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8515" windowHeight="12330"/>
  </bookViews>
  <sheets>
    <sheet name="ACT" sheetId="1" r:id="rId1"/>
    <sheet name="PAS" sheetId="2" r:id="rId2"/>
  </sheets>
  <externalReferences>
    <externalReference r:id="rId3"/>
    <externalReference r:id="rId4"/>
  </externalReferences>
  <definedNames>
    <definedName name="_xlnm._FilterDatabase" localSheetId="0" hidden="1">ACT!$B$18:$O$27</definedName>
    <definedName name="_xlnm.Print_Area" localSheetId="0">ACT!$C$7:$O$99</definedName>
    <definedName name="_xlnm.Print_Area" localSheetId="1">PAS!$B$9:$V$90</definedName>
  </definedNames>
  <calcPr calcId="145621"/>
</workbook>
</file>

<file path=xl/calcChain.xml><?xml version="1.0" encoding="utf-8"?>
<calcChain xmlns="http://schemas.openxmlformats.org/spreadsheetml/2006/main">
  <c r="E88" i="2" l="1"/>
  <c r="D88" i="2"/>
  <c r="C88" i="2"/>
  <c r="J84" i="2"/>
  <c r="V83" i="2"/>
  <c r="U83" i="2"/>
  <c r="T83" i="2"/>
  <c r="S83" i="2"/>
  <c r="R83" i="2"/>
  <c r="Q83" i="2"/>
  <c r="P83" i="2"/>
  <c r="O83" i="2"/>
  <c r="N83" i="2"/>
  <c r="M83" i="2"/>
  <c r="L83" i="2"/>
  <c r="K83" i="2"/>
  <c r="J83" i="2"/>
  <c r="I83" i="2"/>
  <c r="H83" i="2"/>
  <c r="G83" i="2"/>
  <c r="F83" i="2"/>
  <c r="E83" i="2"/>
  <c r="D83" i="2"/>
  <c r="C83" i="2"/>
  <c r="X83" i="2" s="1"/>
  <c r="V82" i="2"/>
  <c r="U82" i="2"/>
  <c r="T82" i="2"/>
  <c r="S82" i="2"/>
  <c r="R82" i="2"/>
  <c r="Q82" i="2"/>
  <c r="P82" i="2"/>
  <c r="O82" i="2"/>
  <c r="N82" i="2"/>
  <c r="M82" i="2"/>
  <c r="L82" i="2"/>
  <c r="K82" i="2"/>
  <c r="J82" i="2"/>
  <c r="I82" i="2"/>
  <c r="H82" i="2"/>
  <c r="G82" i="2"/>
  <c r="F82" i="2"/>
  <c r="X82" i="2" s="1"/>
  <c r="E82" i="2"/>
  <c r="D82" i="2"/>
  <c r="C82" i="2"/>
  <c r="V81" i="2"/>
  <c r="U81" i="2"/>
  <c r="T81" i="2"/>
  <c r="S81" i="2"/>
  <c r="R81" i="2"/>
  <c r="Q81" i="2"/>
  <c r="P81" i="2"/>
  <c r="O81" i="2"/>
  <c r="N81" i="2"/>
  <c r="M81" i="2"/>
  <c r="L81" i="2"/>
  <c r="K81" i="2"/>
  <c r="J81" i="2"/>
  <c r="I81" i="2"/>
  <c r="H81" i="2"/>
  <c r="G81" i="2"/>
  <c r="F81" i="2"/>
  <c r="E81" i="2"/>
  <c r="D81" i="2"/>
  <c r="C81" i="2"/>
  <c r="X81" i="2" s="1"/>
  <c r="V80" i="2"/>
  <c r="U80" i="2"/>
  <c r="T80" i="2"/>
  <c r="S80" i="2"/>
  <c r="R80" i="2"/>
  <c r="Q80" i="2"/>
  <c r="P80" i="2"/>
  <c r="O80" i="2"/>
  <c r="N80" i="2"/>
  <c r="M80" i="2"/>
  <c r="L80" i="2"/>
  <c r="K80" i="2"/>
  <c r="J80" i="2"/>
  <c r="I80" i="2"/>
  <c r="H80" i="2"/>
  <c r="G80" i="2"/>
  <c r="F80" i="2"/>
  <c r="E80" i="2"/>
  <c r="D80" i="2"/>
  <c r="C80" i="2"/>
  <c r="X80" i="2" s="1"/>
  <c r="V79" i="2"/>
  <c r="U79" i="2"/>
  <c r="T79" i="2"/>
  <c r="S79" i="2"/>
  <c r="R79" i="2"/>
  <c r="Q79" i="2"/>
  <c r="P79" i="2"/>
  <c r="O79" i="2"/>
  <c r="N79" i="2"/>
  <c r="M79" i="2"/>
  <c r="L79" i="2"/>
  <c r="K79" i="2"/>
  <c r="J79" i="2"/>
  <c r="I79" i="2"/>
  <c r="H79" i="2"/>
  <c r="G79" i="2"/>
  <c r="X79" i="2" s="1"/>
  <c r="F79" i="2"/>
  <c r="E79" i="2"/>
  <c r="D79" i="2"/>
  <c r="C79" i="2"/>
  <c r="V78" i="2"/>
  <c r="U78" i="2"/>
  <c r="T78" i="2"/>
  <c r="S78" i="2"/>
  <c r="R78" i="2"/>
  <c r="Q78" i="2"/>
  <c r="P78" i="2"/>
  <c r="O78" i="2"/>
  <c r="N78" i="2"/>
  <c r="M78" i="2"/>
  <c r="L78" i="2"/>
  <c r="K78" i="2"/>
  <c r="J78" i="2"/>
  <c r="I78" i="2"/>
  <c r="H78" i="2"/>
  <c r="G78" i="2"/>
  <c r="F78" i="2"/>
  <c r="E78" i="2"/>
  <c r="D78" i="2"/>
  <c r="C78" i="2"/>
  <c r="X78" i="2" s="1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X77" i="2" s="1"/>
  <c r="F77" i="2"/>
  <c r="E77" i="2"/>
  <c r="D77" i="2"/>
  <c r="C77" i="2"/>
  <c r="V76" i="2"/>
  <c r="U76" i="2"/>
  <c r="T76" i="2"/>
  <c r="S76" i="2"/>
  <c r="R76" i="2"/>
  <c r="Q76" i="2"/>
  <c r="P76" i="2"/>
  <c r="O76" i="2"/>
  <c r="N76" i="2"/>
  <c r="M76" i="2"/>
  <c r="L76" i="2"/>
  <c r="K76" i="2"/>
  <c r="J76" i="2"/>
  <c r="I76" i="2"/>
  <c r="H76" i="2"/>
  <c r="G76" i="2"/>
  <c r="F76" i="2"/>
  <c r="E76" i="2"/>
  <c r="D76" i="2"/>
  <c r="X76" i="2" s="1"/>
  <c r="C76" i="2"/>
  <c r="V75" i="2"/>
  <c r="U75" i="2"/>
  <c r="T75" i="2"/>
  <c r="S75" i="2"/>
  <c r="R75" i="2"/>
  <c r="Q75" i="2"/>
  <c r="P75" i="2"/>
  <c r="O75" i="2"/>
  <c r="N75" i="2"/>
  <c r="M75" i="2"/>
  <c r="L75" i="2"/>
  <c r="K75" i="2"/>
  <c r="J75" i="2"/>
  <c r="I75" i="2"/>
  <c r="H75" i="2"/>
  <c r="G75" i="2"/>
  <c r="F75" i="2"/>
  <c r="E75" i="2"/>
  <c r="D75" i="2"/>
  <c r="C75" i="2"/>
  <c r="X75" i="2" s="1"/>
  <c r="V74" i="2"/>
  <c r="U74" i="2"/>
  <c r="T74" i="2"/>
  <c r="S74" i="2"/>
  <c r="R74" i="2"/>
  <c r="Q74" i="2"/>
  <c r="P74" i="2"/>
  <c r="O74" i="2"/>
  <c r="N74" i="2"/>
  <c r="M74" i="2"/>
  <c r="L74" i="2"/>
  <c r="K74" i="2"/>
  <c r="J74" i="2"/>
  <c r="I74" i="2"/>
  <c r="H74" i="2"/>
  <c r="G74" i="2"/>
  <c r="F74" i="2"/>
  <c r="X74" i="2" s="1"/>
  <c r="E74" i="2"/>
  <c r="D74" i="2"/>
  <c r="C74" i="2"/>
  <c r="V73" i="2"/>
  <c r="U73" i="2"/>
  <c r="T73" i="2"/>
  <c r="S73" i="2"/>
  <c r="R73" i="2"/>
  <c r="Q73" i="2"/>
  <c r="P73" i="2"/>
  <c r="O73" i="2"/>
  <c r="N73" i="2"/>
  <c r="M73" i="2"/>
  <c r="L73" i="2"/>
  <c r="K73" i="2"/>
  <c r="J73" i="2"/>
  <c r="I73" i="2"/>
  <c r="H73" i="2"/>
  <c r="G73" i="2"/>
  <c r="F73" i="2"/>
  <c r="E73" i="2"/>
  <c r="D73" i="2"/>
  <c r="C73" i="2"/>
  <c r="X73" i="2" s="1"/>
  <c r="V72" i="2"/>
  <c r="U72" i="2"/>
  <c r="T72" i="2"/>
  <c r="S72" i="2"/>
  <c r="R72" i="2"/>
  <c r="Q72" i="2"/>
  <c r="P72" i="2"/>
  <c r="O72" i="2"/>
  <c r="N72" i="2"/>
  <c r="M72" i="2"/>
  <c r="L72" i="2"/>
  <c r="K72" i="2"/>
  <c r="J72" i="2"/>
  <c r="I72" i="2"/>
  <c r="H72" i="2"/>
  <c r="G72" i="2"/>
  <c r="F72" i="2"/>
  <c r="E72" i="2"/>
  <c r="D72" i="2"/>
  <c r="C72" i="2"/>
  <c r="X72" i="2" s="1"/>
  <c r="V71" i="2"/>
  <c r="U71" i="2"/>
  <c r="T71" i="2"/>
  <c r="S71" i="2"/>
  <c r="R71" i="2"/>
  <c r="Q71" i="2"/>
  <c r="P71" i="2"/>
  <c r="O71" i="2"/>
  <c r="N71" i="2"/>
  <c r="M71" i="2"/>
  <c r="L71" i="2"/>
  <c r="K71" i="2"/>
  <c r="J71" i="2"/>
  <c r="I71" i="2"/>
  <c r="H71" i="2"/>
  <c r="G71" i="2"/>
  <c r="X71" i="2" s="1"/>
  <c r="F71" i="2"/>
  <c r="E71" i="2"/>
  <c r="D71" i="2"/>
  <c r="C71" i="2"/>
  <c r="V70" i="2"/>
  <c r="U70" i="2"/>
  <c r="T70" i="2"/>
  <c r="S70" i="2"/>
  <c r="R70" i="2"/>
  <c r="Q70" i="2"/>
  <c r="P70" i="2"/>
  <c r="O70" i="2"/>
  <c r="N70" i="2"/>
  <c r="M70" i="2"/>
  <c r="L70" i="2"/>
  <c r="K70" i="2"/>
  <c r="J70" i="2"/>
  <c r="I70" i="2"/>
  <c r="H70" i="2"/>
  <c r="G70" i="2"/>
  <c r="F70" i="2"/>
  <c r="E70" i="2"/>
  <c r="D70" i="2"/>
  <c r="C70" i="2"/>
  <c r="X70" i="2" s="1"/>
  <c r="V69" i="2"/>
  <c r="U69" i="2"/>
  <c r="T69" i="2"/>
  <c r="S69" i="2"/>
  <c r="R69" i="2"/>
  <c r="Q69" i="2"/>
  <c r="P69" i="2"/>
  <c r="O69" i="2"/>
  <c r="N69" i="2"/>
  <c r="M69" i="2"/>
  <c r="L69" i="2"/>
  <c r="K69" i="2"/>
  <c r="J69" i="2"/>
  <c r="I69" i="2"/>
  <c r="H69" i="2"/>
  <c r="G69" i="2"/>
  <c r="X69" i="2" s="1"/>
  <c r="F69" i="2"/>
  <c r="E69" i="2"/>
  <c r="D69" i="2"/>
  <c r="C69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X68" i="2" s="1"/>
  <c r="E68" i="2"/>
  <c r="D68" i="2"/>
  <c r="C68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X67" i="2" s="1"/>
  <c r="V66" i="2"/>
  <c r="U66" i="2"/>
  <c r="T66" i="2"/>
  <c r="S66" i="2"/>
  <c r="R66" i="2"/>
  <c r="Q66" i="2"/>
  <c r="P66" i="2"/>
  <c r="O66" i="2"/>
  <c r="N66" i="2"/>
  <c r="M66" i="2"/>
  <c r="L66" i="2"/>
  <c r="K66" i="2"/>
  <c r="J66" i="2"/>
  <c r="I66" i="2"/>
  <c r="H66" i="2"/>
  <c r="G66" i="2"/>
  <c r="F66" i="2"/>
  <c r="X66" i="2" s="1"/>
  <c r="E66" i="2"/>
  <c r="D66" i="2"/>
  <c r="C66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X65" i="2" s="1"/>
  <c r="V64" i="2"/>
  <c r="U64" i="2"/>
  <c r="T64" i="2"/>
  <c r="S64" i="2"/>
  <c r="R64" i="2"/>
  <c r="Q64" i="2"/>
  <c r="P64" i="2"/>
  <c r="O64" i="2"/>
  <c r="N64" i="2"/>
  <c r="M64" i="2"/>
  <c r="L64" i="2"/>
  <c r="K64" i="2"/>
  <c r="J64" i="2"/>
  <c r="I64" i="2"/>
  <c r="H64" i="2"/>
  <c r="G64" i="2"/>
  <c r="F64" i="2"/>
  <c r="E64" i="2"/>
  <c r="D64" i="2"/>
  <c r="C64" i="2"/>
  <c r="X64" i="2" s="1"/>
  <c r="V63" i="2"/>
  <c r="U63" i="2"/>
  <c r="T63" i="2"/>
  <c r="S63" i="2"/>
  <c r="R63" i="2"/>
  <c r="Q63" i="2"/>
  <c r="P63" i="2"/>
  <c r="O63" i="2"/>
  <c r="N63" i="2"/>
  <c r="M63" i="2"/>
  <c r="L63" i="2"/>
  <c r="K63" i="2"/>
  <c r="J63" i="2"/>
  <c r="I63" i="2"/>
  <c r="H63" i="2"/>
  <c r="G63" i="2"/>
  <c r="X63" i="2" s="1"/>
  <c r="F63" i="2"/>
  <c r="E63" i="2"/>
  <c r="D63" i="2"/>
  <c r="C63" i="2"/>
  <c r="V62" i="2"/>
  <c r="U62" i="2"/>
  <c r="T62" i="2"/>
  <c r="S62" i="2"/>
  <c r="R62" i="2"/>
  <c r="Q62" i="2"/>
  <c r="P62" i="2"/>
  <c r="O62" i="2"/>
  <c r="N62" i="2"/>
  <c r="M62" i="2"/>
  <c r="L62" i="2"/>
  <c r="K62" i="2"/>
  <c r="J62" i="2"/>
  <c r="I62" i="2"/>
  <c r="H62" i="2"/>
  <c r="G62" i="2"/>
  <c r="F62" i="2"/>
  <c r="E62" i="2"/>
  <c r="D62" i="2"/>
  <c r="C62" i="2"/>
  <c r="X62" i="2" s="1"/>
  <c r="V61" i="2"/>
  <c r="U61" i="2"/>
  <c r="T61" i="2"/>
  <c r="S61" i="2"/>
  <c r="R61" i="2"/>
  <c r="Q61" i="2"/>
  <c r="P61" i="2"/>
  <c r="O61" i="2"/>
  <c r="N61" i="2"/>
  <c r="M61" i="2"/>
  <c r="L61" i="2"/>
  <c r="K61" i="2"/>
  <c r="J61" i="2"/>
  <c r="I61" i="2"/>
  <c r="H61" i="2"/>
  <c r="G61" i="2"/>
  <c r="X61" i="2" s="1"/>
  <c r="F61" i="2"/>
  <c r="E61" i="2"/>
  <c r="D61" i="2"/>
  <c r="C61" i="2"/>
  <c r="V60" i="2"/>
  <c r="U60" i="2"/>
  <c r="T60" i="2"/>
  <c r="S60" i="2"/>
  <c r="R60" i="2"/>
  <c r="Q60" i="2"/>
  <c r="P60" i="2"/>
  <c r="O60" i="2"/>
  <c r="N60" i="2"/>
  <c r="M60" i="2"/>
  <c r="L60" i="2"/>
  <c r="K60" i="2"/>
  <c r="J60" i="2"/>
  <c r="I60" i="2"/>
  <c r="H60" i="2"/>
  <c r="G60" i="2"/>
  <c r="F60" i="2"/>
  <c r="X60" i="2" s="1"/>
  <c r="E60" i="2"/>
  <c r="D60" i="2"/>
  <c r="C60" i="2"/>
  <c r="V59" i="2"/>
  <c r="U59" i="2"/>
  <c r="T59" i="2"/>
  <c r="S59" i="2"/>
  <c r="R59" i="2"/>
  <c r="Q59" i="2"/>
  <c r="P59" i="2"/>
  <c r="O59" i="2"/>
  <c r="N59" i="2"/>
  <c r="M59" i="2"/>
  <c r="L59" i="2"/>
  <c r="K59" i="2"/>
  <c r="J59" i="2"/>
  <c r="I59" i="2"/>
  <c r="H59" i="2"/>
  <c r="G59" i="2"/>
  <c r="F59" i="2"/>
  <c r="E59" i="2"/>
  <c r="D59" i="2"/>
  <c r="C59" i="2"/>
  <c r="X59" i="2" s="1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X58" i="2" s="1"/>
  <c r="F58" i="2"/>
  <c r="E58" i="2"/>
  <c r="D58" i="2"/>
  <c r="C58" i="2"/>
  <c r="V57" i="2"/>
  <c r="U57" i="2"/>
  <c r="T57" i="2"/>
  <c r="S57" i="2"/>
  <c r="R57" i="2"/>
  <c r="Q57" i="2"/>
  <c r="P57" i="2"/>
  <c r="O57" i="2"/>
  <c r="N57" i="2"/>
  <c r="M57" i="2"/>
  <c r="L57" i="2"/>
  <c r="K57" i="2"/>
  <c r="J57" i="2"/>
  <c r="I57" i="2"/>
  <c r="H57" i="2"/>
  <c r="G57" i="2"/>
  <c r="F57" i="2"/>
  <c r="E57" i="2"/>
  <c r="D57" i="2"/>
  <c r="C57" i="2"/>
  <c r="X57" i="2" s="1"/>
  <c r="V56" i="2"/>
  <c r="U56" i="2"/>
  <c r="T56" i="2"/>
  <c r="S56" i="2"/>
  <c r="R56" i="2"/>
  <c r="Q56" i="2"/>
  <c r="P56" i="2"/>
  <c r="O56" i="2"/>
  <c r="N56" i="2"/>
  <c r="M56" i="2"/>
  <c r="L56" i="2"/>
  <c r="K56" i="2"/>
  <c r="J56" i="2"/>
  <c r="I56" i="2"/>
  <c r="H56" i="2"/>
  <c r="G56" i="2"/>
  <c r="F56" i="2"/>
  <c r="E56" i="2"/>
  <c r="D56" i="2"/>
  <c r="C56" i="2"/>
  <c r="X56" i="2" s="1"/>
  <c r="V55" i="2"/>
  <c r="U55" i="2"/>
  <c r="T55" i="2"/>
  <c r="S55" i="2"/>
  <c r="R55" i="2"/>
  <c r="Q55" i="2"/>
  <c r="P55" i="2"/>
  <c r="O55" i="2"/>
  <c r="N55" i="2"/>
  <c r="M55" i="2"/>
  <c r="L55" i="2"/>
  <c r="K55" i="2"/>
  <c r="J55" i="2"/>
  <c r="I55" i="2"/>
  <c r="H55" i="2"/>
  <c r="G55" i="2"/>
  <c r="X55" i="2" s="1"/>
  <c r="F55" i="2"/>
  <c r="E55" i="2"/>
  <c r="D55" i="2"/>
  <c r="C55" i="2"/>
  <c r="V54" i="2"/>
  <c r="U54" i="2"/>
  <c r="T54" i="2"/>
  <c r="S54" i="2"/>
  <c r="R54" i="2"/>
  <c r="Q54" i="2"/>
  <c r="P54" i="2"/>
  <c r="O54" i="2"/>
  <c r="N54" i="2"/>
  <c r="M54" i="2"/>
  <c r="L54" i="2"/>
  <c r="K54" i="2"/>
  <c r="J54" i="2"/>
  <c r="I54" i="2"/>
  <c r="H54" i="2"/>
  <c r="G54" i="2"/>
  <c r="F54" i="2"/>
  <c r="E54" i="2"/>
  <c r="D54" i="2"/>
  <c r="C54" i="2"/>
  <c r="X54" i="2" s="1"/>
  <c r="X53" i="2"/>
  <c r="O53" i="2"/>
  <c r="V52" i="2"/>
  <c r="U52" i="2"/>
  <c r="T52" i="2"/>
  <c r="S52" i="2"/>
  <c r="R52" i="2"/>
  <c r="Q52" i="2"/>
  <c r="P52" i="2"/>
  <c r="O52" i="2"/>
  <c r="N52" i="2"/>
  <c r="M52" i="2"/>
  <c r="L52" i="2"/>
  <c r="K52" i="2"/>
  <c r="J52" i="2"/>
  <c r="I52" i="2"/>
  <c r="H52" i="2"/>
  <c r="G52" i="2"/>
  <c r="F52" i="2"/>
  <c r="E52" i="2"/>
  <c r="D52" i="2"/>
  <c r="C52" i="2"/>
  <c r="X52" i="2" s="1"/>
  <c r="X51" i="2"/>
  <c r="O51" i="2"/>
  <c r="V50" i="2"/>
  <c r="U50" i="2"/>
  <c r="T50" i="2"/>
  <c r="S50" i="2"/>
  <c r="R50" i="2"/>
  <c r="Q50" i="2"/>
  <c r="P50" i="2"/>
  <c r="O50" i="2"/>
  <c r="N50" i="2"/>
  <c r="M50" i="2"/>
  <c r="L50" i="2"/>
  <c r="K50" i="2"/>
  <c r="J50" i="2"/>
  <c r="I50" i="2"/>
  <c r="H50" i="2"/>
  <c r="G50" i="2"/>
  <c r="F50" i="2"/>
  <c r="E50" i="2"/>
  <c r="D50" i="2"/>
  <c r="C50" i="2"/>
  <c r="X50" i="2" s="1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X49" i="2" s="1"/>
  <c r="F49" i="2"/>
  <c r="E49" i="2"/>
  <c r="D49" i="2"/>
  <c r="C49" i="2"/>
  <c r="V48" i="2"/>
  <c r="U48" i="2"/>
  <c r="T48" i="2"/>
  <c r="S48" i="2"/>
  <c r="R48" i="2"/>
  <c r="Q48" i="2"/>
  <c r="P48" i="2"/>
  <c r="O48" i="2"/>
  <c r="N48" i="2"/>
  <c r="M48" i="2"/>
  <c r="L48" i="2"/>
  <c r="K48" i="2"/>
  <c r="J48" i="2"/>
  <c r="I48" i="2"/>
  <c r="H48" i="2"/>
  <c r="G48" i="2"/>
  <c r="F48" i="2"/>
  <c r="E48" i="2"/>
  <c r="D48" i="2"/>
  <c r="X48" i="2" s="1"/>
  <c r="C48" i="2"/>
  <c r="X47" i="2"/>
  <c r="O47" i="2"/>
  <c r="X46" i="2"/>
  <c r="X45" i="2"/>
  <c r="O45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X44" i="2" s="1"/>
  <c r="D44" i="2"/>
  <c r="C44" i="2"/>
  <c r="V43" i="2"/>
  <c r="U43" i="2"/>
  <c r="T43" i="2"/>
  <c r="S43" i="2"/>
  <c r="R43" i="2"/>
  <c r="Q43" i="2"/>
  <c r="P43" i="2"/>
  <c r="O43" i="2"/>
  <c r="N43" i="2"/>
  <c r="M43" i="2"/>
  <c r="L43" i="2"/>
  <c r="K43" i="2"/>
  <c r="J43" i="2"/>
  <c r="I43" i="2"/>
  <c r="H43" i="2"/>
  <c r="G43" i="2"/>
  <c r="F43" i="2"/>
  <c r="E43" i="2"/>
  <c r="D43" i="2"/>
  <c r="C43" i="2"/>
  <c r="X43" i="2" s="1"/>
  <c r="X42" i="2"/>
  <c r="O42" i="2"/>
  <c r="O41" i="2"/>
  <c r="X41" i="2" s="1"/>
  <c r="X40" i="2"/>
  <c r="O40" i="2"/>
  <c r="V39" i="2"/>
  <c r="U39" i="2"/>
  <c r="T39" i="2"/>
  <c r="S39" i="2"/>
  <c r="R39" i="2"/>
  <c r="Q39" i="2"/>
  <c r="P39" i="2"/>
  <c r="O39" i="2"/>
  <c r="N39" i="2"/>
  <c r="M39" i="2"/>
  <c r="L39" i="2"/>
  <c r="K39" i="2"/>
  <c r="J39" i="2"/>
  <c r="I39" i="2"/>
  <c r="H39" i="2"/>
  <c r="G39" i="2"/>
  <c r="F39" i="2"/>
  <c r="E39" i="2"/>
  <c r="X39" i="2" s="1"/>
  <c r="D39" i="2"/>
  <c r="C39" i="2"/>
  <c r="V38" i="2"/>
  <c r="U38" i="2"/>
  <c r="T38" i="2"/>
  <c r="S38" i="2"/>
  <c r="R38" i="2"/>
  <c r="Q38" i="2"/>
  <c r="P38" i="2"/>
  <c r="O38" i="2"/>
  <c r="N38" i="2"/>
  <c r="M38" i="2"/>
  <c r="L38" i="2"/>
  <c r="K38" i="2"/>
  <c r="J38" i="2"/>
  <c r="I38" i="2"/>
  <c r="H38" i="2"/>
  <c r="G38" i="2"/>
  <c r="F38" i="2"/>
  <c r="E38" i="2"/>
  <c r="D38" i="2"/>
  <c r="C38" i="2"/>
  <c r="X38" i="2" s="1"/>
  <c r="V37" i="2"/>
  <c r="U37" i="2"/>
  <c r="T37" i="2"/>
  <c r="S37" i="2"/>
  <c r="R37" i="2"/>
  <c r="Q37" i="2"/>
  <c r="P37" i="2"/>
  <c r="O37" i="2"/>
  <c r="N37" i="2"/>
  <c r="M37" i="2"/>
  <c r="L37" i="2"/>
  <c r="K37" i="2"/>
  <c r="J37" i="2"/>
  <c r="I37" i="2"/>
  <c r="H37" i="2"/>
  <c r="G37" i="2"/>
  <c r="F37" i="2"/>
  <c r="E37" i="2"/>
  <c r="D37" i="2"/>
  <c r="C37" i="2"/>
  <c r="X37" i="2" s="1"/>
  <c r="V36" i="2"/>
  <c r="U36" i="2"/>
  <c r="U85" i="2" s="1"/>
  <c r="T36" i="2"/>
  <c r="S36" i="2"/>
  <c r="R36" i="2"/>
  <c r="Q36" i="2"/>
  <c r="P36" i="2"/>
  <c r="O36" i="2"/>
  <c r="N36" i="2"/>
  <c r="M36" i="2"/>
  <c r="L36" i="2"/>
  <c r="K36" i="2"/>
  <c r="J36" i="2"/>
  <c r="I36" i="2"/>
  <c r="H36" i="2"/>
  <c r="G36" i="2"/>
  <c r="F36" i="2"/>
  <c r="E36" i="2"/>
  <c r="D36" i="2"/>
  <c r="C36" i="2"/>
  <c r="X36" i="2" s="1"/>
  <c r="O35" i="2"/>
  <c r="X35" i="2" s="1"/>
  <c r="X34" i="2"/>
  <c r="O34" i="2"/>
  <c r="O33" i="2"/>
  <c r="X33" i="2" s="1"/>
  <c r="X32" i="2"/>
  <c r="X31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X30" i="2" s="1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X29" i="2" s="1"/>
  <c r="F29" i="2"/>
  <c r="E29" i="2"/>
  <c r="D29" i="2"/>
  <c r="C29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X28" i="2" s="1"/>
  <c r="V27" i="2"/>
  <c r="U27" i="2"/>
  <c r="T27" i="2"/>
  <c r="S27" i="2"/>
  <c r="R27" i="2"/>
  <c r="Q27" i="2"/>
  <c r="P27" i="2"/>
  <c r="O27" i="2"/>
  <c r="N27" i="2"/>
  <c r="M27" i="2"/>
  <c r="L27" i="2"/>
  <c r="K27" i="2"/>
  <c r="J27" i="2"/>
  <c r="I27" i="2"/>
  <c r="H27" i="2"/>
  <c r="G27" i="2"/>
  <c r="F27" i="2"/>
  <c r="E27" i="2"/>
  <c r="D27" i="2"/>
  <c r="X27" i="2" s="1"/>
  <c r="C27" i="2"/>
  <c r="V26" i="2"/>
  <c r="U26" i="2"/>
  <c r="T26" i="2"/>
  <c r="S26" i="2"/>
  <c r="R26" i="2"/>
  <c r="Q26" i="2"/>
  <c r="P26" i="2"/>
  <c r="O26" i="2"/>
  <c r="N26" i="2"/>
  <c r="M26" i="2"/>
  <c r="L26" i="2"/>
  <c r="K26" i="2"/>
  <c r="J26" i="2"/>
  <c r="I26" i="2"/>
  <c r="H26" i="2"/>
  <c r="G26" i="2"/>
  <c r="F26" i="2"/>
  <c r="E26" i="2"/>
  <c r="D26" i="2"/>
  <c r="X26" i="2" s="1"/>
  <c r="C26" i="2"/>
  <c r="V25" i="2"/>
  <c r="U25" i="2"/>
  <c r="T25" i="2"/>
  <c r="S25" i="2"/>
  <c r="R25" i="2"/>
  <c r="Q25" i="2"/>
  <c r="P25" i="2"/>
  <c r="O25" i="2"/>
  <c r="N25" i="2"/>
  <c r="M25" i="2"/>
  <c r="L25" i="2"/>
  <c r="K25" i="2"/>
  <c r="J25" i="2"/>
  <c r="I25" i="2"/>
  <c r="H25" i="2"/>
  <c r="G25" i="2"/>
  <c r="F25" i="2"/>
  <c r="E25" i="2"/>
  <c r="D25" i="2"/>
  <c r="C25" i="2"/>
  <c r="X25" i="2" s="1"/>
  <c r="V24" i="2"/>
  <c r="U24" i="2"/>
  <c r="T24" i="2"/>
  <c r="S24" i="2"/>
  <c r="R24" i="2"/>
  <c r="Q24" i="2"/>
  <c r="P24" i="2"/>
  <c r="O24" i="2"/>
  <c r="N24" i="2"/>
  <c r="M24" i="2"/>
  <c r="L24" i="2"/>
  <c r="K24" i="2"/>
  <c r="J24" i="2"/>
  <c r="I24" i="2"/>
  <c r="H24" i="2"/>
  <c r="G24" i="2"/>
  <c r="X24" i="2" s="1"/>
  <c r="F24" i="2"/>
  <c r="E24" i="2"/>
  <c r="D24" i="2"/>
  <c r="C24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I23" i="2"/>
  <c r="H23" i="2"/>
  <c r="G23" i="2"/>
  <c r="F23" i="2"/>
  <c r="E23" i="2"/>
  <c r="D23" i="2"/>
  <c r="C23" i="2"/>
  <c r="X23" i="2" s="1"/>
  <c r="V22" i="2"/>
  <c r="U22" i="2"/>
  <c r="T22" i="2"/>
  <c r="S22" i="2"/>
  <c r="R22" i="2"/>
  <c r="Q22" i="2"/>
  <c r="P22" i="2"/>
  <c r="O22" i="2"/>
  <c r="N22" i="2"/>
  <c r="M22" i="2"/>
  <c r="L22" i="2"/>
  <c r="K22" i="2"/>
  <c r="J22" i="2"/>
  <c r="I22" i="2"/>
  <c r="H22" i="2"/>
  <c r="G22" i="2"/>
  <c r="F22" i="2"/>
  <c r="E22" i="2"/>
  <c r="D22" i="2"/>
  <c r="C22" i="2"/>
  <c r="X22" i="2" s="1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I21" i="2"/>
  <c r="H21" i="2"/>
  <c r="G21" i="2"/>
  <c r="X21" i="2" s="1"/>
  <c r="X19" i="2" s="1"/>
  <c r="F21" i="2"/>
  <c r="E21" i="2"/>
  <c r="D21" i="2"/>
  <c r="C21" i="2"/>
  <c r="O20" i="2"/>
  <c r="O19" i="2"/>
  <c r="O18" i="2"/>
  <c r="H18" i="2"/>
  <c r="C11" i="2"/>
  <c r="O96" i="1"/>
  <c r="N96" i="1"/>
  <c r="I96" i="1"/>
  <c r="G96" i="1"/>
  <c r="E96" i="1"/>
  <c r="C96" i="1"/>
  <c r="F94" i="1"/>
  <c r="C94" i="1"/>
  <c r="O92" i="1"/>
  <c r="N92" i="1"/>
  <c r="M92" i="1"/>
  <c r="L92" i="1"/>
  <c r="K92" i="1"/>
  <c r="J92" i="1"/>
  <c r="I92" i="1"/>
  <c r="H92" i="1"/>
  <c r="G92" i="1"/>
  <c r="F92" i="1"/>
  <c r="E92" i="1"/>
  <c r="D92" i="1"/>
  <c r="O91" i="1"/>
  <c r="N91" i="1"/>
  <c r="M91" i="1"/>
  <c r="L91" i="1"/>
  <c r="K91" i="1"/>
  <c r="J91" i="1"/>
  <c r="I91" i="1"/>
  <c r="H91" i="1"/>
  <c r="G91" i="1"/>
  <c r="F91" i="1"/>
  <c r="E91" i="1"/>
  <c r="Q91" i="1" s="1"/>
  <c r="D91" i="1"/>
  <c r="O90" i="1"/>
  <c r="N90" i="1"/>
  <c r="M90" i="1"/>
  <c r="L90" i="1"/>
  <c r="K90" i="1"/>
  <c r="J90" i="1"/>
  <c r="I90" i="1"/>
  <c r="H90" i="1"/>
  <c r="G90" i="1"/>
  <c r="F90" i="1"/>
  <c r="E90" i="1"/>
  <c r="D90" i="1"/>
  <c r="Q90" i="1" s="1"/>
  <c r="O89" i="1"/>
  <c r="N89" i="1"/>
  <c r="M89" i="1"/>
  <c r="L89" i="1"/>
  <c r="K89" i="1"/>
  <c r="J89" i="1"/>
  <c r="I89" i="1"/>
  <c r="H89" i="1"/>
  <c r="Q89" i="1" s="1"/>
  <c r="G89" i="1"/>
  <c r="F89" i="1"/>
  <c r="E89" i="1"/>
  <c r="D89" i="1"/>
  <c r="O88" i="1"/>
  <c r="N88" i="1"/>
  <c r="M88" i="1"/>
  <c r="L88" i="1"/>
  <c r="K88" i="1"/>
  <c r="J88" i="1"/>
  <c r="I88" i="1"/>
  <c r="H88" i="1"/>
  <c r="G88" i="1"/>
  <c r="F88" i="1"/>
  <c r="E88" i="1"/>
  <c r="D88" i="1"/>
  <c r="Q88" i="1" s="1"/>
  <c r="O87" i="1"/>
  <c r="N87" i="1"/>
  <c r="M87" i="1"/>
  <c r="L87" i="1"/>
  <c r="K87" i="1"/>
  <c r="J87" i="1"/>
  <c r="I87" i="1"/>
  <c r="H87" i="1"/>
  <c r="G87" i="1"/>
  <c r="F87" i="1"/>
  <c r="E87" i="1"/>
  <c r="D87" i="1"/>
  <c r="Q87" i="1" s="1"/>
  <c r="O86" i="1"/>
  <c r="N86" i="1"/>
  <c r="M86" i="1"/>
  <c r="L86" i="1"/>
  <c r="K86" i="1"/>
  <c r="J86" i="1"/>
  <c r="I86" i="1"/>
  <c r="H86" i="1"/>
  <c r="Q86" i="1" s="1"/>
  <c r="G86" i="1"/>
  <c r="F86" i="1"/>
  <c r="E86" i="1"/>
  <c r="D86" i="1"/>
  <c r="O85" i="1"/>
  <c r="N85" i="1"/>
  <c r="M85" i="1"/>
  <c r="L85" i="1"/>
  <c r="K85" i="1"/>
  <c r="J85" i="1"/>
  <c r="I85" i="1"/>
  <c r="H85" i="1"/>
  <c r="G85" i="1"/>
  <c r="F85" i="1"/>
  <c r="E85" i="1"/>
  <c r="D85" i="1"/>
  <c r="Q85" i="1" s="1"/>
  <c r="O84" i="1"/>
  <c r="N84" i="1"/>
  <c r="M84" i="1"/>
  <c r="L84" i="1"/>
  <c r="K84" i="1"/>
  <c r="J84" i="1"/>
  <c r="I84" i="1"/>
  <c r="H84" i="1"/>
  <c r="Q84" i="1" s="1"/>
  <c r="G84" i="1"/>
  <c r="F84" i="1"/>
  <c r="E84" i="1"/>
  <c r="D84" i="1"/>
  <c r="O80" i="1"/>
  <c r="N80" i="1"/>
  <c r="M80" i="1"/>
  <c r="L80" i="1"/>
  <c r="K80" i="1"/>
  <c r="J80" i="1"/>
  <c r="I80" i="1"/>
  <c r="H80" i="1"/>
  <c r="G80" i="1"/>
  <c r="F80" i="1"/>
  <c r="E80" i="1"/>
  <c r="Q80" i="1" s="1"/>
  <c r="D80" i="1"/>
  <c r="O79" i="1"/>
  <c r="N79" i="1"/>
  <c r="M79" i="1"/>
  <c r="L79" i="1"/>
  <c r="K79" i="1"/>
  <c r="J79" i="1"/>
  <c r="I79" i="1"/>
  <c r="H79" i="1"/>
  <c r="G79" i="1"/>
  <c r="F79" i="1"/>
  <c r="E79" i="1"/>
  <c r="D79" i="1"/>
  <c r="Q79" i="1" s="1"/>
  <c r="O78" i="1"/>
  <c r="N78" i="1"/>
  <c r="M78" i="1"/>
  <c r="L78" i="1"/>
  <c r="K78" i="1"/>
  <c r="J78" i="1"/>
  <c r="I78" i="1"/>
  <c r="H78" i="1"/>
  <c r="Q78" i="1" s="1"/>
  <c r="G78" i="1"/>
  <c r="F78" i="1"/>
  <c r="E78" i="1"/>
  <c r="D78" i="1"/>
  <c r="O77" i="1"/>
  <c r="N77" i="1"/>
  <c r="M77" i="1"/>
  <c r="L77" i="1"/>
  <c r="K77" i="1"/>
  <c r="J77" i="1"/>
  <c r="I77" i="1"/>
  <c r="H77" i="1"/>
  <c r="G77" i="1"/>
  <c r="F77" i="1"/>
  <c r="E77" i="1"/>
  <c r="D77" i="1"/>
  <c r="Q77" i="1" s="1"/>
  <c r="O76" i="1"/>
  <c r="N76" i="1"/>
  <c r="M76" i="1"/>
  <c r="L76" i="1"/>
  <c r="K76" i="1"/>
  <c r="J76" i="1"/>
  <c r="I76" i="1"/>
  <c r="H76" i="1"/>
  <c r="G76" i="1"/>
  <c r="F76" i="1"/>
  <c r="E76" i="1"/>
  <c r="D76" i="1"/>
  <c r="Q76" i="1" s="1"/>
  <c r="O75" i="1"/>
  <c r="N75" i="1"/>
  <c r="M75" i="1"/>
  <c r="L75" i="1"/>
  <c r="K75" i="1"/>
  <c r="J75" i="1"/>
  <c r="I75" i="1"/>
  <c r="H75" i="1"/>
  <c r="G75" i="1"/>
  <c r="Q75" i="1" s="1"/>
  <c r="F75" i="1"/>
  <c r="E75" i="1"/>
  <c r="D75" i="1"/>
  <c r="O74" i="1"/>
  <c r="N74" i="1"/>
  <c r="M74" i="1"/>
  <c r="L74" i="1"/>
  <c r="K74" i="1"/>
  <c r="J74" i="1"/>
  <c r="I74" i="1"/>
  <c r="H74" i="1"/>
  <c r="G74" i="1"/>
  <c r="F74" i="1"/>
  <c r="E74" i="1"/>
  <c r="D74" i="1"/>
  <c r="Q74" i="1" s="1"/>
  <c r="O73" i="1"/>
  <c r="N73" i="1"/>
  <c r="M73" i="1"/>
  <c r="L73" i="1"/>
  <c r="K73" i="1"/>
  <c r="J73" i="1"/>
  <c r="I73" i="1"/>
  <c r="H73" i="1"/>
  <c r="Q73" i="1" s="1"/>
  <c r="G73" i="1"/>
  <c r="F73" i="1"/>
  <c r="E73" i="1"/>
  <c r="D73" i="1"/>
  <c r="O72" i="1"/>
  <c r="N72" i="1"/>
  <c r="M72" i="1"/>
  <c r="L72" i="1"/>
  <c r="K72" i="1"/>
  <c r="J72" i="1"/>
  <c r="I72" i="1"/>
  <c r="H72" i="1"/>
  <c r="G72" i="1"/>
  <c r="F72" i="1"/>
  <c r="E72" i="1"/>
  <c r="Q72" i="1" s="1"/>
  <c r="D72" i="1"/>
  <c r="O71" i="1"/>
  <c r="N71" i="1"/>
  <c r="M71" i="1"/>
  <c r="L71" i="1"/>
  <c r="K71" i="1"/>
  <c r="J71" i="1"/>
  <c r="I71" i="1"/>
  <c r="H71" i="1"/>
  <c r="G71" i="1"/>
  <c r="F71" i="1"/>
  <c r="E71" i="1"/>
  <c r="D71" i="1"/>
  <c r="Q71" i="1" s="1"/>
  <c r="O70" i="1"/>
  <c r="N70" i="1"/>
  <c r="M70" i="1"/>
  <c r="L70" i="1"/>
  <c r="K70" i="1"/>
  <c r="J70" i="1"/>
  <c r="I70" i="1"/>
  <c r="H70" i="1"/>
  <c r="Q70" i="1" s="1"/>
  <c r="G70" i="1"/>
  <c r="F70" i="1"/>
  <c r="E70" i="1"/>
  <c r="D70" i="1"/>
  <c r="O69" i="1"/>
  <c r="N69" i="1"/>
  <c r="M69" i="1"/>
  <c r="L69" i="1"/>
  <c r="K69" i="1"/>
  <c r="J69" i="1"/>
  <c r="I69" i="1"/>
  <c r="H69" i="1"/>
  <c r="G69" i="1"/>
  <c r="F69" i="1"/>
  <c r="E69" i="1"/>
  <c r="D69" i="1"/>
  <c r="Q69" i="1" s="1"/>
  <c r="O68" i="1"/>
  <c r="N68" i="1"/>
  <c r="M68" i="1"/>
  <c r="L68" i="1"/>
  <c r="K68" i="1"/>
  <c r="J68" i="1"/>
  <c r="I68" i="1"/>
  <c r="H68" i="1"/>
  <c r="G68" i="1"/>
  <c r="F68" i="1"/>
  <c r="E68" i="1"/>
  <c r="D68" i="1"/>
  <c r="Q68" i="1" s="1"/>
  <c r="O67" i="1"/>
  <c r="N67" i="1"/>
  <c r="M67" i="1"/>
  <c r="L67" i="1"/>
  <c r="K67" i="1"/>
  <c r="J67" i="1"/>
  <c r="I67" i="1"/>
  <c r="H67" i="1"/>
  <c r="G67" i="1"/>
  <c r="Q67" i="1" s="1"/>
  <c r="F67" i="1"/>
  <c r="E67" i="1"/>
  <c r="D67" i="1"/>
  <c r="O66" i="1"/>
  <c r="N66" i="1"/>
  <c r="M66" i="1"/>
  <c r="L66" i="1"/>
  <c r="K66" i="1"/>
  <c r="J66" i="1"/>
  <c r="I66" i="1"/>
  <c r="H66" i="1"/>
  <c r="G66" i="1"/>
  <c r="F66" i="1"/>
  <c r="E66" i="1"/>
  <c r="D66" i="1"/>
  <c r="Q66" i="1" s="1"/>
  <c r="O65" i="1"/>
  <c r="N65" i="1"/>
  <c r="M65" i="1"/>
  <c r="L65" i="1"/>
  <c r="K65" i="1"/>
  <c r="J65" i="1"/>
  <c r="I65" i="1"/>
  <c r="H65" i="1"/>
  <c r="Q65" i="1" s="1"/>
  <c r="G65" i="1"/>
  <c r="F65" i="1"/>
  <c r="E65" i="1"/>
  <c r="D65" i="1"/>
  <c r="O64" i="1"/>
  <c r="N64" i="1"/>
  <c r="M64" i="1"/>
  <c r="L64" i="1"/>
  <c r="K64" i="1"/>
  <c r="J64" i="1"/>
  <c r="I64" i="1"/>
  <c r="H64" i="1"/>
  <c r="G64" i="1"/>
  <c r="F64" i="1"/>
  <c r="E64" i="1"/>
  <c r="Q64" i="1" s="1"/>
  <c r="D64" i="1"/>
  <c r="O63" i="1"/>
  <c r="N63" i="1"/>
  <c r="M63" i="1"/>
  <c r="L63" i="1"/>
  <c r="K63" i="1"/>
  <c r="J63" i="1"/>
  <c r="I63" i="1"/>
  <c r="H63" i="1"/>
  <c r="G63" i="1"/>
  <c r="F63" i="1"/>
  <c r="E63" i="1"/>
  <c r="D63" i="1"/>
  <c r="Q63" i="1" s="1"/>
  <c r="O62" i="1"/>
  <c r="N62" i="1"/>
  <c r="M62" i="1"/>
  <c r="L62" i="1"/>
  <c r="K62" i="1"/>
  <c r="J62" i="1"/>
  <c r="I62" i="1"/>
  <c r="H62" i="1"/>
  <c r="Q62" i="1" s="1"/>
  <c r="G62" i="1"/>
  <c r="F62" i="1"/>
  <c r="E62" i="1"/>
  <c r="D62" i="1"/>
  <c r="O61" i="1"/>
  <c r="N61" i="1"/>
  <c r="M61" i="1"/>
  <c r="L61" i="1"/>
  <c r="K61" i="1"/>
  <c r="J61" i="1"/>
  <c r="I61" i="1"/>
  <c r="H61" i="1"/>
  <c r="G61" i="1"/>
  <c r="F61" i="1"/>
  <c r="E61" i="1"/>
  <c r="D61" i="1"/>
  <c r="Q61" i="1" s="1"/>
  <c r="O60" i="1"/>
  <c r="N60" i="1"/>
  <c r="M60" i="1"/>
  <c r="L60" i="1"/>
  <c r="K60" i="1"/>
  <c r="J60" i="1"/>
  <c r="I60" i="1"/>
  <c r="H60" i="1"/>
  <c r="G60" i="1"/>
  <c r="F60" i="1"/>
  <c r="E60" i="1"/>
  <c r="D60" i="1"/>
  <c r="Q60" i="1" s="1"/>
  <c r="O59" i="1"/>
  <c r="N59" i="1"/>
  <c r="M59" i="1"/>
  <c r="L59" i="1"/>
  <c r="K59" i="1"/>
  <c r="J59" i="1"/>
  <c r="I59" i="1"/>
  <c r="H59" i="1"/>
  <c r="G59" i="1"/>
  <c r="F59" i="1"/>
  <c r="Q59" i="1" s="1"/>
  <c r="E59" i="1"/>
  <c r="D59" i="1"/>
  <c r="O58" i="1"/>
  <c r="N58" i="1"/>
  <c r="M58" i="1"/>
  <c r="L58" i="1"/>
  <c r="K58" i="1"/>
  <c r="J58" i="1"/>
  <c r="I58" i="1"/>
  <c r="H58" i="1"/>
  <c r="G58" i="1"/>
  <c r="F58" i="1"/>
  <c r="E58" i="1"/>
  <c r="D58" i="1"/>
  <c r="Q58" i="1" s="1"/>
  <c r="O57" i="1"/>
  <c r="N57" i="1"/>
  <c r="M57" i="1"/>
  <c r="L57" i="1"/>
  <c r="K57" i="1"/>
  <c r="J57" i="1"/>
  <c r="I57" i="1"/>
  <c r="H57" i="1"/>
  <c r="Q57" i="1" s="1"/>
  <c r="G57" i="1"/>
  <c r="F57" i="1"/>
  <c r="E57" i="1"/>
  <c r="D57" i="1"/>
  <c r="O56" i="1"/>
  <c r="N56" i="1"/>
  <c r="M56" i="1"/>
  <c r="L56" i="1"/>
  <c r="K56" i="1"/>
  <c r="J56" i="1"/>
  <c r="I56" i="1"/>
  <c r="H56" i="1"/>
  <c r="G56" i="1"/>
  <c r="F56" i="1"/>
  <c r="E56" i="1"/>
  <c r="Q56" i="1" s="1"/>
  <c r="D56" i="1"/>
  <c r="O55" i="1"/>
  <c r="N55" i="1"/>
  <c r="M55" i="1"/>
  <c r="L55" i="1"/>
  <c r="K55" i="1"/>
  <c r="J55" i="1"/>
  <c r="I55" i="1"/>
  <c r="H55" i="1"/>
  <c r="G55" i="1"/>
  <c r="F55" i="1"/>
  <c r="E55" i="1"/>
  <c r="D55" i="1"/>
  <c r="Q55" i="1" s="1"/>
  <c r="O54" i="1"/>
  <c r="N54" i="1"/>
  <c r="M54" i="1"/>
  <c r="L54" i="1"/>
  <c r="K54" i="1"/>
  <c r="J54" i="1"/>
  <c r="I54" i="1"/>
  <c r="H54" i="1"/>
  <c r="Q54" i="1" s="1"/>
  <c r="G54" i="1"/>
  <c r="F54" i="1"/>
  <c r="E54" i="1"/>
  <c r="D54" i="1"/>
  <c r="O53" i="1"/>
  <c r="N53" i="1"/>
  <c r="M53" i="1"/>
  <c r="L53" i="1"/>
  <c r="K53" i="1"/>
  <c r="J53" i="1"/>
  <c r="I53" i="1"/>
  <c r="H53" i="1"/>
  <c r="G53" i="1"/>
  <c r="F53" i="1"/>
  <c r="E53" i="1"/>
  <c r="D53" i="1"/>
  <c r="Q53" i="1" s="1"/>
  <c r="O52" i="1"/>
  <c r="N52" i="1"/>
  <c r="M52" i="1"/>
  <c r="L52" i="1"/>
  <c r="K52" i="1"/>
  <c r="J52" i="1"/>
  <c r="I52" i="1"/>
  <c r="H52" i="1"/>
  <c r="G52" i="1"/>
  <c r="F52" i="1"/>
  <c r="E52" i="1"/>
  <c r="D52" i="1"/>
  <c r="Q52" i="1" s="1"/>
  <c r="O51" i="1"/>
  <c r="N51" i="1"/>
  <c r="M51" i="1"/>
  <c r="L51" i="1"/>
  <c r="K51" i="1"/>
  <c r="J51" i="1"/>
  <c r="I51" i="1"/>
  <c r="H51" i="1"/>
  <c r="G51" i="1"/>
  <c r="F51" i="1"/>
  <c r="Q51" i="1" s="1"/>
  <c r="E51" i="1"/>
  <c r="D51" i="1"/>
  <c r="Q50" i="1"/>
  <c r="Q49" i="1"/>
  <c r="Q48" i="1"/>
  <c r="O47" i="1"/>
  <c r="N47" i="1"/>
  <c r="M47" i="1"/>
  <c r="L47" i="1"/>
  <c r="K47" i="1"/>
  <c r="J47" i="1"/>
  <c r="I47" i="1"/>
  <c r="H47" i="1"/>
  <c r="G47" i="1"/>
  <c r="F47" i="1"/>
  <c r="Q47" i="1" s="1"/>
  <c r="E47" i="1"/>
  <c r="D47" i="1"/>
  <c r="O46" i="1"/>
  <c r="N46" i="1"/>
  <c r="M46" i="1"/>
  <c r="L46" i="1"/>
  <c r="K46" i="1"/>
  <c r="J46" i="1"/>
  <c r="I46" i="1"/>
  <c r="H46" i="1"/>
  <c r="G46" i="1"/>
  <c r="F46" i="1"/>
  <c r="E46" i="1"/>
  <c r="D46" i="1"/>
  <c r="Q46" i="1" s="1"/>
  <c r="O45" i="1"/>
  <c r="N45" i="1"/>
  <c r="M45" i="1"/>
  <c r="L45" i="1"/>
  <c r="K45" i="1"/>
  <c r="J45" i="1"/>
  <c r="I45" i="1"/>
  <c r="H45" i="1"/>
  <c r="Q45" i="1" s="1"/>
  <c r="G45" i="1"/>
  <c r="F45" i="1"/>
  <c r="E45" i="1"/>
  <c r="D45" i="1"/>
  <c r="Q44" i="1"/>
  <c r="Q43" i="1"/>
  <c r="Q42" i="1"/>
  <c r="O41" i="1"/>
  <c r="N41" i="1"/>
  <c r="M41" i="1"/>
  <c r="L41" i="1"/>
  <c r="K41" i="1"/>
  <c r="J41" i="1"/>
  <c r="I41" i="1"/>
  <c r="H41" i="1"/>
  <c r="Q41" i="1" s="1"/>
  <c r="G41" i="1"/>
  <c r="F41" i="1"/>
  <c r="E41" i="1"/>
  <c r="D41" i="1"/>
  <c r="O40" i="1"/>
  <c r="N40" i="1"/>
  <c r="M40" i="1"/>
  <c r="L40" i="1"/>
  <c r="K40" i="1"/>
  <c r="J40" i="1"/>
  <c r="I40" i="1"/>
  <c r="H40" i="1"/>
  <c r="G40" i="1"/>
  <c r="F40" i="1"/>
  <c r="E40" i="1"/>
  <c r="Q40" i="1" s="1"/>
  <c r="D40" i="1"/>
  <c r="Q39" i="1"/>
  <c r="Q38" i="1"/>
  <c r="Q37" i="1"/>
  <c r="O36" i="1"/>
  <c r="N36" i="1"/>
  <c r="M36" i="1"/>
  <c r="L36" i="1"/>
  <c r="K36" i="1"/>
  <c r="J36" i="1"/>
  <c r="I36" i="1"/>
  <c r="H36" i="1"/>
  <c r="G36" i="1"/>
  <c r="F36" i="1"/>
  <c r="E36" i="1"/>
  <c r="Q36" i="1" s="1"/>
  <c r="D36" i="1"/>
  <c r="O35" i="1"/>
  <c r="N35" i="1"/>
  <c r="M35" i="1"/>
  <c r="L35" i="1"/>
  <c r="K35" i="1"/>
  <c r="J35" i="1"/>
  <c r="I35" i="1"/>
  <c r="H35" i="1"/>
  <c r="G35" i="1"/>
  <c r="F35" i="1"/>
  <c r="E35" i="1"/>
  <c r="D35" i="1"/>
  <c r="Q35" i="1" s="1"/>
  <c r="O34" i="1"/>
  <c r="N34" i="1"/>
  <c r="M34" i="1"/>
  <c r="L34" i="1"/>
  <c r="K34" i="1"/>
  <c r="J34" i="1"/>
  <c r="I34" i="1"/>
  <c r="H34" i="1"/>
  <c r="G34" i="1"/>
  <c r="Q34" i="1" s="1"/>
  <c r="F34" i="1"/>
  <c r="E34" i="1"/>
  <c r="D34" i="1"/>
  <c r="O33" i="1"/>
  <c r="N33" i="1"/>
  <c r="M33" i="1"/>
  <c r="L33" i="1"/>
  <c r="K33" i="1"/>
  <c r="J33" i="1"/>
  <c r="I33" i="1"/>
  <c r="H33" i="1"/>
  <c r="G33" i="1"/>
  <c r="F33" i="1"/>
  <c r="E33" i="1"/>
  <c r="D33" i="1"/>
  <c r="Q33" i="1" s="1"/>
  <c r="Q32" i="1"/>
  <c r="Q31" i="1"/>
  <c r="Q30" i="1"/>
  <c r="Q29" i="1"/>
  <c r="Q28" i="1"/>
  <c r="O27" i="1"/>
  <c r="N27" i="1"/>
  <c r="M27" i="1"/>
  <c r="L27" i="1"/>
  <c r="K27" i="1"/>
  <c r="J27" i="1"/>
  <c r="I27" i="1"/>
  <c r="H27" i="1"/>
  <c r="G27" i="1"/>
  <c r="F27" i="1"/>
  <c r="Q27" i="1" s="1"/>
  <c r="E27" i="1"/>
  <c r="D27" i="1"/>
  <c r="O26" i="1"/>
  <c r="N26" i="1"/>
  <c r="M26" i="1"/>
  <c r="L26" i="1"/>
  <c r="K26" i="1"/>
  <c r="J26" i="1"/>
  <c r="I26" i="1"/>
  <c r="H26" i="1"/>
  <c r="G26" i="1"/>
  <c r="F26" i="1"/>
  <c r="E26" i="1"/>
  <c r="D26" i="1"/>
  <c r="Q26" i="1" s="1"/>
  <c r="O25" i="1"/>
  <c r="N25" i="1"/>
  <c r="M25" i="1"/>
  <c r="L25" i="1"/>
  <c r="K25" i="1"/>
  <c r="J25" i="1"/>
  <c r="I25" i="1"/>
  <c r="H25" i="1"/>
  <c r="Q25" i="1" s="1"/>
  <c r="G25" i="1"/>
  <c r="F25" i="1"/>
  <c r="E25" i="1"/>
  <c r="D25" i="1"/>
  <c r="O24" i="1"/>
  <c r="N24" i="1"/>
  <c r="M24" i="1"/>
  <c r="L24" i="1"/>
  <c r="K24" i="1"/>
  <c r="J24" i="1"/>
  <c r="I24" i="1"/>
  <c r="H24" i="1"/>
  <c r="G24" i="1"/>
  <c r="F24" i="1"/>
  <c r="E24" i="1"/>
  <c r="Q24" i="1" s="1"/>
  <c r="D24" i="1"/>
  <c r="O23" i="1"/>
  <c r="N23" i="1"/>
  <c r="M23" i="1"/>
  <c r="L23" i="1"/>
  <c r="K23" i="1"/>
  <c r="J23" i="1"/>
  <c r="I23" i="1"/>
  <c r="H23" i="1"/>
  <c r="G23" i="1"/>
  <c r="F23" i="1"/>
  <c r="E23" i="1"/>
  <c r="D23" i="1"/>
  <c r="Q23" i="1" s="1"/>
  <c r="O22" i="1"/>
  <c r="N22" i="1"/>
  <c r="M22" i="1"/>
  <c r="L22" i="1"/>
  <c r="K22" i="1"/>
  <c r="J22" i="1"/>
  <c r="I22" i="1"/>
  <c r="H22" i="1"/>
  <c r="G22" i="1"/>
  <c r="Q22" i="1" s="1"/>
  <c r="F22" i="1"/>
  <c r="E22" i="1"/>
  <c r="D22" i="1"/>
  <c r="O21" i="1"/>
  <c r="N21" i="1"/>
  <c r="M21" i="1"/>
  <c r="L21" i="1"/>
  <c r="K21" i="1"/>
  <c r="J21" i="1"/>
  <c r="I21" i="1"/>
  <c r="H21" i="1"/>
  <c r="G21" i="1"/>
  <c r="F21" i="1"/>
  <c r="E21" i="1"/>
  <c r="D21" i="1"/>
  <c r="Q21" i="1" s="1"/>
  <c r="O20" i="1"/>
  <c r="N20" i="1"/>
  <c r="M20" i="1"/>
  <c r="L20" i="1"/>
  <c r="K20" i="1"/>
  <c r="J20" i="1"/>
  <c r="I20" i="1"/>
  <c r="H20" i="1"/>
  <c r="G20" i="1"/>
  <c r="F20" i="1"/>
  <c r="E20" i="1"/>
  <c r="D20" i="1"/>
  <c r="Q20" i="1" s="1"/>
  <c r="O19" i="1"/>
  <c r="N19" i="1"/>
  <c r="M19" i="1"/>
  <c r="L19" i="1"/>
  <c r="K19" i="1"/>
  <c r="J19" i="1"/>
  <c r="I19" i="1"/>
  <c r="H19" i="1"/>
  <c r="G19" i="1"/>
  <c r="F19" i="1"/>
  <c r="Q19" i="1" s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Q18" i="1" s="1"/>
  <c r="D9" i="1"/>
  <c r="W6" i="1"/>
  <c r="Q16" i="1" l="1"/>
</calcChain>
</file>

<file path=xl/sharedStrings.xml><?xml version="1.0" encoding="utf-8"?>
<sst xmlns="http://schemas.openxmlformats.org/spreadsheetml/2006/main" count="188" uniqueCount="105">
  <si>
    <t>N°</t>
  </si>
  <si>
    <t>EMP</t>
  </si>
  <si>
    <t>PYM</t>
  </si>
  <si>
    <t>MIC</t>
  </si>
  <si>
    <t>CON</t>
  </si>
  <si>
    <t>HIP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</si>
  <si>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</si>
  <si>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</si>
  <si>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</si>
  <si>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</si>
  <si>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</si>
  <si>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</si>
  <si>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</si>
  <si>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</si>
  <si>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</si>
  <si>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</si>
  <si>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</si>
  <si>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</si>
  <si>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</si>
  <si>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</si>
  <si>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</si>
  <si>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</si>
  <si>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</si>
  <si>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</si>
  <si>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</si>
  <si>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</si>
  <si>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</si>
  <si>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</si>
  <si>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</si>
  <si>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</si>
  <si>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</si>
  <si>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</si>
  <si>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</si>
  <si>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</si>
  <si>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</si>
  <si>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</si>
  <si>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</si>
  <si>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</si>
  <si>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</si>
  <si>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</si>
  <si>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</si>
  <si>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</si>
  <si>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</si>
  <si>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</si>
  <si>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</si>
  <si>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</si>
  <si>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</si>
  <si>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</si>
  <si>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</si>
  <si>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</si>
  <si>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</si>
  <si>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</si>
  <si>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</si>
  <si>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</si>
  <si>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</si>
  <si>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</si>
  <si>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</si>
  <si>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</si>
  <si>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</si>
  <si>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</si>
  <si>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</si>
  <si>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</si>
  <si>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</si>
  <si>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</si>
  <si>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</si>
  <si>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</si>
  <si>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</si>
  <si>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</si>
  <si>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</si>
  <si>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</si>
  <si>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</si>
  <si>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</si>
  <si>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</si>
  <si>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</si>
  <si>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</si>
  <si>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</si>
  <si>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</si>
  <si>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</si>
  <si>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</si>
  <si>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</si>
  <si>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</si>
  <si>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</si>
  <si>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</si>
  <si>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</si>
  <si>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</si>
  <si>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</si>
  <si>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</si>
  <si>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</si>
  <si>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</si>
  <si>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</si>
  <si>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</si>
  <si>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</si>
  <si>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</si>
  <si>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</si>
  <si>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</si>
  <si>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MAX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</si>
  <si>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</si>
  <si>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</si>
  <si>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</si>
  <si>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</si>
  <si>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</si>
  <si>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Bono BCB Navideño MN</t>
  </si>
  <si>
    <t>Plazo (en días)</t>
  </si>
  <si>
    <t>Tasa</t>
  </si>
  <si>
    <t>* Promedios ponderados por monto. Tasas efectivas, incluyen  capitalizaciones  y otras remuneraciones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</si>
</sst>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dd/mm/yyyy;@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3" fillId="3" borderId="0" xfId="2" applyFont="1" applyFill="1" applyAlignment="1">
      <alignment horizontal="center" vertical="center"/>
    </xf>
    <xf numFmtId="0" fontId="4" fillId="2" borderId="0" xfId="2" applyFont="1" applyFill="1"/>
    <xf numFmtId="0" fontId="5" fillId="4" borderId="0" xfId="0" applyFont="1" applyFill="1" applyAlignment="1">
      <alignment horizontal="center" vertical="center"/>
    </xf>
    <xf numFmtId="0" fontId="6" fillId="4" borderId="1" xfId="2" applyFont="1" applyFill="1" applyBorder="1" applyAlignment="1">
      <alignment horizontal="center" vertical="center"/>
    </xf>
    <xf numFmtId="0" fontId="7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5" borderId="0" xfId="2" quotePrefix="1" applyFont="1" applyFill="1" applyBorder="1" applyAlignment="1">
      <alignment vertical="center"/>
    </xf>
    <xf numFmtId="0" fontId="10" fillId="6" borderId="0" xfId="2" quotePrefix="1" applyFont="1" applyFill="1" applyBorder="1" applyAlignment="1">
      <alignment horizontal="center" vertical="center"/>
    </xf>
    <xf numFmtId="14" fontId="2" fillId="2" borderId="0" xfId="2" applyNumberFormat="1" applyFont="1" applyFill="1" applyBorder="1"/>
    <xf numFmtId="0" fontId="11" fillId="5" borderId="0" xfId="2" applyFont="1" applyFill="1" applyBorder="1" applyAlignment="1">
      <alignment vertical="center"/>
    </xf>
    <xf numFmtId="0" fontId="11" fillId="6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6" borderId="3" xfId="2" applyFont="1" applyFill="1" applyBorder="1" applyAlignment="1">
      <alignment horizontal="center" vertical="center" wrapText="1"/>
    </xf>
    <xf numFmtId="2" fontId="14" fillId="6" borderId="4" xfId="2" applyNumberFormat="1" applyFont="1" applyFill="1" applyBorder="1" applyAlignment="1">
      <alignment horizontal="center" vertical="center"/>
    </xf>
    <xf numFmtId="2" fontId="14" fillId="6" borderId="5" xfId="2" applyNumberFormat="1" applyFont="1" applyFill="1" applyBorder="1" applyAlignment="1">
      <alignment horizontal="center" vertical="center"/>
    </xf>
    <xf numFmtId="2" fontId="14" fillId="6" borderId="6" xfId="2" applyNumberFormat="1" applyFont="1" applyFill="1" applyBorder="1" applyAlignment="1">
      <alignment horizontal="center" vertical="center"/>
    </xf>
    <xf numFmtId="0" fontId="15" fillId="6" borderId="7" xfId="2" applyFont="1" applyFill="1" applyBorder="1" applyAlignment="1">
      <alignment horizontal="center" vertical="center"/>
    </xf>
    <xf numFmtId="0" fontId="15" fillId="6" borderId="8" xfId="2" applyFont="1" applyFill="1" applyBorder="1" applyAlignment="1">
      <alignment horizontal="center" vertical="center"/>
    </xf>
    <xf numFmtId="0" fontId="4" fillId="6" borderId="9" xfId="2" applyFont="1" applyFill="1" applyBorder="1" applyAlignment="1">
      <alignment horizontal="center" vertical="center" wrapText="1"/>
    </xf>
    <xf numFmtId="0" fontId="16" fillId="6" borderId="10" xfId="2" applyFont="1" applyFill="1" applyBorder="1" applyAlignment="1">
      <alignment horizontal="center" vertical="center" wrapText="1"/>
    </xf>
    <xf numFmtId="0" fontId="16" fillId="6" borderId="11" xfId="2" applyFont="1" applyFill="1" applyBorder="1" applyAlignment="1">
      <alignment horizontal="center" vertical="center" wrapText="1"/>
    </xf>
    <xf numFmtId="0" fontId="16" fillId="6" borderId="12" xfId="2" applyFont="1" applyFill="1" applyBorder="1" applyAlignment="1">
      <alignment horizontal="center" vertical="center" wrapText="1"/>
    </xf>
    <xf numFmtId="0" fontId="15" fillId="6" borderId="13" xfId="2" applyFont="1" applyFill="1" applyBorder="1" applyAlignment="1">
      <alignment horizontal="center" vertical="center"/>
    </xf>
    <xf numFmtId="0" fontId="15" fillId="6" borderId="14" xfId="2" applyFont="1" applyFill="1" applyBorder="1" applyAlignment="1">
      <alignment horizontal="center" vertical="center"/>
    </xf>
    <xf numFmtId="0" fontId="4" fillId="6" borderId="15" xfId="2" applyFont="1" applyFill="1" applyBorder="1" applyAlignment="1">
      <alignment horizontal="center" vertical="center" wrapText="1"/>
    </xf>
    <xf numFmtId="0" fontId="17" fillId="6" borderId="16" xfId="3" applyFill="1" applyBorder="1" applyAlignment="1">
      <alignment horizontal="center" vertical="center" wrapText="1"/>
    </xf>
    <xf numFmtId="0" fontId="17" fillId="6" borderId="17" xfId="3" applyFill="1" applyBorder="1" applyAlignment="1">
      <alignment wrapText="1"/>
    </xf>
    <xf numFmtId="0" fontId="17" fillId="6" borderId="17" xfId="3" applyFill="1" applyBorder="1" applyAlignment="1">
      <alignment horizontal="center" vertical="center" wrapText="1"/>
    </xf>
    <xf numFmtId="0" fontId="17" fillId="6" borderId="18" xfId="3" applyFill="1" applyBorder="1" applyAlignment="1">
      <alignment wrapText="1"/>
    </xf>
    <xf numFmtId="0" fontId="16" fillId="6" borderId="19" xfId="2" applyFont="1" applyFill="1" applyBorder="1" applyAlignment="1">
      <alignment horizontal="center" vertical="center" wrapText="1"/>
    </xf>
    <xf numFmtId="0" fontId="16" fillId="6" borderId="20" xfId="2" applyFont="1" applyFill="1" applyBorder="1" applyAlignment="1">
      <alignment horizontal="center" vertical="center" wrapText="1"/>
    </xf>
    <xf numFmtId="0" fontId="4" fillId="5" borderId="0" xfId="2" applyFont="1" applyFill="1" applyBorder="1" applyAlignment="1">
      <alignment horizontal="center" vertical="center" wrapText="1"/>
    </xf>
    <xf numFmtId="0" fontId="17" fillId="5" borderId="0" xfId="3" applyFill="1" applyBorder="1" applyAlignment="1">
      <alignment horizontal="center" vertical="center" wrapText="1"/>
    </xf>
    <xf numFmtId="0" fontId="17" fillId="5" borderId="0" xfId="3" applyFill="1" applyBorder="1" applyAlignment="1">
      <alignment wrapText="1"/>
    </xf>
    <xf numFmtId="0" fontId="16" fillId="5" borderId="0" xfId="2" applyFont="1" applyFill="1" applyBorder="1" applyAlignment="1">
      <alignment horizontal="center" vertical="center" wrapText="1"/>
    </xf>
    <xf numFmtId="0" fontId="18" fillId="6" borderId="21" xfId="2" quotePrefix="1" applyFont="1" applyFill="1" applyBorder="1" applyAlignment="1">
      <alignment horizontal="left" vertical="center"/>
    </xf>
    <xf numFmtId="0" fontId="19" fillId="6" borderId="22" xfId="2" applyFont="1" applyFill="1" applyBorder="1"/>
    <xf numFmtId="0" fontId="15" fillId="6" borderId="22" xfId="2" applyFont="1" applyFill="1" applyBorder="1"/>
    <xf numFmtId="0" fontId="15" fillId="6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6" borderId="21" xfId="2" quotePrefix="1" applyFont="1" applyFill="1" applyBorder="1" applyAlignment="1">
      <alignment horizontal="left" vertical="center"/>
    </xf>
    <xf numFmtId="0" fontId="21" fillId="6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6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6" borderId="21" xfId="3" applyFont="1" applyFill="1" applyBorder="1" applyAlignment="1">
      <alignment vertical="center"/>
    </xf>
    <xf numFmtId="0" fontId="20" fillId="6" borderId="22" xfId="3" applyFont="1" applyFill="1" applyBorder="1" applyAlignment="1">
      <alignment vertical="center"/>
    </xf>
    <xf numFmtId="0" fontId="20" fillId="6" borderId="23" xfId="3" applyFont="1" applyFill="1" applyBorder="1" applyAlignment="1">
      <alignment vertical="center"/>
    </xf>
    <xf numFmtId="0" fontId="27" fillId="6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4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6" borderId="21" xfId="3" applyNumberFormat="1" applyFont="1" applyFill="1" applyBorder="1" applyAlignment="1">
      <alignment horizontal="left" vertical="center"/>
    </xf>
    <xf numFmtId="2" fontId="21" fillId="6" borderId="22" xfId="3" applyNumberFormat="1" applyFont="1" applyFill="1" applyBorder="1" applyAlignment="1">
      <alignment horizontal="left" vertical="center"/>
    </xf>
    <xf numFmtId="2" fontId="21" fillId="6" borderId="23" xfId="3" applyNumberFormat="1" applyFont="1" applyFill="1" applyBorder="1" applyAlignment="1">
      <alignment horizontal="left" vertical="center"/>
    </xf>
    <xf numFmtId="4" fontId="30" fillId="6" borderId="21" xfId="0" applyNumberFormat="1" applyFont="1" applyFill="1" applyBorder="1" applyAlignment="1">
      <alignment horizontal="center" vertical="center" wrapText="1"/>
    </xf>
    <xf numFmtId="4" fontId="4" fillId="6" borderId="22" xfId="2" applyNumberFormat="1" applyFont="1" applyFill="1" applyBorder="1"/>
    <xf numFmtId="4" fontId="4" fillId="6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5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5" borderId="0" xfId="3" applyFont="1" applyFill="1" applyBorder="1" applyAlignment="1">
      <alignment horizontal="center" vertical="center"/>
    </xf>
    <xf numFmtId="0" fontId="9" fillId="6" borderId="50" xfId="3" applyFont="1" applyFill="1" applyBorder="1" applyAlignment="1">
      <alignment horizontal="center" vertical="center"/>
    </xf>
    <xf numFmtId="0" fontId="9" fillId="6" borderId="51" xfId="3" applyFont="1" applyFill="1" applyBorder="1" applyAlignment="1">
      <alignment horizontal="center" vertical="center"/>
    </xf>
    <xf numFmtId="0" fontId="9" fillId="6" borderId="52" xfId="3" applyFont="1" applyFill="1" applyBorder="1" applyAlignment="1">
      <alignment horizontal="center" vertical="center"/>
    </xf>
    <xf numFmtId="0" fontId="37" fillId="5" borderId="0" xfId="3" applyFont="1" applyFill="1" applyBorder="1" applyAlignment="1">
      <alignment horizontal="center" vertical="center"/>
    </xf>
    <xf numFmtId="0" fontId="11" fillId="6" borderId="53" xfId="3" applyFont="1" applyFill="1" applyBorder="1" applyAlignment="1">
      <alignment horizontal="center" vertical="center"/>
    </xf>
    <xf numFmtId="0" fontId="11" fillId="6" borderId="0" xfId="3" applyFont="1" applyFill="1" applyBorder="1" applyAlignment="1">
      <alignment horizontal="center" vertical="center"/>
    </xf>
    <xf numFmtId="0" fontId="11" fillId="6" borderId="34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5" borderId="0" xfId="3" quotePrefix="1" applyFont="1" applyFill="1" applyBorder="1" applyAlignment="1">
      <alignment horizontal="center" vertical="center"/>
    </xf>
    <xf numFmtId="0" fontId="12" fillId="6" borderId="53" xfId="3" quotePrefix="1" applyFont="1" applyFill="1" applyBorder="1" applyAlignment="1">
      <alignment horizontal="center" vertical="center"/>
    </xf>
    <xf numFmtId="0" fontId="12" fillId="6" borderId="0" xfId="3" quotePrefix="1" applyFont="1" applyFill="1" applyBorder="1" applyAlignment="1">
      <alignment horizontal="center" vertical="center"/>
    </xf>
    <xf numFmtId="0" fontId="12" fillId="6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0" xfId="3" quotePrefix="1" applyFont="1" applyFill="1" applyBorder="1" applyAlignment="1">
      <alignment vertical="center"/>
    </xf>
    <xf numFmtId="0" fontId="39" fillId="6" borderId="54" xfId="3" quotePrefix="1" applyFont="1" applyFill="1" applyBorder="1" applyAlignment="1">
      <alignment horizontal="center" vertical="center"/>
    </xf>
    <xf numFmtId="0" fontId="39" fillId="6" borderId="55" xfId="3" quotePrefix="1" applyFont="1" applyFill="1" applyBorder="1" applyAlignment="1">
      <alignment horizontal="center" vertical="center"/>
    </xf>
    <xf numFmtId="0" fontId="39" fillId="6" borderId="13" xfId="3" quotePrefix="1" applyFont="1" applyFill="1" applyBorder="1" applyAlignment="1">
      <alignment horizontal="center"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36" fillId="6" borderId="1" xfId="3" applyFont="1" applyFill="1" applyBorder="1" applyAlignment="1">
      <alignment horizontal="center" vertical="center" wrapText="1"/>
    </xf>
    <xf numFmtId="0" fontId="24" fillId="6" borderId="21" xfId="3" applyFont="1" applyFill="1" applyBorder="1" applyAlignment="1">
      <alignment horizontal="center" vertical="center" wrapText="1"/>
    </xf>
    <xf numFmtId="0" fontId="24" fillId="6" borderId="22" xfId="3" applyFont="1" applyFill="1" applyBorder="1" applyAlignment="1">
      <alignment horizontal="center" vertical="center" wrapText="1"/>
    </xf>
    <xf numFmtId="0" fontId="24" fillId="6" borderId="23" xfId="3" applyFont="1" applyFill="1" applyBorder="1" applyAlignment="1">
      <alignment horizontal="center" vertical="center" wrapText="1"/>
    </xf>
    <xf numFmtId="0" fontId="41" fillId="6" borderId="21" xfId="3" quotePrefix="1" applyFont="1" applyFill="1" applyBorder="1" applyAlignment="1">
      <alignment horizontal="center" vertical="center" wrapText="1"/>
    </xf>
    <xf numFmtId="0" fontId="41" fillId="6" borderId="22" xfId="3" quotePrefix="1" applyFont="1" applyFill="1" applyBorder="1" applyAlignment="1">
      <alignment horizontal="center" vertical="center" wrapText="1"/>
    </xf>
    <xf numFmtId="0" fontId="41" fillId="6" borderId="21" xfId="3" applyFont="1" applyFill="1" applyBorder="1" applyAlignment="1">
      <alignment horizontal="center" vertical="center" wrapText="1"/>
    </xf>
    <xf numFmtId="0" fontId="41" fillId="6" borderId="1" xfId="3" applyFont="1" applyFill="1" applyBorder="1" applyAlignment="1">
      <alignment horizontal="center" vertical="center" wrapText="1"/>
    </xf>
    <xf numFmtId="0" fontId="41" fillId="6" borderId="23" xfId="3" applyFont="1" applyFill="1" applyBorder="1" applyAlignment="1">
      <alignment horizontal="center" vertical="center" textRotation="90" wrapText="1"/>
    </xf>
    <xf numFmtId="0" fontId="24" fillId="6" borderId="1" xfId="3" applyFont="1" applyFill="1" applyBorder="1" applyAlignment="1">
      <alignment horizontal="center" vertical="center" wrapText="1"/>
    </xf>
    <xf numFmtId="0" fontId="41" fillId="6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Border="1" applyAlignment="1">
      <alignment vertical="center"/>
    </xf>
    <xf numFmtId="0" fontId="26" fillId="6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5" borderId="0" xfId="3" applyFont="1" applyFill="1" applyBorder="1" applyAlignment="1">
      <alignment vertical="center"/>
    </xf>
    <xf numFmtId="0" fontId="26" fillId="5" borderId="0" xfId="3" applyFont="1" applyFill="1" applyBorder="1"/>
    <xf numFmtId="0" fontId="43" fillId="6" borderId="21" xfId="3" quotePrefix="1" applyFont="1" applyFill="1" applyBorder="1" applyAlignment="1">
      <alignment horizontal="left" vertical="center"/>
    </xf>
    <xf numFmtId="0" fontId="44" fillId="6" borderId="22" xfId="3" applyFont="1" applyFill="1" applyBorder="1"/>
    <xf numFmtId="0" fontId="44" fillId="6" borderId="23" xfId="3" applyFont="1" applyFill="1" applyBorder="1"/>
    <xf numFmtId="0" fontId="23" fillId="2" borderId="0" xfId="3" applyFont="1" applyFill="1" applyBorder="1"/>
    <xf numFmtId="2" fontId="45" fillId="7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6" borderId="21" xfId="3" quotePrefix="1" applyFont="1" applyFill="1" applyBorder="1" applyAlignment="1">
      <alignment horizontal="left" vertical="center"/>
    </xf>
    <xf numFmtId="0" fontId="43" fillId="6" borderId="22" xfId="3" quotePrefix="1" applyFont="1" applyFill="1" applyBorder="1" applyAlignment="1">
      <alignment horizontal="left" vertical="center"/>
    </xf>
    <xf numFmtId="0" fontId="43" fillId="6" borderId="23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5" borderId="51" xfId="3" applyFont="1" applyFill="1" applyBorder="1"/>
    <xf numFmtId="0" fontId="26" fillId="5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6" borderId="21" xfId="3" applyFont="1" applyFill="1" applyBorder="1" applyAlignment="1">
      <alignment vertical="center"/>
    </xf>
    <xf numFmtId="0" fontId="26" fillId="6" borderId="22" xfId="3" applyFont="1" applyFill="1" applyBorder="1"/>
    <xf numFmtId="0" fontId="26" fillId="6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6" borderId="1" xfId="3" applyFont="1" applyFill="1" applyBorder="1" applyAlignment="1">
      <alignment horizontal="center" vertical="center" wrapText="1"/>
    </xf>
    <xf numFmtId="0" fontId="43" fillId="6" borderId="1" xfId="3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6" borderId="1" xfId="3" applyFont="1" applyFill="1" applyBorder="1" applyAlignment="1">
      <alignment horizontal="center" vertical="center" wrapText="1"/>
    </xf>
    <xf numFmtId="0" fontId="43" fillId="6" borderId="21" xfId="3" applyFont="1" applyFill="1" applyBorder="1" applyAlignment="1">
      <alignment horizontal="center" vertical="center" wrapText="1"/>
    </xf>
    <xf numFmtId="0" fontId="43" fillId="6" borderId="22" xfId="3" applyFont="1" applyFill="1" applyBorder="1" applyAlignment="1">
      <alignment horizontal="center" vertical="center" wrapText="1"/>
    </xf>
    <xf numFmtId="0" fontId="43" fillId="6" borderId="23" xfId="3" applyFont="1" applyFill="1" applyBorder="1" applyAlignment="1">
      <alignment horizontal="center"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26" fillId="5" borderId="22" xfId="3" applyFont="1" applyFill="1" applyBorder="1" applyAlignment="1">
      <alignment vertical="center"/>
    </xf>
    <xf numFmtId="0" fontId="17" fillId="2" borderId="22" xfId="3" applyFill="1" applyBorder="1"/>
    <xf numFmtId="0" fontId="43" fillId="5" borderId="23" xfId="3" applyFont="1" applyFill="1" applyBorder="1" applyAlignment="1">
      <alignment vertical="center"/>
    </xf>
    <xf numFmtId="0" fontId="26" fillId="2" borderId="0" xfId="3" applyFont="1" applyFill="1" applyBorder="1" applyAlignment="1">
      <alignment horizontal="center" vertical="center"/>
    </xf>
    <xf numFmtId="43" fontId="26" fillId="2" borderId="0" xfId="1" applyFont="1" applyFill="1"/>
    <xf numFmtId="43" fontId="26" fillId="2" borderId="21" xfId="4" applyNumberFormat="1" applyFont="1" applyFill="1" applyBorder="1" applyAlignment="1">
      <alignment horizontal="center" vertical="center"/>
    </xf>
    <xf numFmtId="43" fontId="46" fillId="0" borderId="1" xfId="4" applyNumberFormat="1" applyFont="1" applyFill="1" applyBorder="1" applyAlignment="1">
      <alignment horizontal="center" vertical="center"/>
    </xf>
    <xf numFmtId="2" fontId="26" fillId="2" borderId="54" xfId="3" quotePrefix="1" applyNumberFormat="1" applyFont="1" applyFill="1" applyBorder="1" applyAlignment="1">
      <alignment horizontal="center" vertical="center"/>
    </xf>
    <xf numFmtId="2" fontId="26" fillId="5" borderId="55" xfId="3" quotePrefix="1" applyNumberFormat="1" applyFont="1" applyFill="1" applyBorder="1" applyAlignment="1">
      <alignment vertical="center"/>
    </xf>
    <xf numFmtId="0" fontId="17" fillId="2" borderId="55" xfId="3" applyFill="1" applyBorder="1"/>
    <xf numFmtId="2" fontId="26" fillId="5" borderId="13" xfId="3" quotePrefix="1" applyNumberFormat="1" applyFont="1" applyFill="1" applyBorder="1" applyAlignment="1">
      <alignment vertical="center"/>
    </xf>
    <xf numFmtId="43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SAS%20WEB%202%20(3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mgarcia\Hernan\PUBLICACION\01%20PUBLIC%20NUEVA%2020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"/>
      <sheetName val="db"/>
      <sheetName val="ACT"/>
      <sheetName val="PAS"/>
      <sheetName val="per"/>
      <sheetName val="DATOS"/>
      <sheetName val="Hoja1"/>
      <sheetName val="Int"/>
      <sheetName val="MAX"/>
      <sheetName val="TRE"/>
    </sheetNames>
    <sheetDataSet>
      <sheetData sheetId="0">
        <row r="4">
          <cell r="B4">
            <v>43819</v>
          </cell>
        </row>
      </sheetData>
      <sheetData sheetId="1">
        <row r="1">
          <cell r="A1" t="str">
            <v>pri_fec</v>
          </cell>
          <cell r="B1" t="str">
            <v>tipo</v>
          </cell>
          <cell r="C1" t="str">
            <v>plazo</v>
          </cell>
          <cell r="E1" t="str">
            <v>ifi</v>
          </cell>
          <cell r="F1" t="str">
            <v>con_cod</v>
          </cell>
          <cell r="I1" t="str">
            <v>mon_cod</v>
          </cell>
          <cell r="M1" t="str">
            <v>pri_deb</v>
          </cell>
          <cell r="N1" t="str">
            <v>ppd</v>
          </cell>
          <cell r="O1" t="str">
            <v>pri_hab</v>
          </cell>
          <cell r="P1" t="str">
            <v>pph</v>
          </cell>
        </row>
        <row r="2">
          <cell r="A2">
            <v>43819</v>
          </cell>
          <cell r="B2" t="str">
            <v>Ahorro</v>
          </cell>
          <cell r="C2">
            <v>5</v>
          </cell>
          <cell r="E2">
            <v>1018</v>
          </cell>
          <cell r="F2" t="str">
            <v>11</v>
          </cell>
          <cell r="I2">
            <v>53</v>
          </cell>
          <cell r="M2">
            <v>0</v>
          </cell>
          <cell r="N2">
            <v>0</v>
          </cell>
          <cell r="O2">
            <v>0</v>
          </cell>
          <cell r="P2">
            <v>0</v>
          </cell>
        </row>
        <row r="3">
          <cell r="A3">
            <v>43819</v>
          </cell>
          <cell r="B3" t="str">
            <v>Ahorro</v>
          </cell>
          <cell r="C3">
            <v>5</v>
          </cell>
          <cell r="E3">
            <v>1018</v>
          </cell>
          <cell r="F3" t="str">
            <v>11</v>
          </cell>
          <cell r="I3">
            <v>44</v>
          </cell>
          <cell r="M3">
            <v>0</v>
          </cell>
          <cell r="N3">
            <v>0</v>
          </cell>
          <cell r="O3">
            <v>199988</v>
          </cell>
          <cell r="P3">
            <v>0</v>
          </cell>
        </row>
        <row r="4">
          <cell r="A4">
            <v>43819</v>
          </cell>
          <cell r="B4" t="str">
            <v>Ahorro</v>
          </cell>
          <cell r="C4">
            <v>5</v>
          </cell>
          <cell r="E4">
            <v>3001</v>
          </cell>
          <cell r="F4" t="str">
            <v>11</v>
          </cell>
          <cell r="I4">
            <v>44</v>
          </cell>
          <cell r="M4">
            <v>0</v>
          </cell>
          <cell r="N4">
            <v>0</v>
          </cell>
          <cell r="O4">
            <v>100</v>
          </cell>
          <cell r="P4">
            <v>0</v>
          </cell>
        </row>
        <row r="5">
          <cell r="A5">
            <v>43819</v>
          </cell>
          <cell r="B5" t="str">
            <v>Ahorro</v>
          </cell>
          <cell r="C5">
            <v>5</v>
          </cell>
          <cell r="E5">
            <v>3001</v>
          </cell>
          <cell r="F5" t="str">
            <v>11</v>
          </cell>
          <cell r="I5">
            <v>44</v>
          </cell>
          <cell r="M5">
            <v>0</v>
          </cell>
          <cell r="N5">
            <v>0</v>
          </cell>
          <cell r="O5">
            <v>260</v>
          </cell>
          <cell r="P5">
            <v>0</v>
          </cell>
        </row>
        <row r="6">
          <cell r="A6">
            <v>43819</v>
          </cell>
          <cell r="B6" t="str">
            <v>Ahorro</v>
          </cell>
          <cell r="C6">
            <v>5</v>
          </cell>
          <cell r="E6">
            <v>3001</v>
          </cell>
          <cell r="F6" t="str">
            <v>11</v>
          </cell>
          <cell r="I6">
            <v>44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</row>
        <row r="7">
          <cell r="A7">
            <v>43819</v>
          </cell>
          <cell r="B7" t="str">
            <v>Ahorro</v>
          </cell>
          <cell r="C7">
            <v>5</v>
          </cell>
          <cell r="E7">
            <v>3001</v>
          </cell>
          <cell r="F7" t="str">
            <v>11</v>
          </cell>
          <cell r="I7">
            <v>44</v>
          </cell>
          <cell r="M7">
            <v>0</v>
          </cell>
          <cell r="N7">
            <v>0</v>
          </cell>
          <cell r="O7">
            <v>20</v>
          </cell>
          <cell r="P7">
            <v>0</v>
          </cell>
        </row>
        <row r="8">
          <cell r="A8">
            <v>43819</v>
          </cell>
          <cell r="B8" t="str">
            <v>Ahorro</v>
          </cell>
          <cell r="C8">
            <v>5</v>
          </cell>
          <cell r="E8">
            <v>3001</v>
          </cell>
          <cell r="F8" t="str">
            <v>11</v>
          </cell>
          <cell r="I8">
            <v>44</v>
          </cell>
          <cell r="M8">
            <v>0</v>
          </cell>
          <cell r="N8">
            <v>0</v>
          </cell>
          <cell r="O8">
            <v>400</v>
          </cell>
          <cell r="P8">
            <v>0</v>
          </cell>
        </row>
        <row r="9">
          <cell r="A9">
            <v>43819</v>
          </cell>
          <cell r="B9" t="str">
            <v>Ahorro</v>
          </cell>
          <cell r="C9">
            <v>5</v>
          </cell>
          <cell r="E9">
            <v>3001</v>
          </cell>
          <cell r="F9" t="str">
            <v>11</v>
          </cell>
          <cell r="I9">
            <v>44</v>
          </cell>
          <cell r="M9">
            <v>0</v>
          </cell>
          <cell r="N9">
            <v>0</v>
          </cell>
          <cell r="O9">
            <v>100</v>
          </cell>
          <cell r="P9">
            <v>0</v>
          </cell>
        </row>
        <row r="10">
          <cell r="A10">
            <v>43819</v>
          </cell>
          <cell r="B10" t="str">
            <v>Ahorro</v>
          </cell>
          <cell r="C10">
            <v>5</v>
          </cell>
          <cell r="E10">
            <v>3001</v>
          </cell>
          <cell r="F10" t="str">
            <v>11</v>
          </cell>
          <cell r="I10">
            <v>44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</row>
        <row r="11">
          <cell r="A11">
            <v>43819</v>
          </cell>
          <cell r="B11" t="str">
            <v>Ahorro</v>
          </cell>
          <cell r="C11">
            <v>5</v>
          </cell>
          <cell r="E11">
            <v>3001</v>
          </cell>
          <cell r="F11" t="str">
            <v>11</v>
          </cell>
          <cell r="I11">
            <v>44</v>
          </cell>
          <cell r="M11">
            <v>0</v>
          </cell>
          <cell r="N11">
            <v>0</v>
          </cell>
          <cell r="O11">
            <v>10</v>
          </cell>
          <cell r="P11">
            <v>0</v>
          </cell>
        </row>
        <row r="12">
          <cell r="A12">
            <v>43819</v>
          </cell>
          <cell r="B12" t="str">
            <v>Ahorro</v>
          </cell>
          <cell r="C12">
            <v>5</v>
          </cell>
          <cell r="E12">
            <v>3001</v>
          </cell>
          <cell r="F12" t="str">
            <v>11</v>
          </cell>
          <cell r="I12">
            <v>44</v>
          </cell>
          <cell r="M12">
            <v>0</v>
          </cell>
          <cell r="N12">
            <v>0</v>
          </cell>
          <cell r="O12">
            <v>5</v>
          </cell>
          <cell r="P12">
            <v>0</v>
          </cell>
        </row>
        <row r="13">
          <cell r="A13">
            <v>43819</v>
          </cell>
          <cell r="B13" t="str">
            <v>Ahorro</v>
          </cell>
          <cell r="C13">
            <v>5</v>
          </cell>
          <cell r="E13">
            <v>3001</v>
          </cell>
          <cell r="F13" t="str">
            <v>11</v>
          </cell>
          <cell r="I13">
            <v>44</v>
          </cell>
          <cell r="M13">
            <v>0</v>
          </cell>
          <cell r="N13">
            <v>0</v>
          </cell>
          <cell r="O13">
            <v>100</v>
          </cell>
          <cell r="P13">
            <v>0</v>
          </cell>
        </row>
        <row r="14">
          <cell r="A14">
            <v>43819</v>
          </cell>
          <cell r="B14" t="str">
            <v>Ahorro</v>
          </cell>
          <cell r="C14">
            <v>5</v>
          </cell>
          <cell r="E14">
            <v>3001</v>
          </cell>
          <cell r="F14" t="str">
            <v>11</v>
          </cell>
          <cell r="I14">
            <v>44</v>
          </cell>
          <cell r="M14">
            <v>0</v>
          </cell>
          <cell r="N14">
            <v>0</v>
          </cell>
          <cell r="O14">
            <v>39</v>
          </cell>
          <cell r="P14">
            <v>0</v>
          </cell>
        </row>
        <row r="15">
          <cell r="A15">
            <v>43819</v>
          </cell>
          <cell r="B15" t="str">
            <v>Ahorro</v>
          </cell>
          <cell r="C15">
            <v>5</v>
          </cell>
          <cell r="E15">
            <v>3001</v>
          </cell>
          <cell r="F15" t="str">
            <v>11</v>
          </cell>
          <cell r="I15">
            <v>44</v>
          </cell>
          <cell r="M15">
            <v>0</v>
          </cell>
          <cell r="N15">
            <v>0</v>
          </cell>
          <cell r="O15">
            <v>11</v>
          </cell>
          <cell r="P15">
            <v>0</v>
          </cell>
        </row>
        <row r="16">
          <cell r="A16">
            <v>43819</v>
          </cell>
          <cell r="B16" t="str">
            <v>Ahorro</v>
          </cell>
          <cell r="C16">
            <v>5</v>
          </cell>
          <cell r="E16">
            <v>3001</v>
          </cell>
          <cell r="F16" t="str">
            <v>11</v>
          </cell>
          <cell r="I16">
            <v>44</v>
          </cell>
          <cell r="M16">
            <v>0</v>
          </cell>
          <cell r="N16">
            <v>0</v>
          </cell>
          <cell r="O16">
            <v>90</v>
          </cell>
          <cell r="P16">
            <v>0</v>
          </cell>
        </row>
        <row r="17">
          <cell r="A17">
            <v>43819</v>
          </cell>
          <cell r="B17" t="str">
            <v>Ahorro</v>
          </cell>
          <cell r="C17">
            <v>5</v>
          </cell>
          <cell r="E17">
            <v>3001</v>
          </cell>
          <cell r="F17" t="str">
            <v>11</v>
          </cell>
          <cell r="I17">
            <v>44</v>
          </cell>
          <cell r="M17">
            <v>0</v>
          </cell>
          <cell r="N17">
            <v>0</v>
          </cell>
          <cell r="O17">
            <v>60</v>
          </cell>
          <cell r="P17">
            <v>0</v>
          </cell>
        </row>
        <row r="18">
          <cell r="A18">
            <v>43819</v>
          </cell>
          <cell r="B18" t="str">
            <v>Ahorro</v>
          </cell>
          <cell r="C18">
            <v>5</v>
          </cell>
          <cell r="E18">
            <v>3001</v>
          </cell>
          <cell r="F18" t="str">
            <v>11</v>
          </cell>
          <cell r="I18">
            <v>44</v>
          </cell>
          <cell r="M18">
            <v>0</v>
          </cell>
          <cell r="N18">
            <v>0</v>
          </cell>
          <cell r="O18">
            <v>200</v>
          </cell>
          <cell r="P18">
            <v>0</v>
          </cell>
        </row>
        <row r="19">
          <cell r="A19">
            <v>43819</v>
          </cell>
          <cell r="B19" t="str">
            <v>Ahorro</v>
          </cell>
          <cell r="C19">
            <v>5</v>
          </cell>
          <cell r="E19">
            <v>3001</v>
          </cell>
          <cell r="F19" t="str">
            <v>11</v>
          </cell>
          <cell r="I19">
            <v>44</v>
          </cell>
          <cell r="M19">
            <v>0</v>
          </cell>
          <cell r="N19">
            <v>0</v>
          </cell>
          <cell r="O19">
            <v>20</v>
          </cell>
          <cell r="P19">
            <v>0</v>
          </cell>
        </row>
        <row r="20">
          <cell r="A20">
            <v>43819</v>
          </cell>
          <cell r="B20" t="str">
            <v>Ahorro</v>
          </cell>
          <cell r="C20">
            <v>5</v>
          </cell>
          <cell r="E20">
            <v>3001</v>
          </cell>
          <cell r="F20" t="str">
            <v>11</v>
          </cell>
          <cell r="I20">
            <v>44</v>
          </cell>
          <cell r="M20">
            <v>0</v>
          </cell>
          <cell r="N20">
            <v>0</v>
          </cell>
          <cell r="O20">
            <v>50</v>
          </cell>
          <cell r="P20">
            <v>0</v>
          </cell>
        </row>
        <row r="21">
          <cell r="A21">
            <v>43819</v>
          </cell>
          <cell r="B21" t="str">
            <v>Ahorro</v>
          </cell>
          <cell r="C21">
            <v>5</v>
          </cell>
          <cell r="E21">
            <v>3001</v>
          </cell>
          <cell r="F21" t="str">
            <v>11</v>
          </cell>
          <cell r="I21">
            <v>44</v>
          </cell>
          <cell r="M21">
            <v>0</v>
          </cell>
          <cell r="N21">
            <v>0</v>
          </cell>
          <cell r="O21">
            <v>10</v>
          </cell>
          <cell r="P21">
            <v>0</v>
          </cell>
        </row>
        <row r="22">
          <cell r="A22">
            <v>43819</v>
          </cell>
          <cell r="B22" t="str">
            <v>Ahorro</v>
          </cell>
          <cell r="C22">
            <v>5</v>
          </cell>
          <cell r="E22">
            <v>3001</v>
          </cell>
          <cell r="F22" t="str">
            <v>11</v>
          </cell>
          <cell r="I22">
            <v>44</v>
          </cell>
          <cell r="M22">
            <v>0</v>
          </cell>
          <cell r="N22">
            <v>0</v>
          </cell>
          <cell r="O22">
            <v>40</v>
          </cell>
          <cell r="P22">
            <v>0</v>
          </cell>
        </row>
        <row r="23">
          <cell r="A23">
            <v>43819</v>
          </cell>
          <cell r="B23" t="str">
            <v>Ahorro</v>
          </cell>
          <cell r="C23">
            <v>5</v>
          </cell>
          <cell r="E23">
            <v>3001</v>
          </cell>
          <cell r="F23" t="str">
            <v>11</v>
          </cell>
          <cell r="I23">
            <v>44</v>
          </cell>
          <cell r="M23">
            <v>0</v>
          </cell>
          <cell r="N23">
            <v>0</v>
          </cell>
          <cell r="O23">
            <v>10</v>
          </cell>
          <cell r="P23">
            <v>0</v>
          </cell>
        </row>
        <row r="24">
          <cell r="A24">
            <v>43819</v>
          </cell>
          <cell r="B24" t="str">
            <v>Ahorro</v>
          </cell>
          <cell r="C24">
            <v>5</v>
          </cell>
          <cell r="E24">
            <v>3001</v>
          </cell>
          <cell r="F24" t="str">
            <v>11</v>
          </cell>
          <cell r="I24">
            <v>44</v>
          </cell>
          <cell r="M24">
            <v>0</v>
          </cell>
          <cell r="N24">
            <v>0</v>
          </cell>
          <cell r="O24">
            <v>10</v>
          </cell>
          <cell r="P24">
            <v>0</v>
          </cell>
        </row>
        <row r="25">
          <cell r="A25">
            <v>43819</v>
          </cell>
          <cell r="B25" t="str">
            <v>Ahorro</v>
          </cell>
          <cell r="C25">
            <v>5</v>
          </cell>
          <cell r="E25">
            <v>3001</v>
          </cell>
          <cell r="F25" t="str">
            <v>11</v>
          </cell>
          <cell r="I25">
            <v>44</v>
          </cell>
          <cell r="M25">
            <v>0</v>
          </cell>
          <cell r="N25">
            <v>0</v>
          </cell>
          <cell r="O25">
            <v>10</v>
          </cell>
          <cell r="P25">
            <v>0</v>
          </cell>
        </row>
        <row r="26">
          <cell r="A26">
            <v>43819</v>
          </cell>
          <cell r="B26" t="str">
            <v>Ahorro</v>
          </cell>
          <cell r="C26">
            <v>5</v>
          </cell>
          <cell r="E26">
            <v>3001</v>
          </cell>
          <cell r="F26" t="str">
            <v>11</v>
          </cell>
          <cell r="I26">
            <v>44</v>
          </cell>
          <cell r="M26">
            <v>0</v>
          </cell>
          <cell r="N26">
            <v>0</v>
          </cell>
          <cell r="O26">
            <v>50</v>
          </cell>
          <cell r="P26">
            <v>0</v>
          </cell>
        </row>
        <row r="27">
          <cell r="A27">
            <v>43819</v>
          </cell>
          <cell r="B27" t="str">
            <v>Ahorro</v>
          </cell>
          <cell r="C27">
            <v>5</v>
          </cell>
          <cell r="E27">
            <v>3001</v>
          </cell>
          <cell r="F27" t="str">
            <v>11</v>
          </cell>
          <cell r="I27">
            <v>44</v>
          </cell>
          <cell r="M27">
            <v>0</v>
          </cell>
          <cell r="N27">
            <v>0</v>
          </cell>
          <cell r="O27">
            <v>11</v>
          </cell>
          <cell r="P27">
            <v>0</v>
          </cell>
        </row>
        <row r="28">
          <cell r="A28">
            <v>43819</v>
          </cell>
          <cell r="B28" t="str">
            <v>Ahorro</v>
          </cell>
          <cell r="C28">
            <v>5</v>
          </cell>
          <cell r="E28">
            <v>3001</v>
          </cell>
          <cell r="F28" t="str">
            <v>11</v>
          </cell>
          <cell r="I28">
            <v>44</v>
          </cell>
          <cell r="M28">
            <v>0</v>
          </cell>
          <cell r="N28">
            <v>0</v>
          </cell>
          <cell r="O28">
            <v>15</v>
          </cell>
          <cell r="P28">
            <v>0</v>
          </cell>
        </row>
        <row r="29">
          <cell r="A29">
            <v>43819</v>
          </cell>
          <cell r="B29" t="str">
            <v>Ahorro</v>
          </cell>
          <cell r="C29">
            <v>5</v>
          </cell>
          <cell r="E29">
            <v>3001</v>
          </cell>
          <cell r="F29" t="str">
            <v>11</v>
          </cell>
          <cell r="I29">
            <v>44</v>
          </cell>
          <cell r="M29">
            <v>0</v>
          </cell>
          <cell r="N29">
            <v>0</v>
          </cell>
          <cell r="O29">
            <v>50</v>
          </cell>
          <cell r="P29">
            <v>0</v>
          </cell>
        </row>
        <row r="30">
          <cell r="A30">
            <v>43819</v>
          </cell>
          <cell r="B30" t="str">
            <v>Ahorro</v>
          </cell>
          <cell r="C30">
            <v>5</v>
          </cell>
          <cell r="E30">
            <v>3001</v>
          </cell>
          <cell r="F30" t="str">
            <v>11</v>
          </cell>
          <cell r="I30">
            <v>44</v>
          </cell>
          <cell r="M30">
            <v>0</v>
          </cell>
          <cell r="N30">
            <v>0</v>
          </cell>
          <cell r="O30">
            <v>20</v>
          </cell>
          <cell r="P30">
            <v>0</v>
          </cell>
        </row>
        <row r="31">
          <cell r="A31">
            <v>43819</v>
          </cell>
          <cell r="B31" t="str">
            <v>Ahorro</v>
          </cell>
          <cell r="C31">
            <v>5</v>
          </cell>
          <cell r="E31">
            <v>3001</v>
          </cell>
          <cell r="F31" t="str">
            <v>11</v>
          </cell>
          <cell r="I31">
            <v>44</v>
          </cell>
          <cell r="M31">
            <v>0</v>
          </cell>
          <cell r="N31">
            <v>0</v>
          </cell>
          <cell r="O31">
            <v>59</v>
          </cell>
          <cell r="P31">
            <v>0</v>
          </cell>
        </row>
        <row r="32">
          <cell r="A32">
            <v>43819</v>
          </cell>
          <cell r="B32" t="str">
            <v>Ahorro</v>
          </cell>
          <cell r="C32">
            <v>5</v>
          </cell>
          <cell r="E32">
            <v>3001</v>
          </cell>
          <cell r="F32" t="str">
            <v>11</v>
          </cell>
          <cell r="I32">
            <v>44</v>
          </cell>
          <cell r="M32">
            <v>0</v>
          </cell>
          <cell r="N32">
            <v>0</v>
          </cell>
          <cell r="O32">
            <v>300</v>
          </cell>
          <cell r="P32">
            <v>0</v>
          </cell>
        </row>
        <row r="33">
          <cell r="A33">
            <v>43819</v>
          </cell>
          <cell r="B33" t="str">
            <v>Ahorro</v>
          </cell>
          <cell r="C33">
            <v>1</v>
          </cell>
          <cell r="E33">
            <v>1005</v>
          </cell>
          <cell r="F33" t="str">
            <v>11</v>
          </cell>
          <cell r="I33">
            <v>34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</row>
        <row r="34">
          <cell r="A34">
            <v>43819</v>
          </cell>
          <cell r="B34" t="str">
            <v>Ahorro</v>
          </cell>
          <cell r="C34">
            <v>1</v>
          </cell>
          <cell r="E34">
            <v>1005</v>
          </cell>
          <cell r="F34" t="str">
            <v>11</v>
          </cell>
          <cell r="I34">
            <v>34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</row>
        <row r="35">
          <cell r="A35">
            <v>43819</v>
          </cell>
          <cell r="B35" t="str">
            <v>Ahorro</v>
          </cell>
          <cell r="C35">
            <v>1</v>
          </cell>
          <cell r="E35">
            <v>1005</v>
          </cell>
          <cell r="F35" t="str">
            <v>11</v>
          </cell>
          <cell r="I35">
            <v>34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</row>
        <row r="36">
          <cell r="A36">
            <v>43819</v>
          </cell>
          <cell r="B36" t="str">
            <v>Ahorro</v>
          </cell>
          <cell r="C36">
            <v>1</v>
          </cell>
          <cell r="E36">
            <v>1005</v>
          </cell>
          <cell r="F36" t="str">
            <v>11</v>
          </cell>
          <cell r="I36">
            <v>34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</row>
        <row r="37">
          <cell r="A37">
            <v>43819</v>
          </cell>
          <cell r="B37" t="str">
            <v>Ahorro</v>
          </cell>
          <cell r="C37">
            <v>1</v>
          </cell>
          <cell r="E37">
            <v>1005</v>
          </cell>
          <cell r="F37" t="str">
            <v>11</v>
          </cell>
          <cell r="I37">
            <v>34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</row>
        <row r="38">
          <cell r="A38">
            <v>43819</v>
          </cell>
          <cell r="B38" t="str">
            <v>Ahorro</v>
          </cell>
          <cell r="C38">
            <v>1</v>
          </cell>
          <cell r="E38">
            <v>1005</v>
          </cell>
          <cell r="F38" t="str">
            <v>11</v>
          </cell>
          <cell r="I38">
            <v>34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</row>
        <row r="39">
          <cell r="A39">
            <v>43819</v>
          </cell>
          <cell r="B39" t="str">
            <v>Ahorro</v>
          </cell>
          <cell r="C39">
            <v>1</v>
          </cell>
          <cell r="E39">
            <v>1005</v>
          </cell>
          <cell r="F39" t="str">
            <v>11</v>
          </cell>
          <cell r="I39">
            <v>34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</row>
        <row r="40">
          <cell r="A40">
            <v>43819</v>
          </cell>
          <cell r="B40" t="str">
            <v>Ahorro</v>
          </cell>
          <cell r="C40">
            <v>1</v>
          </cell>
          <cell r="E40">
            <v>1005</v>
          </cell>
          <cell r="F40" t="str">
            <v>11</v>
          </cell>
          <cell r="I40">
            <v>34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</row>
        <row r="41">
          <cell r="A41">
            <v>43819</v>
          </cell>
          <cell r="B41" t="str">
            <v>Ahorro</v>
          </cell>
          <cell r="C41">
            <v>1</v>
          </cell>
          <cell r="E41">
            <v>1005</v>
          </cell>
          <cell r="F41" t="str">
            <v>11</v>
          </cell>
          <cell r="I41">
            <v>34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</row>
        <row r="42">
          <cell r="A42">
            <v>43819</v>
          </cell>
          <cell r="B42" t="str">
            <v>Ahorro</v>
          </cell>
          <cell r="C42">
            <v>1</v>
          </cell>
          <cell r="E42">
            <v>1005</v>
          </cell>
          <cell r="F42" t="str">
            <v>11</v>
          </cell>
          <cell r="I42">
            <v>34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</row>
        <row r="43">
          <cell r="A43">
            <v>43819</v>
          </cell>
          <cell r="B43" t="str">
            <v>Ahorro</v>
          </cell>
          <cell r="C43">
            <v>1</v>
          </cell>
          <cell r="E43">
            <v>1005</v>
          </cell>
          <cell r="F43" t="str">
            <v>11</v>
          </cell>
          <cell r="I43">
            <v>34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</row>
        <row r="44">
          <cell r="A44">
            <v>43819</v>
          </cell>
          <cell r="B44" t="str">
            <v>Ahorro</v>
          </cell>
          <cell r="C44">
            <v>1</v>
          </cell>
          <cell r="E44">
            <v>1005</v>
          </cell>
          <cell r="F44" t="str">
            <v>11</v>
          </cell>
          <cell r="I44">
            <v>34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</row>
        <row r="45">
          <cell r="A45">
            <v>43819</v>
          </cell>
          <cell r="B45" t="str">
            <v>Ahorro</v>
          </cell>
          <cell r="C45">
            <v>1</v>
          </cell>
          <cell r="E45">
            <v>1005</v>
          </cell>
          <cell r="F45" t="str">
            <v>11</v>
          </cell>
          <cell r="I45">
            <v>34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>
            <v>43819</v>
          </cell>
          <cell r="B46" t="str">
            <v>Ahorro</v>
          </cell>
          <cell r="C46">
            <v>1</v>
          </cell>
          <cell r="E46">
            <v>1005</v>
          </cell>
          <cell r="F46" t="str">
            <v>11</v>
          </cell>
          <cell r="I46">
            <v>34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43819</v>
          </cell>
          <cell r="B47" t="str">
            <v>Ahorro</v>
          </cell>
          <cell r="C47">
            <v>1</v>
          </cell>
          <cell r="E47">
            <v>1005</v>
          </cell>
          <cell r="F47" t="str">
            <v>11</v>
          </cell>
          <cell r="I47">
            <v>34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</row>
        <row r="48">
          <cell r="A48">
            <v>43819</v>
          </cell>
          <cell r="B48" t="str">
            <v>Ahorro</v>
          </cell>
          <cell r="C48">
            <v>1</v>
          </cell>
          <cell r="E48">
            <v>1005</v>
          </cell>
          <cell r="F48" t="str">
            <v>11</v>
          </cell>
          <cell r="I48">
            <v>34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</row>
        <row r="49">
          <cell r="A49">
            <v>43819</v>
          </cell>
          <cell r="B49" t="str">
            <v>Ahorro</v>
          </cell>
          <cell r="C49">
            <v>1</v>
          </cell>
          <cell r="E49">
            <v>1005</v>
          </cell>
          <cell r="F49" t="str">
            <v>11</v>
          </cell>
          <cell r="I49">
            <v>34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</row>
        <row r="50">
          <cell r="A50">
            <v>43819</v>
          </cell>
          <cell r="B50" t="str">
            <v>Ahorro</v>
          </cell>
          <cell r="C50">
            <v>1</v>
          </cell>
          <cell r="E50">
            <v>1005</v>
          </cell>
          <cell r="F50" t="str">
            <v>11</v>
          </cell>
          <cell r="I50">
            <v>44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</row>
        <row r="51">
          <cell r="A51">
            <v>43819</v>
          </cell>
          <cell r="B51" t="str">
            <v>Ahorro</v>
          </cell>
          <cell r="C51">
            <v>1</v>
          </cell>
          <cell r="E51">
            <v>1005</v>
          </cell>
          <cell r="F51" t="str">
            <v>11</v>
          </cell>
          <cell r="I51">
            <v>34</v>
          </cell>
          <cell r="M51">
            <v>0</v>
          </cell>
          <cell r="N51">
            <v>0</v>
          </cell>
          <cell r="O51">
            <v>5.31</v>
          </cell>
          <cell r="P51">
            <v>5.31E-4</v>
          </cell>
        </row>
        <row r="52">
          <cell r="A52">
            <v>43819</v>
          </cell>
          <cell r="B52" t="str">
            <v>Ahorro</v>
          </cell>
          <cell r="C52">
            <v>1</v>
          </cell>
          <cell r="E52">
            <v>1005</v>
          </cell>
          <cell r="F52" t="str">
            <v>11</v>
          </cell>
          <cell r="I52">
            <v>34</v>
          </cell>
          <cell r="M52">
            <v>0</v>
          </cell>
          <cell r="N52">
            <v>0</v>
          </cell>
          <cell r="O52">
            <v>160</v>
          </cell>
          <cell r="P52">
            <v>1.6E-2</v>
          </cell>
        </row>
        <row r="53">
          <cell r="A53">
            <v>43819</v>
          </cell>
          <cell r="B53" t="str">
            <v>Ahorro</v>
          </cell>
          <cell r="C53">
            <v>1</v>
          </cell>
          <cell r="E53">
            <v>1005</v>
          </cell>
          <cell r="F53" t="str">
            <v>11</v>
          </cell>
          <cell r="I53">
            <v>34</v>
          </cell>
          <cell r="M53">
            <v>0</v>
          </cell>
          <cell r="N53">
            <v>0</v>
          </cell>
          <cell r="O53">
            <v>243.47</v>
          </cell>
          <cell r="P53">
            <v>2.4347000000000001E-2</v>
          </cell>
        </row>
        <row r="54">
          <cell r="A54">
            <v>43819</v>
          </cell>
          <cell r="B54" t="str">
            <v>Ahorro</v>
          </cell>
          <cell r="C54">
            <v>1</v>
          </cell>
          <cell r="E54">
            <v>1005</v>
          </cell>
          <cell r="F54" t="str">
            <v>11</v>
          </cell>
          <cell r="I54">
            <v>34</v>
          </cell>
          <cell r="M54">
            <v>0</v>
          </cell>
          <cell r="N54">
            <v>0</v>
          </cell>
          <cell r="O54">
            <v>1000</v>
          </cell>
          <cell r="P54">
            <v>0.1</v>
          </cell>
        </row>
        <row r="55">
          <cell r="A55">
            <v>43819</v>
          </cell>
          <cell r="B55" t="str">
            <v>Ahorro</v>
          </cell>
          <cell r="C55">
            <v>1</v>
          </cell>
          <cell r="E55">
            <v>1005</v>
          </cell>
          <cell r="F55" t="str">
            <v>11</v>
          </cell>
          <cell r="I55">
            <v>34</v>
          </cell>
          <cell r="M55">
            <v>0</v>
          </cell>
          <cell r="N55">
            <v>0</v>
          </cell>
          <cell r="O55">
            <v>2500</v>
          </cell>
          <cell r="P55">
            <v>0.25</v>
          </cell>
        </row>
        <row r="56">
          <cell r="A56">
            <v>43819</v>
          </cell>
          <cell r="B56" t="str">
            <v>Ahorro</v>
          </cell>
          <cell r="C56">
            <v>1</v>
          </cell>
          <cell r="E56">
            <v>1005</v>
          </cell>
          <cell r="F56" t="str">
            <v>11</v>
          </cell>
          <cell r="I56">
            <v>34</v>
          </cell>
          <cell r="M56">
            <v>0</v>
          </cell>
          <cell r="N56">
            <v>0</v>
          </cell>
          <cell r="O56">
            <v>3000</v>
          </cell>
          <cell r="P56">
            <v>0.3</v>
          </cell>
        </row>
        <row r="57">
          <cell r="A57">
            <v>43819</v>
          </cell>
          <cell r="B57" t="str">
            <v>Ahorro</v>
          </cell>
          <cell r="C57">
            <v>1</v>
          </cell>
          <cell r="E57">
            <v>1005</v>
          </cell>
          <cell r="F57" t="str">
            <v>11</v>
          </cell>
          <cell r="I57">
            <v>34</v>
          </cell>
          <cell r="M57">
            <v>0</v>
          </cell>
          <cell r="N57">
            <v>0</v>
          </cell>
          <cell r="O57">
            <v>10616.93</v>
          </cell>
          <cell r="P57">
            <v>1.061693</v>
          </cell>
        </row>
        <row r="58">
          <cell r="A58">
            <v>43819</v>
          </cell>
          <cell r="B58" t="str">
            <v>Ahorro</v>
          </cell>
          <cell r="C58">
            <v>1</v>
          </cell>
          <cell r="E58">
            <v>1005</v>
          </cell>
          <cell r="F58" t="str">
            <v>11</v>
          </cell>
          <cell r="I58">
            <v>34</v>
          </cell>
          <cell r="M58">
            <v>0</v>
          </cell>
          <cell r="N58">
            <v>0</v>
          </cell>
          <cell r="O58">
            <v>27625</v>
          </cell>
          <cell r="P58">
            <v>2.7625000000000002</v>
          </cell>
        </row>
        <row r="59">
          <cell r="A59">
            <v>43819</v>
          </cell>
          <cell r="B59" t="str">
            <v>Ahorro</v>
          </cell>
          <cell r="C59">
            <v>1</v>
          </cell>
          <cell r="E59">
            <v>1005</v>
          </cell>
          <cell r="F59" t="str">
            <v>11</v>
          </cell>
          <cell r="I59">
            <v>44</v>
          </cell>
          <cell r="M59">
            <v>0</v>
          </cell>
          <cell r="N59">
            <v>0</v>
          </cell>
          <cell r="O59">
            <v>83000</v>
          </cell>
          <cell r="P59">
            <v>8.3000000000000007</v>
          </cell>
        </row>
        <row r="60">
          <cell r="A60">
            <v>43819</v>
          </cell>
          <cell r="B60" t="str">
            <v>Ahorro</v>
          </cell>
          <cell r="C60">
            <v>1</v>
          </cell>
          <cell r="E60">
            <v>1005</v>
          </cell>
          <cell r="F60" t="str">
            <v>11</v>
          </cell>
          <cell r="I60">
            <v>44</v>
          </cell>
          <cell r="M60">
            <v>0</v>
          </cell>
          <cell r="N60">
            <v>0</v>
          </cell>
          <cell r="O60">
            <v>83700</v>
          </cell>
          <cell r="P60">
            <v>8.3699999999999992</v>
          </cell>
        </row>
        <row r="61">
          <cell r="A61">
            <v>43819</v>
          </cell>
          <cell r="B61" t="str">
            <v>Ahorro</v>
          </cell>
          <cell r="C61">
            <v>1</v>
          </cell>
          <cell r="E61">
            <v>1005</v>
          </cell>
          <cell r="F61" t="str">
            <v>11</v>
          </cell>
          <cell r="I61">
            <v>44</v>
          </cell>
          <cell r="M61">
            <v>0</v>
          </cell>
          <cell r="N61">
            <v>0</v>
          </cell>
          <cell r="O61">
            <v>145000</v>
          </cell>
          <cell r="P61">
            <v>14.5</v>
          </cell>
        </row>
        <row r="62">
          <cell r="A62">
            <v>43819</v>
          </cell>
          <cell r="B62" t="str">
            <v>Ahorro</v>
          </cell>
          <cell r="C62">
            <v>1</v>
          </cell>
          <cell r="E62">
            <v>1005</v>
          </cell>
          <cell r="F62" t="str">
            <v>11</v>
          </cell>
          <cell r="I62">
            <v>44</v>
          </cell>
          <cell r="M62">
            <v>0</v>
          </cell>
          <cell r="N62">
            <v>0</v>
          </cell>
          <cell r="O62">
            <v>180960</v>
          </cell>
          <cell r="P62">
            <v>18.096</v>
          </cell>
        </row>
        <row r="63">
          <cell r="A63">
            <v>43819</v>
          </cell>
          <cell r="B63" t="str">
            <v>Ahorro</v>
          </cell>
          <cell r="C63">
            <v>1</v>
          </cell>
          <cell r="E63">
            <v>1005</v>
          </cell>
          <cell r="F63" t="str">
            <v>11</v>
          </cell>
          <cell r="I63">
            <v>44</v>
          </cell>
          <cell r="M63">
            <v>0</v>
          </cell>
          <cell r="N63">
            <v>0</v>
          </cell>
          <cell r="O63">
            <v>350010</v>
          </cell>
          <cell r="P63">
            <v>35.000999999999998</v>
          </cell>
        </row>
        <row r="64">
          <cell r="A64">
            <v>43819</v>
          </cell>
          <cell r="B64" t="str">
            <v>Ahorro</v>
          </cell>
          <cell r="C64">
            <v>1</v>
          </cell>
          <cell r="E64">
            <v>1005</v>
          </cell>
          <cell r="F64" t="str">
            <v>11</v>
          </cell>
          <cell r="I64">
            <v>44</v>
          </cell>
          <cell r="M64">
            <v>0</v>
          </cell>
          <cell r="N64">
            <v>0</v>
          </cell>
          <cell r="O64">
            <v>409176.82</v>
          </cell>
          <cell r="P64">
            <v>40.917681999999999</v>
          </cell>
        </row>
        <row r="65">
          <cell r="A65">
            <v>43819</v>
          </cell>
          <cell r="B65" t="str">
            <v>Ahorro</v>
          </cell>
          <cell r="C65">
            <v>1</v>
          </cell>
          <cell r="E65">
            <v>1005</v>
          </cell>
          <cell r="F65" t="str">
            <v>11</v>
          </cell>
          <cell r="I65">
            <v>44</v>
          </cell>
          <cell r="M65">
            <v>0</v>
          </cell>
          <cell r="N65">
            <v>0</v>
          </cell>
          <cell r="O65">
            <v>1044992.38</v>
          </cell>
          <cell r="P65">
            <v>104.49923800000001</v>
          </cell>
        </row>
        <row r="66">
          <cell r="A66">
            <v>43819</v>
          </cell>
          <cell r="B66" t="str">
            <v>Ahorro</v>
          </cell>
          <cell r="C66">
            <v>1</v>
          </cell>
          <cell r="E66">
            <v>1005</v>
          </cell>
          <cell r="F66" t="str">
            <v>11</v>
          </cell>
          <cell r="I66">
            <v>44</v>
          </cell>
          <cell r="M66">
            <v>0</v>
          </cell>
          <cell r="N66">
            <v>0</v>
          </cell>
          <cell r="O66">
            <v>1100000</v>
          </cell>
          <cell r="P66">
            <v>110</v>
          </cell>
        </row>
        <row r="67">
          <cell r="A67">
            <v>43819</v>
          </cell>
          <cell r="B67" t="str">
            <v>Ahorro</v>
          </cell>
          <cell r="C67">
            <v>1</v>
          </cell>
          <cell r="E67">
            <v>1005</v>
          </cell>
          <cell r="F67" t="str">
            <v>11</v>
          </cell>
          <cell r="I67">
            <v>44</v>
          </cell>
          <cell r="M67">
            <v>0</v>
          </cell>
          <cell r="N67">
            <v>0</v>
          </cell>
          <cell r="O67">
            <v>1578190</v>
          </cell>
          <cell r="P67">
            <v>157.81899999999999</v>
          </cell>
        </row>
        <row r="68">
          <cell r="A68">
            <v>43819</v>
          </cell>
          <cell r="B68" t="str">
            <v>Ahorro</v>
          </cell>
          <cell r="C68">
            <v>1</v>
          </cell>
          <cell r="E68">
            <v>1016</v>
          </cell>
          <cell r="F68" t="str">
            <v>11</v>
          </cell>
          <cell r="I68">
            <v>44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>
            <v>43819</v>
          </cell>
          <cell r="B69" t="str">
            <v>Ahorro</v>
          </cell>
          <cell r="C69">
            <v>1</v>
          </cell>
          <cell r="E69">
            <v>1016</v>
          </cell>
          <cell r="F69" t="str">
            <v>11</v>
          </cell>
          <cell r="I69">
            <v>44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>
            <v>43819</v>
          </cell>
          <cell r="B70" t="str">
            <v>Ahorro</v>
          </cell>
          <cell r="C70">
            <v>1</v>
          </cell>
          <cell r="E70">
            <v>1016</v>
          </cell>
          <cell r="F70" t="str">
            <v>11</v>
          </cell>
          <cell r="I70">
            <v>44</v>
          </cell>
          <cell r="M70">
            <v>0</v>
          </cell>
          <cell r="N70">
            <v>0</v>
          </cell>
          <cell r="O70">
            <v>35</v>
          </cell>
          <cell r="P70">
            <v>3.5000000000000003E-2</v>
          </cell>
        </row>
        <row r="71">
          <cell r="A71">
            <v>43819</v>
          </cell>
          <cell r="B71" t="str">
            <v>Ahorro</v>
          </cell>
          <cell r="C71">
            <v>1</v>
          </cell>
          <cell r="E71">
            <v>1016</v>
          </cell>
          <cell r="F71" t="str">
            <v>11</v>
          </cell>
          <cell r="I71">
            <v>44</v>
          </cell>
          <cell r="M71">
            <v>0</v>
          </cell>
          <cell r="N71">
            <v>0</v>
          </cell>
          <cell r="O71">
            <v>770</v>
          </cell>
          <cell r="P71">
            <v>0.77</v>
          </cell>
        </row>
        <row r="72">
          <cell r="A72">
            <v>43819</v>
          </cell>
          <cell r="B72" t="str">
            <v>Ahorro</v>
          </cell>
          <cell r="C72">
            <v>1</v>
          </cell>
          <cell r="E72">
            <v>1016</v>
          </cell>
          <cell r="F72" t="str">
            <v>11</v>
          </cell>
          <cell r="I72">
            <v>44</v>
          </cell>
          <cell r="M72">
            <v>0</v>
          </cell>
          <cell r="N72">
            <v>0</v>
          </cell>
          <cell r="O72">
            <v>485</v>
          </cell>
          <cell r="P72">
            <v>0.48499999999999999</v>
          </cell>
        </row>
        <row r="73">
          <cell r="A73">
            <v>43819</v>
          </cell>
          <cell r="B73" t="str">
            <v>Ahorro</v>
          </cell>
          <cell r="C73">
            <v>1</v>
          </cell>
          <cell r="E73">
            <v>1016</v>
          </cell>
          <cell r="F73" t="str">
            <v>11</v>
          </cell>
          <cell r="I73">
            <v>44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>
            <v>43819</v>
          </cell>
          <cell r="B74" t="str">
            <v>Ahorro</v>
          </cell>
          <cell r="C74">
            <v>1</v>
          </cell>
          <cell r="E74">
            <v>1016</v>
          </cell>
          <cell r="F74" t="str">
            <v>11</v>
          </cell>
          <cell r="I74">
            <v>44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>
            <v>43819</v>
          </cell>
          <cell r="B75" t="str">
            <v>Ahorro</v>
          </cell>
          <cell r="C75">
            <v>1</v>
          </cell>
          <cell r="E75">
            <v>1016</v>
          </cell>
          <cell r="F75" t="str">
            <v>11</v>
          </cell>
          <cell r="I75">
            <v>44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</row>
        <row r="76">
          <cell r="A76">
            <v>43819</v>
          </cell>
          <cell r="B76" t="str">
            <v>Ahorro</v>
          </cell>
          <cell r="C76">
            <v>1</v>
          </cell>
          <cell r="E76">
            <v>1016</v>
          </cell>
          <cell r="F76" t="str">
            <v>11</v>
          </cell>
          <cell r="I76">
            <v>44</v>
          </cell>
          <cell r="M76">
            <v>0</v>
          </cell>
          <cell r="N76">
            <v>0</v>
          </cell>
          <cell r="O76">
            <v>22000</v>
          </cell>
          <cell r="P76">
            <v>22</v>
          </cell>
        </row>
        <row r="77">
          <cell r="A77">
            <v>43819</v>
          </cell>
          <cell r="B77" t="str">
            <v>Ahorro</v>
          </cell>
          <cell r="C77">
            <v>1</v>
          </cell>
          <cell r="E77">
            <v>1016</v>
          </cell>
          <cell r="F77" t="str">
            <v>11</v>
          </cell>
          <cell r="I77">
            <v>44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</row>
        <row r="78">
          <cell r="A78">
            <v>43819</v>
          </cell>
          <cell r="B78" t="str">
            <v>Ahorro</v>
          </cell>
          <cell r="C78">
            <v>1</v>
          </cell>
          <cell r="E78">
            <v>1016</v>
          </cell>
          <cell r="F78" t="str">
            <v>11</v>
          </cell>
          <cell r="I78">
            <v>44</v>
          </cell>
          <cell r="M78">
            <v>0</v>
          </cell>
          <cell r="N78">
            <v>0</v>
          </cell>
          <cell r="O78">
            <v>379</v>
          </cell>
          <cell r="P78">
            <v>0.379</v>
          </cell>
        </row>
        <row r="79">
          <cell r="A79">
            <v>43819</v>
          </cell>
          <cell r="B79" t="str">
            <v>Ahorro</v>
          </cell>
          <cell r="C79">
            <v>1</v>
          </cell>
          <cell r="E79">
            <v>1016</v>
          </cell>
          <cell r="F79" t="str">
            <v>11</v>
          </cell>
          <cell r="I79">
            <v>44</v>
          </cell>
          <cell r="M79">
            <v>0</v>
          </cell>
          <cell r="N79">
            <v>0</v>
          </cell>
          <cell r="O79">
            <v>40</v>
          </cell>
          <cell r="P79">
            <v>0.04</v>
          </cell>
        </row>
        <row r="80">
          <cell r="A80">
            <v>43819</v>
          </cell>
          <cell r="B80" t="str">
            <v>Ahorro</v>
          </cell>
          <cell r="C80">
            <v>1</v>
          </cell>
          <cell r="E80">
            <v>1016</v>
          </cell>
          <cell r="F80" t="str">
            <v>11</v>
          </cell>
          <cell r="I80">
            <v>44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</row>
        <row r="81">
          <cell r="A81">
            <v>43819</v>
          </cell>
          <cell r="B81" t="str">
            <v>Ahorro</v>
          </cell>
          <cell r="C81">
            <v>1</v>
          </cell>
          <cell r="E81">
            <v>1016</v>
          </cell>
          <cell r="F81" t="str">
            <v>11</v>
          </cell>
          <cell r="I81">
            <v>44</v>
          </cell>
          <cell r="M81">
            <v>0</v>
          </cell>
          <cell r="N81">
            <v>0</v>
          </cell>
          <cell r="O81">
            <v>1379</v>
          </cell>
          <cell r="P81">
            <v>1.379</v>
          </cell>
        </row>
        <row r="82">
          <cell r="A82">
            <v>43819</v>
          </cell>
          <cell r="B82" t="str">
            <v>Ahorro</v>
          </cell>
          <cell r="C82">
            <v>1</v>
          </cell>
          <cell r="E82">
            <v>1016</v>
          </cell>
          <cell r="F82" t="str">
            <v>11</v>
          </cell>
          <cell r="I82">
            <v>44</v>
          </cell>
          <cell r="M82">
            <v>0</v>
          </cell>
          <cell r="N82">
            <v>0</v>
          </cell>
          <cell r="O82">
            <v>2985</v>
          </cell>
          <cell r="P82">
            <v>2.9849999999999999</v>
          </cell>
        </row>
        <row r="83">
          <cell r="A83">
            <v>43819</v>
          </cell>
          <cell r="B83" t="str">
            <v>Ahorro</v>
          </cell>
          <cell r="C83">
            <v>1</v>
          </cell>
          <cell r="E83">
            <v>1016</v>
          </cell>
          <cell r="F83" t="str">
            <v>11</v>
          </cell>
          <cell r="I83">
            <v>44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>
            <v>43819</v>
          </cell>
          <cell r="B84" t="str">
            <v>Ahorro</v>
          </cell>
          <cell r="C84">
            <v>1</v>
          </cell>
          <cell r="E84">
            <v>1016</v>
          </cell>
          <cell r="F84" t="str">
            <v>11</v>
          </cell>
          <cell r="I84">
            <v>44</v>
          </cell>
          <cell r="M84">
            <v>0</v>
          </cell>
          <cell r="N84">
            <v>0</v>
          </cell>
          <cell r="O84">
            <v>229</v>
          </cell>
          <cell r="P84">
            <v>0.22900000000000001</v>
          </cell>
        </row>
        <row r="85">
          <cell r="A85">
            <v>43819</v>
          </cell>
          <cell r="B85" t="str">
            <v>Ahorro</v>
          </cell>
          <cell r="C85">
            <v>1</v>
          </cell>
          <cell r="E85">
            <v>1016</v>
          </cell>
          <cell r="F85" t="str">
            <v>11</v>
          </cell>
          <cell r="I85">
            <v>44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>
            <v>43819</v>
          </cell>
          <cell r="B86" t="str">
            <v>Ahorro</v>
          </cell>
          <cell r="C86">
            <v>1</v>
          </cell>
          <cell r="E86">
            <v>1016</v>
          </cell>
          <cell r="F86" t="str">
            <v>11</v>
          </cell>
          <cell r="I86">
            <v>44</v>
          </cell>
          <cell r="M86">
            <v>0</v>
          </cell>
          <cell r="N86">
            <v>0</v>
          </cell>
          <cell r="O86">
            <v>930</v>
          </cell>
          <cell r="P86">
            <v>0.93</v>
          </cell>
        </row>
        <row r="87">
          <cell r="A87">
            <v>43819</v>
          </cell>
          <cell r="B87" t="str">
            <v>Ahorro</v>
          </cell>
          <cell r="C87">
            <v>1</v>
          </cell>
          <cell r="E87">
            <v>1016</v>
          </cell>
          <cell r="F87" t="str">
            <v>11</v>
          </cell>
          <cell r="I87">
            <v>44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</row>
        <row r="88">
          <cell r="A88">
            <v>43819</v>
          </cell>
          <cell r="B88" t="str">
            <v>Ahorro</v>
          </cell>
          <cell r="C88">
            <v>1</v>
          </cell>
          <cell r="E88">
            <v>1016</v>
          </cell>
          <cell r="F88" t="str">
            <v>11</v>
          </cell>
          <cell r="I88">
            <v>44</v>
          </cell>
          <cell r="M88">
            <v>0</v>
          </cell>
          <cell r="N88">
            <v>0</v>
          </cell>
          <cell r="O88">
            <v>9500</v>
          </cell>
          <cell r="P88">
            <v>9.5</v>
          </cell>
        </row>
        <row r="89">
          <cell r="A89">
            <v>43819</v>
          </cell>
          <cell r="B89" t="str">
            <v>Ahorro</v>
          </cell>
          <cell r="C89">
            <v>1</v>
          </cell>
          <cell r="E89">
            <v>1016</v>
          </cell>
          <cell r="F89" t="str">
            <v>11</v>
          </cell>
          <cell r="I89">
            <v>44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</row>
        <row r="90">
          <cell r="A90">
            <v>43819</v>
          </cell>
          <cell r="B90" t="str">
            <v>Ahorro</v>
          </cell>
          <cell r="C90">
            <v>1</v>
          </cell>
          <cell r="E90">
            <v>1016</v>
          </cell>
          <cell r="F90" t="str">
            <v>11</v>
          </cell>
          <cell r="I90">
            <v>44</v>
          </cell>
          <cell r="M90">
            <v>0</v>
          </cell>
          <cell r="N90">
            <v>0</v>
          </cell>
          <cell r="O90">
            <v>335</v>
          </cell>
          <cell r="P90">
            <v>0.33500000000000002</v>
          </cell>
        </row>
        <row r="91">
          <cell r="A91">
            <v>43819</v>
          </cell>
          <cell r="B91" t="str">
            <v>Ahorro</v>
          </cell>
          <cell r="C91">
            <v>1</v>
          </cell>
          <cell r="E91">
            <v>1016</v>
          </cell>
          <cell r="F91" t="str">
            <v>11</v>
          </cell>
          <cell r="I91">
            <v>44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</row>
        <row r="92">
          <cell r="A92">
            <v>43819</v>
          </cell>
          <cell r="B92" t="str">
            <v>Ahorro</v>
          </cell>
          <cell r="C92">
            <v>1</v>
          </cell>
          <cell r="E92">
            <v>1016</v>
          </cell>
          <cell r="F92" t="str">
            <v>11</v>
          </cell>
          <cell r="I92">
            <v>44</v>
          </cell>
          <cell r="M92">
            <v>0</v>
          </cell>
          <cell r="N92">
            <v>0</v>
          </cell>
          <cell r="O92">
            <v>385</v>
          </cell>
          <cell r="P92">
            <v>0.38500000000000001</v>
          </cell>
        </row>
        <row r="93">
          <cell r="A93">
            <v>43819</v>
          </cell>
          <cell r="B93" t="str">
            <v>Ahorro</v>
          </cell>
          <cell r="C93">
            <v>1</v>
          </cell>
          <cell r="E93">
            <v>1016</v>
          </cell>
          <cell r="F93" t="str">
            <v>11</v>
          </cell>
          <cell r="I93">
            <v>44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>
            <v>43819</v>
          </cell>
          <cell r="B94" t="str">
            <v>Ahorro</v>
          </cell>
          <cell r="C94">
            <v>1</v>
          </cell>
          <cell r="E94">
            <v>1016</v>
          </cell>
          <cell r="F94" t="str">
            <v>11</v>
          </cell>
          <cell r="I94">
            <v>44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>
            <v>43819</v>
          </cell>
          <cell r="B95" t="str">
            <v>Ahorro</v>
          </cell>
          <cell r="C95">
            <v>1</v>
          </cell>
          <cell r="E95">
            <v>1016</v>
          </cell>
          <cell r="F95" t="str">
            <v>11</v>
          </cell>
          <cell r="I95">
            <v>44</v>
          </cell>
          <cell r="M95">
            <v>0</v>
          </cell>
          <cell r="N95">
            <v>0</v>
          </cell>
          <cell r="O95">
            <v>2400</v>
          </cell>
          <cell r="P95">
            <v>2.4</v>
          </cell>
        </row>
        <row r="96">
          <cell r="A96">
            <v>43819</v>
          </cell>
          <cell r="B96" t="str">
            <v>Ahorro</v>
          </cell>
          <cell r="C96">
            <v>1</v>
          </cell>
          <cell r="E96">
            <v>1016</v>
          </cell>
          <cell r="F96" t="str">
            <v>11</v>
          </cell>
          <cell r="I96">
            <v>44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</row>
        <row r="97">
          <cell r="A97">
            <v>43819</v>
          </cell>
          <cell r="B97" t="str">
            <v>Ahorro</v>
          </cell>
          <cell r="C97">
            <v>1</v>
          </cell>
          <cell r="E97">
            <v>1016</v>
          </cell>
          <cell r="F97" t="str">
            <v>11</v>
          </cell>
          <cell r="I97">
            <v>44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</row>
        <row r="98">
          <cell r="A98">
            <v>43819</v>
          </cell>
          <cell r="B98" t="str">
            <v>Ahorro</v>
          </cell>
          <cell r="C98">
            <v>1</v>
          </cell>
          <cell r="E98">
            <v>1016</v>
          </cell>
          <cell r="F98" t="str">
            <v>11</v>
          </cell>
          <cell r="I98">
            <v>44</v>
          </cell>
          <cell r="M98">
            <v>0</v>
          </cell>
          <cell r="N98">
            <v>0</v>
          </cell>
          <cell r="O98">
            <v>350</v>
          </cell>
          <cell r="P98">
            <v>0.35</v>
          </cell>
        </row>
        <row r="99">
          <cell r="A99">
            <v>43819</v>
          </cell>
          <cell r="B99" t="str">
            <v>Ahorro</v>
          </cell>
          <cell r="C99">
            <v>1</v>
          </cell>
          <cell r="E99">
            <v>1016</v>
          </cell>
          <cell r="F99" t="str">
            <v>11</v>
          </cell>
          <cell r="I99">
            <v>44</v>
          </cell>
          <cell r="M99">
            <v>0</v>
          </cell>
          <cell r="N99">
            <v>0</v>
          </cell>
          <cell r="O99">
            <v>2.82</v>
          </cell>
          <cell r="P99">
            <v>2.82E-3</v>
          </cell>
        </row>
        <row r="100">
          <cell r="A100">
            <v>43819</v>
          </cell>
          <cell r="B100" t="str">
            <v>Ahorro</v>
          </cell>
          <cell r="C100">
            <v>1</v>
          </cell>
          <cell r="E100">
            <v>1016</v>
          </cell>
          <cell r="F100" t="str">
            <v>11</v>
          </cell>
          <cell r="I100">
            <v>44</v>
          </cell>
          <cell r="M100">
            <v>0</v>
          </cell>
          <cell r="N100">
            <v>0</v>
          </cell>
          <cell r="O100">
            <v>179</v>
          </cell>
          <cell r="P100">
            <v>0.17899999999999999</v>
          </cell>
        </row>
        <row r="101">
          <cell r="A101">
            <v>43819</v>
          </cell>
          <cell r="B101" t="str">
            <v>Ahorro</v>
          </cell>
          <cell r="C101">
            <v>1</v>
          </cell>
          <cell r="E101">
            <v>1016</v>
          </cell>
          <cell r="F101" t="str">
            <v>11</v>
          </cell>
          <cell r="I101">
            <v>44</v>
          </cell>
          <cell r="M101">
            <v>0</v>
          </cell>
          <cell r="N101">
            <v>0</v>
          </cell>
          <cell r="O101">
            <v>700</v>
          </cell>
          <cell r="P101">
            <v>0.7</v>
          </cell>
        </row>
        <row r="102">
          <cell r="A102">
            <v>43819</v>
          </cell>
          <cell r="B102" t="str">
            <v>Ahorro</v>
          </cell>
          <cell r="C102">
            <v>1</v>
          </cell>
          <cell r="E102">
            <v>1016</v>
          </cell>
          <cell r="F102" t="str">
            <v>11</v>
          </cell>
          <cell r="I102">
            <v>44</v>
          </cell>
          <cell r="M102">
            <v>0</v>
          </cell>
          <cell r="N102">
            <v>0</v>
          </cell>
          <cell r="O102">
            <v>1764</v>
          </cell>
          <cell r="P102">
            <v>1.764</v>
          </cell>
        </row>
        <row r="103">
          <cell r="A103">
            <v>43819</v>
          </cell>
          <cell r="B103" t="str">
            <v>Ahorro</v>
          </cell>
          <cell r="C103">
            <v>1</v>
          </cell>
          <cell r="E103">
            <v>1016</v>
          </cell>
          <cell r="F103" t="str">
            <v>11</v>
          </cell>
          <cell r="I103">
            <v>44</v>
          </cell>
          <cell r="M103">
            <v>0</v>
          </cell>
          <cell r="N103">
            <v>0</v>
          </cell>
          <cell r="O103">
            <v>1893</v>
          </cell>
          <cell r="P103">
            <v>1.893</v>
          </cell>
        </row>
        <row r="104">
          <cell r="A104">
            <v>43819</v>
          </cell>
          <cell r="B104" t="str">
            <v>Ahorro</v>
          </cell>
          <cell r="C104">
            <v>1</v>
          </cell>
          <cell r="E104">
            <v>1016</v>
          </cell>
          <cell r="F104" t="str">
            <v>11</v>
          </cell>
          <cell r="I104">
            <v>44</v>
          </cell>
          <cell r="M104">
            <v>0</v>
          </cell>
          <cell r="N104">
            <v>0</v>
          </cell>
          <cell r="O104">
            <v>564</v>
          </cell>
          <cell r="P104">
            <v>0.56399999999999995</v>
          </cell>
        </row>
        <row r="105">
          <cell r="A105">
            <v>43819</v>
          </cell>
          <cell r="B105" t="str">
            <v>Ahorro</v>
          </cell>
          <cell r="C105">
            <v>1</v>
          </cell>
          <cell r="E105">
            <v>1016</v>
          </cell>
          <cell r="F105" t="str">
            <v>11</v>
          </cell>
          <cell r="I105">
            <v>44</v>
          </cell>
          <cell r="M105">
            <v>0</v>
          </cell>
          <cell r="N105">
            <v>0</v>
          </cell>
          <cell r="O105">
            <v>9000</v>
          </cell>
          <cell r="P105">
            <v>9</v>
          </cell>
        </row>
        <row r="106">
          <cell r="A106">
            <v>43819</v>
          </cell>
          <cell r="B106" t="str">
            <v>Ahorro</v>
          </cell>
          <cell r="C106">
            <v>1</v>
          </cell>
          <cell r="E106">
            <v>1016</v>
          </cell>
          <cell r="F106" t="str">
            <v>11</v>
          </cell>
          <cell r="I106">
            <v>44</v>
          </cell>
          <cell r="M106">
            <v>0</v>
          </cell>
          <cell r="N106">
            <v>0</v>
          </cell>
          <cell r="O106">
            <v>35</v>
          </cell>
          <cell r="P106">
            <v>3.5000000000000003E-2</v>
          </cell>
        </row>
        <row r="107">
          <cell r="A107">
            <v>43819</v>
          </cell>
          <cell r="B107" t="str">
            <v>Ahorro</v>
          </cell>
          <cell r="C107">
            <v>1</v>
          </cell>
          <cell r="E107">
            <v>1016</v>
          </cell>
          <cell r="F107" t="str">
            <v>11</v>
          </cell>
          <cell r="I107">
            <v>44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>
            <v>43819</v>
          </cell>
          <cell r="B108" t="str">
            <v>Ahorro</v>
          </cell>
          <cell r="C108">
            <v>1</v>
          </cell>
          <cell r="E108">
            <v>1016</v>
          </cell>
          <cell r="F108" t="str">
            <v>11</v>
          </cell>
          <cell r="I108">
            <v>44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>
            <v>43819</v>
          </cell>
          <cell r="B109" t="str">
            <v>Ahorro</v>
          </cell>
          <cell r="C109">
            <v>1</v>
          </cell>
          <cell r="E109">
            <v>1016</v>
          </cell>
          <cell r="F109" t="str">
            <v>11</v>
          </cell>
          <cell r="I109">
            <v>44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</row>
        <row r="110">
          <cell r="A110">
            <v>43819</v>
          </cell>
          <cell r="B110" t="str">
            <v>Ahorro</v>
          </cell>
          <cell r="C110">
            <v>1</v>
          </cell>
          <cell r="E110">
            <v>1016</v>
          </cell>
          <cell r="F110" t="str">
            <v>11</v>
          </cell>
          <cell r="I110">
            <v>44</v>
          </cell>
          <cell r="M110">
            <v>0</v>
          </cell>
          <cell r="N110">
            <v>0</v>
          </cell>
          <cell r="O110">
            <v>335</v>
          </cell>
          <cell r="P110">
            <v>0.33500000000000002</v>
          </cell>
        </row>
        <row r="111">
          <cell r="A111">
            <v>43819</v>
          </cell>
          <cell r="B111" t="str">
            <v>Ahorro</v>
          </cell>
          <cell r="C111">
            <v>1</v>
          </cell>
          <cell r="E111">
            <v>1016</v>
          </cell>
          <cell r="F111" t="str">
            <v>11</v>
          </cell>
          <cell r="I111">
            <v>44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2">
          <cell r="A112">
            <v>43819</v>
          </cell>
          <cell r="B112" t="str">
            <v>Ahorro</v>
          </cell>
          <cell r="C112">
            <v>1</v>
          </cell>
          <cell r="E112">
            <v>1016</v>
          </cell>
          <cell r="F112" t="str">
            <v>11</v>
          </cell>
          <cell r="I112">
            <v>44</v>
          </cell>
          <cell r="M112">
            <v>0</v>
          </cell>
          <cell r="N112">
            <v>0</v>
          </cell>
          <cell r="O112">
            <v>329</v>
          </cell>
          <cell r="P112">
            <v>0.32900000000000001</v>
          </cell>
        </row>
        <row r="113">
          <cell r="A113">
            <v>43819</v>
          </cell>
          <cell r="B113" t="str">
            <v>Ahorro</v>
          </cell>
          <cell r="C113">
            <v>1</v>
          </cell>
          <cell r="E113">
            <v>1016</v>
          </cell>
          <cell r="F113" t="str">
            <v>11</v>
          </cell>
          <cell r="I113">
            <v>44</v>
          </cell>
          <cell r="M113">
            <v>0</v>
          </cell>
          <cell r="N113">
            <v>0</v>
          </cell>
          <cell r="O113">
            <v>50</v>
          </cell>
          <cell r="P113">
            <v>0.05</v>
          </cell>
        </row>
        <row r="114">
          <cell r="A114">
            <v>43819</v>
          </cell>
          <cell r="B114" t="str">
            <v>Ahorro</v>
          </cell>
          <cell r="C114">
            <v>1</v>
          </cell>
          <cell r="E114">
            <v>1016</v>
          </cell>
          <cell r="F114" t="str">
            <v>11</v>
          </cell>
          <cell r="I114">
            <v>44</v>
          </cell>
          <cell r="M114">
            <v>0</v>
          </cell>
          <cell r="N114">
            <v>0</v>
          </cell>
          <cell r="O114">
            <v>350</v>
          </cell>
          <cell r="P114">
            <v>0.35</v>
          </cell>
        </row>
        <row r="115">
          <cell r="A115">
            <v>43819</v>
          </cell>
          <cell r="B115" t="str">
            <v>Ahorro</v>
          </cell>
          <cell r="C115">
            <v>1</v>
          </cell>
          <cell r="E115">
            <v>1016</v>
          </cell>
          <cell r="F115" t="str">
            <v>11</v>
          </cell>
          <cell r="I115">
            <v>44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</row>
        <row r="116">
          <cell r="A116">
            <v>43819</v>
          </cell>
          <cell r="B116" t="str">
            <v>Ahorro</v>
          </cell>
          <cell r="C116">
            <v>1</v>
          </cell>
          <cell r="E116">
            <v>1016</v>
          </cell>
          <cell r="F116" t="str">
            <v>11</v>
          </cell>
          <cell r="I116">
            <v>44</v>
          </cell>
          <cell r="M116">
            <v>0</v>
          </cell>
          <cell r="N116">
            <v>0</v>
          </cell>
          <cell r="O116">
            <v>20</v>
          </cell>
          <cell r="P116">
            <v>0.02</v>
          </cell>
        </row>
        <row r="117">
          <cell r="A117">
            <v>43819</v>
          </cell>
          <cell r="B117" t="str">
            <v>Ahorro</v>
          </cell>
          <cell r="C117">
            <v>1</v>
          </cell>
          <cell r="E117">
            <v>1016</v>
          </cell>
          <cell r="F117" t="str">
            <v>11</v>
          </cell>
          <cell r="I117">
            <v>44</v>
          </cell>
          <cell r="M117">
            <v>0</v>
          </cell>
          <cell r="N117">
            <v>0</v>
          </cell>
          <cell r="O117">
            <v>7500</v>
          </cell>
          <cell r="P117">
            <v>7.5</v>
          </cell>
        </row>
        <row r="118">
          <cell r="A118">
            <v>43819</v>
          </cell>
          <cell r="B118" t="str">
            <v>Ahorro</v>
          </cell>
          <cell r="C118">
            <v>1</v>
          </cell>
          <cell r="E118">
            <v>1016</v>
          </cell>
          <cell r="F118" t="str">
            <v>11</v>
          </cell>
          <cell r="I118">
            <v>44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>
            <v>43819</v>
          </cell>
          <cell r="B119" t="str">
            <v>Ahorro</v>
          </cell>
          <cell r="C119">
            <v>1</v>
          </cell>
          <cell r="E119">
            <v>1016</v>
          </cell>
          <cell r="F119" t="str">
            <v>11</v>
          </cell>
          <cell r="I119">
            <v>44</v>
          </cell>
          <cell r="M119">
            <v>0</v>
          </cell>
          <cell r="N119">
            <v>0</v>
          </cell>
          <cell r="O119">
            <v>1091.25</v>
          </cell>
          <cell r="P119">
            <v>1.0912500000000001</v>
          </cell>
        </row>
        <row r="120">
          <cell r="A120">
            <v>43819</v>
          </cell>
          <cell r="B120" t="str">
            <v>Ahorro</v>
          </cell>
          <cell r="C120">
            <v>1</v>
          </cell>
          <cell r="E120">
            <v>1016</v>
          </cell>
          <cell r="F120" t="str">
            <v>11</v>
          </cell>
          <cell r="I120">
            <v>34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</row>
        <row r="121">
          <cell r="A121">
            <v>43819</v>
          </cell>
          <cell r="B121" t="str">
            <v>Ahorro</v>
          </cell>
          <cell r="C121">
            <v>1</v>
          </cell>
          <cell r="E121">
            <v>1016</v>
          </cell>
          <cell r="F121" t="str">
            <v>11</v>
          </cell>
          <cell r="I121">
            <v>34</v>
          </cell>
          <cell r="M121">
            <v>0</v>
          </cell>
          <cell r="N121">
            <v>0</v>
          </cell>
          <cell r="O121">
            <v>717.36</v>
          </cell>
          <cell r="P121">
            <v>0.71736</v>
          </cell>
        </row>
        <row r="122">
          <cell r="A122">
            <v>43819</v>
          </cell>
          <cell r="B122" t="str">
            <v>Ahorro</v>
          </cell>
          <cell r="C122">
            <v>1</v>
          </cell>
          <cell r="E122">
            <v>1016</v>
          </cell>
          <cell r="F122" t="str">
            <v>11</v>
          </cell>
          <cell r="I122">
            <v>34</v>
          </cell>
          <cell r="M122">
            <v>0</v>
          </cell>
          <cell r="N122">
            <v>0</v>
          </cell>
          <cell r="O122">
            <v>3361.95</v>
          </cell>
          <cell r="P122">
            <v>3.3619500000000002</v>
          </cell>
        </row>
        <row r="123">
          <cell r="A123">
            <v>43819</v>
          </cell>
          <cell r="B123" t="str">
            <v>Ahorro</v>
          </cell>
          <cell r="C123">
            <v>1</v>
          </cell>
          <cell r="E123">
            <v>1016</v>
          </cell>
          <cell r="F123" t="str">
            <v>11</v>
          </cell>
          <cell r="I123">
            <v>34</v>
          </cell>
          <cell r="M123">
            <v>0</v>
          </cell>
          <cell r="N123">
            <v>0</v>
          </cell>
          <cell r="O123">
            <v>1500</v>
          </cell>
          <cell r="P123">
            <v>1.5</v>
          </cell>
        </row>
        <row r="124">
          <cell r="A124">
            <v>43819</v>
          </cell>
          <cell r="B124" t="str">
            <v>Ahorro</v>
          </cell>
          <cell r="C124">
            <v>1</v>
          </cell>
          <cell r="E124">
            <v>1016</v>
          </cell>
          <cell r="F124" t="str">
            <v>11</v>
          </cell>
          <cell r="I124">
            <v>34</v>
          </cell>
          <cell r="M124">
            <v>0</v>
          </cell>
          <cell r="N124">
            <v>0</v>
          </cell>
          <cell r="O124">
            <v>115.74</v>
          </cell>
          <cell r="P124">
            <v>0.11574</v>
          </cell>
        </row>
        <row r="125">
          <cell r="A125">
            <v>43819</v>
          </cell>
          <cell r="B125" t="str">
            <v>Ahorro</v>
          </cell>
          <cell r="C125">
            <v>1</v>
          </cell>
          <cell r="E125">
            <v>1016</v>
          </cell>
          <cell r="F125" t="str">
            <v>11</v>
          </cell>
          <cell r="I125">
            <v>34</v>
          </cell>
          <cell r="M125">
            <v>0</v>
          </cell>
          <cell r="N125">
            <v>0</v>
          </cell>
          <cell r="O125">
            <v>294.89999999999998</v>
          </cell>
          <cell r="P125">
            <v>0.2949</v>
          </cell>
        </row>
        <row r="126">
          <cell r="A126">
            <v>43819</v>
          </cell>
          <cell r="B126" t="str">
            <v>Ahorro</v>
          </cell>
          <cell r="C126">
            <v>1</v>
          </cell>
          <cell r="E126">
            <v>1016</v>
          </cell>
          <cell r="F126" t="str">
            <v>11</v>
          </cell>
          <cell r="I126">
            <v>44</v>
          </cell>
          <cell r="M126">
            <v>0</v>
          </cell>
          <cell r="N126">
            <v>0</v>
          </cell>
          <cell r="O126">
            <v>35</v>
          </cell>
          <cell r="P126">
            <v>3.5000000000000003E-2</v>
          </cell>
        </row>
        <row r="127">
          <cell r="A127">
            <v>43819</v>
          </cell>
          <cell r="B127" t="str">
            <v>Ahorro</v>
          </cell>
          <cell r="C127">
            <v>1</v>
          </cell>
          <cell r="E127">
            <v>1016</v>
          </cell>
          <cell r="F127" t="str">
            <v>11</v>
          </cell>
          <cell r="I127">
            <v>44</v>
          </cell>
          <cell r="M127">
            <v>0</v>
          </cell>
          <cell r="N127">
            <v>0</v>
          </cell>
          <cell r="O127">
            <v>50</v>
          </cell>
          <cell r="P127">
            <v>0.05</v>
          </cell>
        </row>
        <row r="128">
          <cell r="A128">
            <v>43819</v>
          </cell>
          <cell r="B128" t="str">
            <v>Ahorro</v>
          </cell>
          <cell r="C128">
            <v>1</v>
          </cell>
          <cell r="E128">
            <v>1016</v>
          </cell>
          <cell r="F128" t="str">
            <v>11</v>
          </cell>
          <cell r="I128">
            <v>44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</row>
        <row r="129">
          <cell r="A129">
            <v>43819</v>
          </cell>
          <cell r="B129" t="str">
            <v>Ahorro</v>
          </cell>
          <cell r="C129">
            <v>1</v>
          </cell>
          <cell r="E129">
            <v>1016</v>
          </cell>
          <cell r="F129" t="str">
            <v>11</v>
          </cell>
          <cell r="I129">
            <v>44</v>
          </cell>
          <cell r="M129">
            <v>0</v>
          </cell>
          <cell r="N129">
            <v>0</v>
          </cell>
          <cell r="O129">
            <v>100</v>
          </cell>
          <cell r="P129">
            <v>0.1</v>
          </cell>
        </row>
        <row r="130">
          <cell r="A130">
            <v>43819</v>
          </cell>
          <cell r="B130" t="str">
            <v>Ahorro</v>
          </cell>
          <cell r="C130">
            <v>1</v>
          </cell>
          <cell r="E130">
            <v>1016</v>
          </cell>
          <cell r="F130" t="str">
            <v>11</v>
          </cell>
          <cell r="I130">
            <v>44</v>
          </cell>
          <cell r="M130">
            <v>0</v>
          </cell>
          <cell r="N130">
            <v>0</v>
          </cell>
          <cell r="O130">
            <v>1000</v>
          </cell>
          <cell r="P130">
            <v>1</v>
          </cell>
        </row>
        <row r="131">
          <cell r="A131">
            <v>43819</v>
          </cell>
          <cell r="B131" t="str">
            <v>Ahorro</v>
          </cell>
          <cell r="C131">
            <v>1</v>
          </cell>
          <cell r="E131">
            <v>1016</v>
          </cell>
          <cell r="F131" t="str">
            <v>11</v>
          </cell>
          <cell r="I131">
            <v>44</v>
          </cell>
          <cell r="M131">
            <v>0</v>
          </cell>
          <cell r="N131">
            <v>0</v>
          </cell>
          <cell r="O131">
            <v>2500</v>
          </cell>
          <cell r="P131">
            <v>2.5</v>
          </cell>
        </row>
        <row r="132">
          <cell r="A132">
            <v>43819</v>
          </cell>
          <cell r="B132" t="str">
            <v>Ahorro</v>
          </cell>
          <cell r="C132">
            <v>1</v>
          </cell>
          <cell r="E132">
            <v>1016</v>
          </cell>
          <cell r="F132" t="str">
            <v>11</v>
          </cell>
          <cell r="I132">
            <v>44</v>
          </cell>
          <cell r="M132">
            <v>0</v>
          </cell>
          <cell r="N132">
            <v>0</v>
          </cell>
          <cell r="O132">
            <v>11000</v>
          </cell>
          <cell r="P132">
            <v>11</v>
          </cell>
        </row>
        <row r="133">
          <cell r="A133">
            <v>43819</v>
          </cell>
          <cell r="B133" t="str">
            <v>Ahorro</v>
          </cell>
          <cell r="C133">
            <v>1</v>
          </cell>
          <cell r="E133">
            <v>1016</v>
          </cell>
          <cell r="F133" t="str">
            <v>11</v>
          </cell>
          <cell r="I133">
            <v>44</v>
          </cell>
          <cell r="M133">
            <v>0</v>
          </cell>
          <cell r="N133">
            <v>0</v>
          </cell>
          <cell r="O133">
            <v>400</v>
          </cell>
          <cell r="P133">
            <v>0.4</v>
          </cell>
        </row>
        <row r="134">
          <cell r="A134">
            <v>43819</v>
          </cell>
          <cell r="B134" t="str">
            <v>Ahorro</v>
          </cell>
          <cell r="C134">
            <v>1</v>
          </cell>
          <cell r="E134">
            <v>1016</v>
          </cell>
          <cell r="F134" t="str">
            <v>11</v>
          </cell>
          <cell r="I134">
            <v>44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</row>
        <row r="135">
          <cell r="A135">
            <v>43819</v>
          </cell>
          <cell r="B135" t="str">
            <v>Ahorro</v>
          </cell>
          <cell r="C135">
            <v>1</v>
          </cell>
          <cell r="E135">
            <v>1016</v>
          </cell>
          <cell r="F135" t="str">
            <v>11</v>
          </cell>
          <cell r="I135">
            <v>44</v>
          </cell>
          <cell r="M135">
            <v>0</v>
          </cell>
          <cell r="N135">
            <v>0</v>
          </cell>
          <cell r="O135">
            <v>335</v>
          </cell>
          <cell r="P135">
            <v>0.33500000000000002</v>
          </cell>
        </row>
        <row r="136">
          <cell r="A136">
            <v>43819</v>
          </cell>
          <cell r="B136" t="str">
            <v>Ahorro</v>
          </cell>
          <cell r="C136">
            <v>1</v>
          </cell>
          <cell r="E136">
            <v>1016</v>
          </cell>
          <cell r="F136" t="str">
            <v>11</v>
          </cell>
          <cell r="I136">
            <v>44</v>
          </cell>
          <cell r="M136">
            <v>0</v>
          </cell>
          <cell r="N136">
            <v>0</v>
          </cell>
          <cell r="O136">
            <v>350</v>
          </cell>
          <cell r="P136">
            <v>0.35</v>
          </cell>
        </row>
        <row r="137">
          <cell r="A137">
            <v>43819</v>
          </cell>
          <cell r="B137" t="str">
            <v>Ahorro</v>
          </cell>
          <cell r="C137">
            <v>1</v>
          </cell>
          <cell r="E137">
            <v>1016</v>
          </cell>
          <cell r="F137" t="str">
            <v>11</v>
          </cell>
          <cell r="I137">
            <v>44</v>
          </cell>
          <cell r="M137">
            <v>0</v>
          </cell>
          <cell r="N137">
            <v>0</v>
          </cell>
          <cell r="O137">
            <v>350</v>
          </cell>
          <cell r="P137">
            <v>0.35</v>
          </cell>
        </row>
        <row r="138">
          <cell r="A138">
            <v>43819</v>
          </cell>
          <cell r="B138" t="str">
            <v>Ahorro</v>
          </cell>
          <cell r="C138">
            <v>1</v>
          </cell>
          <cell r="E138">
            <v>1016</v>
          </cell>
          <cell r="F138" t="str">
            <v>11</v>
          </cell>
          <cell r="I138">
            <v>44</v>
          </cell>
          <cell r="M138">
            <v>0</v>
          </cell>
          <cell r="N138">
            <v>0</v>
          </cell>
          <cell r="O138">
            <v>350</v>
          </cell>
          <cell r="P138">
            <v>0.35</v>
          </cell>
        </row>
        <row r="139">
          <cell r="A139">
            <v>43819</v>
          </cell>
          <cell r="B139" t="str">
            <v>Ahorro</v>
          </cell>
          <cell r="C139">
            <v>1</v>
          </cell>
          <cell r="E139">
            <v>1016</v>
          </cell>
          <cell r="F139" t="str">
            <v>11</v>
          </cell>
          <cell r="I139">
            <v>44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</row>
        <row r="140">
          <cell r="A140">
            <v>43819</v>
          </cell>
          <cell r="B140" t="str">
            <v>Ahorro</v>
          </cell>
          <cell r="C140">
            <v>1</v>
          </cell>
          <cell r="E140">
            <v>1016</v>
          </cell>
          <cell r="F140" t="str">
            <v>11</v>
          </cell>
          <cell r="I140">
            <v>44</v>
          </cell>
          <cell r="M140">
            <v>0</v>
          </cell>
          <cell r="N140">
            <v>0</v>
          </cell>
          <cell r="O140">
            <v>400</v>
          </cell>
          <cell r="P140">
            <v>0.4</v>
          </cell>
        </row>
        <row r="141">
          <cell r="A141">
            <v>43819</v>
          </cell>
          <cell r="B141" t="str">
            <v>Ahorro</v>
          </cell>
          <cell r="C141">
            <v>1</v>
          </cell>
          <cell r="E141">
            <v>1016</v>
          </cell>
          <cell r="F141" t="str">
            <v>11</v>
          </cell>
          <cell r="I141">
            <v>44</v>
          </cell>
          <cell r="M141">
            <v>0</v>
          </cell>
          <cell r="N141">
            <v>0</v>
          </cell>
          <cell r="O141">
            <v>150</v>
          </cell>
          <cell r="P141">
            <v>0.15</v>
          </cell>
        </row>
        <row r="142">
          <cell r="A142">
            <v>43819</v>
          </cell>
          <cell r="B142" t="str">
            <v>Ahorro</v>
          </cell>
          <cell r="C142">
            <v>1</v>
          </cell>
          <cell r="E142">
            <v>1016</v>
          </cell>
          <cell r="F142" t="str">
            <v>11</v>
          </cell>
          <cell r="I142">
            <v>44</v>
          </cell>
          <cell r="M142">
            <v>0</v>
          </cell>
          <cell r="N142">
            <v>0</v>
          </cell>
          <cell r="O142">
            <v>1050</v>
          </cell>
          <cell r="P142">
            <v>1.05</v>
          </cell>
        </row>
        <row r="143">
          <cell r="A143">
            <v>43819</v>
          </cell>
          <cell r="B143" t="str">
            <v>Ahorro</v>
          </cell>
          <cell r="C143">
            <v>1</v>
          </cell>
          <cell r="E143">
            <v>1016</v>
          </cell>
          <cell r="F143" t="str">
            <v>11</v>
          </cell>
          <cell r="I143">
            <v>44</v>
          </cell>
          <cell r="M143">
            <v>0</v>
          </cell>
          <cell r="N143">
            <v>0</v>
          </cell>
          <cell r="O143">
            <v>100</v>
          </cell>
          <cell r="P143">
            <v>0.1</v>
          </cell>
        </row>
        <row r="144">
          <cell r="A144">
            <v>43819</v>
          </cell>
          <cell r="B144" t="str">
            <v>Ahorro</v>
          </cell>
          <cell r="C144">
            <v>1</v>
          </cell>
          <cell r="E144">
            <v>1016</v>
          </cell>
          <cell r="F144" t="str">
            <v>11</v>
          </cell>
          <cell r="I144">
            <v>44</v>
          </cell>
          <cell r="M144">
            <v>0</v>
          </cell>
          <cell r="N144">
            <v>0</v>
          </cell>
          <cell r="O144">
            <v>985</v>
          </cell>
          <cell r="P144">
            <v>0.98499999999999999</v>
          </cell>
        </row>
        <row r="145">
          <cell r="A145">
            <v>43819</v>
          </cell>
          <cell r="B145" t="str">
            <v>Ahorro</v>
          </cell>
          <cell r="C145">
            <v>1</v>
          </cell>
          <cell r="E145">
            <v>1016</v>
          </cell>
          <cell r="F145" t="str">
            <v>11</v>
          </cell>
          <cell r="I145">
            <v>44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>
            <v>43819</v>
          </cell>
          <cell r="B146" t="str">
            <v>Ahorro</v>
          </cell>
          <cell r="C146">
            <v>1</v>
          </cell>
          <cell r="E146">
            <v>1016</v>
          </cell>
          <cell r="F146" t="str">
            <v>11</v>
          </cell>
          <cell r="I146">
            <v>44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>
            <v>43819</v>
          </cell>
          <cell r="B147" t="str">
            <v>Ahorro</v>
          </cell>
          <cell r="C147">
            <v>1</v>
          </cell>
          <cell r="E147">
            <v>1016</v>
          </cell>
          <cell r="F147" t="str">
            <v>11</v>
          </cell>
          <cell r="I147">
            <v>44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>
            <v>43819</v>
          </cell>
          <cell r="B148" t="str">
            <v>Ahorro</v>
          </cell>
          <cell r="C148">
            <v>1</v>
          </cell>
          <cell r="E148">
            <v>1016</v>
          </cell>
          <cell r="F148" t="str">
            <v>11</v>
          </cell>
          <cell r="I148">
            <v>44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A149">
            <v>43819</v>
          </cell>
          <cell r="B149" t="str">
            <v>Ahorro</v>
          </cell>
          <cell r="C149">
            <v>1</v>
          </cell>
          <cell r="E149">
            <v>1016</v>
          </cell>
          <cell r="F149" t="str">
            <v>11</v>
          </cell>
          <cell r="I149">
            <v>44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</row>
        <row r="150">
          <cell r="A150">
            <v>43819</v>
          </cell>
          <cell r="B150" t="str">
            <v>Ahorro</v>
          </cell>
          <cell r="C150">
            <v>1</v>
          </cell>
          <cell r="E150">
            <v>1016</v>
          </cell>
          <cell r="F150" t="str">
            <v>11</v>
          </cell>
          <cell r="I150">
            <v>44</v>
          </cell>
          <cell r="M150">
            <v>0</v>
          </cell>
          <cell r="N150">
            <v>0</v>
          </cell>
          <cell r="O150">
            <v>350</v>
          </cell>
          <cell r="P150">
            <v>0.35</v>
          </cell>
        </row>
        <row r="151">
          <cell r="A151">
            <v>43819</v>
          </cell>
          <cell r="B151" t="str">
            <v>Ahorro</v>
          </cell>
          <cell r="C151">
            <v>1</v>
          </cell>
          <cell r="E151">
            <v>1016</v>
          </cell>
          <cell r="F151" t="str">
            <v>11</v>
          </cell>
          <cell r="I151">
            <v>44</v>
          </cell>
          <cell r="M151">
            <v>0</v>
          </cell>
          <cell r="N151">
            <v>0</v>
          </cell>
          <cell r="O151">
            <v>985</v>
          </cell>
          <cell r="P151">
            <v>0.98499999999999999</v>
          </cell>
        </row>
        <row r="152">
          <cell r="A152">
            <v>43819</v>
          </cell>
          <cell r="B152" t="str">
            <v>Ahorro</v>
          </cell>
          <cell r="C152">
            <v>1</v>
          </cell>
          <cell r="E152">
            <v>1016</v>
          </cell>
          <cell r="F152" t="str">
            <v>11</v>
          </cell>
          <cell r="I152">
            <v>44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</row>
        <row r="153">
          <cell r="A153">
            <v>43819</v>
          </cell>
          <cell r="B153" t="str">
            <v>Ahorro</v>
          </cell>
          <cell r="C153">
            <v>1</v>
          </cell>
          <cell r="E153">
            <v>1016</v>
          </cell>
          <cell r="F153" t="str">
            <v>11</v>
          </cell>
          <cell r="I153">
            <v>44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</row>
        <row r="154">
          <cell r="A154">
            <v>43819</v>
          </cell>
          <cell r="B154" t="str">
            <v>Ahorro</v>
          </cell>
          <cell r="C154">
            <v>1</v>
          </cell>
          <cell r="E154">
            <v>1016</v>
          </cell>
          <cell r="F154" t="str">
            <v>11</v>
          </cell>
          <cell r="I154">
            <v>44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</row>
        <row r="155">
          <cell r="A155">
            <v>43819</v>
          </cell>
          <cell r="B155" t="str">
            <v>Ahorro</v>
          </cell>
          <cell r="C155">
            <v>1</v>
          </cell>
          <cell r="E155">
            <v>1016</v>
          </cell>
          <cell r="F155" t="str">
            <v>11</v>
          </cell>
          <cell r="I155">
            <v>44</v>
          </cell>
          <cell r="M155">
            <v>0</v>
          </cell>
          <cell r="N155">
            <v>0</v>
          </cell>
          <cell r="O155">
            <v>471</v>
          </cell>
          <cell r="P155">
            <v>0.47099999999999997</v>
          </cell>
        </row>
        <row r="156">
          <cell r="A156">
            <v>43819</v>
          </cell>
          <cell r="B156" t="str">
            <v>Ahorro</v>
          </cell>
          <cell r="C156">
            <v>1</v>
          </cell>
          <cell r="E156">
            <v>1016</v>
          </cell>
          <cell r="F156" t="str">
            <v>11</v>
          </cell>
          <cell r="I156">
            <v>44</v>
          </cell>
          <cell r="M156">
            <v>0</v>
          </cell>
          <cell r="N156">
            <v>0</v>
          </cell>
          <cell r="O156">
            <v>25</v>
          </cell>
          <cell r="P156">
            <v>2.5000000000000001E-2</v>
          </cell>
        </row>
        <row r="157">
          <cell r="A157">
            <v>43819</v>
          </cell>
          <cell r="B157" t="str">
            <v>Ahorro</v>
          </cell>
          <cell r="C157">
            <v>1</v>
          </cell>
          <cell r="E157">
            <v>1016</v>
          </cell>
          <cell r="F157" t="str">
            <v>11</v>
          </cell>
          <cell r="I157">
            <v>44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</row>
        <row r="158">
          <cell r="A158">
            <v>43819</v>
          </cell>
          <cell r="B158" t="str">
            <v>Ahorro</v>
          </cell>
          <cell r="C158">
            <v>1</v>
          </cell>
          <cell r="E158">
            <v>1016</v>
          </cell>
          <cell r="F158" t="str">
            <v>11</v>
          </cell>
          <cell r="I158">
            <v>44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A159">
            <v>43819</v>
          </cell>
          <cell r="B159" t="str">
            <v>Ahorro</v>
          </cell>
          <cell r="C159">
            <v>1</v>
          </cell>
          <cell r="E159">
            <v>1016</v>
          </cell>
          <cell r="F159" t="str">
            <v>11</v>
          </cell>
          <cell r="I159">
            <v>44</v>
          </cell>
          <cell r="M159">
            <v>0</v>
          </cell>
          <cell r="N159">
            <v>0</v>
          </cell>
          <cell r="O159">
            <v>400</v>
          </cell>
          <cell r="P159">
            <v>0.4</v>
          </cell>
        </row>
        <row r="160">
          <cell r="A160">
            <v>43819</v>
          </cell>
          <cell r="B160" t="str">
            <v>Ahorro</v>
          </cell>
          <cell r="C160">
            <v>1</v>
          </cell>
          <cell r="E160">
            <v>1016</v>
          </cell>
          <cell r="F160" t="str">
            <v>11</v>
          </cell>
          <cell r="I160">
            <v>44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</row>
        <row r="161">
          <cell r="A161">
            <v>43819</v>
          </cell>
          <cell r="B161" t="str">
            <v>Ahorro</v>
          </cell>
          <cell r="C161">
            <v>1</v>
          </cell>
          <cell r="E161">
            <v>1016</v>
          </cell>
          <cell r="F161" t="str">
            <v>11</v>
          </cell>
          <cell r="I161">
            <v>44</v>
          </cell>
          <cell r="M161">
            <v>0</v>
          </cell>
          <cell r="N161">
            <v>0</v>
          </cell>
          <cell r="O161">
            <v>2500</v>
          </cell>
          <cell r="P161">
            <v>2.5</v>
          </cell>
        </row>
        <row r="162">
          <cell r="A162">
            <v>43819</v>
          </cell>
          <cell r="B162" t="str">
            <v>Ahorro</v>
          </cell>
          <cell r="C162">
            <v>1</v>
          </cell>
          <cell r="E162">
            <v>1016</v>
          </cell>
          <cell r="F162" t="str">
            <v>11</v>
          </cell>
          <cell r="I162">
            <v>44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</row>
        <row r="163">
          <cell r="A163">
            <v>43819</v>
          </cell>
          <cell r="B163" t="str">
            <v>Ahorro</v>
          </cell>
          <cell r="C163">
            <v>1</v>
          </cell>
          <cell r="E163">
            <v>1016</v>
          </cell>
          <cell r="F163" t="str">
            <v>11</v>
          </cell>
          <cell r="I163">
            <v>44</v>
          </cell>
          <cell r="M163">
            <v>0</v>
          </cell>
          <cell r="N163">
            <v>0</v>
          </cell>
          <cell r="O163">
            <v>79</v>
          </cell>
          <cell r="P163">
            <v>7.9000000000000001E-2</v>
          </cell>
        </row>
        <row r="164">
          <cell r="A164">
            <v>43819</v>
          </cell>
          <cell r="B164" t="str">
            <v>Ahorro</v>
          </cell>
          <cell r="C164">
            <v>1</v>
          </cell>
          <cell r="E164">
            <v>1016</v>
          </cell>
          <cell r="F164" t="str">
            <v>11</v>
          </cell>
          <cell r="I164">
            <v>44</v>
          </cell>
          <cell r="M164">
            <v>0</v>
          </cell>
          <cell r="N164">
            <v>0</v>
          </cell>
          <cell r="O164">
            <v>150</v>
          </cell>
          <cell r="P164">
            <v>0.15</v>
          </cell>
        </row>
        <row r="165">
          <cell r="A165">
            <v>43819</v>
          </cell>
          <cell r="B165" t="str">
            <v>Ahorro</v>
          </cell>
          <cell r="C165">
            <v>1</v>
          </cell>
          <cell r="E165">
            <v>1016</v>
          </cell>
          <cell r="F165" t="str">
            <v>11</v>
          </cell>
          <cell r="I165">
            <v>44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</row>
        <row r="166">
          <cell r="A166">
            <v>43819</v>
          </cell>
          <cell r="B166" t="str">
            <v>Ahorro</v>
          </cell>
          <cell r="C166">
            <v>1</v>
          </cell>
          <cell r="E166">
            <v>1016</v>
          </cell>
          <cell r="F166" t="str">
            <v>11</v>
          </cell>
          <cell r="I166">
            <v>44</v>
          </cell>
          <cell r="M166">
            <v>0</v>
          </cell>
          <cell r="N166">
            <v>0</v>
          </cell>
          <cell r="O166">
            <v>29</v>
          </cell>
          <cell r="P166">
            <v>2.9000000000000001E-2</v>
          </cell>
        </row>
        <row r="167">
          <cell r="A167">
            <v>43819</v>
          </cell>
          <cell r="B167" t="str">
            <v>Ahorro</v>
          </cell>
          <cell r="C167">
            <v>1</v>
          </cell>
          <cell r="E167">
            <v>1016</v>
          </cell>
          <cell r="F167" t="str">
            <v>11</v>
          </cell>
          <cell r="I167">
            <v>44</v>
          </cell>
          <cell r="M167">
            <v>0</v>
          </cell>
          <cell r="N167">
            <v>0</v>
          </cell>
          <cell r="O167">
            <v>4433</v>
          </cell>
          <cell r="P167">
            <v>4.4329999999999998</v>
          </cell>
        </row>
        <row r="168">
          <cell r="A168">
            <v>43819</v>
          </cell>
          <cell r="B168" t="str">
            <v>Ahorro</v>
          </cell>
          <cell r="C168">
            <v>1</v>
          </cell>
          <cell r="E168">
            <v>1016</v>
          </cell>
          <cell r="F168" t="str">
            <v>11</v>
          </cell>
          <cell r="I168">
            <v>44</v>
          </cell>
          <cell r="M168">
            <v>0</v>
          </cell>
          <cell r="N168">
            <v>0</v>
          </cell>
          <cell r="O168">
            <v>1985</v>
          </cell>
          <cell r="P168">
            <v>1.9850000000000001</v>
          </cell>
        </row>
        <row r="169">
          <cell r="A169">
            <v>43819</v>
          </cell>
          <cell r="B169" t="str">
            <v>Ahorro</v>
          </cell>
          <cell r="C169">
            <v>1</v>
          </cell>
          <cell r="E169">
            <v>1016</v>
          </cell>
          <cell r="F169" t="str">
            <v>11</v>
          </cell>
          <cell r="I169">
            <v>44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A170">
            <v>43819</v>
          </cell>
          <cell r="B170" t="str">
            <v>Ahorro</v>
          </cell>
          <cell r="C170">
            <v>1</v>
          </cell>
          <cell r="E170">
            <v>1016</v>
          </cell>
          <cell r="F170" t="str">
            <v>11</v>
          </cell>
          <cell r="I170">
            <v>44</v>
          </cell>
          <cell r="M170">
            <v>0</v>
          </cell>
          <cell r="N170">
            <v>0</v>
          </cell>
          <cell r="O170">
            <v>100</v>
          </cell>
          <cell r="P170">
            <v>0.1</v>
          </cell>
        </row>
        <row r="171">
          <cell r="A171">
            <v>43819</v>
          </cell>
          <cell r="B171" t="str">
            <v>Ahorro</v>
          </cell>
          <cell r="C171">
            <v>1</v>
          </cell>
          <cell r="E171">
            <v>1016</v>
          </cell>
          <cell r="F171" t="str">
            <v>11</v>
          </cell>
          <cell r="I171">
            <v>44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</row>
        <row r="172">
          <cell r="A172">
            <v>43819</v>
          </cell>
          <cell r="B172" t="str">
            <v>Ahorro</v>
          </cell>
          <cell r="C172">
            <v>1</v>
          </cell>
          <cell r="E172">
            <v>1016</v>
          </cell>
          <cell r="F172" t="str">
            <v>11</v>
          </cell>
          <cell r="I172">
            <v>44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</row>
        <row r="173">
          <cell r="A173">
            <v>43819</v>
          </cell>
          <cell r="B173" t="str">
            <v>Ahorro</v>
          </cell>
          <cell r="C173">
            <v>1</v>
          </cell>
          <cell r="E173">
            <v>1016</v>
          </cell>
          <cell r="F173" t="str">
            <v>11</v>
          </cell>
          <cell r="I173">
            <v>44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</row>
        <row r="174">
          <cell r="A174">
            <v>43819</v>
          </cell>
          <cell r="B174" t="str">
            <v>Ahorro</v>
          </cell>
          <cell r="C174">
            <v>1</v>
          </cell>
          <cell r="E174">
            <v>1016</v>
          </cell>
          <cell r="F174" t="str">
            <v>11</v>
          </cell>
          <cell r="I174">
            <v>44</v>
          </cell>
          <cell r="M174">
            <v>0</v>
          </cell>
          <cell r="N174">
            <v>0</v>
          </cell>
          <cell r="O174">
            <v>479</v>
          </cell>
          <cell r="P174">
            <v>0.47899999999999998</v>
          </cell>
        </row>
        <row r="175">
          <cell r="A175">
            <v>43819</v>
          </cell>
          <cell r="B175" t="str">
            <v>Ahorro</v>
          </cell>
          <cell r="C175">
            <v>1</v>
          </cell>
          <cell r="E175">
            <v>1016</v>
          </cell>
          <cell r="F175" t="str">
            <v>11</v>
          </cell>
          <cell r="I175">
            <v>44</v>
          </cell>
          <cell r="M175">
            <v>0</v>
          </cell>
          <cell r="N175">
            <v>0</v>
          </cell>
          <cell r="O175">
            <v>21</v>
          </cell>
          <cell r="P175">
            <v>2.1000000000000001E-2</v>
          </cell>
        </row>
        <row r="176">
          <cell r="A176">
            <v>43819</v>
          </cell>
          <cell r="B176" t="str">
            <v>Ahorro</v>
          </cell>
          <cell r="C176">
            <v>1</v>
          </cell>
          <cell r="E176">
            <v>1016</v>
          </cell>
          <cell r="F176" t="str">
            <v>11</v>
          </cell>
          <cell r="I176">
            <v>44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</row>
        <row r="177">
          <cell r="A177">
            <v>43819</v>
          </cell>
          <cell r="B177" t="str">
            <v>Ahorro</v>
          </cell>
          <cell r="C177">
            <v>1</v>
          </cell>
          <cell r="E177">
            <v>1016</v>
          </cell>
          <cell r="F177" t="str">
            <v>11</v>
          </cell>
          <cell r="I177">
            <v>44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</row>
        <row r="178">
          <cell r="A178">
            <v>43819</v>
          </cell>
          <cell r="B178" t="str">
            <v>Ahorro</v>
          </cell>
          <cell r="C178">
            <v>1</v>
          </cell>
          <cell r="E178">
            <v>1016</v>
          </cell>
          <cell r="F178" t="str">
            <v>11</v>
          </cell>
          <cell r="I178">
            <v>44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</row>
        <row r="179">
          <cell r="A179">
            <v>43819</v>
          </cell>
          <cell r="B179" t="str">
            <v>Ahorro</v>
          </cell>
          <cell r="C179">
            <v>1</v>
          </cell>
          <cell r="E179">
            <v>1016</v>
          </cell>
          <cell r="F179" t="str">
            <v>11</v>
          </cell>
          <cell r="I179">
            <v>44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</row>
        <row r="180">
          <cell r="A180">
            <v>43819</v>
          </cell>
          <cell r="B180" t="str">
            <v>Ahorro</v>
          </cell>
          <cell r="C180">
            <v>1</v>
          </cell>
          <cell r="E180">
            <v>1016</v>
          </cell>
          <cell r="F180" t="str">
            <v>11</v>
          </cell>
          <cell r="I180">
            <v>44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</row>
        <row r="181">
          <cell r="A181">
            <v>43819</v>
          </cell>
          <cell r="B181" t="str">
            <v>Ahorro</v>
          </cell>
          <cell r="C181">
            <v>1</v>
          </cell>
          <cell r="E181">
            <v>1016</v>
          </cell>
          <cell r="F181" t="str">
            <v>11</v>
          </cell>
          <cell r="I181">
            <v>44</v>
          </cell>
          <cell r="M181">
            <v>0</v>
          </cell>
          <cell r="N181">
            <v>0</v>
          </cell>
          <cell r="O181">
            <v>5</v>
          </cell>
          <cell r="P181">
            <v>5.0000000000000001E-3</v>
          </cell>
        </row>
        <row r="182">
          <cell r="A182">
            <v>43819</v>
          </cell>
          <cell r="B182" t="str">
            <v>Ahorro</v>
          </cell>
          <cell r="C182">
            <v>1</v>
          </cell>
          <cell r="E182">
            <v>1016</v>
          </cell>
          <cell r="F182" t="str">
            <v>11</v>
          </cell>
          <cell r="I182">
            <v>44</v>
          </cell>
          <cell r="M182">
            <v>0</v>
          </cell>
          <cell r="N182">
            <v>0</v>
          </cell>
          <cell r="O182">
            <v>5</v>
          </cell>
          <cell r="P182">
            <v>5.0000000000000001E-3</v>
          </cell>
        </row>
        <row r="183">
          <cell r="A183">
            <v>43819</v>
          </cell>
          <cell r="B183" t="str">
            <v>Ahorro</v>
          </cell>
          <cell r="C183">
            <v>1</v>
          </cell>
          <cell r="E183">
            <v>1016</v>
          </cell>
          <cell r="F183" t="str">
            <v>11</v>
          </cell>
          <cell r="I183">
            <v>34</v>
          </cell>
          <cell r="M183">
            <v>0</v>
          </cell>
          <cell r="N183">
            <v>0</v>
          </cell>
          <cell r="O183">
            <v>197.81</v>
          </cell>
          <cell r="P183">
            <v>0.19781000000000001</v>
          </cell>
        </row>
        <row r="184">
          <cell r="A184">
            <v>43819</v>
          </cell>
          <cell r="B184" t="str">
            <v>Ahorro</v>
          </cell>
          <cell r="C184">
            <v>1</v>
          </cell>
          <cell r="E184">
            <v>1016</v>
          </cell>
          <cell r="F184" t="str">
            <v>11</v>
          </cell>
          <cell r="I184">
            <v>44</v>
          </cell>
          <cell r="M184">
            <v>0</v>
          </cell>
          <cell r="N184">
            <v>0</v>
          </cell>
          <cell r="O184">
            <v>70350</v>
          </cell>
          <cell r="P184">
            <v>70.349999999999994</v>
          </cell>
        </row>
        <row r="185">
          <cell r="A185">
            <v>43819</v>
          </cell>
          <cell r="B185" t="str">
            <v>Ahorro</v>
          </cell>
          <cell r="C185">
            <v>1</v>
          </cell>
          <cell r="E185">
            <v>1016</v>
          </cell>
          <cell r="F185" t="str">
            <v>11</v>
          </cell>
          <cell r="I185">
            <v>44</v>
          </cell>
          <cell r="M185">
            <v>0</v>
          </cell>
          <cell r="N185">
            <v>0</v>
          </cell>
          <cell r="O185">
            <v>1435</v>
          </cell>
          <cell r="P185">
            <v>1.4350000000000001</v>
          </cell>
        </row>
        <row r="186">
          <cell r="A186">
            <v>43819</v>
          </cell>
          <cell r="B186" t="str">
            <v>Ahorro</v>
          </cell>
          <cell r="C186">
            <v>1</v>
          </cell>
          <cell r="E186">
            <v>1003</v>
          </cell>
          <cell r="F186" t="str">
            <v>11</v>
          </cell>
          <cell r="I186">
            <v>44</v>
          </cell>
          <cell r="M186">
            <v>0</v>
          </cell>
          <cell r="N186">
            <v>0</v>
          </cell>
          <cell r="O186">
            <v>207357</v>
          </cell>
          <cell r="P186">
            <v>2073.5700000000002</v>
          </cell>
        </row>
        <row r="187">
          <cell r="A187">
            <v>43819</v>
          </cell>
          <cell r="B187" t="str">
            <v>Ahorro</v>
          </cell>
          <cell r="C187">
            <v>1</v>
          </cell>
          <cell r="E187">
            <v>1003</v>
          </cell>
          <cell r="F187" t="str">
            <v>11</v>
          </cell>
          <cell r="I187">
            <v>44</v>
          </cell>
          <cell r="M187">
            <v>0</v>
          </cell>
          <cell r="N187">
            <v>0</v>
          </cell>
          <cell r="O187">
            <v>2000</v>
          </cell>
          <cell r="P187">
            <v>20</v>
          </cell>
        </row>
        <row r="188">
          <cell r="A188">
            <v>43819</v>
          </cell>
          <cell r="B188" t="str">
            <v>Ahorro</v>
          </cell>
          <cell r="C188">
            <v>1</v>
          </cell>
          <cell r="E188">
            <v>1003</v>
          </cell>
          <cell r="F188" t="str">
            <v>11</v>
          </cell>
          <cell r="I188">
            <v>44</v>
          </cell>
          <cell r="M188">
            <v>0</v>
          </cell>
          <cell r="N188">
            <v>0</v>
          </cell>
          <cell r="O188">
            <v>100</v>
          </cell>
          <cell r="P188">
            <v>1</v>
          </cell>
        </row>
        <row r="189">
          <cell r="A189">
            <v>43819</v>
          </cell>
          <cell r="B189" t="str">
            <v>Ahorro</v>
          </cell>
          <cell r="C189">
            <v>1</v>
          </cell>
          <cell r="E189">
            <v>1003</v>
          </cell>
          <cell r="F189" t="str">
            <v>11</v>
          </cell>
          <cell r="I189">
            <v>34</v>
          </cell>
          <cell r="M189">
            <v>0</v>
          </cell>
          <cell r="N189">
            <v>0</v>
          </cell>
          <cell r="O189">
            <v>400</v>
          </cell>
          <cell r="P189">
            <v>4</v>
          </cell>
        </row>
        <row r="190">
          <cell r="A190">
            <v>43819</v>
          </cell>
          <cell r="B190" t="str">
            <v>Ahorro</v>
          </cell>
          <cell r="C190">
            <v>1</v>
          </cell>
          <cell r="E190">
            <v>1003</v>
          </cell>
          <cell r="F190" t="str">
            <v>11</v>
          </cell>
          <cell r="I190">
            <v>44</v>
          </cell>
          <cell r="M190">
            <v>0</v>
          </cell>
          <cell r="N190">
            <v>0</v>
          </cell>
          <cell r="O190">
            <v>410390</v>
          </cell>
          <cell r="P190">
            <v>4103.8999999999996</v>
          </cell>
        </row>
        <row r="191">
          <cell r="A191">
            <v>43819</v>
          </cell>
          <cell r="B191" t="str">
            <v>Ahorro</v>
          </cell>
          <cell r="C191">
            <v>1</v>
          </cell>
          <cell r="E191">
            <v>1003</v>
          </cell>
          <cell r="F191" t="str">
            <v>11</v>
          </cell>
          <cell r="I191">
            <v>44</v>
          </cell>
          <cell r="M191">
            <v>0</v>
          </cell>
          <cell r="N191">
            <v>0</v>
          </cell>
          <cell r="O191">
            <v>1600</v>
          </cell>
          <cell r="P191">
            <v>16</v>
          </cell>
        </row>
        <row r="192">
          <cell r="A192">
            <v>43819</v>
          </cell>
          <cell r="B192" t="str">
            <v>Ahorro</v>
          </cell>
          <cell r="C192">
            <v>1</v>
          </cell>
          <cell r="E192">
            <v>1003</v>
          </cell>
          <cell r="F192" t="str">
            <v>11</v>
          </cell>
          <cell r="I192">
            <v>44</v>
          </cell>
          <cell r="M192">
            <v>0</v>
          </cell>
          <cell r="N192">
            <v>0</v>
          </cell>
          <cell r="O192">
            <v>10401.11</v>
          </cell>
          <cell r="P192">
            <v>104.0111</v>
          </cell>
        </row>
        <row r="193">
          <cell r="A193">
            <v>43819</v>
          </cell>
          <cell r="B193" t="str">
            <v>Ahorro</v>
          </cell>
          <cell r="C193">
            <v>1</v>
          </cell>
          <cell r="E193">
            <v>1003</v>
          </cell>
          <cell r="F193" t="str">
            <v>11</v>
          </cell>
          <cell r="I193">
            <v>34</v>
          </cell>
          <cell r="M193">
            <v>0</v>
          </cell>
          <cell r="N193">
            <v>0</v>
          </cell>
          <cell r="O193">
            <v>1000</v>
          </cell>
          <cell r="P193">
            <v>10</v>
          </cell>
        </row>
        <row r="194">
          <cell r="A194">
            <v>43819</v>
          </cell>
          <cell r="B194" t="str">
            <v>Ahorro</v>
          </cell>
          <cell r="C194">
            <v>1</v>
          </cell>
          <cell r="E194">
            <v>1003</v>
          </cell>
          <cell r="F194" t="str">
            <v>11</v>
          </cell>
          <cell r="I194">
            <v>44</v>
          </cell>
          <cell r="M194">
            <v>0</v>
          </cell>
          <cell r="N194">
            <v>0</v>
          </cell>
          <cell r="O194">
            <v>278800</v>
          </cell>
          <cell r="P194">
            <v>2788</v>
          </cell>
        </row>
        <row r="195">
          <cell r="A195">
            <v>43819</v>
          </cell>
          <cell r="B195" t="str">
            <v>Ahorro</v>
          </cell>
          <cell r="C195">
            <v>1</v>
          </cell>
          <cell r="E195">
            <v>1003</v>
          </cell>
          <cell r="F195" t="str">
            <v>11</v>
          </cell>
          <cell r="I195">
            <v>44</v>
          </cell>
          <cell r="M195">
            <v>0</v>
          </cell>
          <cell r="N195">
            <v>0</v>
          </cell>
          <cell r="O195">
            <v>1000</v>
          </cell>
          <cell r="P195">
            <v>10</v>
          </cell>
        </row>
        <row r="196">
          <cell r="A196">
            <v>43819</v>
          </cell>
          <cell r="B196" t="str">
            <v>Ahorro</v>
          </cell>
          <cell r="C196">
            <v>1</v>
          </cell>
          <cell r="E196">
            <v>1003</v>
          </cell>
          <cell r="F196" t="str">
            <v>11</v>
          </cell>
          <cell r="I196">
            <v>44</v>
          </cell>
          <cell r="M196">
            <v>0</v>
          </cell>
          <cell r="N196">
            <v>0</v>
          </cell>
          <cell r="O196">
            <v>14567.27</v>
          </cell>
          <cell r="P196">
            <v>145.67269999999999</v>
          </cell>
        </row>
        <row r="197">
          <cell r="A197">
            <v>43819</v>
          </cell>
          <cell r="B197" t="str">
            <v>Ahorro</v>
          </cell>
          <cell r="C197">
            <v>1</v>
          </cell>
          <cell r="E197">
            <v>1003</v>
          </cell>
          <cell r="F197" t="str">
            <v>11</v>
          </cell>
          <cell r="I197">
            <v>34</v>
          </cell>
          <cell r="M197">
            <v>0</v>
          </cell>
          <cell r="N197">
            <v>0</v>
          </cell>
          <cell r="O197">
            <v>5000</v>
          </cell>
          <cell r="P197">
            <v>50</v>
          </cell>
        </row>
        <row r="198">
          <cell r="A198">
            <v>43819</v>
          </cell>
          <cell r="B198" t="str">
            <v>Ahorro</v>
          </cell>
          <cell r="C198">
            <v>1</v>
          </cell>
          <cell r="E198">
            <v>1003</v>
          </cell>
          <cell r="F198" t="str">
            <v>11</v>
          </cell>
          <cell r="I198">
            <v>44</v>
          </cell>
          <cell r="M198">
            <v>0</v>
          </cell>
          <cell r="N198">
            <v>0</v>
          </cell>
          <cell r="O198">
            <v>210000</v>
          </cell>
          <cell r="P198">
            <v>2100</v>
          </cell>
        </row>
        <row r="199">
          <cell r="A199">
            <v>43819</v>
          </cell>
          <cell r="B199" t="str">
            <v>Ahorro</v>
          </cell>
          <cell r="C199">
            <v>1</v>
          </cell>
          <cell r="E199">
            <v>1003</v>
          </cell>
          <cell r="F199" t="str">
            <v>11</v>
          </cell>
          <cell r="I199">
            <v>34</v>
          </cell>
          <cell r="M199">
            <v>0</v>
          </cell>
          <cell r="N199">
            <v>0</v>
          </cell>
          <cell r="O199">
            <v>10000</v>
          </cell>
          <cell r="P199">
            <v>100</v>
          </cell>
        </row>
        <row r="200">
          <cell r="A200">
            <v>43819</v>
          </cell>
          <cell r="B200" t="str">
            <v>Ahorro</v>
          </cell>
          <cell r="C200">
            <v>1</v>
          </cell>
          <cell r="E200">
            <v>1003</v>
          </cell>
          <cell r="F200" t="str">
            <v>11</v>
          </cell>
          <cell r="I200">
            <v>44</v>
          </cell>
          <cell r="M200">
            <v>0</v>
          </cell>
          <cell r="N200">
            <v>0</v>
          </cell>
          <cell r="O200">
            <v>2000</v>
          </cell>
          <cell r="P200">
            <v>20</v>
          </cell>
        </row>
        <row r="201">
          <cell r="A201">
            <v>43819</v>
          </cell>
          <cell r="B201" t="str">
            <v>Ahorro</v>
          </cell>
          <cell r="C201">
            <v>1</v>
          </cell>
          <cell r="E201">
            <v>1003</v>
          </cell>
          <cell r="F201" t="str">
            <v>11</v>
          </cell>
          <cell r="I201">
            <v>44</v>
          </cell>
          <cell r="M201">
            <v>0</v>
          </cell>
          <cell r="N201">
            <v>0</v>
          </cell>
          <cell r="O201">
            <v>863</v>
          </cell>
          <cell r="P201">
            <v>8.6300000000000008</v>
          </cell>
        </row>
        <row r="202">
          <cell r="A202">
            <v>43819</v>
          </cell>
          <cell r="B202" t="str">
            <v>Ahorro</v>
          </cell>
          <cell r="C202">
            <v>1</v>
          </cell>
          <cell r="E202">
            <v>1003</v>
          </cell>
          <cell r="F202" t="str">
            <v>11</v>
          </cell>
          <cell r="I202">
            <v>34</v>
          </cell>
          <cell r="M202">
            <v>0</v>
          </cell>
          <cell r="N202">
            <v>0</v>
          </cell>
          <cell r="O202">
            <v>1865.14</v>
          </cell>
          <cell r="P202">
            <v>18.651399999999999</v>
          </cell>
        </row>
        <row r="203">
          <cell r="A203">
            <v>43819</v>
          </cell>
          <cell r="B203" t="str">
            <v>Plazo</v>
          </cell>
          <cell r="C203">
            <v>2</v>
          </cell>
          <cell r="E203">
            <v>1003</v>
          </cell>
          <cell r="F203" t="str">
            <v>12</v>
          </cell>
          <cell r="I203">
            <v>34</v>
          </cell>
          <cell r="M203">
            <v>0</v>
          </cell>
          <cell r="N203">
            <v>0</v>
          </cell>
          <cell r="O203">
            <v>21602.76</v>
          </cell>
          <cell r="P203">
            <v>216.02760000000001</v>
          </cell>
        </row>
        <row r="204">
          <cell r="A204">
            <v>43819</v>
          </cell>
          <cell r="B204" t="str">
            <v>Plazo</v>
          </cell>
          <cell r="C204">
            <v>2</v>
          </cell>
          <cell r="E204">
            <v>1003</v>
          </cell>
          <cell r="F204" t="str">
            <v>12</v>
          </cell>
          <cell r="I204">
            <v>34</v>
          </cell>
          <cell r="M204">
            <v>0</v>
          </cell>
          <cell r="N204">
            <v>0</v>
          </cell>
          <cell r="O204">
            <v>32191.21</v>
          </cell>
          <cell r="P204">
            <v>321.91210000000001</v>
          </cell>
        </row>
        <row r="205">
          <cell r="A205">
            <v>43819</v>
          </cell>
          <cell r="B205" t="str">
            <v>Plazo</v>
          </cell>
          <cell r="C205">
            <v>2</v>
          </cell>
          <cell r="E205">
            <v>1003</v>
          </cell>
          <cell r="F205" t="str">
            <v>12</v>
          </cell>
          <cell r="I205">
            <v>34</v>
          </cell>
          <cell r="M205">
            <v>0</v>
          </cell>
          <cell r="N205">
            <v>0</v>
          </cell>
          <cell r="O205">
            <v>64374.25</v>
          </cell>
          <cell r="P205">
            <v>643.74249999999995</v>
          </cell>
        </row>
        <row r="206">
          <cell r="A206">
            <v>43819</v>
          </cell>
          <cell r="B206" t="str">
            <v>Plazo</v>
          </cell>
          <cell r="C206">
            <v>2</v>
          </cell>
          <cell r="E206">
            <v>1003</v>
          </cell>
          <cell r="F206" t="str">
            <v>12</v>
          </cell>
          <cell r="I206">
            <v>34</v>
          </cell>
          <cell r="M206">
            <v>0</v>
          </cell>
          <cell r="N206">
            <v>0</v>
          </cell>
          <cell r="O206">
            <v>1000.18</v>
          </cell>
          <cell r="P206">
            <v>10.001799999999999</v>
          </cell>
        </row>
        <row r="207">
          <cell r="A207">
            <v>43819</v>
          </cell>
          <cell r="B207" t="str">
            <v>Ahorro</v>
          </cell>
          <cell r="C207">
            <v>1</v>
          </cell>
          <cell r="E207">
            <v>1014</v>
          </cell>
          <cell r="F207" t="str">
            <v>11</v>
          </cell>
          <cell r="I207">
            <v>34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A208">
            <v>43819</v>
          </cell>
          <cell r="B208" t="str">
            <v>Ahorro</v>
          </cell>
          <cell r="C208">
            <v>1</v>
          </cell>
          <cell r="E208">
            <v>1014</v>
          </cell>
          <cell r="F208" t="str">
            <v>11</v>
          </cell>
          <cell r="I208">
            <v>34</v>
          </cell>
          <cell r="M208">
            <v>0</v>
          </cell>
          <cell r="N208">
            <v>0</v>
          </cell>
          <cell r="O208">
            <v>50</v>
          </cell>
          <cell r="P208">
            <v>0.5</v>
          </cell>
        </row>
        <row r="209">
          <cell r="A209">
            <v>43819</v>
          </cell>
          <cell r="B209" t="str">
            <v>Ahorro</v>
          </cell>
          <cell r="C209">
            <v>1</v>
          </cell>
          <cell r="E209">
            <v>1014</v>
          </cell>
          <cell r="F209" t="str">
            <v>11</v>
          </cell>
          <cell r="I209">
            <v>34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43819</v>
          </cell>
          <cell r="B210" t="str">
            <v>Ahorro</v>
          </cell>
          <cell r="C210">
            <v>1</v>
          </cell>
          <cell r="E210">
            <v>1014</v>
          </cell>
          <cell r="F210" t="str">
            <v>11</v>
          </cell>
          <cell r="I210">
            <v>34</v>
          </cell>
          <cell r="M210">
            <v>0</v>
          </cell>
          <cell r="N210">
            <v>0</v>
          </cell>
          <cell r="O210">
            <v>58.82</v>
          </cell>
          <cell r="P210">
            <v>0.58819999999999995</v>
          </cell>
        </row>
        <row r="211">
          <cell r="A211">
            <v>43819</v>
          </cell>
          <cell r="B211" t="str">
            <v>Ahorro</v>
          </cell>
          <cell r="C211">
            <v>1</v>
          </cell>
          <cell r="E211">
            <v>1014</v>
          </cell>
          <cell r="F211" t="str">
            <v>11</v>
          </cell>
          <cell r="I211">
            <v>34</v>
          </cell>
          <cell r="M211">
            <v>0</v>
          </cell>
          <cell r="N211">
            <v>0</v>
          </cell>
          <cell r="O211">
            <v>25782.6</v>
          </cell>
          <cell r="P211">
            <v>257.82600000000002</v>
          </cell>
        </row>
        <row r="212">
          <cell r="A212">
            <v>43819</v>
          </cell>
          <cell r="B212" t="str">
            <v>Ahorro</v>
          </cell>
          <cell r="C212">
            <v>1</v>
          </cell>
          <cell r="E212">
            <v>1014</v>
          </cell>
          <cell r="F212" t="str">
            <v>11</v>
          </cell>
          <cell r="I212">
            <v>34</v>
          </cell>
          <cell r="M212">
            <v>0</v>
          </cell>
          <cell r="N212">
            <v>0</v>
          </cell>
          <cell r="O212">
            <v>3998.83</v>
          </cell>
          <cell r="P212">
            <v>39.988300000000002</v>
          </cell>
        </row>
        <row r="213">
          <cell r="A213">
            <v>43819</v>
          </cell>
          <cell r="B213" t="str">
            <v>Ahorro</v>
          </cell>
          <cell r="C213">
            <v>1</v>
          </cell>
          <cell r="E213">
            <v>1014</v>
          </cell>
          <cell r="F213" t="str">
            <v>11</v>
          </cell>
          <cell r="I213">
            <v>34</v>
          </cell>
          <cell r="M213">
            <v>0</v>
          </cell>
          <cell r="N213">
            <v>0</v>
          </cell>
          <cell r="O213">
            <v>23635.64</v>
          </cell>
          <cell r="P213">
            <v>236.35640000000001</v>
          </cell>
        </row>
        <row r="214">
          <cell r="A214">
            <v>43819</v>
          </cell>
          <cell r="B214" t="str">
            <v>Ahorro</v>
          </cell>
          <cell r="C214">
            <v>1</v>
          </cell>
          <cell r="E214">
            <v>1014</v>
          </cell>
          <cell r="F214" t="str">
            <v>11</v>
          </cell>
          <cell r="I214">
            <v>34</v>
          </cell>
          <cell r="M214">
            <v>0</v>
          </cell>
          <cell r="N214">
            <v>0</v>
          </cell>
          <cell r="O214">
            <v>10.039999999999999</v>
          </cell>
          <cell r="P214">
            <v>0.1004</v>
          </cell>
        </row>
        <row r="215">
          <cell r="A215">
            <v>43819</v>
          </cell>
          <cell r="B215" t="str">
            <v>Ahorro</v>
          </cell>
          <cell r="C215">
            <v>1</v>
          </cell>
          <cell r="E215">
            <v>1014</v>
          </cell>
          <cell r="F215" t="str">
            <v>11</v>
          </cell>
          <cell r="I215">
            <v>34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43819</v>
          </cell>
          <cell r="B216" t="str">
            <v>Ahorro</v>
          </cell>
          <cell r="C216">
            <v>1</v>
          </cell>
          <cell r="E216">
            <v>1014</v>
          </cell>
          <cell r="F216" t="str">
            <v>11</v>
          </cell>
          <cell r="I216">
            <v>34</v>
          </cell>
          <cell r="M216">
            <v>0</v>
          </cell>
          <cell r="N216">
            <v>0</v>
          </cell>
          <cell r="O216">
            <v>17046.18</v>
          </cell>
          <cell r="P216">
            <v>170.46180000000001</v>
          </cell>
        </row>
        <row r="217">
          <cell r="A217">
            <v>43819</v>
          </cell>
          <cell r="B217" t="str">
            <v>Ahorro</v>
          </cell>
          <cell r="C217">
            <v>1</v>
          </cell>
          <cell r="E217">
            <v>1014</v>
          </cell>
          <cell r="F217" t="str">
            <v>11</v>
          </cell>
          <cell r="I217">
            <v>34</v>
          </cell>
          <cell r="M217">
            <v>0</v>
          </cell>
          <cell r="N217">
            <v>0</v>
          </cell>
          <cell r="O217">
            <v>50</v>
          </cell>
          <cell r="P217">
            <v>0.5</v>
          </cell>
        </row>
        <row r="218">
          <cell r="A218">
            <v>43819</v>
          </cell>
          <cell r="B218" t="str">
            <v>Ahorro</v>
          </cell>
          <cell r="C218">
            <v>1</v>
          </cell>
          <cell r="E218">
            <v>1014</v>
          </cell>
          <cell r="F218" t="str">
            <v>11</v>
          </cell>
          <cell r="I218">
            <v>34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</row>
        <row r="219">
          <cell r="A219">
            <v>43819</v>
          </cell>
          <cell r="B219" t="str">
            <v>Ahorro</v>
          </cell>
          <cell r="C219">
            <v>1</v>
          </cell>
          <cell r="E219">
            <v>1014</v>
          </cell>
          <cell r="F219" t="str">
            <v>11</v>
          </cell>
          <cell r="I219">
            <v>34</v>
          </cell>
          <cell r="M219">
            <v>0</v>
          </cell>
          <cell r="N219">
            <v>0</v>
          </cell>
          <cell r="O219">
            <v>98.83</v>
          </cell>
          <cell r="P219">
            <v>0.98829999999999996</v>
          </cell>
        </row>
        <row r="220">
          <cell r="A220">
            <v>43819</v>
          </cell>
          <cell r="B220" t="str">
            <v>Ahorro</v>
          </cell>
          <cell r="C220">
            <v>1</v>
          </cell>
          <cell r="E220">
            <v>1014</v>
          </cell>
          <cell r="F220" t="str">
            <v>11</v>
          </cell>
          <cell r="I220">
            <v>34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</row>
        <row r="221">
          <cell r="A221">
            <v>43819</v>
          </cell>
          <cell r="B221" t="str">
            <v>Ahorro</v>
          </cell>
          <cell r="C221">
            <v>1</v>
          </cell>
          <cell r="E221">
            <v>1014</v>
          </cell>
          <cell r="F221" t="str">
            <v>11</v>
          </cell>
          <cell r="I221">
            <v>34</v>
          </cell>
          <cell r="M221">
            <v>0</v>
          </cell>
          <cell r="N221">
            <v>0</v>
          </cell>
          <cell r="O221">
            <v>2000</v>
          </cell>
          <cell r="P221">
            <v>20</v>
          </cell>
        </row>
        <row r="222">
          <cell r="A222">
            <v>43819</v>
          </cell>
          <cell r="B222" t="str">
            <v>Ahorro</v>
          </cell>
          <cell r="C222">
            <v>1</v>
          </cell>
          <cell r="E222">
            <v>1014</v>
          </cell>
          <cell r="F222" t="str">
            <v>11</v>
          </cell>
          <cell r="I222">
            <v>34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43819</v>
          </cell>
          <cell r="B223" t="str">
            <v>Ahorro</v>
          </cell>
          <cell r="C223">
            <v>1</v>
          </cell>
          <cell r="E223">
            <v>1014</v>
          </cell>
          <cell r="F223" t="str">
            <v>11</v>
          </cell>
          <cell r="I223">
            <v>34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</row>
        <row r="224">
          <cell r="A224">
            <v>43819</v>
          </cell>
          <cell r="B224" t="str">
            <v>Ahorro</v>
          </cell>
          <cell r="C224">
            <v>1</v>
          </cell>
          <cell r="E224">
            <v>1014</v>
          </cell>
          <cell r="F224" t="str">
            <v>11</v>
          </cell>
          <cell r="I224">
            <v>34</v>
          </cell>
          <cell r="M224">
            <v>0</v>
          </cell>
          <cell r="N224">
            <v>0</v>
          </cell>
          <cell r="O224">
            <v>3.85</v>
          </cell>
          <cell r="P224">
            <v>3.85E-2</v>
          </cell>
        </row>
        <row r="225">
          <cell r="A225">
            <v>43819</v>
          </cell>
          <cell r="B225" t="str">
            <v>Ahorro</v>
          </cell>
          <cell r="C225">
            <v>1</v>
          </cell>
          <cell r="E225">
            <v>1014</v>
          </cell>
          <cell r="F225" t="str">
            <v>11</v>
          </cell>
          <cell r="I225">
            <v>34</v>
          </cell>
          <cell r="M225">
            <v>0</v>
          </cell>
          <cell r="N225">
            <v>0</v>
          </cell>
          <cell r="O225">
            <v>24000</v>
          </cell>
          <cell r="P225">
            <v>240</v>
          </cell>
        </row>
        <row r="226">
          <cell r="A226">
            <v>43819</v>
          </cell>
          <cell r="B226" t="str">
            <v>Ahorro</v>
          </cell>
          <cell r="C226">
            <v>1</v>
          </cell>
          <cell r="E226">
            <v>1014</v>
          </cell>
          <cell r="F226" t="str">
            <v>11</v>
          </cell>
          <cell r="I226">
            <v>34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A227">
            <v>43819</v>
          </cell>
          <cell r="B227" t="str">
            <v>Ahorro</v>
          </cell>
          <cell r="C227">
            <v>1</v>
          </cell>
          <cell r="E227">
            <v>1014</v>
          </cell>
          <cell r="F227" t="str">
            <v>11</v>
          </cell>
          <cell r="I227">
            <v>34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43819</v>
          </cell>
          <cell r="B228" t="str">
            <v>Ahorro</v>
          </cell>
          <cell r="C228">
            <v>1</v>
          </cell>
          <cell r="E228">
            <v>1014</v>
          </cell>
          <cell r="F228" t="str">
            <v>11</v>
          </cell>
          <cell r="I228">
            <v>34</v>
          </cell>
          <cell r="M228">
            <v>0</v>
          </cell>
          <cell r="N228">
            <v>0</v>
          </cell>
          <cell r="O228">
            <v>1147.78</v>
          </cell>
          <cell r="P228">
            <v>11.4778</v>
          </cell>
        </row>
        <row r="229">
          <cell r="A229">
            <v>43819</v>
          </cell>
          <cell r="B229" t="str">
            <v>Ahorro</v>
          </cell>
          <cell r="C229">
            <v>1</v>
          </cell>
          <cell r="E229">
            <v>1014</v>
          </cell>
          <cell r="F229" t="str">
            <v>11</v>
          </cell>
          <cell r="I229">
            <v>34</v>
          </cell>
          <cell r="M229">
            <v>0</v>
          </cell>
          <cell r="N229">
            <v>0</v>
          </cell>
          <cell r="O229">
            <v>1300</v>
          </cell>
          <cell r="P229">
            <v>13</v>
          </cell>
        </row>
        <row r="230">
          <cell r="A230">
            <v>43819</v>
          </cell>
          <cell r="B230" t="str">
            <v>Ahorro</v>
          </cell>
          <cell r="C230">
            <v>1</v>
          </cell>
          <cell r="E230">
            <v>1014</v>
          </cell>
          <cell r="F230" t="str">
            <v>11</v>
          </cell>
          <cell r="I230">
            <v>34</v>
          </cell>
          <cell r="M230">
            <v>0</v>
          </cell>
          <cell r="N230">
            <v>0</v>
          </cell>
          <cell r="O230">
            <v>1</v>
          </cell>
          <cell r="P230">
            <v>0.01</v>
          </cell>
        </row>
        <row r="231">
          <cell r="A231">
            <v>43819</v>
          </cell>
          <cell r="B231" t="str">
            <v>Ahorro</v>
          </cell>
          <cell r="C231">
            <v>1</v>
          </cell>
          <cell r="E231">
            <v>1014</v>
          </cell>
          <cell r="F231" t="str">
            <v>11</v>
          </cell>
          <cell r="I231">
            <v>34</v>
          </cell>
          <cell r="M231">
            <v>0</v>
          </cell>
          <cell r="N231">
            <v>0</v>
          </cell>
          <cell r="O231">
            <v>2000</v>
          </cell>
          <cell r="P231">
            <v>20</v>
          </cell>
        </row>
        <row r="232">
          <cell r="A232">
            <v>43819</v>
          </cell>
          <cell r="B232" t="str">
            <v>Ahorro</v>
          </cell>
          <cell r="C232">
            <v>1</v>
          </cell>
          <cell r="E232">
            <v>1014</v>
          </cell>
          <cell r="F232" t="str">
            <v>11</v>
          </cell>
          <cell r="I232">
            <v>34</v>
          </cell>
          <cell r="M232">
            <v>0</v>
          </cell>
          <cell r="N232">
            <v>0</v>
          </cell>
          <cell r="O232">
            <v>6000</v>
          </cell>
          <cell r="P232">
            <v>60</v>
          </cell>
        </row>
        <row r="233">
          <cell r="A233">
            <v>43819</v>
          </cell>
          <cell r="B233" t="str">
            <v>Ahorro</v>
          </cell>
          <cell r="C233">
            <v>1</v>
          </cell>
          <cell r="E233">
            <v>1014</v>
          </cell>
          <cell r="F233" t="str">
            <v>11</v>
          </cell>
          <cell r="I233">
            <v>34</v>
          </cell>
          <cell r="M233">
            <v>0</v>
          </cell>
          <cell r="N233">
            <v>0</v>
          </cell>
          <cell r="O233">
            <v>2000</v>
          </cell>
          <cell r="P233">
            <v>20</v>
          </cell>
        </row>
        <row r="234">
          <cell r="A234">
            <v>43819</v>
          </cell>
          <cell r="B234" t="str">
            <v>Ahorro</v>
          </cell>
          <cell r="C234">
            <v>1</v>
          </cell>
          <cell r="E234">
            <v>1014</v>
          </cell>
          <cell r="F234" t="str">
            <v>11</v>
          </cell>
          <cell r="I234">
            <v>34</v>
          </cell>
          <cell r="M234">
            <v>0</v>
          </cell>
          <cell r="N234">
            <v>0</v>
          </cell>
          <cell r="O234">
            <v>9950</v>
          </cell>
          <cell r="P234">
            <v>99.5</v>
          </cell>
        </row>
        <row r="235">
          <cell r="A235">
            <v>43819</v>
          </cell>
          <cell r="B235" t="str">
            <v>Ahorro</v>
          </cell>
          <cell r="C235">
            <v>1</v>
          </cell>
          <cell r="E235">
            <v>1014</v>
          </cell>
          <cell r="F235" t="str">
            <v>11</v>
          </cell>
          <cell r="I235">
            <v>34</v>
          </cell>
          <cell r="M235">
            <v>0</v>
          </cell>
          <cell r="N235">
            <v>0</v>
          </cell>
          <cell r="O235">
            <v>8.8699999999999992</v>
          </cell>
          <cell r="P235">
            <v>8.8700000000000001E-2</v>
          </cell>
        </row>
        <row r="236">
          <cell r="A236">
            <v>43819</v>
          </cell>
          <cell r="B236" t="str">
            <v>Ahorro</v>
          </cell>
          <cell r="C236">
            <v>1</v>
          </cell>
          <cell r="E236">
            <v>1014</v>
          </cell>
          <cell r="F236" t="str">
            <v>11</v>
          </cell>
          <cell r="I236">
            <v>34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43819</v>
          </cell>
          <cell r="B237" t="str">
            <v>Ahorro</v>
          </cell>
          <cell r="C237">
            <v>1</v>
          </cell>
          <cell r="E237">
            <v>1014</v>
          </cell>
          <cell r="F237" t="str">
            <v>11</v>
          </cell>
          <cell r="I237">
            <v>34</v>
          </cell>
          <cell r="M237">
            <v>0</v>
          </cell>
          <cell r="N237">
            <v>0</v>
          </cell>
          <cell r="O237">
            <v>38.83</v>
          </cell>
          <cell r="P237">
            <v>0.38829999999999998</v>
          </cell>
        </row>
        <row r="238">
          <cell r="A238">
            <v>43819</v>
          </cell>
          <cell r="B238" t="str">
            <v>Ahorro</v>
          </cell>
          <cell r="C238">
            <v>1</v>
          </cell>
          <cell r="E238">
            <v>1014</v>
          </cell>
          <cell r="F238" t="str">
            <v>11</v>
          </cell>
          <cell r="I238">
            <v>34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A239">
            <v>43819</v>
          </cell>
          <cell r="B239" t="str">
            <v>Ahorro</v>
          </cell>
          <cell r="C239">
            <v>1</v>
          </cell>
          <cell r="E239">
            <v>1014</v>
          </cell>
          <cell r="F239" t="str">
            <v>11</v>
          </cell>
          <cell r="I239">
            <v>34</v>
          </cell>
          <cell r="M239">
            <v>0</v>
          </cell>
          <cell r="N239">
            <v>0</v>
          </cell>
          <cell r="O239">
            <v>6000</v>
          </cell>
          <cell r="P239">
            <v>60</v>
          </cell>
        </row>
        <row r="240">
          <cell r="A240">
            <v>43819</v>
          </cell>
          <cell r="B240" t="str">
            <v>Ahorro</v>
          </cell>
          <cell r="C240">
            <v>1</v>
          </cell>
          <cell r="E240">
            <v>1014</v>
          </cell>
          <cell r="F240" t="str">
            <v>11</v>
          </cell>
          <cell r="I240">
            <v>34</v>
          </cell>
          <cell r="M240">
            <v>0</v>
          </cell>
          <cell r="N240">
            <v>0</v>
          </cell>
          <cell r="O240">
            <v>10.039999999999999</v>
          </cell>
          <cell r="P240">
            <v>0.1004</v>
          </cell>
        </row>
        <row r="241">
          <cell r="A241">
            <v>43819</v>
          </cell>
          <cell r="B241" t="str">
            <v>Ahorro</v>
          </cell>
          <cell r="C241">
            <v>1</v>
          </cell>
          <cell r="E241">
            <v>1014</v>
          </cell>
          <cell r="F241" t="str">
            <v>11</v>
          </cell>
          <cell r="I241">
            <v>34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43819</v>
          </cell>
          <cell r="B242" t="str">
            <v>Ahorro</v>
          </cell>
          <cell r="C242">
            <v>1</v>
          </cell>
          <cell r="E242">
            <v>1014</v>
          </cell>
          <cell r="F242" t="str">
            <v>11</v>
          </cell>
          <cell r="I242">
            <v>34</v>
          </cell>
          <cell r="M242">
            <v>0</v>
          </cell>
          <cell r="N242">
            <v>0</v>
          </cell>
          <cell r="O242">
            <v>18.829999999999998</v>
          </cell>
          <cell r="P242">
            <v>0.1883</v>
          </cell>
        </row>
        <row r="243">
          <cell r="A243">
            <v>43819</v>
          </cell>
          <cell r="B243" t="str">
            <v>Plazo</v>
          </cell>
          <cell r="C243">
            <v>2</v>
          </cell>
          <cell r="E243">
            <v>1014</v>
          </cell>
          <cell r="F243" t="str">
            <v>12</v>
          </cell>
          <cell r="I243">
            <v>34</v>
          </cell>
          <cell r="M243">
            <v>0</v>
          </cell>
          <cell r="N243">
            <v>0</v>
          </cell>
          <cell r="O243">
            <v>7017.15</v>
          </cell>
          <cell r="P243">
            <v>70.171499999999995</v>
          </cell>
        </row>
        <row r="244">
          <cell r="A244">
            <v>43819</v>
          </cell>
          <cell r="B244" t="str">
            <v>Ahorro</v>
          </cell>
          <cell r="C244">
            <v>1</v>
          </cell>
          <cell r="E244">
            <v>1017</v>
          </cell>
          <cell r="F244" t="str">
            <v>11</v>
          </cell>
          <cell r="I244">
            <v>34</v>
          </cell>
          <cell r="M244">
            <v>0</v>
          </cell>
          <cell r="N244">
            <v>0</v>
          </cell>
          <cell r="O244">
            <v>457.42</v>
          </cell>
          <cell r="P244">
            <v>4.5742000000000003</v>
          </cell>
        </row>
        <row r="245">
          <cell r="A245">
            <v>43819</v>
          </cell>
          <cell r="B245" t="str">
            <v>Ahorro</v>
          </cell>
          <cell r="C245">
            <v>1</v>
          </cell>
          <cell r="E245">
            <v>1017</v>
          </cell>
          <cell r="F245" t="str">
            <v>11</v>
          </cell>
          <cell r="I245">
            <v>34</v>
          </cell>
          <cell r="M245">
            <v>0</v>
          </cell>
          <cell r="N245">
            <v>0</v>
          </cell>
          <cell r="O245">
            <v>5000</v>
          </cell>
          <cell r="P245">
            <v>50</v>
          </cell>
        </row>
        <row r="246">
          <cell r="A246">
            <v>43819</v>
          </cell>
          <cell r="B246" t="str">
            <v>Ahorro</v>
          </cell>
          <cell r="C246">
            <v>1</v>
          </cell>
          <cell r="E246">
            <v>1017</v>
          </cell>
          <cell r="F246" t="str">
            <v>11</v>
          </cell>
          <cell r="I246">
            <v>44</v>
          </cell>
          <cell r="M246">
            <v>0</v>
          </cell>
          <cell r="N246">
            <v>0</v>
          </cell>
          <cell r="O246">
            <v>70003.259999999995</v>
          </cell>
          <cell r="P246">
            <v>700.0326</v>
          </cell>
        </row>
        <row r="247">
          <cell r="A247">
            <v>43819</v>
          </cell>
          <cell r="B247" t="str">
            <v>Ahorro</v>
          </cell>
          <cell r="C247">
            <v>1</v>
          </cell>
          <cell r="E247">
            <v>1017</v>
          </cell>
          <cell r="F247" t="str">
            <v>11</v>
          </cell>
          <cell r="I247">
            <v>34</v>
          </cell>
          <cell r="M247">
            <v>0</v>
          </cell>
          <cell r="N247">
            <v>0</v>
          </cell>
          <cell r="O247">
            <v>1000</v>
          </cell>
          <cell r="P247">
            <v>10</v>
          </cell>
        </row>
        <row r="248">
          <cell r="A248">
            <v>43819</v>
          </cell>
          <cell r="B248" t="str">
            <v>Ahorro</v>
          </cell>
          <cell r="C248">
            <v>1</v>
          </cell>
          <cell r="E248">
            <v>1017</v>
          </cell>
          <cell r="F248" t="str">
            <v>11</v>
          </cell>
          <cell r="I248">
            <v>44</v>
          </cell>
          <cell r="M248">
            <v>0</v>
          </cell>
          <cell r="N248">
            <v>0</v>
          </cell>
          <cell r="O248">
            <v>75030</v>
          </cell>
          <cell r="P248">
            <v>750.3</v>
          </cell>
        </row>
        <row r="249">
          <cell r="A249">
            <v>43819</v>
          </cell>
          <cell r="B249" t="str">
            <v>Ahorro</v>
          </cell>
          <cell r="C249">
            <v>1</v>
          </cell>
          <cell r="E249">
            <v>1017</v>
          </cell>
          <cell r="F249" t="str">
            <v>11</v>
          </cell>
          <cell r="I249">
            <v>44</v>
          </cell>
          <cell r="M249">
            <v>0</v>
          </cell>
          <cell r="N249">
            <v>0</v>
          </cell>
          <cell r="O249">
            <v>75430</v>
          </cell>
          <cell r="P249">
            <v>754.3</v>
          </cell>
        </row>
        <row r="250">
          <cell r="A250">
            <v>43819</v>
          </cell>
          <cell r="B250" t="str">
            <v>Ahorro</v>
          </cell>
          <cell r="C250">
            <v>1</v>
          </cell>
          <cell r="E250">
            <v>1017</v>
          </cell>
          <cell r="F250" t="str">
            <v>11</v>
          </cell>
          <cell r="I250">
            <v>44</v>
          </cell>
          <cell r="M250">
            <v>0</v>
          </cell>
          <cell r="N250">
            <v>0</v>
          </cell>
          <cell r="O250">
            <v>70030</v>
          </cell>
          <cell r="P250">
            <v>700.3</v>
          </cell>
        </row>
        <row r="251">
          <cell r="A251">
            <v>43819</v>
          </cell>
          <cell r="B251" t="str">
            <v>Ahorro</v>
          </cell>
          <cell r="C251">
            <v>1</v>
          </cell>
          <cell r="E251">
            <v>1017</v>
          </cell>
          <cell r="F251" t="str">
            <v>11</v>
          </cell>
          <cell r="I251">
            <v>44</v>
          </cell>
          <cell r="M251">
            <v>0</v>
          </cell>
          <cell r="N251">
            <v>0</v>
          </cell>
          <cell r="O251">
            <v>70030</v>
          </cell>
          <cell r="P251">
            <v>700.3</v>
          </cell>
        </row>
        <row r="252">
          <cell r="A252">
            <v>43819</v>
          </cell>
          <cell r="B252" t="str">
            <v>Ahorro</v>
          </cell>
          <cell r="C252">
            <v>1</v>
          </cell>
          <cell r="E252">
            <v>1017</v>
          </cell>
          <cell r="F252" t="str">
            <v>11</v>
          </cell>
          <cell r="I252">
            <v>44</v>
          </cell>
          <cell r="M252">
            <v>0</v>
          </cell>
          <cell r="N252">
            <v>0</v>
          </cell>
          <cell r="O252">
            <v>70030</v>
          </cell>
          <cell r="P252">
            <v>700.3</v>
          </cell>
        </row>
        <row r="253">
          <cell r="A253">
            <v>43819</v>
          </cell>
          <cell r="B253" t="str">
            <v>Ahorro</v>
          </cell>
          <cell r="C253">
            <v>1</v>
          </cell>
          <cell r="E253">
            <v>1017</v>
          </cell>
          <cell r="F253" t="str">
            <v>11</v>
          </cell>
          <cell r="I253">
            <v>44</v>
          </cell>
          <cell r="M253">
            <v>0</v>
          </cell>
          <cell r="N253">
            <v>0</v>
          </cell>
          <cell r="O253">
            <v>89233.26</v>
          </cell>
          <cell r="P253">
            <v>892.33259999999996</v>
          </cell>
        </row>
        <row r="254">
          <cell r="A254">
            <v>43819</v>
          </cell>
          <cell r="B254" t="str">
            <v>Ahorro</v>
          </cell>
          <cell r="C254">
            <v>1</v>
          </cell>
          <cell r="E254">
            <v>1017</v>
          </cell>
          <cell r="F254" t="str">
            <v>11</v>
          </cell>
          <cell r="I254">
            <v>34</v>
          </cell>
          <cell r="M254">
            <v>0</v>
          </cell>
          <cell r="N254">
            <v>0</v>
          </cell>
          <cell r="O254">
            <v>100</v>
          </cell>
          <cell r="P254">
            <v>1</v>
          </cell>
        </row>
        <row r="255">
          <cell r="A255">
            <v>43819</v>
          </cell>
          <cell r="B255" t="str">
            <v>Ahorro</v>
          </cell>
          <cell r="C255">
            <v>1</v>
          </cell>
          <cell r="E255">
            <v>1017</v>
          </cell>
          <cell r="F255" t="str">
            <v>11</v>
          </cell>
          <cell r="I255">
            <v>44</v>
          </cell>
          <cell r="M255">
            <v>0</v>
          </cell>
          <cell r="N255">
            <v>0</v>
          </cell>
          <cell r="O255">
            <v>93468.54</v>
          </cell>
          <cell r="P255">
            <v>934.68539999999996</v>
          </cell>
        </row>
        <row r="256">
          <cell r="A256">
            <v>43819</v>
          </cell>
          <cell r="B256" t="str">
            <v>Ahorro</v>
          </cell>
          <cell r="C256">
            <v>1</v>
          </cell>
          <cell r="E256">
            <v>1017</v>
          </cell>
          <cell r="F256" t="str">
            <v>11</v>
          </cell>
          <cell r="I256">
            <v>34</v>
          </cell>
          <cell r="M256">
            <v>0</v>
          </cell>
          <cell r="N256">
            <v>0</v>
          </cell>
          <cell r="O256">
            <v>20</v>
          </cell>
          <cell r="P256">
            <v>0.2</v>
          </cell>
        </row>
        <row r="257">
          <cell r="A257">
            <v>43819</v>
          </cell>
          <cell r="B257" t="str">
            <v>Ahorro</v>
          </cell>
          <cell r="C257">
            <v>1</v>
          </cell>
          <cell r="E257">
            <v>1017</v>
          </cell>
          <cell r="F257" t="str">
            <v>11</v>
          </cell>
          <cell r="I257">
            <v>44</v>
          </cell>
          <cell r="M257">
            <v>0</v>
          </cell>
          <cell r="N257">
            <v>0</v>
          </cell>
          <cell r="O257">
            <v>100033.55</v>
          </cell>
          <cell r="P257">
            <v>1000.3355</v>
          </cell>
        </row>
        <row r="258">
          <cell r="A258">
            <v>43819</v>
          </cell>
          <cell r="B258" t="str">
            <v>Ahorro</v>
          </cell>
          <cell r="C258">
            <v>1</v>
          </cell>
          <cell r="E258">
            <v>1017</v>
          </cell>
          <cell r="F258" t="str">
            <v>11</v>
          </cell>
          <cell r="I258">
            <v>34</v>
          </cell>
          <cell r="M258">
            <v>0</v>
          </cell>
          <cell r="N258">
            <v>0</v>
          </cell>
          <cell r="O258">
            <v>5100</v>
          </cell>
          <cell r="P258">
            <v>51</v>
          </cell>
        </row>
        <row r="259">
          <cell r="A259">
            <v>43819</v>
          </cell>
          <cell r="B259" t="str">
            <v>Ahorro</v>
          </cell>
          <cell r="C259">
            <v>1</v>
          </cell>
          <cell r="E259">
            <v>1017</v>
          </cell>
          <cell r="F259" t="str">
            <v>11</v>
          </cell>
          <cell r="I259">
            <v>44</v>
          </cell>
          <cell r="M259">
            <v>0</v>
          </cell>
          <cell r="N259">
            <v>0</v>
          </cell>
          <cell r="O259">
            <v>135065.16</v>
          </cell>
          <cell r="P259">
            <v>1350.6515999999999</v>
          </cell>
        </row>
        <row r="260">
          <cell r="A260">
            <v>43819</v>
          </cell>
          <cell r="B260" t="str">
            <v>Ahorro</v>
          </cell>
          <cell r="C260">
            <v>1</v>
          </cell>
          <cell r="E260">
            <v>1017</v>
          </cell>
          <cell r="F260" t="str">
            <v>11</v>
          </cell>
          <cell r="I260">
            <v>34</v>
          </cell>
          <cell r="M260">
            <v>0</v>
          </cell>
          <cell r="N260">
            <v>0</v>
          </cell>
          <cell r="O260">
            <v>1000</v>
          </cell>
          <cell r="P260">
            <v>10</v>
          </cell>
        </row>
        <row r="261">
          <cell r="A261">
            <v>43819</v>
          </cell>
          <cell r="B261" t="str">
            <v>Ahorro</v>
          </cell>
          <cell r="C261">
            <v>1</v>
          </cell>
          <cell r="E261">
            <v>1017</v>
          </cell>
          <cell r="F261" t="str">
            <v>11</v>
          </cell>
          <cell r="I261">
            <v>44</v>
          </cell>
          <cell r="M261">
            <v>0</v>
          </cell>
          <cell r="N261">
            <v>0</v>
          </cell>
          <cell r="O261">
            <v>70002.960000000006</v>
          </cell>
          <cell r="P261">
            <v>700.02959999999996</v>
          </cell>
        </row>
        <row r="262">
          <cell r="A262">
            <v>43819</v>
          </cell>
          <cell r="B262" t="str">
            <v>Ahorro</v>
          </cell>
          <cell r="C262">
            <v>1</v>
          </cell>
          <cell r="E262">
            <v>1017</v>
          </cell>
          <cell r="F262" t="str">
            <v>11</v>
          </cell>
          <cell r="I262">
            <v>44</v>
          </cell>
          <cell r="M262">
            <v>0</v>
          </cell>
          <cell r="N262">
            <v>0</v>
          </cell>
          <cell r="O262">
            <v>105007.96</v>
          </cell>
          <cell r="P262">
            <v>1050.0796</v>
          </cell>
        </row>
        <row r="263">
          <cell r="A263">
            <v>43819</v>
          </cell>
          <cell r="B263" t="str">
            <v>Ahorro</v>
          </cell>
          <cell r="C263">
            <v>1</v>
          </cell>
          <cell r="E263">
            <v>1017</v>
          </cell>
          <cell r="F263" t="str">
            <v>11</v>
          </cell>
          <cell r="I263">
            <v>34</v>
          </cell>
          <cell r="M263">
            <v>0</v>
          </cell>
          <cell r="N263">
            <v>0</v>
          </cell>
          <cell r="O263">
            <v>268.08</v>
          </cell>
          <cell r="P263">
            <v>2.6808000000000001</v>
          </cell>
        </row>
        <row r="264">
          <cell r="A264">
            <v>43819</v>
          </cell>
          <cell r="B264" t="str">
            <v>Ahorro</v>
          </cell>
          <cell r="C264">
            <v>1</v>
          </cell>
          <cell r="E264">
            <v>1017</v>
          </cell>
          <cell r="F264" t="str">
            <v>11</v>
          </cell>
          <cell r="I264">
            <v>34</v>
          </cell>
          <cell r="M264">
            <v>0</v>
          </cell>
          <cell r="N264">
            <v>0</v>
          </cell>
          <cell r="O264">
            <v>9800</v>
          </cell>
          <cell r="P264">
            <v>98</v>
          </cell>
        </row>
        <row r="265">
          <cell r="A265">
            <v>43819</v>
          </cell>
          <cell r="B265" t="str">
            <v>Ahorro</v>
          </cell>
          <cell r="C265">
            <v>1</v>
          </cell>
          <cell r="E265">
            <v>1017</v>
          </cell>
          <cell r="F265" t="str">
            <v>11</v>
          </cell>
          <cell r="I265">
            <v>34</v>
          </cell>
          <cell r="M265">
            <v>0</v>
          </cell>
          <cell r="N265">
            <v>0</v>
          </cell>
          <cell r="O265">
            <v>115.43</v>
          </cell>
          <cell r="P265">
            <v>1.1543000000000001</v>
          </cell>
        </row>
        <row r="266">
          <cell r="A266">
            <v>43819</v>
          </cell>
          <cell r="B266" t="str">
            <v>Ahorro</v>
          </cell>
          <cell r="C266">
            <v>1</v>
          </cell>
          <cell r="E266">
            <v>1017</v>
          </cell>
          <cell r="F266" t="str">
            <v>11</v>
          </cell>
          <cell r="I266">
            <v>34</v>
          </cell>
          <cell r="M266">
            <v>0</v>
          </cell>
          <cell r="N266">
            <v>0</v>
          </cell>
          <cell r="O266">
            <v>2869.44</v>
          </cell>
          <cell r="P266">
            <v>28.694400000000002</v>
          </cell>
        </row>
        <row r="267">
          <cell r="A267">
            <v>43819</v>
          </cell>
          <cell r="B267" t="str">
            <v>Ahorro</v>
          </cell>
          <cell r="C267">
            <v>1</v>
          </cell>
          <cell r="E267">
            <v>1017</v>
          </cell>
          <cell r="F267" t="str">
            <v>11</v>
          </cell>
          <cell r="I267">
            <v>44</v>
          </cell>
          <cell r="M267">
            <v>0</v>
          </cell>
          <cell r="N267">
            <v>0</v>
          </cell>
          <cell r="O267">
            <v>85753.26</v>
          </cell>
          <cell r="P267">
            <v>857.5326</v>
          </cell>
        </row>
        <row r="268">
          <cell r="A268">
            <v>43819</v>
          </cell>
          <cell r="B268" t="str">
            <v>Ahorro</v>
          </cell>
          <cell r="C268">
            <v>1</v>
          </cell>
          <cell r="E268">
            <v>1017</v>
          </cell>
          <cell r="F268" t="str">
            <v>11</v>
          </cell>
          <cell r="I268">
            <v>34</v>
          </cell>
          <cell r="M268">
            <v>0</v>
          </cell>
          <cell r="N268">
            <v>0</v>
          </cell>
          <cell r="O268">
            <v>20</v>
          </cell>
          <cell r="P268">
            <v>0.2</v>
          </cell>
        </row>
        <row r="269">
          <cell r="A269">
            <v>43819</v>
          </cell>
          <cell r="B269" t="str">
            <v>Ahorro</v>
          </cell>
          <cell r="C269">
            <v>1</v>
          </cell>
          <cell r="E269">
            <v>1017</v>
          </cell>
          <cell r="F269" t="str">
            <v>11</v>
          </cell>
          <cell r="I269">
            <v>34</v>
          </cell>
          <cell r="M269">
            <v>0</v>
          </cell>
          <cell r="N269">
            <v>0</v>
          </cell>
          <cell r="O269">
            <v>3376.72</v>
          </cell>
          <cell r="P269">
            <v>33.767200000000003</v>
          </cell>
        </row>
        <row r="270">
          <cell r="A270">
            <v>43819</v>
          </cell>
          <cell r="B270" t="str">
            <v>Ahorro</v>
          </cell>
          <cell r="C270">
            <v>1</v>
          </cell>
          <cell r="E270">
            <v>1017</v>
          </cell>
          <cell r="F270" t="str">
            <v>11</v>
          </cell>
          <cell r="I270">
            <v>34</v>
          </cell>
          <cell r="M270">
            <v>0</v>
          </cell>
          <cell r="N270">
            <v>0</v>
          </cell>
          <cell r="O270">
            <v>20</v>
          </cell>
          <cell r="P270">
            <v>0.2</v>
          </cell>
        </row>
        <row r="271">
          <cell r="A271">
            <v>43819</v>
          </cell>
          <cell r="B271" t="str">
            <v>Ahorro</v>
          </cell>
          <cell r="C271">
            <v>1</v>
          </cell>
          <cell r="E271">
            <v>1017</v>
          </cell>
          <cell r="F271" t="str">
            <v>11</v>
          </cell>
          <cell r="I271">
            <v>44</v>
          </cell>
          <cell r="M271">
            <v>0</v>
          </cell>
          <cell r="N271">
            <v>0</v>
          </cell>
          <cell r="O271">
            <v>90000</v>
          </cell>
          <cell r="P271">
            <v>900</v>
          </cell>
        </row>
        <row r="272">
          <cell r="A272">
            <v>43819</v>
          </cell>
          <cell r="B272" t="str">
            <v>Plazo</v>
          </cell>
          <cell r="C272">
            <v>2</v>
          </cell>
          <cell r="E272">
            <v>1017</v>
          </cell>
          <cell r="F272" t="str">
            <v>12</v>
          </cell>
          <cell r="I272">
            <v>44</v>
          </cell>
          <cell r="M272">
            <v>0</v>
          </cell>
          <cell r="N272">
            <v>0</v>
          </cell>
          <cell r="O272">
            <v>6038.47</v>
          </cell>
          <cell r="P272">
            <v>60.384700000000002</v>
          </cell>
        </row>
        <row r="273">
          <cell r="A273">
            <v>43819</v>
          </cell>
          <cell r="B273" t="str">
            <v>Plazo</v>
          </cell>
          <cell r="C273">
            <v>2</v>
          </cell>
          <cell r="E273">
            <v>1017</v>
          </cell>
          <cell r="F273" t="str">
            <v>12</v>
          </cell>
          <cell r="I273">
            <v>44</v>
          </cell>
          <cell r="M273">
            <v>0</v>
          </cell>
          <cell r="N273">
            <v>0</v>
          </cell>
          <cell r="O273">
            <v>1031.21</v>
          </cell>
          <cell r="P273">
            <v>10.312099999999999</v>
          </cell>
        </row>
        <row r="274">
          <cell r="A274">
            <v>43819</v>
          </cell>
          <cell r="B274" t="str">
            <v>Plazo</v>
          </cell>
          <cell r="C274">
            <v>2</v>
          </cell>
          <cell r="E274">
            <v>1017</v>
          </cell>
          <cell r="F274" t="str">
            <v>12</v>
          </cell>
          <cell r="I274">
            <v>44</v>
          </cell>
          <cell r="M274">
            <v>0</v>
          </cell>
          <cell r="N274">
            <v>0</v>
          </cell>
          <cell r="O274">
            <v>1004.18</v>
          </cell>
          <cell r="P274">
            <v>10.0418</v>
          </cell>
        </row>
        <row r="275">
          <cell r="A275">
            <v>43819</v>
          </cell>
          <cell r="B275" t="str">
            <v>Plazo</v>
          </cell>
          <cell r="C275">
            <v>2</v>
          </cell>
          <cell r="E275">
            <v>1017</v>
          </cell>
          <cell r="F275" t="str">
            <v>12</v>
          </cell>
          <cell r="I275">
            <v>44</v>
          </cell>
          <cell r="M275">
            <v>0</v>
          </cell>
          <cell r="N275">
            <v>0</v>
          </cell>
          <cell r="O275">
            <v>1031.2</v>
          </cell>
          <cell r="P275">
            <v>10.311999999999999</v>
          </cell>
        </row>
        <row r="276">
          <cell r="A276">
            <v>43819</v>
          </cell>
          <cell r="B276" t="str">
            <v>Plazo</v>
          </cell>
          <cell r="C276">
            <v>2</v>
          </cell>
          <cell r="E276">
            <v>1017</v>
          </cell>
          <cell r="F276" t="str">
            <v>12</v>
          </cell>
          <cell r="I276">
            <v>44</v>
          </cell>
          <cell r="M276">
            <v>0</v>
          </cell>
          <cell r="N276">
            <v>0</v>
          </cell>
          <cell r="O276">
            <v>1024.02</v>
          </cell>
          <cell r="P276">
            <v>10.2402</v>
          </cell>
        </row>
        <row r="277">
          <cell r="A277">
            <v>43819</v>
          </cell>
          <cell r="B277" t="str">
            <v>Plazo</v>
          </cell>
          <cell r="C277">
            <v>2</v>
          </cell>
          <cell r="E277">
            <v>1017</v>
          </cell>
          <cell r="F277" t="str">
            <v>12</v>
          </cell>
          <cell r="I277">
            <v>44</v>
          </cell>
          <cell r="M277">
            <v>0</v>
          </cell>
          <cell r="N277">
            <v>0</v>
          </cell>
          <cell r="O277">
            <v>1024.06</v>
          </cell>
          <cell r="P277">
            <v>10.240600000000001</v>
          </cell>
        </row>
        <row r="278">
          <cell r="A278">
            <v>43819</v>
          </cell>
          <cell r="B278" t="str">
            <v>Plazo</v>
          </cell>
          <cell r="C278">
            <v>2</v>
          </cell>
          <cell r="E278">
            <v>1017</v>
          </cell>
          <cell r="F278" t="str">
            <v>12</v>
          </cell>
          <cell r="I278">
            <v>44</v>
          </cell>
          <cell r="M278">
            <v>0</v>
          </cell>
          <cell r="N278">
            <v>0</v>
          </cell>
          <cell r="O278">
            <v>1031.1300000000001</v>
          </cell>
          <cell r="P278">
            <v>10.311299999999999</v>
          </cell>
        </row>
        <row r="279">
          <cell r="A279">
            <v>43819</v>
          </cell>
          <cell r="B279" t="str">
            <v>Plazo</v>
          </cell>
          <cell r="C279">
            <v>2</v>
          </cell>
          <cell r="E279">
            <v>1017</v>
          </cell>
          <cell r="F279" t="str">
            <v>12</v>
          </cell>
          <cell r="I279">
            <v>44</v>
          </cell>
          <cell r="M279">
            <v>0</v>
          </cell>
          <cell r="N279">
            <v>0</v>
          </cell>
          <cell r="O279">
            <v>20631.63</v>
          </cell>
          <cell r="P279">
            <v>206.31630000000001</v>
          </cell>
        </row>
        <row r="280">
          <cell r="A280">
            <v>43819</v>
          </cell>
          <cell r="B280" t="str">
            <v>Plazo</v>
          </cell>
          <cell r="C280">
            <v>2</v>
          </cell>
          <cell r="E280">
            <v>1017</v>
          </cell>
          <cell r="F280" t="str">
            <v>12</v>
          </cell>
          <cell r="I280">
            <v>44</v>
          </cell>
          <cell r="M280">
            <v>0</v>
          </cell>
          <cell r="N280">
            <v>0</v>
          </cell>
          <cell r="O280">
            <v>1031.22</v>
          </cell>
          <cell r="P280">
            <v>10.312200000000001</v>
          </cell>
        </row>
        <row r="281">
          <cell r="A281">
            <v>43819</v>
          </cell>
          <cell r="B281" t="str">
            <v>Plazo</v>
          </cell>
          <cell r="C281">
            <v>2</v>
          </cell>
          <cell r="E281">
            <v>1017</v>
          </cell>
          <cell r="F281" t="str">
            <v>12</v>
          </cell>
          <cell r="I281">
            <v>44</v>
          </cell>
          <cell r="M281">
            <v>0</v>
          </cell>
          <cell r="N281">
            <v>0</v>
          </cell>
          <cell r="O281">
            <v>1031.1300000000001</v>
          </cell>
          <cell r="P281">
            <v>10.311299999999999</v>
          </cell>
        </row>
        <row r="282">
          <cell r="A282">
            <v>43819</v>
          </cell>
          <cell r="B282" t="str">
            <v>Plazo</v>
          </cell>
          <cell r="C282">
            <v>2</v>
          </cell>
          <cell r="E282">
            <v>1017</v>
          </cell>
          <cell r="F282" t="str">
            <v>12</v>
          </cell>
          <cell r="I282">
            <v>44</v>
          </cell>
          <cell r="M282">
            <v>0</v>
          </cell>
          <cell r="N282">
            <v>0</v>
          </cell>
          <cell r="O282">
            <v>1031.1300000000001</v>
          </cell>
          <cell r="P282">
            <v>10.311299999999999</v>
          </cell>
        </row>
        <row r="283">
          <cell r="A283">
            <v>43819</v>
          </cell>
          <cell r="B283" t="str">
            <v>Plazo</v>
          </cell>
          <cell r="C283">
            <v>2</v>
          </cell>
          <cell r="E283">
            <v>1017</v>
          </cell>
          <cell r="F283" t="str">
            <v>12</v>
          </cell>
          <cell r="I283">
            <v>44</v>
          </cell>
          <cell r="M283">
            <v>0</v>
          </cell>
          <cell r="N283">
            <v>0</v>
          </cell>
          <cell r="O283">
            <v>1031.18</v>
          </cell>
          <cell r="P283">
            <v>10.3118</v>
          </cell>
        </row>
        <row r="284">
          <cell r="A284">
            <v>43819</v>
          </cell>
          <cell r="B284" t="str">
            <v>Plazo</v>
          </cell>
          <cell r="C284">
            <v>2</v>
          </cell>
          <cell r="E284">
            <v>1017</v>
          </cell>
          <cell r="F284" t="str">
            <v>12</v>
          </cell>
          <cell r="I284">
            <v>44</v>
          </cell>
          <cell r="M284">
            <v>0</v>
          </cell>
          <cell r="N284">
            <v>0</v>
          </cell>
          <cell r="O284">
            <v>1004.27</v>
          </cell>
          <cell r="P284">
            <v>10.0427</v>
          </cell>
        </row>
        <row r="285">
          <cell r="A285">
            <v>43819</v>
          </cell>
          <cell r="B285" t="str">
            <v>Plazo</v>
          </cell>
          <cell r="C285">
            <v>2</v>
          </cell>
          <cell r="E285">
            <v>1017</v>
          </cell>
          <cell r="F285" t="str">
            <v>12</v>
          </cell>
          <cell r="I285">
            <v>44</v>
          </cell>
          <cell r="M285">
            <v>0</v>
          </cell>
          <cell r="N285">
            <v>0</v>
          </cell>
          <cell r="O285">
            <v>1003.66</v>
          </cell>
          <cell r="P285">
            <v>10.0366</v>
          </cell>
        </row>
        <row r="286">
          <cell r="A286">
            <v>43819</v>
          </cell>
          <cell r="B286" t="str">
            <v>Plazo</v>
          </cell>
          <cell r="C286">
            <v>2</v>
          </cell>
          <cell r="E286">
            <v>1017</v>
          </cell>
          <cell r="F286" t="str">
            <v>12</v>
          </cell>
          <cell r="I286">
            <v>44</v>
          </cell>
          <cell r="M286">
            <v>0</v>
          </cell>
          <cell r="N286">
            <v>0</v>
          </cell>
          <cell r="O286">
            <v>1106.6300000000001</v>
          </cell>
          <cell r="P286">
            <v>11.0663</v>
          </cell>
        </row>
        <row r="287">
          <cell r="A287">
            <v>43819</v>
          </cell>
          <cell r="B287" t="str">
            <v>Plazo</v>
          </cell>
          <cell r="C287">
            <v>2</v>
          </cell>
          <cell r="E287">
            <v>1017</v>
          </cell>
          <cell r="F287" t="str">
            <v>12</v>
          </cell>
          <cell r="I287">
            <v>44</v>
          </cell>
          <cell r="M287">
            <v>0</v>
          </cell>
          <cell r="N287">
            <v>0</v>
          </cell>
          <cell r="O287">
            <v>1024.17</v>
          </cell>
          <cell r="P287">
            <v>10.2417</v>
          </cell>
        </row>
        <row r="288">
          <cell r="A288">
            <v>43819</v>
          </cell>
          <cell r="B288" t="str">
            <v>Plazo</v>
          </cell>
          <cell r="C288">
            <v>2</v>
          </cell>
          <cell r="E288">
            <v>1017</v>
          </cell>
          <cell r="F288" t="str">
            <v>12</v>
          </cell>
          <cell r="I288">
            <v>44</v>
          </cell>
          <cell r="M288">
            <v>0</v>
          </cell>
          <cell r="N288">
            <v>0</v>
          </cell>
          <cell r="O288">
            <v>1008.55</v>
          </cell>
          <cell r="P288">
            <v>10.0855</v>
          </cell>
        </row>
        <row r="289">
          <cell r="A289">
            <v>43819</v>
          </cell>
          <cell r="B289" t="str">
            <v>Plazo</v>
          </cell>
          <cell r="C289">
            <v>2</v>
          </cell>
          <cell r="E289">
            <v>1017</v>
          </cell>
          <cell r="F289" t="str">
            <v>12</v>
          </cell>
          <cell r="I289">
            <v>44</v>
          </cell>
          <cell r="M289">
            <v>0</v>
          </cell>
          <cell r="N289">
            <v>0</v>
          </cell>
          <cell r="O289">
            <v>1004.28</v>
          </cell>
          <cell r="P289">
            <v>10.0428</v>
          </cell>
        </row>
        <row r="290">
          <cell r="A290">
            <v>43819</v>
          </cell>
          <cell r="B290" t="str">
            <v>Plazo</v>
          </cell>
          <cell r="C290">
            <v>2</v>
          </cell>
          <cell r="E290">
            <v>1017</v>
          </cell>
          <cell r="F290" t="str">
            <v>12</v>
          </cell>
          <cell r="I290">
            <v>44</v>
          </cell>
          <cell r="M290">
            <v>0</v>
          </cell>
          <cell r="N290">
            <v>0</v>
          </cell>
          <cell r="O290">
            <v>429642.95</v>
          </cell>
          <cell r="P290">
            <v>4296.4295000000002</v>
          </cell>
        </row>
        <row r="291">
          <cell r="A291">
            <v>43819</v>
          </cell>
          <cell r="B291" t="str">
            <v>Plazo</v>
          </cell>
          <cell r="C291">
            <v>2</v>
          </cell>
          <cell r="E291">
            <v>1017</v>
          </cell>
          <cell r="F291" t="str">
            <v>12</v>
          </cell>
          <cell r="I291">
            <v>44</v>
          </cell>
          <cell r="M291">
            <v>0</v>
          </cell>
          <cell r="N291">
            <v>0</v>
          </cell>
          <cell r="O291">
            <v>1008.96</v>
          </cell>
          <cell r="P291">
            <v>10.089600000000001</v>
          </cell>
        </row>
        <row r="292">
          <cell r="A292">
            <v>43819</v>
          </cell>
          <cell r="B292" t="str">
            <v>Plazo</v>
          </cell>
          <cell r="C292">
            <v>2</v>
          </cell>
          <cell r="E292">
            <v>1017</v>
          </cell>
          <cell r="F292" t="str">
            <v>12</v>
          </cell>
          <cell r="I292">
            <v>44</v>
          </cell>
          <cell r="M292">
            <v>0</v>
          </cell>
          <cell r="N292">
            <v>0</v>
          </cell>
          <cell r="O292">
            <v>312153.36</v>
          </cell>
          <cell r="P292">
            <v>3121.5336000000002</v>
          </cell>
        </row>
        <row r="293">
          <cell r="A293">
            <v>43819</v>
          </cell>
          <cell r="B293" t="str">
            <v>Plazo</v>
          </cell>
          <cell r="C293">
            <v>2</v>
          </cell>
          <cell r="E293">
            <v>1017</v>
          </cell>
          <cell r="F293" t="str">
            <v>12</v>
          </cell>
          <cell r="I293">
            <v>44</v>
          </cell>
          <cell r="M293">
            <v>0</v>
          </cell>
          <cell r="N293">
            <v>0</v>
          </cell>
          <cell r="O293">
            <v>1024.6199999999999</v>
          </cell>
          <cell r="P293">
            <v>10.2462</v>
          </cell>
        </row>
        <row r="294">
          <cell r="A294">
            <v>43819</v>
          </cell>
          <cell r="B294" t="str">
            <v>Plazo</v>
          </cell>
          <cell r="C294">
            <v>2</v>
          </cell>
          <cell r="E294">
            <v>1017</v>
          </cell>
          <cell r="F294" t="str">
            <v>12</v>
          </cell>
          <cell r="I294">
            <v>44</v>
          </cell>
          <cell r="M294">
            <v>0</v>
          </cell>
          <cell r="N294">
            <v>0</v>
          </cell>
          <cell r="O294">
            <v>88266.63</v>
          </cell>
          <cell r="P294">
            <v>882.66629999999998</v>
          </cell>
        </row>
        <row r="295">
          <cell r="A295">
            <v>43819</v>
          </cell>
          <cell r="B295" t="str">
            <v>Plazo</v>
          </cell>
          <cell r="C295">
            <v>2</v>
          </cell>
          <cell r="E295">
            <v>1017</v>
          </cell>
          <cell r="F295" t="str">
            <v>12</v>
          </cell>
          <cell r="I295">
            <v>44</v>
          </cell>
          <cell r="M295">
            <v>0</v>
          </cell>
          <cell r="N295">
            <v>0</v>
          </cell>
          <cell r="O295">
            <v>1025.45</v>
          </cell>
          <cell r="P295">
            <v>10.2545</v>
          </cell>
        </row>
        <row r="296">
          <cell r="A296">
            <v>43819</v>
          </cell>
          <cell r="B296" t="str">
            <v>Plazo</v>
          </cell>
          <cell r="C296">
            <v>2</v>
          </cell>
          <cell r="E296">
            <v>1017</v>
          </cell>
          <cell r="F296" t="str">
            <v>12</v>
          </cell>
          <cell r="I296">
            <v>44</v>
          </cell>
          <cell r="M296">
            <v>0</v>
          </cell>
          <cell r="N296">
            <v>0</v>
          </cell>
          <cell r="O296">
            <v>1031.21</v>
          </cell>
          <cell r="P296">
            <v>10.312099999999999</v>
          </cell>
        </row>
        <row r="297">
          <cell r="A297">
            <v>43819</v>
          </cell>
          <cell r="B297" t="str">
            <v>Plazo</v>
          </cell>
          <cell r="C297">
            <v>2</v>
          </cell>
          <cell r="E297">
            <v>1017</v>
          </cell>
          <cell r="F297" t="str">
            <v>12</v>
          </cell>
          <cell r="I297">
            <v>44</v>
          </cell>
          <cell r="M297">
            <v>0</v>
          </cell>
          <cell r="N297">
            <v>0</v>
          </cell>
          <cell r="O297">
            <v>1031.0899999999999</v>
          </cell>
          <cell r="P297">
            <v>10.3109</v>
          </cell>
        </row>
        <row r="298">
          <cell r="A298">
            <v>43819</v>
          </cell>
          <cell r="B298" t="str">
            <v>Plazo</v>
          </cell>
          <cell r="C298">
            <v>2</v>
          </cell>
          <cell r="E298">
            <v>1017</v>
          </cell>
          <cell r="F298" t="str">
            <v>12</v>
          </cell>
          <cell r="I298">
            <v>44</v>
          </cell>
          <cell r="M298">
            <v>0</v>
          </cell>
          <cell r="N298">
            <v>0</v>
          </cell>
          <cell r="O298">
            <v>1024.32</v>
          </cell>
          <cell r="P298">
            <v>10.2432</v>
          </cell>
        </row>
        <row r="299">
          <cell r="A299">
            <v>43819</v>
          </cell>
          <cell r="B299" t="str">
            <v>Plazo</v>
          </cell>
          <cell r="C299">
            <v>2</v>
          </cell>
          <cell r="E299">
            <v>1017</v>
          </cell>
          <cell r="F299" t="str">
            <v>12</v>
          </cell>
          <cell r="I299">
            <v>44</v>
          </cell>
          <cell r="M299">
            <v>0</v>
          </cell>
          <cell r="N299">
            <v>0</v>
          </cell>
          <cell r="O299">
            <v>1024.32</v>
          </cell>
          <cell r="P299">
            <v>10.2432</v>
          </cell>
        </row>
        <row r="300">
          <cell r="A300">
            <v>43819</v>
          </cell>
          <cell r="B300" t="str">
            <v>Plazo</v>
          </cell>
          <cell r="C300">
            <v>2</v>
          </cell>
          <cell r="E300">
            <v>1017</v>
          </cell>
          <cell r="F300" t="str">
            <v>12</v>
          </cell>
          <cell r="I300">
            <v>44</v>
          </cell>
          <cell r="M300">
            <v>0</v>
          </cell>
          <cell r="N300">
            <v>0</v>
          </cell>
          <cell r="O300">
            <v>1031.18</v>
          </cell>
          <cell r="P300">
            <v>10.3118</v>
          </cell>
        </row>
        <row r="301">
          <cell r="A301">
            <v>43819</v>
          </cell>
          <cell r="B301" t="str">
            <v>Plazo</v>
          </cell>
          <cell r="C301">
            <v>2</v>
          </cell>
          <cell r="E301">
            <v>1017</v>
          </cell>
          <cell r="F301" t="str">
            <v>12</v>
          </cell>
          <cell r="I301">
            <v>44</v>
          </cell>
          <cell r="M301">
            <v>0</v>
          </cell>
          <cell r="N301">
            <v>0</v>
          </cell>
          <cell r="O301">
            <v>1024.32</v>
          </cell>
          <cell r="P301">
            <v>10.2432</v>
          </cell>
        </row>
        <row r="302">
          <cell r="A302">
            <v>43819</v>
          </cell>
          <cell r="B302" t="str">
            <v>Plazo</v>
          </cell>
          <cell r="C302">
            <v>2</v>
          </cell>
          <cell r="E302">
            <v>1017</v>
          </cell>
          <cell r="F302" t="str">
            <v>12</v>
          </cell>
          <cell r="I302">
            <v>44</v>
          </cell>
          <cell r="M302">
            <v>0</v>
          </cell>
          <cell r="N302">
            <v>0</v>
          </cell>
          <cell r="O302">
            <v>3582.22</v>
          </cell>
          <cell r="P302">
            <v>35.822200000000002</v>
          </cell>
        </row>
        <row r="303">
          <cell r="A303">
            <v>43819</v>
          </cell>
          <cell r="B303" t="str">
            <v>Plazo</v>
          </cell>
          <cell r="C303">
            <v>2</v>
          </cell>
          <cell r="E303">
            <v>1017</v>
          </cell>
          <cell r="F303" t="str">
            <v>12</v>
          </cell>
          <cell r="I303">
            <v>44</v>
          </cell>
          <cell r="M303">
            <v>0</v>
          </cell>
          <cell r="N303">
            <v>0</v>
          </cell>
          <cell r="O303">
            <v>104000</v>
          </cell>
          <cell r="P303">
            <v>1040</v>
          </cell>
        </row>
        <row r="304">
          <cell r="A304">
            <v>43819</v>
          </cell>
          <cell r="B304" t="str">
            <v>Plazo</v>
          </cell>
          <cell r="C304">
            <v>2</v>
          </cell>
          <cell r="E304">
            <v>1017</v>
          </cell>
          <cell r="F304" t="str">
            <v>12</v>
          </cell>
          <cell r="I304">
            <v>44</v>
          </cell>
          <cell r="M304">
            <v>0</v>
          </cell>
          <cell r="N304">
            <v>0</v>
          </cell>
          <cell r="O304">
            <v>5469.14</v>
          </cell>
          <cell r="P304">
            <v>54.691400000000002</v>
          </cell>
        </row>
        <row r="305">
          <cell r="A305">
            <v>43819</v>
          </cell>
          <cell r="B305" t="str">
            <v>Plazo</v>
          </cell>
          <cell r="C305">
            <v>2</v>
          </cell>
          <cell r="E305">
            <v>1017</v>
          </cell>
          <cell r="F305" t="str">
            <v>12</v>
          </cell>
          <cell r="I305">
            <v>44</v>
          </cell>
          <cell r="M305">
            <v>0</v>
          </cell>
          <cell r="N305">
            <v>0</v>
          </cell>
          <cell r="O305">
            <v>1008.64</v>
          </cell>
          <cell r="P305">
            <v>10.086399999999999</v>
          </cell>
        </row>
        <row r="306">
          <cell r="A306">
            <v>43819</v>
          </cell>
          <cell r="B306" t="str">
            <v>Plazo</v>
          </cell>
          <cell r="C306">
            <v>2</v>
          </cell>
          <cell r="E306">
            <v>1017</v>
          </cell>
          <cell r="F306" t="str">
            <v>12</v>
          </cell>
          <cell r="I306">
            <v>44</v>
          </cell>
          <cell r="M306">
            <v>0</v>
          </cell>
          <cell r="N306">
            <v>0</v>
          </cell>
          <cell r="O306">
            <v>429832.61</v>
          </cell>
          <cell r="P306">
            <v>4298.3261000000002</v>
          </cell>
        </row>
        <row r="307">
          <cell r="A307">
            <v>43819</v>
          </cell>
          <cell r="B307" t="str">
            <v>Plazo</v>
          </cell>
          <cell r="C307">
            <v>2</v>
          </cell>
          <cell r="E307">
            <v>1017</v>
          </cell>
          <cell r="F307" t="str">
            <v>12</v>
          </cell>
          <cell r="I307">
            <v>44</v>
          </cell>
          <cell r="M307">
            <v>0</v>
          </cell>
          <cell r="N307">
            <v>0</v>
          </cell>
          <cell r="O307">
            <v>1081.58</v>
          </cell>
          <cell r="P307">
            <v>10.815799999999999</v>
          </cell>
        </row>
        <row r="308">
          <cell r="A308">
            <v>43819</v>
          </cell>
          <cell r="B308" t="str">
            <v>Plazo</v>
          </cell>
          <cell r="C308">
            <v>2</v>
          </cell>
          <cell r="E308">
            <v>1017</v>
          </cell>
          <cell r="F308" t="str">
            <v>12</v>
          </cell>
          <cell r="I308">
            <v>44</v>
          </cell>
          <cell r="M308">
            <v>0</v>
          </cell>
          <cell r="N308">
            <v>0</v>
          </cell>
          <cell r="O308">
            <v>90680.07</v>
          </cell>
          <cell r="P308">
            <v>906.80070000000001</v>
          </cell>
        </row>
        <row r="309">
          <cell r="A309">
            <v>43819</v>
          </cell>
          <cell r="B309" t="str">
            <v>Plazo</v>
          </cell>
          <cell r="C309">
            <v>2</v>
          </cell>
          <cell r="E309">
            <v>1017</v>
          </cell>
          <cell r="F309" t="str">
            <v>12</v>
          </cell>
          <cell r="I309">
            <v>44</v>
          </cell>
          <cell r="M309">
            <v>0</v>
          </cell>
          <cell r="N309">
            <v>0</v>
          </cell>
          <cell r="O309">
            <v>37310.980000000003</v>
          </cell>
          <cell r="P309">
            <v>373.10980000000001</v>
          </cell>
        </row>
        <row r="310">
          <cell r="A310">
            <v>43819</v>
          </cell>
          <cell r="B310" t="str">
            <v>Plazo</v>
          </cell>
          <cell r="C310">
            <v>2</v>
          </cell>
          <cell r="E310">
            <v>1017</v>
          </cell>
          <cell r="F310" t="str">
            <v>12</v>
          </cell>
          <cell r="I310">
            <v>44</v>
          </cell>
          <cell r="M310">
            <v>0</v>
          </cell>
          <cell r="N310">
            <v>0</v>
          </cell>
          <cell r="O310">
            <v>2062.86</v>
          </cell>
          <cell r="P310">
            <v>20.628599999999999</v>
          </cell>
        </row>
        <row r="311">
          <cell r="A311">
            <v>43819</v>
          </cell>
          <cell r="B311" t="str">
            <v>Ahorro</v>
          </cell>
          <cell r="C311">
            <v>5</v>
          </cell>
          <cell r="E311">
            <v>1018</v>
          </cell>
          <cell r="F311" t="str">
            <v>11</v>
          </cell>
          <cell r="I311">
            <v>34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43819</v>
          </cell>
          <cell r="B312" t="str">
            <v>Ahorro</v>
          </cell>
          <cell r="C312">
            <v>5</v>
          </cell>
          <cell r="E312">
            <v>1018</v>
          </cell>
          <cell r="F312" t="str">
            <v>11</v>
          </cell>
          <cell r="I312">
            <v>34</v>
          </cell>
          <cell r="M312">
            <v>0</v>
          </cell>
          <cell r="N312">
            <v>0</v>
          </cell>
          <cell r="O312">
            <v>0.11</v>
          </cell>
          <cell r="P312">
            <v>1.1000000000000001E-3</v>
          </cell>
        </row>
        <row r="313">
          <cell r="A313">
            <v>43819</v>
          </cell>
          <cell r="B313" t="str">
            <v>Ahorro</v>
          </cell>
          <cell r="C313">
            <v>5</v>
          </cell>
          <cell r="E313">
            <v>1018</v>
          </cell>
          <cell r="F313" t="str">
            <v>11</v>
          </cell>
          <cell r="I313">
            <v>34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A314">
            <v>43819</v>
          </cell>
          <cell r="B314" t="str">
            <v>Ahorro</v>
          </cell>
          <cell r="C314">
            <v>5</v>
          </cell>
          <cell r="E314">
            <v>1018</v>
          </cell>
          <cell r="F314" t="str">
            <v>11</v>
          </cell>
          <cell r="I314">
            <v>34</v>
          </cell>
          <cell r="M314">
            <v>0</v>
          </cell>
          <cell r="N314">
            <v>0</v>
          </cell>
          <cell r="O314">
            <v>200</v>
          </cell>
          <cell r="P314">
            <v>2</v>
          </cell>
        </row>
        <row r="315">
          <cell r="A315">
            <v>43819</v>
          </cell>
          <cell r="B315" t="str">
            <v>Ahorro</v>
          </cell>
          <cell r="C315">
            <v>5</v>
          </cell>
          <cell r="E315">
            <v>1018</v>
          </cell>
          <cell r="F315" t="str">
            <v>11</v>
          </cell>
          <cell r="I315">
            <v>34</v>
          </cell>
          <cell r="M315">
            <v>0</v>
          </cell>
          <cell r="N315">
            <v>0</v>
          </cell>
          <cell r="O315">
            <v>1200</v>
          </cell>
          <cell r="P315">
            <v>12</v>
          </cell>
        </row>
        <row r="316">
          <cell r="A316">
            <v>43819</v>
          </cell>
          <cell r="B316" t="str">
            <v>Ahorro</v>
          </cell>
          <cell r="C316">
            <v>5</v>
          </cell>
          <cell r="E316">
            <v>1018</v>
          </cell>
          <cell r="F316" t="str">
            <v>11</v>
          </cell>
          <cell r="I316">
            <v>34</v>
          </cell>
          <cell r="M316">
            <v>0</v>
          </cell>
          <cell r="N316">
            <v>0</v>
          </cell>
          <cell r="O316">
            <v>9978.19</v>
          </cell>
          <cell r="P316">
            <v>99.781899999999993</v>
          </cell>
        </row>
        <row r="317">
          <cell r="A317">
            <v>43819</v>
          </cell>
          <cell r="B317" t="str">
            <v>Ahorro</v>
          </cell>
          <cell r="C317">
            <v>5</v>
          </cell>
          <cell r="E317">
            <v>1018</v>
          </cell>
          <cell r="F317" t="str">
            <v>11</v>
          </cell>
          <cell r="I317">
            <v>34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43819</v>
          </cell>
          <cell r="B318" t="str">
            <v>Ahorro</v>
          </cell>
          <cell r="C318">
            <v>5</v>
          </cell>
          <cell r="E318">
            <v>1018</v>
          </cell>
          <cell r="F318" t="str">
            <v>11</v>
          </cell>
          <cell r="I318">
            <v>34</v>
          </cell>
          <cell r="M318">
            <v>0</v>
          </cell>
          <cell r="N318">
            <v>0</v>
          </cell>
          <cell r="O318">
            <v>40</v>
          </cell>
          <cell r="P318">
            <v>0.4</v>
          </cell>
        </row>
        <row r="319">
          <cell r="A319">
            <v>43819</v>
          </cell>
          <cell r="B319" t="str">
            <v>Ahorro</v>
          </cell>
          <cell r="C319">
            <v>5</v>
          </cell>
          <cell r="E319">
            <v>1018</v>
          </cell>
          <cell r="F319" t="str">
            <v>11</v>
          </cell>
          <cell r="I319">
            <v>34</v>
          </cell>
          <cell r="M319">
            <v>0</v>
          </cell>
          <cell r="N319">
            <v>0</v>
          </cell>
          <cell r="O319">
            <v>840</v>
          </cell>
          <cell r="P319">
            <v>8.4</v>
          </cell>
        </row>
        <row r="320">
          <cell r="A320">
            <v>43819</v>
          </cell>
          <cell r="B320" t="str">
            <v>Ahorro</v>
          </cell>
          <cell r="C320">
            <v>5</v>
          </cell>
          <cell r="E320">
            <v>1018</v>
          </cell>
          <cell r="F320" t="str">
            <v>11</v>
          </cell>
          <cell r="I320">
            <v>34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</row>
        <row r="321">
          <cell r="A321">
            <v>43819</v>
          </cell>
          <cell r="B321" t="str">
            <v>Ahorro</v>
          </cell>
          <cell r="C321">
            <v>5</v>
          </cell>
          <cell r="E321">
            <v>1018</v>
          </cell>
          <cell r="F321" t="str">
            <v>11</v>
          </cell>
          <cell r="I321">
            <v>34</v>
          </cell>
          <cell r="M321">
            <v>0</v>
          </cell>
          <cell r="N321">
            <v>0</v>
          </cell>
          <cell r="O321">
            <v>10</v>
          </cell>
          <cell r="P321">
            <v>0.1</v>
          </cell>
        </row>
        <row r="322">
          <cell r="A322">
            <v>43819</v>
          </cell>
          <cell r="B322" t="str">
            <v>Ahorro</v>
          </cell>
          <cell r="C322">
            <v>5</v>
          </cell>
          <cell r="E322">
            <v>1018</v>
          </cell>
          <cell r="F322" t="str">
            <v>11</v>
          </cell>
          <cell r="I322">
            <v>34</v>
          </cell>
          <cell r="M322">
            <v>0</v>
          </cell>
          <cell r="N322">
            <v>0</v>
          </cell>
          <cell r="O322">
            <v>400</v>
          </cell>
          <cell r="P322">
            <v>4</v>
          </cell>
        </row>
        <row r="323">
          <cell r="A323">
            <v>43819</v>
          </cell>
          <cell r="B323" t="str">
            <v>Ahorro</v>
          </cell>
          <cell r="C323">
            <v>5</v>
          </cell>
          <cell r="E323">
            <v>1018</v>
          </cell>
          <cell r="F323" t="str">
            <v>11</v>
          </cell>
          <cell r="I323">
            <v>34</v>
          </cell>
          <cell r="M323">
            <v>0</v>
          </cell>
          <cell r="N323">
            <v>0</v>
          </cell>
          <cell r="O323">
            <v>39.78</v>
          </cell>
          <cell r="P323">
            <v>0.39779999999999999</v>
          </cell>
        </row>
        <row r="324">
          <cell r="A324">
            <v>43819</v>
          </cell>
          <cell r="B324" t="str">
            <v>Ahorro</v>
          </cell>
          <cell r="C324">
            <v>5</v>
          </cell>
          <cell r="E324">
            <v>1018</v>
          </cell>
          <cell r="F324" t="str">
            <v>11</v>
          </cell>
          <cell r="I324">
            <v>34</v>
          </cell>
          <cell r="M324">
            <v>0</v>
          </cell>
          <cell r="N324">
            <v>0</v>
          </cell>
          <cell r="O324">
            <v>13.25</v>
          </cell>
          <cell r="P324">
            <v>0.13250000000000001</v>
          </cell>
        </row>
        <row r="325">
          <cell r="A325">
            <v>43819</v>
          </cell>
          <cell r="B325" t="str">
            <v>Ahorro</v>
          </cell>
          <cell r="C325">
            <v>5</v>
          </cell>
          <cell r="E325">
            <v>1018</v>
          </cell>
          <cell r="F325" t="str">
            <v>11</v>
          </cell>
          <cell r="I325">
            <v>34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43819</v>
          </cell>
          <cell r="B326" t="str">
            <v>Ahorro</v>
          </cell>
          <cell r="C326">
            <v>5</v>
          </cell>
          <cell r="E326">
            <v>1018</v>
          </cell>
          <cell r="F326" t="str">
            <v>11</v>
          </cell>
          <cell r="I326">
            <v>34</v>
          </cell>
          <cell r="M326">
            <v>0</v>
          </cell>
          <cell r="N326">
            <v>0</v>
          </cell>
          <cell r="O326">
            <v>14.11</v>
          </cell>
          <cell r="P326">
            <v>0.1411</v>
          </cell>
        </row>
        <row r="327">
          <cell r="A327">
            <v>43819</v>
          </cell>
          <cell r="B327" t="str">
            <v>Ahorro</v>
          </cell>
          <cell r="C327">
            <v>5</v>
          </cell>
          <cell r="E327">
            <v>1018</v>
          </cell>
          <cell r="F327" t="str">
            <v>11</v>
          </cell>
          <cell r="I327">
            <v>34</v>
          </cell>
          <cell r="M327">
            <v>0</v>
          </cell>
          <cell r="N327">
            <v>0</v>
          </cell>
          <cell r="O327">
            <v>0</v>
          </cell>
          <cell r="P327">
            <v>0</v>
          </cell>
        </row>
        <row r="328">
          <cell r="A328">
            <v>43819</v>
          </cell>
          <cell r="B328" t="str">
            <v>Ahorro</v>
          </cell>
          <cell r="C328">
            <v>5</v>
          </cell>
          <cell r="E328">
            <v>1018</v>
          </cell>
          <cell r="F328" t="str">
            <v>11</v>
          </cell>
          <cell r="I328">
            <v>34</v>
          </cell>
          <cell r="M328">
            <v>0</v>
          </cell>
          <cell r="N328">
            <v>0</v>
          </cell>
          <cell r="O328">
            <v>0.19</v>
          </cell>
          <cell r="P328">
            <v>1.9E-3</v>
          </cell>
        </row>
        <row r="329">
          <cell r="A329">
            <v>43819</v>
          </cell>
          <cell r="B329" t="str">
            <v>Ahorro</v>
          </cell>
          <cell r="C329">
            <v>5</v>
          </cell>
          <cell r="E329">
            <v>1018</v>
          </cell>
          <cell r="F329" t="str">
            <v>11</v>
          </cell>
          <cell r="I329">
            <v>34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</row>
        <row r="330">
          <cell r="A330">
            <v>43819</v>
          </cell>
          <cell r="B330" t="str">
            <v>Ahorro</v>
          </cell>
          <cell r="C330">
            <v>5</v>
          </cell>
          <cell r="E330">
            <v>1018</v>
          </cell>
          <cell r="F330" t="str">
            <v>11</v>
          </cell>
          <cell r="I330">
            <v>34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</row>
        <row r="331">
          <cell r="A331">
            <v>43819</v>
          </cell>
          <cell r="B331" t="str">
            <v>Ahorro</v>
          </cell>
          <cell r="C331">
            <v>5</v>
          </cell>
          <cell r="E331">
            <v>1018</v>
          </cell>
          <cell r="F331" t="str">
            <v>11</v>
          </cell>
          <cell r="I331">
            <v>34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</row>
        <row r="332">
          <cell r="A332">
            <v>43819</v>
          </cell>
          <cell r="B332" t="str">
            <v>Ahorro</v>
          </cell>
          <cell r="C332">
            <v>5</v>
          </cell>
          <cell r="E332">
            <v>1018</v>
          </cell>
          <cell r="F332" t="str">
            <v>11</v>
          </cell>
          <cell r="I332">
            <v>34</v>
          </cell>
          <cell r="M332">
            <v>0</v>
          </cell>
          <cell r="N332">
            <v>0</v>
          </cell>
          <cell r="O332">
            <v>2</v>
          </cell>
          <cell r="P332">
            <v>0.02</v>
          </cell>
        </row>
        <row r="333">
          <cell r="A333">
            <v>43819</v>
          </cell>
          <cell r="B333" t="str">
            <v>Ahorro</v>
          </cell>
          <cell r="C333">
            <v>5</v>
          </cell>
          <cell r="E333">
            <v>1018</v>
          </cell>
          <cell r="F333" t="str">
            <v>11</v>
          </cell>
          <cell r="I333">
            <v>34</v>
          </cell>
          <cell r="M333">
            <v>0</v>
          </cell>
          <cell r="N333">
            <v>0</v>
          </cell>
          <cell r="O333">
            <v>2.87</v>
          </cell>
          <cell r="P333">
            <v>2.87E-2</v>
          </cell>
        </row>
        <row r="334">
          <cell r="A334">
            <v>43819</v>
          </cell>
          <cell r="B334" t="str">
            <v>Ahorro</v>
          </cell>
          <cell r="C334">
            <v>5</v>
          </cell>
          <cell r="E334">
            <v>1018</v>
          </cell>
          <cell r="F334" t="str">
            <v>11</v>
          </cell>
          <cell r="I334">
            <v>34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</row>
        <row r="335">
          <cell r="A335">
            <v>43819</v>
          </cell>
          <cell r="B335" t="str">
            <v>Ahorro</v>
          </cell>
          <cell r="C335">
            <v>5</v>
          </cell>
          <cell r="E335">
            <v>1018</v>
          </cell>
          <cell r="F335" t="str">
            <v>11</v>
          </cell>
          <cell r="I335">
            <v>34</v>
          </cell>
          <cell r="M335">
            <v>0</v>
          </cell>
          <cell r="N335">
            <v>0</v>
          </cell>
          <cell r="O335">
            <v>1880</v>
          </cell>
          <cell r="P335">
            <v>18.8</v>
          </cell>
        </row>
        <row r="336">
          <cell r="A336">
            <v>43819</v>
          </cell>
          <cell r="B336" t="str">
            <v>Ahorro</v>
          </cell>
          <cell r="C336">
            <v>5</v>
          </cell>
          <cell r="E336">
            <v>1018</v>
          </cell>
          <cell r="F336" t="str">
            <v>11</v>
          </cell>
          <cell r="I336">
            <v>34</v>
          </cell>
          <cell r="M336">
            <v>0</v>
          </cell>
          <cell r="N336">
            <v>0</v>
          </cell>
          <cell r="O336">
            <v>200</v>
          </cell>
          <cell r="P336">
            <v>2</v>
          </cell>
        </row>
        <row r="337">
          <cell r="A337">
            <v>43819</v>
          </cell>
          <cell r="B337" t="str">
            <v>Ahorro</v>
          </cell>
          <cell r="C337">
            <v>5</v>
          </cell>
          <cell r="E337">
            <v>1018</v>
          </cell>
          <cell r="F337" t="str">
            <v>11</v>
          </cell>
          <cell r="I337">
            <v>34</v>
          </cell>
          <cell r="M337">
            <v>0</v>
          </cell>
          <cell r="N337">
            <v>0</v>
          </cell>
          <cell r="O337">
            <v>0</v>
          </cell>
          <cell r="P337">
            <v>0</v>
          </cell>
        </row>
        <row r="338">
          <cell r="A338">
            <v>43819</v>
          </cell>
          <cell r="B338" t="str">
            <v>Ahorro</v>
          </cell>
          <cell r="C338">
            <v>5</v>
          </cell>
          <cell r="E338">
            <v>1018</v>
          </cell>
          <cell r="F338" t="str">
            <v>11</v>
          </cell>
          <cell r="I338">
            <v>34</v>
          </cell>
          <cell r="M338">
            <v>0</v>
          </cell>
          <cell r="N338">
            <v>0</v>
          </cell>
          <cell r="O338">
            <v>10000</v>
          </cell>
          <cell r="P338">
            <v>100</v>
          </cell>
        </row>
        <row r="339">
          <cell r="A339">
            <v>43819</v>
          </cell>
          <cell r="B339" t="str">
            <v>Ahorro</v>
          </cell>
          <cell r="C339">
            <v>5</v>
          </cell>
          <cell r="E339">
            <v>1018</v>
          </cell>
          <cell r="F339" t="str">
            <v>11</v>
          </cell>
          <cell r="I339">
            <v>34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</row>
        <row r="340">
          <cell r="A340">
            <v>43819</v>
          </cell>
          <cell r="B340" t="str">
            <v>Ahorro</v>
          </cell>
          <cell r="C340">
            <v>5</v>
          </cell>
          <cell r="E340">
            <v>1018</v>
          </cell>
          <cell r="F340" t="str">
            <v>11</v>
          </cell>
          <cell r="I340">
            <v>34</v>
          </cell>
          <cell r="M340">
            <v>0</v>
          </cell>
          <cell r="N340">
            <v>0</v>
          </cell>
          <cell r="O340">
            <v>0</v>
          </cell>
          <cell r="P340">
            <v>0</v>
          </cell>
        </row>
        <row r="341">
          <cell r="A341">
            <v>43819</v>
          </cell>
          <cell r="B341" t="str">
            <v>Ahorro</v>
          </cell>
          <cell r="C341">
            <v>5</v>
          </cell>
          <cell r="E341">
            <v>1018</v>
          </cell>
          <cell r="F341" t="str">
            <v>11</v>
          </cell>
          <cell r="I341">
            <v>34</v>
          </cell>
          <cell r="M341">
            <v>0</v>
          </cell>
          <cell r="N341">
            <v>0</v>
          </cell>
          <cell r="O341">
            <v>5000</v>
          </cell>
          <cell r="P341">
            <v>50</v>
          </cell>
        </row>
        <row r="342">
          <cell r="A342">
            <v>43819</v>
          </cell>
          <cell r="B342" t="str">
            <v>Ahorro</v>
          </cell>
          <cell r="C342">
            <v>5</v>
          </cell>
          <cell r="E342">
            <v>1018</v>
          </cell>
          <cell r="F342" t="str">
            <v>11</v>
          </cell>
          <cell r="I342">
            <v>34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</row>
        <row r="343">
          <cell r="A343">
            <v>43819</v>
          </cell>
          <cell r="B343" t="str">
            <v>Ahorro</v>
          </cell>
          <cell r="C343">
            <v>5</v>
          </cell>
          <cell r="E343">
            <v>1018</v>
          </cell>
          <cell r="F343" t="str">
            <v>11</v>
          </cell>
          <cell r="I343">
            <v>34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</row>
        <row r="344">
          <cell r="A344">
            <v>43819</v>
          </cell>
          <cell r="B344" t="str">
            <v>Ahorro</v>
          </cell>
          <cell r="C344">
            <v>5</v>
          </cell>
          <cell r="E344">
            <v>1018</v>
          </cell>
          <cell r="F344" t="str">
            <v>11</v>
          </cell>
          <cell r="I344">
            <v>34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>
            <v>43819</v>
          </cell>
          <cell r="B345" t="str">
            <v>Ahorro</v>
          </cell>
          <cell r="C345">
            <v>5</v>
          </cell>
          <cell r="E345">
            <v>1018</v>
          </cell>
          <cell r="F345" t="str">
            <v>11</v>
          </cell>
          <cell r="I345">
            <v>34</v>
          </cell>
          <cell r="M345">
            <v>0</v>
          </cell>
          <cell r="N345">
            <v>0</v>
          </cell>
          <cell r="O345">
            <v>1654.82</v>
          </cell>
          <cell r="P345">
            <v>16.548200000000001</v>
          </cell>
        </row>
        <row r="346">
          <cell r="A346">
            <v>43819</v>
          </cell>
          <cell r="B346" t="str">
            <v>Ahorro</v>
          </cell>
          <cell r="C346">
            <v>5</v>
          </cell>
          <cell r="E346">
            <v>1018</v>
          </cell>
          <cell r="F346" t="str">
            <v>11</v>
          </cell>
          <cell r="I346">
            <v>34</v>
          </cell>
          <cell r="M346">
            <v>0</v>
          </cell>
          <cell r="N346">
            <v>0</v>
          </cell>
          <cell r="O346">
            <v>7000</v>
          </cell>
          <cell r="P346">
            <v>70</v>
          </cell>
        </row>
        <row r="347">
          <cell r="A347">
            <v>43819</v>
          </cell>
          <cell r="B347" t="str">
            <v>Ahorro</v>
          </cell>
          <cell r="C347">
            <v>5</v>
          </cell>
          <cell r="E347">
            <v>1018</v>
          </cell>
          <cell r="F347" t="str">
            <v>11</v>
          </cell>
          <cell r="I347">
            <v>34</v>
          </cell>
          <cell r="M347">
            <v>0</v>
          </cell>
          <cell r="N347">
            <v>0</v>
          </cell>
          <cell r="O347">
            <v>9000</v>
          </cell>
          <cell r="P347">
            <v>90</v>
          </cell>
        </row>
        <row r="348">
          <cell r="A348">
            <v>43819</v>
          </cell>
          <cell r="B348" t="str">
            <v>Ahorro</v>
          </cell>
          <cell r="C348">
            <v>5</v>
          </cell>
          <cell r="E348">
            <v>1018</v>
          </cell>
          <cell r="F348" t="str">
            <v>11</v>
          </cell>
          <cell r="I348">
            <v>34</v>
          </cell>
          <cell r="M348">
            <v>0</v>
          </cell>
          <cell r="N348">
            <v>0</v>
          </cell>
          <cell r="O348">
            <v>43.04</v>
          </cell>
          <cell r="P348">
            <v>0.4304</v>
          </cell>
        </row>
        <row r="349">
          <cell r="A349">
            <v>43819</v>
          </cell>
          <cell r="B349" t="str">
            <v>Ahorro</v>
          </cell>
          <cell r="C349">
            <v>5</v>
          </cell>
          <cell r="E349">
            <v>1018</v>
          </cell>
          <cell r="F349" t="str">
            <v>11</v>
          </cell>
          <cell r="I349">
            <v>34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</row>
        <row r="350">
          <cell r="A350">
            <v>43819</v>
          </cell>
          <cell r="B350" t="str">
            <v>Ahorro</v>
          </cell>
          <cell r="C350">
            <v>5</v>
          </cell>
          <cell r="E350">
            <v>1018</v>
          </cell>
          <cell r="F350" t="str">
            <v>11</v>
          </cell>
          <cell r="I350">
            <v>34</v>
          </cell>
          <cell r="M350">
            <v>0</v>
          </cell>
          <cell r="N350">
            <v>0</v>
          </cell>
          <cell r="O350">
            <v>0</v>
          </cell>
          <cell r="P350">
            <v>0</v>
          </cell>
        </row>
        <row r="351">
          <cell r="A351">
            <v>43819</v>
          </cell>
          <cell r="B351" t="str">
            <v>Ahorro</v>
          </cell>
          <cell r="C351">
            <v>5</v>
          </cell>
          <cell r="E351">
            <v>1018</v>
          </cell>
          <cell r="F351" t="str">
            <v>11</v>
          </cell>
          <cell r="I351">
            <v>44</v>
          </cell>
          <cell r="M351">
            <v>0</v>
          </cell>
          <cell r="N351">
            <v>0</v>
          </cell>
          <cell r="O351">
            <v>0</v>
          </cell>
          <cell r="P351">
            <v>0</v>
          </cell>
        </row>
        <row r="352">
          <cell r="A352">
            <v>43819</v>
          </cell>
          <cell r="B352" t="str">
            <v>Plazo</v>
          </cell>
          <cell r="C352">
            <v>2</v>
          </cell>
          <cell r="E352">
            <v>1018</v>
          </cell>
          <cell r="F352" t="str">
            <v>12</v>
          </cell>
          <cell r="I352">
            <v>34</v>
          </cell>
          <cell r="M352">
            <v>0</v>
          </cell>
          <cell r="N352">
            <v>0</v>
          </cell>
          <cell r="O352">
            <v>3035.18</v>
          </cell>
          <cell r="P352">
            <v>30.351800000000001</v>
          </cell>
        </row>
        <row r="353">
          <cell r="A353">
            <v>43819</v>
          </cell>
          <cell r="B353" t="str">
            <v>Plazo</v>
          </cell>
          <cell r="C353">
            <v>2</v>
          </cell>
          <cell r="E353">
            <v>1018</v>
          </cell>
          <cell r="F353" t="str">
            <v>12</v>
          </cell>
          <cell r="I353">
            <v>34</v>
          </cell>
          <cell r="M353">
            <v>0</v>
          </cell>
          <cell r="N353">
            <v>0</v>
          </cell>
          <cell r="O353">
            <v>340.5</v>
          </cell>
          <cell r="P353">
            <v>3.4049999999999998</v>
          </cell>
        </row>
        <row r="354">
          <cell r="A354">
            <v>43819</v>
          </cell>
          <cell r="B354" t="str">
            <v>Plazo</v>
          </cell>
          <cell r="C354">
            <v>2</v>
          </cell>
          <cell r="E354">
            <v>1018</v>
          </cell>
          <cell r="F354" t="str">
            <v>12</v>
          </cell>
          <cell r="I354">
            <v>34</v>
          </cell>
          <cell r="M354">
            <v>0</v>
          </cell>
          <cell r="N354">
            <v>0</v>
          </cell>
          <cell r="O354">
            <v>3151.96</v>
          </cell>
          <cell r="P354">
            <v>31.519600000000001</v>
          </cell>
        </row>
        <row r="355">
          <cell r="A355">
            <v>43819</v>
          </cell>
          <cell r="B355" t="str">
            <v>Plazo</v>
          </cell>
          <cell r="C355">
            <v>2</v>
          </cell>
          <cell r="E355">
            <v>1018</v>
          </cell>
          <cell r="F355" t="str">
            <v>12</v>
          </cell>
          <cell r="I355">
            <v>34</v>
          </cell>
          <cell r="M355">
            <v>0</v>
          </cell>
          <cell r="N355">
            <v>0</v>
          </cell>
          <cell r="O355">
            <v>1005.72</v>
          </cell>
          <cell r="P355">
            <v>10.0572</v>
          </cell>
        </row>
        <row r="356">
          <cell r="A356">
            <v>43819</v>
          </cell>
          <cell r="B356" t="str">
            <v>Plazo</v>
          </cell>
          <cell r="C356">
            <v>2</v>
          </cell>
          <cell r="E356">
            <v>1018</v>
          </cell>
          <cell r="F356" t="str">
            <v>12</v>
          </cell>
          <cell r="I356">
            <v>34</v>
          </cell>
          <cell r="M356">
            <v>0</v>
          </cell>
          <cell r="N356">
            <v>0</v>
          </cell>
          <cell r="O356">
            <v>359.42</v>
          </cell>
          <cell r="P356">
            <v>3.5941999999999998</v>
          </cell>
        </row>
        <row r="357">
          <cell r="A357">
            <v>43819</v>
          </cell>
          <cell r="B357" t="str">
            <v>Plazo</v>
          </cell>
          <cell r="C357">
            <v>2</v>
          </cell>
          <cell r="E357">
            <v>1018</v>
          </cell>
          <cell r="F357" t="str">
            <v>12</v>
          </cell>
          <cell r="I357">
            <v>34</v>
          </cell>
          <cell r="M357">
            <v>0</v>
          </cell>
          <cell r="N357">
            <v>0</v>
          </cell>
          <cell r="O357">
            <v>2011.05</v>
          </cell>
          <cell r="P357">
            <v>20.110499999999998</v>
          </cell>
        </row>
        <row r="358">
          <cell r="A358">
            <v>43819</v>
          </cell>
          <cell r="B358" t="str">
            <v>Plazo</v>
          </cell>
          <cell r="C358">
            <v>2</v>
          </cell>
          <cell r="E358">
            <v>1018</v>
          </cell>
          <cell r="F358" t="str">
            <v>12</v>
          </cell>
          <cell r="I358">
            <v>34</v>
          </cell>
          <cell r="M358">
            <v>0</v>
          </cell>
          <cell r="N358">
            <v>0</v>
          </cell>
          <cell r="O358">
            <v>16250.52</v>
          </cell>
          <cell r="P358">
            <v>162.5052</v>
          </cell>
        </row>
        <row r="359">
          <cell r="A359">
            <v>43819</v>
          </cell>
          <cell r="B359" t="str">
            <v>Plazo</v>
          </cell>
          <cell r="C359">
            <v>2</v>
          </cell>
          <cell r="E359">
            <v>1018</v>
          </cell>
          <cell r="F359" t="str">
            <v>12</v>
          </cell>
          <cell r="I359">
            <v>34</v>
          </cell>
          <cell r="M359">
            <v>0</v>
          </cell>
          <cell r="N359">
            <v>0</v>
          </cell>
          <cell r="O359">
            <v>15844.18</v>
          </cell>
          <cell r="P359">
            <v>158.4418</v>
          </cell>
        </row>
        <row r="360">
          <cell r="A360">
            <v>43819</v>
          </cell>
          <cell r="B360" t="str">
            <v>Ahorro</v>
          </cell>
          <cell r="C360">
            <v>1</v>
          </cell>
          <cell r="E360">
            <v>1034</v>
          </cell>
          <cell r="F360" t="str">
            <v>11</v>
          </cell>
          <cell r="I360">
            <v>44</v>
          </cell>
          <cell r="M360">
            <v>0</v>
          </cell>
          <cell r="N360">
            <v>0</v>
          </cell>
          <cell r="O360">
            <v>100</v>
          </cell>
          <cell r="P360">
            <v>1</v>
          </cell>
        </row>
        <row r="361">
          <cell r="A361">
            <v>43819</v>
          </cell>
          <cell r="B361" t="str">
            <v>Ahorro</v>
          </cell>
          <cell r="C361">
            <v>1</v>
          </cell>
          <cell r="E361">
            <v>1034</v>
          </cell>
          <cell r="F361" t="str">
            <v>11</v>
          </cell>
          <cell r="I361">
            <v>44</v>
          </cell>
          <cell r="M361">
            <v>0</v>
          </cell>
          <cell r="N361">
            <v>0</v>
          </cell>
          <cell r="O361">
            <v>100</v>
          </cell>
          <cell r="P361">
            <v>1</v>
          </cell>
        </row>
        <row r="362">
          <cell r="A362">
            <v>43819</v>
          </cell>
          <cell r="B362" t="str">
            <v>Ahorro</v>
          </cell>
          <cell r="C362">
            <v>1</v>
          </cell>
          <cell r="E362">
            <v>1034</v>
          </cell>
          <cell r="F362" t="str">
            <v>11</v>
          </cell>
          <cell r="I362">
            <v>44</v>
          </cell>
          <cell r="M362">
            <v>0</v>
          </cell>
          <cell r="N362">
            <v>0</v>
          </cell>
          <cell r="O362">
            <v>0</v>
          </cell>
          <cell r="P362">
            <v>0</v>
          </cell>
        </row>
        <row r="363">
          <cell r="A363">
            <v>43819</v>
          </cell>
          <cell r="B363" t="str">
            <v>Ahorro</v>
          </cell>
          <cell r="C363">
            <v>1</v>
          </cell>
          <cell r="E363">
            <v>1034</v>
          </cell>
          <cell r="F363" t="str">
            <v>11</v>
          </cell>
          <cell r="I363">
            <v>44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</row>
        <row r="364">
          <cell r="A364">
            <v>43819</v>
          </cell>
          <cell r="B364" t="str">
            <v>Ahorro</v>
          </cell>
          <cell r="C364">
            <v>1</v>
          </cell>
          <cell r="E364">
            <v>1034</v>
          </cell>
          <cell r="F364" t="str">
            <v>11</v>
          </cell>
          <cell r="I364">
            <v>44</v>
          </cell>
          <cell r="M364">
            <v>0</v>
          </cell>
          <cell r="N364">
            <v>0</v>
          </cell>
          <cell r="O364">
            <v>18500</v>
          </cell>
          <cell r="P364">
            <v>185</v>
          </cell>
        </row>
        <row r="365">
          <cell r="A365">
            <v>43819</v>
          </cell>
          <cell r="B365" t="str">
            <v>Ahorro</v>
          </cell>
          <cell r="C365">
            <v>1</v>
          </cell>
          <cell r="E365">
            <v>1034</v>
          </cell>
          <cell r="F365" t="str">
            <v>11</v>
          </cell>
          <cell r="I365">
            <v>44</v>
          </cell>
          <cell r="M365">
            <v>0</v>
          </cell>
          <cell r="N365">
            <v>0</v>
          </cell>
          <cell r="O365">
            <v>270</v>
          </cell>
          <cell r="P365">
            <v>2.7</v>
          </cell>
        </row>
        <row r="366">
          <cell r="A366">
            <v>43819</v>
          </cell>
          <cell r="B366" t="str">
            <v>Ahorro</v>
          </cell>
          <cell r="C366">
            <v>1</v>
          </cell>
          <cell r="E366">
            <v>1034</v>
          </cell>
          <cell r="F366" t="str">
            <v>11</v>
          </cell>
          <cell r="I366">
            <v>44</v>
          </cell>
          <cell r="M366">
            <v>0</v>
          </cell>
          <cell r="N366">
            <v>0</v>
          </cell>
          <cell r="O366">
            <v>13014.14</v>
          </cell>
          <cell r="P366">
            <v>130.1414</v>
          </cell>
        </row>
        <row r="367">
          <cell r="A367">
            <v>43819</v>
          </cell>
          <cell r="B367" t="str">
            <v>Ahorro</v>
          </cell>
          <cell r="C367">
            <v>1</v>
          </cell>
          <cell r="E367">
            <v>1034</v>
          </cell>
          <cell r="F367" t="str">
            <v>11</v>
          </cell>
          <cell r="I367">
            <v>44</v>
          </cell>
          <cell r="M367">
            <v>0</v>
          </cell>
          <cell r="N367">
            <v>0</v>
          </cell>
          <cell r="O367">
            <v>5000</v>
          </cell>
          <cell r="P367">
            <v>50</v>
          </cell>
        </row>
        <row r="368">
          <cell r="A368">
            <v>43819</v>
          </cell>
          <cell r="B368" t="str">
            <v>Ahorro</v>
          </cell>
          <cell r="C368">
            <v>1</v>
          </cell>
          <cell r="E368">
            <v>1034</v>
          </cell>
          <cell r="F368" t="str">
            <v>11</v>
          </cell>
          <cell r="I368">
            <v>44</v>
          </cell>
          <cell r="M368">
            <v>0</v>
          </cell>
          <cell r="N368">
            <v>0</v>
          </cell>
          <cell r="O368">
            <v>100</v>
          </cell>
          <cell r="P368">
            <v>1</v>
          </cell>
        </row>
        <row r="369">
          <cell r="A369">
            <v>43819</v>
          </cell>
          <cell r="B369" t="str">
            <v>Ahorro</v>
          </cell>
          <cell r="C369">
            <v>1</v>
          </cell>
          <cell r="E369">
            <v>1034</v>
          </cell>
          <cell r="F369" t="str">
            <v>11</v>
          </cell>
          <cell r="I369">
            <v>44</v>
          </cell>
          <cell r="M369">
            <v>0</v>
          </cell>
          <cell r="N369">
            <v>0</v>
          </cell>
          <cell r="O369">
            <v>500</v>
          </cell>
          <cell r="P369">
            <v>5</v>
          </cell>
        </row>
        <row r="370">
          <cell r="A370">
            <v>43819</v>
          </cell>
          <cell r="B370" t="str">
            <v>Ahorro</v>
          </cell>
          <cell r="C370">
            <v>1</v>
          </cell>
          <cell r="E370">
            <v>1035</v>
          </cell>
          <cell r="F370" t="str">
            <v>11</v>
          </cell>
          <cell r="I370">
            <v>34</v>
          </cell>
          <cell r="M370">
            <v>0</v>
          </cell>
          <cell r="N370">
            <v>0</v>
          </cell>
          <cell r="O370">
            <v>1334.29</v>
          </cell>
          <cell r="P370">
            <v>13.3429</v>
          </cell>
        </row>
        <row r="371">
          <cell r="A371">
            <v>43819</v>
          </cell>
          <cell r="B371" t="str">
            <v>Ahorro</v>
          </cell>
          <cell r="C371">
            <v>1</v>
          </cell>
          <cell r="E371">
            <v>1035</v>
          </cell>
          <cell r="F371" t="str">
            <v>11</v>
          </cell>
          <cell r="I371">
            <v>34</v>
          </cell>
          <cell r="M371">
            <v>0</v>
          </cell>
          <cell r="N371">
            <v>0</v>
          </cell>
          <cell r="O371">
            <v>4356.1099999999997</v>
          </cell>
          <cell r="P371">
            <v>43.561100000000003</v>
          </cell>
        </row>
        <row r="372">
          <cell r="A372">
            <v>43819</v>
          </cell>
          <cell r="B372" t="str">
            <v>Ahorro</v>
          </cell>
          <cell r="C372">
            <v>1</v>
          </cell>
          <cell r="E372">
            <v>1035</v>
          </cell>
          <cell r="F372" t="str">
            <v>11</v>
          </cell>
          <cell r="I372">
            <v>34</v>
          </cell>
          <cell r="M372">
            <v>0</v>
          </cell>
          <cell r="N372">
            <v>0</v>
          </cell>
          <cell r="O372">
            <v>100</v>
          </cell>
          <cell r="P372">
            <v>1</v>
          </cell>
        </row>
        <row r="373">
          <cell r="A373">
            <v>43819</v>
          </cell>
          <cell r="B373" t="str">
            <v>Ahorro</v>
          </cell>
          <cell r="C373">
            <v>1</v>
          </cell>
          <cell r="E373">
            <v>1035</v>
          </cell>
          <cell r="F373" t="str">
            <v>11</v>
          </cell>
          <cell r="I373">
            <v>34</v>
          </cell>
          <cell r="M373">
            <v>0</v>
          </cell>
          <cell r="N373">
            <v>0</v>
          </cell>
          <cell r="O373">
            <v>100</v>
          </cell>
          <cell r="P373">
            <v>1</v>
          </cell>
        </row>
        <row r="374">
          <cell r="A374">
            <v>43819</v>
          </cell>
          <cell r="B374" t="str">
            <v>Ahorro</v>
          </cell>
          <cell r="C374">
            <v>1</v>
          </cell>
          <cell r="E374">
            <v>1035</v>
          </cell>
          <cell r="F374" t="str">
            <v>11</v>
          </cell>
          <cell r="I374">
            <v>34</v>
          </cell>
          <cell r="M374">
            <v>0</v>
          </cell>
          <cell r="N374">
            <v>0</v>
          </cell>
          <cell r="O374">
            <v>100</v>
          </cell>
          <cell r="P374">
            <v>1</v>
          </cell>
        </row>
        <row r="375">
          <cell r="A375">
            <v>43819</v>
          </cell>
          <cell r="B375" t="str">
            <v>Ahorro</v>
          </cell>
          <cell r="C375">
            <v>1</v>
          </cell>
          <cell r="E375">
            <v>1035</v>
          </cell>
          <cell r="F375" t="str">
            <v>11</v>
          </cell>
          <cell r="I375">
            <v>34</v>
          </cell>
          <cell r="M375">
            <v>0</v>
          </cell>
          <cell r="N375">
            <v>0</v>
          </cell>
          <cell r="O375">
            <v>12982.6</v>
          </cell>
          <cell r="P375">
            <v>129.82599999999999</v>
          </cell>
        </row>
        <row r="376">
          <cell r="A376">
            <v>43819</v>
          </cell>
          <cell r="B376" t="str">
            <v>Ahorro</v>
          </cell>
          <cell r="C376">
            <v>1</v>
          </cell>
          <cell r="E376">
            <v>1035</v>
          </cell>
          <cell r="F376" t="str">
            <v>11</v>
          </cell>
          <cell r="I376">
            <v>34</v>
          </cell>
          <cell r="M376">
            <v>0</v>
          </cell>
          <cell r="N376">
            <v>0</v>
          </cell>
          <cell r="O376">
            <v>700</v>
          </cell>
          <cell r="P376">
            <v>7</v>
          </cell>
        </row>
        <row r="377">
          <cell r="A377">
            <v>43819</v>
          </cell>
          <cell r="B377" t="str">
            <v>Ahorro</v>
          </cell>
          <cell r="C377">
            <v>1</v>
          </cell>
          <cell r="E377">
            <v>1035</v>
          </cell>
          <cell r="F377" t="str">
            <v>11</v>
          </cell>
          <cell r="I377">
            <v>34</v>
          </cell>
          <cell r="M377">
            <v>0</v>
          </cell>
          <cell r="N377">
            <v>0</v>
          </cell>
          <cell r="O377">
            <v>3300</v>
          </cell>
          <cell r="P377">
            <v>33</v>
          </cell>
        </row>
        <row r="378">
          <cell r="A378">
            <v>43819</v>
          </cell>
          <cell r="B378" t="str">
            <v>Ahorro</v>
          </cell>
          <cell r="C378">
            <v>1</v>
          </cell>
          <cell r="E378">
            <v>1035</v>
          </cell>
          <cell r="F378" t="str">
            <v>11</v>
          </cell>
          <cell r="I378">
            <v>34</v>
          </cell>
          <cell r="M378">
            <v>0</v>
          </cell>
          <cell r="N378">
            <v>0</v>
          </cell>
          <cell r="O378">
            <v>100</v>
          </cell>
          <cell r="P378">
            <v>1</v>
          </cell>
        </row>
        <row r="379">
          <cell r="A379">
            <v>43819</v>
          </cell>
          <cell r="B379" t="str">
            <v>Ahorro</v>
          </cell>
          <cell r="C379">
            <v>1</v>
          </cell>
          <cell r="E379">
            <v>1035</v>
          </cell>
          <cell r="F379" t="str">
            <v>11</v>
          </cell>
          <cell r="I379">
            <v>34</v>
          </cell>
          <cell r="M379">
            <v>0</v>
          </cell>
          <cell r="N379">
            <v>0</v>
          </cell>
          <cell r="O379">
            <v>4020.03</v>
          </cell>
          <cell r="P379">
            <v>40.200299999999999</v>
          </cell>
        </row>
        <row r="380">
          <cell r="A380">
            <v>43819</v>
          </cell>
          <cell r="B380" t="str">
            <v>Ahorro</v>
          </cell>
          <cell r="C380">
            <v>1</v>
          </cell>
          <cell r="E380">
            <v>1035</v>
          </cell>
          <cell r="F380" t="str">
            <v>11</v>
          </cell>
          <cell r="I380">
            <v>34</v>
          </cell>
          <cell r="M380">
            <v>0</v>
          </cell>
          <cell r="N380">
            <v>0</v>
          </cell>
          <cell r="O380">
            <v>100</v>
          </cell>
          <cell r="P380">
            <v>1</v>
          </cell>
        </row>
        <row r="381">
          <cell r="A381">
            <v>43819</v>
          </cell>
          <cell r="B381" t="str">
            <v>Ahorro</v>
          </cell>
          <cell r="C381">
            <v>1</v>
          </cell>
          <cell r="E381">
            <v>1035</v>
          </cell>
          <cell r="F381" t="str">
            <v>11</v>
          </cell>
          <cell r="I381">
            <v>34</v>
          </cell>
          <cell r="M381">
            <v>0</v>
          </cell>
          <cell r="N381">
            <v>0</v>
          </cell>
          <cell r="O381">
            <v>1131.71</v>
          </cell>
          <cell r="P381">
            <v>11.3171</v>
          </cell>
        </row>
        <row r="382">
          <cell r="A382">
            <v>43819</v>
          </cell>
          <cell r="B382" t="str">
            <v>Ahorro</v>
          </cell>
          <cell r="C382">
            <v>1</v>
          </cell>
          <cell r="E382">
            <v>1035</v>
          </cell>
          <cell r="F382" t="str">
            <v>11</v>
          </cell>
          <cell r="I382">
            <v>34</v>
          </cell>
          <cell r="M382">
            <v>0</v>
          </cell>
          <cell r="N382">
            <v>0</v>
          </cell>
          <cell r="O382">
            <v>1350</v>
          </cell>
          <cell r="P382">
            <v>13.5</v>
          </cell>
        </row>
        <row r="383">
          <cell r="A383">
            <v>43819</v>
          </cell>
          <cell r="B383" t="str">
            <v>Ahorro</v>
          </cell>
          <cell r="C383">
            <v>1</v>
          </cell>
          <cell r="E383">
            <v>1035</v>
          </cell>
          <cell r="F383" t="str">
            <v>11</v>
          </cell>
          <cell r="I383">
            <v>34</v>
          </cell>
          <cell r="M383">
            <v>0</v>
          </cell>
          <cell r="N383">
            <v>0</v>
          </cell>
          <cell r="O383">
            <v>20</v>
          </cell>
          <cell r="P383">
            <v>0.2</v>
          </cell>
        </row>
        <row r="384">
          <cell r="A384">
            <v>43819</v>
          </cell>
          <cell r="B384" t="str">
            <v>Ahorro</v>
          </cell>
          <cell r="C384">
            <v>1</v>
          </cell>
          <cell r="E384">
            <v>1036</v>
          </cell>
          <cell r="F384" t="str">
            <v>11</v>
          </cell>
          <cell r="I384">
            <v>34</v>
          </cell>
          <cell r="M384">
            <v>0</v>
          </cell>
          <cell r="N384">
            <v>0</v>
          </cell>
          <cell r="O384">
            <v>14900</v>
          </cell>
          <cell r="P384">
            <v>149</v>
          </cell>
        </row>
        <row r="385">
          <cell r="A385">
            <v>43819</v>
          </cell>
          <cell r="B385" t="str">
            <v>Ahorro</v>
          </cell>
          <cell r="C385">
            <v>1</v>
          </cell>
          <cell r="E385">
            <v>3007</v>
          </cell>
          <cell r="F385" t="str">
            <v>11</v>
          </cell>
          <cell r="I385">
            <v>34</v>
          </cell>
          <cell r="M385">
            <v>0</v>
          </cell>
          <cell r="N385">
            <v>0</v>
          </cell>
          <cell r="O385">
            <v>13900</v>
          </cell>
          <cell r="P385">
            <v>139</v>
          </cell>
        </row>
        <row r="386">
          <cell r="A386">
            <v>43819</v>
          </cell>
          <cell r="B386" t="str">
            <v>Plazo</v>
          </cell>
          <cell r="C386">
            <v>1</v>
          </cell>
          <cell r="E386">
            <v>3012</v>
          </cell>
          <cell r="F386" t="str">
            <v>12</v>
          </cell>
          <cell r="I386">
            <v>34</v>
          </cell>
          <cell r="M386">
            <v>0</v>
          </cell>
          <cell r="N386">
            <v>0</v>
          </cell>
          <cell r="O386">
            <v>15992.97</v>
          </cell>
          <cell r="P386">
            <v>159.9297</v>
          </cell>
        </row>
        <row r="387">
          <cell r="A387">
            <v>43819</v>
          </cell>
          <cell r="B387" t="str">
            <v>Ahorro</v>
          </cell>
          <cell r="C387">
            <v>1</v>
          </cell>
          <cell r="E387">
            <v>3047</v>
          </cell>
          <cell r="F387" t="str">
            <v>11</v>
          </cell>
          <cell r="I387">
            <v>34</v>
          </cell>
          <cell r="M387">
            <v>0</v>
          </cell>
          <cell r="N387">
            <v>0</v>
          </cell>
          <cell r="O387">
            <v>10000</v>
          </cell>
          <cell r="P387">
            <v>100</v>
          </cell>
        </row>
        <row r="388">
          <cell r="A388">
            <v>43819</v>
          </cell>
          <cell r="B388" t="str">
            <v>Plazo</v>
          </cell>
          <cell r="C388">
            <v>2</v>
          </cell>
          <cell r="E388">
            <v>75001</v>
          </cell>
          <cell r="F388" t="str">
            <v>12</v>
          </cell>
          <cell r="I388">
            <v>34</v>
          </cell>
          <cell r="M388">
            <v>0</v>
          </cell>
          <cell r="N388">
            <v>0</v>
          </cell>
          <cell r="O388">
            <v>8337.77</v>
          </cell>
          <cell r="P388">
            <v>83.377700000000004</v>
          </cell>
        </row>
        <row r="389">
          <cell r="A389">
            <v>43819</v>
          </cell>
          <cell r="B389" t="str">
            <v>Plazo</v>
          </cell>
          <cell r="C389">
            <v>2</v>
          </cell>
          <cell r="E389">
            <v>75001</v>
          </cell>
          <cell r="F389" t="str">
            <v>12</v>
          </cell>
          <cell r="I389">
            <v>34</v>
          </cell>
          <cell r="M389">
            <v>0</v>
          </cell>
          <cell r="N389">
            <v>0</v>
          </cell>
          <cell r="O389">
            <v>8015.53</v>
          </cell>
          <cell r="P389">
            <v>80.155299999999997</v>
          </cell>
        </row>
        <row r="390">
          <cell r="A390">
            <v>43819</v>
          </cell>
          <cell r="B390" t="str">
            <v>Plazo</v>
          </cell>
          <cell r="C390">
            <v>2</v>
          </cell>
          <cell r="E390">
            <v>75001</v>
          </cell>
          <cell r="F390" t="str">
            <v>12</v>
          </cell>
          <cell r="I390">
            <v>34</v>
          </cell>
          <cell r="M390">
            <v>0</v>
          </cell>
          <cell r="N390">
            <v>0</v>
          </cell>
          <cell r="O390">
            <v>7607.98</v>
          </cell>
          <cell r="P390">
            <v>76.079800000000006</v>
          </cell>
        </row>
        <row r="391">
          <cell r="A391">
            <v>43819</v>
          </cell>
          <cell r="B391" t="str">
            <v>Plazo</v>
          </cell>
          <cell r="C391">
            <v>2</v>
          </cell>
          <cell r="E391">
            <v>75001</v>
          </cell>
          <cell r="F391" t="str">
            <v>12</v>
          </cell>
          <cell r="I391">
            <v>34</v>
          </cell>
          <cell r="M391">
            <v>0</v>
          </cell>
          <cell r="N391">
            <v>0</v>
          </cell>
          <cell r="O391">
            <v>1003.27</v>
          </cell>
          <cell r="P391">
            <v>10.0327</v>
          </cell>
        </row>
        <row r="392">
          <cell r="A392">
            <v>43819</v>
          </cell>
          <cell r="B392" t="str">
            <v>Plazo</v>
          </cell>
          <cell r="C392">
            <v>2</v>
          </cell>
          <cell r="E392">
            <v>75001</v>
          </cell>
          <cell r="F392" t="str">
            <v>12</v>
          </cell>
          <cell r="I392">
            <v>44</v>
          </cell>
          <cell r="M392">
            <v>0</v>
          </cell>
          <cell r="N392">
            <v>0</v>
          </cell>
          <cell r="O392">
            <v>118174.03</v>
          </cell>
          <cell r="P392">
            <v>1181.7402999999999</v>
          </cell>
        </row>
        <row r="393">
          <cell r="A393">
            <v>43819</v>
          </cell>
          <cell r="B393" t="str">
            <v>Plazo</v>
          </cell>
          <cell r="C393">
            <v>2</v>
          </cell>
          <cell r="E393">
            <v>75001</v>
          </cell>
          <cell r="F393" t="str">
            <v>12</v>
          </cell>
          <cell r="I393">
            <v>44</v>
          </cell>
          <cell r="M393">
            <v>0</v>
          </cell>
          <cell r="N393">
            <v>0</v>
          </cell>
          <cell r="O393">
            <v>5018.78</v>
          </cell>
          <cell r="P393">
            <v>50.187800000000003</v>
          </cell>
        </row>
        <row r="394">
          <cell r="A394">
            <v>43819</v>
          </cell>
          <cell r="B394" t="str">
            <v>Plazo</v>
          </cell>
          <cell r="C394">
            <v>2</v>
          </cell>
          <cell r="E394">
            <v>75001</v>
          </cell>
          <cell r="F394" t="str">
            <v>12</v>
          </cell>
          <cell r="I394">
            <v>44</v>
          </cell>
          <cell r="M394">
            <v>0</v>
          </cell>
          <cell r="N394">
            <v>0</v>
          </cell>
          <cell r="O394">
            <v>8240.51</v>
          </cell>
          <cell r="P394">
            <v>82.405100000000004</v>
          </cell>
        </row>
        <row r="395">
          <cell r="A395">
            <v>43819</v>
          </cell>
          <cell r="B395" t="str">
            <v>Plazo</v>
          </cell>
          <cell r="C395">
            <v>2</v>
          </cell>
          <cell r="E395">
            <v>75001</v>
          </cell>
          <cell r="F395" t="str">
            <v>12</v>
          </cell>
          <cell r="I395">
            <v>34</v>
          </cell>
          <cell r="M395">
            <v>0</v>
          </cell>
          <cell r="N395">
            <v>0</v>
          </cell>
          <cell r="O395">
            <v>8405.7199999999993</v>
          </cell>
          <cell r="P395">
            <v>84.057199999999995</v>
          </cell>
        </row>
        <row r="396">
          <cell r="A396">
            <v>43819</v>
          </cell>
          <cell r="B396" t="str">
            <v>Plazo</v>
          </cell>
          <cell r="C396">
            <v>2</v>
          </cell>
          <cell r="E396">
            <v>75001</v>
          </cell>
          <cell r="F396" t="str">
            <v>12</v>
          </cell>
          <cell r="I396">
            <v>34</v>
          </cell>
          <cell r="M396">
            <v>0</v>
          </cell>
          <cell r="N396">
            <v>0</v>
          </cell>
          <cell r="O396">
            <v>4488.9799999999996</v>
          </cell>
          <cell r="P396">
            <v>44.889800000000001</v>
          </cell>
        </row>
        <row r="397">
          <cell r="A397">
            <v>43819</v>
          </cell>
          <cell r="B397" t="str">
            <v>Ahorro</v>
          </cell>
          <cell r="C397">
            <v>1</v>
          </cell>
          <cell r="E397">
            <v>75001</v>
          </cell>
          <cell r="F397" t="str">
            <v>11</v>
          </cell>
          <cell r="I397">
            <v>34</v>
          </cell>
          <cell r="M397">
            <v>0</v>
          </cell>
          <cell r="N397">
            <v>0</v>
          </cell>
          <cell r="O397">
            <v>2000</v>
          </cell>
          <cell r="P397">
            <v>20</v>
          </cell>
        </row>
        <row r="398">
          <cell r="A398">
            <v>43819</v>
          </cell>
          <cell r="B398" t="str">
            <v>Ahorro</v>
          </cell>
          <cell r="C398">
            <v>1</v>
          </cell>
          <cell r="E398">
            <v>75001</v>
          </cell>
          <cell r="F398" t="str">
            <v>11</v>
          </cell>
          <cell r="I398">
            <v>34</v>
          </cell>
          <cell r="M398">
            <v>0</v>
          </cell>
          <cell r="N398">
            <v>0</v>
          </cell>
          <cell r="O398">
            <v>3000</v>
          </cell>
          <cell r="P398">
            <v>30</v>
          </cell>
        </row>
        <row r="399">
          <cell r="A399">
            <v>43819</v>
          </cell>
          <cell r="B399" t="str">
            <v>Ahorro</v>
          </cell>
          <cell r="C399">
            <v>1</v>
          </cell>
          <cell r="E399">
            <v>75001</v>
          </cell>
          <cell r="F399" t="str">
            <v>11</v>
          </cell>
          <cell r="I399">
            <v>34</v>
          </cell>
          <cell r="M399">
            <v>0</v>
          </cell>
          <cell r="N399">
            <v>0</v>
          </cell>
          <cell r="O399">
            <v>14516.42</v>
          </cell>
          <cell r="P399">
            <v>145.16419999999999</v>
          </cell>
        </row>
        <row r="400">
          <cell r="A400">
            <v>43819</v>
          </cell>
          <cell r="B400" t="str">
            <v>Ahorro</v>
          </cell>
          <cell r="C400">
            <v>1</v>
          </cell>
          <cell r="E400">
            <v>75001</v>
          </cell>
          <cell r="F400" t="str">
            <v>11</v>
          </cell>
          <cell r="I400">
            <v>34</v>
          </cell>
          <cell r="M400">
            <v>0</v>
          </cell>
          <cell r="N400">
            <v>0</v>
          </cell>
          <cell r="O400">
            <v>12.11</v>
          </cell>
          <cell r="P400">
            <v>0.1211</v>
          </cell>
        </row>
        <row r="401">
          <cell r="A401">
            <v>43819</v>
          </cell>
          <cell r="B401" t="str">
            <v>Ahorro</v>
          </cell>
          <cell r="C401">
            <v>1</v>
          </cell>
          <cell r="E401">
            <v>75001</v>
          </cell>
          <cell r="F401" t="str">
            <v>11</v>
          </cell>
          <cell r="I401">
            <v>34</v>
          </cell>
          <cell r="M401">
            <v>0</v>
          </cell>
          <cell r="N401">
            <v>0</v>
          </cell>
          <cell r="O401">
            <v>75020</v>
          </cell>
          <cell r="P401">
            <v>750.2</v>
          </cell>
        </row>
        <row r="402">
          <cell r="A402">
            <v>43819</v>
          </cell>
          <cell r="B402" t="str">
            <v>Ahorro</v>
          </cell>
          <cell r="C402">
            <v>1</v>
          </cell>
          <cell r="E402">
            <v>75001</v>
          </cell>
          <cell r="F402" t="str">
            <v>11</v>
          </cell>
          <cell r="I402">
            <v>34</v>
          </cell>
          <cell r="M402">
            <v>0</v>
          </cell>
          <cell r="N402">
            <v>0</v>
          </cell>
          <cell r="O402">
            <v>1000</v>
          </cell>
          <cell r="P402">
            <v>10</v>
          </cell>
        </row>
        <row r="403">
          <cell r="A403">
            <v>43819</v>
          </cell>
          <cell r="B403" t="str">
            <v>Ahorro</v>
          </cell>
          <cell r="C403">
            <v>1</v>
          </cell>
          <cell r="E403">
            <v>75001</v>
          </cell>
          <cell r="F403" t="str">
            <v>11</v>
          </cell>
          <cell r="I403">
            <v>34</v>
          </cell>
          <cell r="M403">
            <v>0</v>
          </cell>
          <cell r="N403">
            <v>0</v>
          </cell>
          <cell r="O403">
            <v>100</v>
          </cell>
          <cell r="P403">
            <v>1</v>
          </cell>
        </row>
        <row r="404">
          <cell r="A404">
            <v>43819</v>
          </cell>
          <cell r="B404" t="str">
            <v>Plazo</v>
          </cell>
          <cell r="C404">
            <v>2</v>
          </cell>
          <cell r="E404">
            <v>1009</v>
          </cell>
          <cell r="F404" t="str">
            <v>12</v>
          </cell>
          <cell r="I404">
            <v>34</v>
          </cell>
          <cell r="M404">
            <v>0</v>
          </cell>
          <cell r="N404">
            <v>0</v>
          </cell>
          <cell r="O404">
            <v>28797.73</v>
          </cell>
          <cell r="P404">
            <v>287.97730000000001</v>
          </cell>
        </row>
        <row r="405">
          <cell r="A405">
            <v>43819</v>
          </cell>
          <cell r="B405" t="str">
            <v>Plazo</v>
          </cell>
          <cell r="C405">
            <v>2</v>
          </cell>
          <cell r="E405">
            <v>1009</v>
          </cell>
          <cell r="F405" t="str">
            <v>12</v>
          </cell>
          <cell r="I405">
            <v>34</v>
          </cell>
          <cell r="M405">
            <v>0</v>
          </cell>
          <cell r="N405">
            <v>0</v>
          </cell>
          <cell r="O405">
            <v>1617.64</v>
          </cell>
          <cell r="P405">
            <v>16.176400000000001</v>
          </cell>
        </row>
        <row r="406">
          <cell r="A406">
            <v>43819</v>
          </cell>
          <cell r="B406" t="str">
            <v>Plazo</v>
          </cell>
          <cell r="C406">
            <v>2</v>
          </cell>
          <cell r="E406">
            <v>1009</v>
          </cell>
          <cell r="F406" t="str">
            <v>12</v>
          </cell>
          <cell r="I406">
            <v>34</v>
          </cell>
          <cell r="M406">
            <v>0</v>
          </cell>
          <cell r="N406">
            <v>0</v>
          </cell>
          <cell r="O406">
            <v>251507.68</v>
          </cell>
          <cell r="P406">
            <v>2515.0767999999998</v>
          </cell>
        </row>
        <row r="407">
          <cell r="A407">
            <v>43819</v>
          </cell>
          <cell r="B407" t="str">
            <v>Ahorro</v>
          </cell>
          <cell r="C407">
            <v>5</v>
          </cell>
          <cell r="E407">
            <v>1009</v>
          </cell>
          <cell r="F407" t="str">
            <v>11</v>
          </cell>
          <cell r="I407">
            <v>34</v>
          </cell>
          <cell r="M407">
            <v>0</v>
          </cell>
          <cell r="N407">
            <v>0</v>
          </cell>
          <cell r="O407">
            <v>100</v>
          </cell>
          <cell r="P407">
            <v>1</v>
          </cell>
        </row>
        <row r="408">
          <cell r="A408">
            <v>43819</v>
          </cell>
          <cell r="B408" t="str">
            <v>Ahorro</v>
          </cell>
          <cell r="C408">
            <v>5</v>
          </cell>
          <cell r="E408">
            <v>1009</v>
          </cell>
          <cell r="F408" t="str">
            <v>11</v>
          </cell>
          <cell r="I408">
            <v>34</v>
          </cell>
          <cell r="M408">
            <v>0</v>
          </cell>
          <cell r="N408">
            <v>0</v>
          </cell>
          <cell r="O408">
            <v>8.6999999999999993</v>
          </cell>
          <cell r="P408">
            <v>8.6999999999999994E-2</v>
          </cell>
        </row>
        <row r="409">
          <cell r="A409">
            <v>43819</v>
          </cell>
          <cell r="B409" t="str">
            <v>Ahorro</v>
          </cell>
          <cell r="C409">
            <v>5</v>
          </cell>
          <cell r="E409">
            <v>1009</v>
          </cell>
          <cell r="F409" t="str">
            <v>11</v>
          </cell>
          <cell r="I409">
            <v>34</v>
          </cell>
          <cell r="M409">
            <v>0</v>
          </cell>
          <cell r="N409">
            <v>0</v>
          </cell>
          <cell r="O409">
            <v>50</v>
          </cell>
          <cell r="P409">
            <v>0.5</v>
          </cell>
        </row>
        <row r="410">
          <cell r="A410">
            <v>43819</v>
          </cell>
          <cell r="B410" t="str">
            <v>Ahorro</v>
          </cell>
          <cell r="C410">
            <v>5</v>
          </cell>
          <cell r="E410">
            <v>1009</v>
          </cell>
          <cell r="F410" t="str">
            <v>11</v>
          </cell>
          <cell r="I410">
            <v>34</v>
          </cell>
          <cell r="M410">
            <v>0</v>
          </cell>
          <cell r="N410">
            <v>0</v>
          </cell>
          <cell r="O410">
            <v>1500</v>
          </cell>
          <cell r="P410">
            <v>15</v>
          </cell>
        </row>
        <row r="411">
          <cell r="A411">
            <v>43819</v>
          </cell>
          <cell r="B411" t="str">
            <v>Ahorro</v>
          </cell>
          <cell r="C411">
            <v>5</v>
          </cell>
          <cell r="E411">
            <v>1009</v>
          </cell>
          <cell r="F411" t="str">
            <v>11</v>
          </cell>
          <cell r="I411">
            <v>34</v>
          </cell>
          <cell r="M411">
            <v>0</v>
          </cell>
          <cell r="N411">
            <v>0</v>
          </cell>
          <cell r="O411">
            <v>200</v>
          </cell>
          <cell r="P411">
            <v>2</v>
          </cell>
        </row>
        <row r="412">
          <cell r="A412">
            <v>43819</v>
          </cell>
          <cell r="B412" t="str">
            <v>Ahorro</v>
          </cell>
          <cell r="C412">
            <v>5</v>
          </cell>
          <cell r="E412">
            <v>1009</v>
          </cell>
          <cell r="F412" t="str">
            <v>11</v>
          </cell>
          <cell r="I412">
            <v>34</v>
          </cell>
          <cell r="M412">
            <v>0</v>
          </cell>
          <cell r="N412">
            <v>0</v>
          </cell>
          <cell r="O412">
            <v>200</v>
          </cell>
          <cell r="P412">
            <v>2</v>
          </cell>
        </row>
        <row r="413">
          <cell r="A413">
            <v>43819</v>
          </cell>
          <cell r="B413" t="str">
            <v>Ahorro</v>
          </cell>
          <cell r="C413">
            <v>5</v>
          </cell>
          <cell r="E413">
            <v>1009</v>
          </cell>
          <cell r="F413" t="str">
            <v>11</v>
          </cell>
          <cell r="I413">
            <v>34</v>
          </cell>
          <cell r="M413">
            <v>0</v>
          </cell>
          <cell r="N413">
            <v>0</v>
          </cell>
          <cell r="O413">
            <v>50.22</v>
          </cell>
          <cell r="P413">
            <v>0.50219999999999998</v>
          </cell>
        </row>
        <row r="414">
          <cell r="A414">
            <v>43819</v>
          </cell>
          <cell r="B414" t="str">
            <v>Ahorro</v>
          </cell>
          <cell r="C414">
            <v>5</v>
          </cell>
          <cell r="E414">
            <v>1009</v>
          </cell>
          <cell r="F414" t="str">
            <v>11</v>
          </cell>
          <cell r="I414">
            <v>34</v>
          </cell>
          <cell r="M414">
            <v>0</v>
          </cell>
          <cell r="N414">
            <v>0</v>
          </cell>
          <cell r="O414">
            <v>100</v>
          </cell>
          <cell r="P414">
            <v>1</v>
          </cell>
        </row>
        <row r="415">
          <cell r="A415">
            <v>43819</v>
          </cell>
          <cell r="B415" t="str">
            <v>Ahorro</v>
          </cell>
          <cell r="C415">
            <v>5</v>
          </cell>
          <cell r="E415">
            <v>1009</v>
          </cell>
          <cell r="F415" t="str">
            <v>11</v>
          </cell>
          <cell r="I415">
            <v>44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</row>
        <row r="416">
          <cell r="A416">
            <v>43819</v>
          </cell>
          <cell r="B416" t="str">
            <v>Ahorro</v>
          </cell>
          <cell r="C416">
            <v>5</v>
          </cell>
          <cell r="E416">
            <v>1009</v>
          </cell>
          <cell r="F416" t="str">
            <v>11</v>
          </cell>
          <cell r="I416">
            <v>34</v>
          </cell>
          <cell r="M416">
            <v>0</v>
          </cell>
          <cell r="N416">
            <v>0</v>
          </cell>
          <cell r="O416">
            <v>500</v>
          </cell>
          <cell r="P416">
            <v>5</v>
          </cell>
        </row>
        <row r="417">
          <cell r="A417">
            <v>43819</v>
          </cell>
          <cell r="B417" t="str">
            <v>Ahorro</v>
          </cell>
          <cell r="C417">
            <v>5</v>
          </cell>
          <cell r="E417">
            <v>1009</v>
          </cell>
          <cell r="F417" t="str">
            <v>11</v>
          </cell>
          <cell r="I417">
            <v>34</v>
          </cell>
          <cell r="M417">
            <v>0</v>
          </cell>
          <cell r="N417">
            <v>0</v>
          </cell>
          <cell r="O417">
            <v>1900</v>
          </cell>
          <cell r="P417">
            <v>19</v>
          </cell>
        </row>
        <row r="418">
          <cell r="A418">
            <v>43819</v>
          </cell>
          <cell r="B418" t="str">
            <v>Ahorro</v>
          </cell>
          <cell r="C418">
            <v>5</v>
          </cell>
          <cell r="E418">
            <v>1009</v>
          </cell>
          <cell r="F418" t="str">
            <v>11</v>
          </cell>
          <cell r="I418">
            <v>44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</row>
        <row r="419">
          <cell r="A419">
            <v>43819</v>
          </cell>
          <cell r="B419" t="str">
            <v>Ahorro</v>
          </cell>
          <cell r="C419">
            <v>5</v>
          </cell>
          <cell r="E419">
            <v>1009</v>
          </cell>
          <cell r="F419" t="str">
            <v>11</v>
          </cell>
          <cell r="I419">
            <v>44</v>
          </cell>
          <cell r="M419">
            <v>0</v>
          </cell>
          <cell r="N419">
            <v>0</v>
          </cell>
          <cell r="O419">
            <v>31</v>
          </cell>
          <cell r="P419">
            <v>0.31</v>
          </cell>
        </row>
        <row r="420">
          <cell r="A420">
            <v>43819</v>
          </cell>
          <cell r="B420" t="str">
            <v>Ahorro</v>
          </cell>
          <cell r="C420">
            <v>5</v>
          </cell>
          <cell r="E420">
            <v>1009</v>
          </cell>
          <cell r="F420" t="str">
            <v>11</v>
          </cell>
          <cell r="I420">
            <v>44</v>
          </cell>
          <cell r="M420">
            <v>0</v>
          </cell>
          <cell r="N420">
            <v>0</v>
          </cell>
          <cell r="O420">
            <v>200</v>
          </cell>
          <cell r="P420">
            <v>2</v>
          </cell>
        </row>
        <row r="421">
          <cell r="A421">
            <v>43819</v>
          </cell>
          <cell r="B421" t="str">
            <v>Ahorro</v>
          </cell>
          <cell r="C421">
            <v>5</v>
          </cell>
          <cell r="E421">
            <v>1009</v>
          </cell>
          <cell r="F421" t="str">
            <v>11</v>
          </cell>
          <cell r="I421">
            <v>34</v>
          </cell>
          <cell r="M421">
            <v>0</v>
          </cell>
          <cell r="N421">
            <v>0</v>
          </cell>
          <cell r="O421">
            <v>4395.5</v>
          </cell>
          <cell r="P421">
            <v>43.954999999999998</v>
          </cell>
        </row>
        <row r="422">
          <cell r="A422">
            <v>43819</v>
          </cell>
          <cell r="B422" t="str">
            <v>Ahorro</v>
          </cell>
          <cell r="C422">
            <v>5</v>
          </cell>
          <cell r="E422">
            <v>1009</v>
          </cell>
          <cell r="F422" t="str">
            <v>11</v>
          </cell>
          <cell r="I422">
            <v>34</v>
          </cell>
          <cell r="M422">
            <v>0</v>
          </cell>
          <cell r="N422">
            <v>0</v>
          </cell>
          <cell r="O422">
            <v>50</v>
          </cell>
          <cell r="P422">
            <v>0.5</v>
          </cell>
        </row>
        <row r="423">
          <cell r="A423">
            <v>43819</v>
          </cell>
          <cell r="B423" t="str">
            <v>Ahorro</v>
          </cell>
          <cell r="C423">
            <v>5</v>
          </cell>
          <cell r="E423">
            <v>1009</v>
          </cell>
          <cell r="F423" t="str">
            <v>11</v>
          </cell>
          <cell r="I423">
            <v>34</v>
          </cell>
          <cell r="M423">
            <v>0</v>
          </cell>
          <cell r="N423">
            <v>0</v>
          </cell>
          <cell r="O423">
            <v>2000</v>
          </cell>
          <cell r="P423">
            <v>20</v>
          </cell>
        </row>
        <row r="424">
          <cell r="A424">
            <v>43819</v>
          </cell>
          <cell r="B424" t="str">
            <v>Ahorro</v>
          </cell>
          <cell r="C424">
            <v>5</v>
          </cell>
          <cell r="E424">
            <v>1009</v>
          </cell>
          <cell r="F424" t="str">
            <v>11</v>
          </cell>
          <cell r="I424">
            <v>34</v>
          </cell>
          <cell r="M424">
            <v>0</v>
          </cell>
          <cell r="N424">
            <v>0</v>
          </cell>
          <cell r="O424">
            <v>50</v>
          </cell>
          <cell r="P424">
            <v>0.5</v>
          </cell>
        </row>
        <row r="425">
          <cell r="A425">
            <v>43819</v>
          </cell>
          <cell r="B425" t="str">
            <v>Ahorro</v>
          </cell>
          <cell r="C425">
            <v>5</v>
          </cell>
          <cell r="E425">
            <v>1009</v>
          </cell>
          <cell r="F425" t="str">
            <v>11</v>
          </cell>
          <cell r="I425">
            <v>44</v>
          </cell>
          <cell r="M425">
            <v>0</v>
          </cell>
          <cell r="N425">
            <v>0</v>
          </cell>
          <cell r="O425">
            <v>1521.15</v>
          </cell>
          <cell r="P425">
            <v>15.211499999999999</v>
          </cell>
        </row>
        <row r="426">
          <cell r="A426">
            <v>43819</v>
          </cell>
          <cell r="B426" t="str">
            <v>Ahorro</v>
          </cell>
          <cell r="C426">
            <v>5</v>
          </cell>
          <cell r="E426">
            <v>1009</v>
          </cell>
          <cell r="F426" t="str">
            <v>11</v>
          </cell>
          <cell r="I426">
            <v>34</v>
          </cell>
          <cell r="M426">
            <v>0</v>
          </cell>
          <cell r="N426">
            <v>0</v>
          </cell>
          <cell r="O426">
            <v>700</v>
          </cell>
          <cell r="P426">
            <v>7</v>
          </cell>
        </row>
        <row r="427">
          <cell r="A427">
            <v>43819</v>
          </cell>
          <cell r="B427" t="str">
            <v>Ahorro</v>
          </cell>
          <cell r="C427">
            <v>5</v>
          </cell>
          <cell r="E427">
            <v>1009</v>
          </cell>
          <cell r="F427" t="str">
            <v>11</v>
          </cell>
          <cell r="I427">
            <v>34</v>
          </cell>
          <cell r="M427">
            <v>0</v>
          </cell>
          <cell r="N427">
            <v>0</v>
          </cell>
          <cell r="O427">
            <v>50</v>
          </cell>
          <cell r="P427">
            <v>0.5</v>
          </cell>
        </row>
        <row r="428">
          <cell r="A428">
            <v>43819</v>
          </cell>
          <cell r="B428" t="str">
            <v>Ahorro</v>
          </cell>
          <cell r="C428">
            <v>5</v>
          </cell>
          <cell r="E428">
            <v>1009</v>
          </cell>
          <cell r="F428" t="str">
            <v>11</v>
          </cell>
          <cell r="I428">
            <v>34</v>
          </cell>
          <cell r="M428">
            <v>0</v>
          </cell>
          <cell r="N428">
            <v>0</v>
          </cell>
          <cell r="O428">
            <v>59.82</v>
          </cell>
          <cell r="P428">
            <v>0.59819999999999995</v>
          </cell>
        </row>
        <row r="429">
          <cell r="A429">
            <v>43819</v>
          </cell>
          <cell r="B429" t="str">
            <v>Ahorro</v>
          </cell>
          <cell r="C429">
            <v>5</v>
          </cell>
          <cell r="E429">
            <v>1009</v>
          </cell>
          <cell r="F429" t="str">
            <v>11</v>
          </cell>
          <cell r="I429">
            <v>44</v>
          </cell>
          <cell r="M429">
            <v>0</v>
          </cell>
          <cell r="N429">
            <v>0</v>
          </cell>
          <cell r="O429">
            <v>109.27</v>
          </cell>
          <cell r="P429">
            <v>1.0927</v>
          </cell>
        </row>
        <row r="430">
          <cell r="A430">
            <v>43819</v>
          </cell>
          <cell r="B430" t="str">
            <v>Ahorro</v>
          </cell>
          <cell r="C430">
            <v>5</v>
          </cell>
          <cell r="E430">
            <v>1009</v>
          </cell>
          <cell r="F430" t="str">
            <v>11</v>
          </cell>
          <cell r="I430">
            <v>44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</row>
        <row r="431">
          <cell r="A431">
            <v>43819</v>
          </cell>
          <cell r="B431" t="str">
            <v>Ahorro</v>
          </cell>
          <cell r="C431">
            <v>5</v>
          </cell>
          <cell r="E431">
            <v>1009</v>
          </cell>
          <cell r="F431" t="str">
            <v>11</v>
          </cell>
          <cell r="I431">
            <v>44</v>
          </cell>
          <cell r="M431">
            <v>0</v>
          </cell>
          <cell r="N431">
            <v>0</v>
          </cell>
          <cell r="O431">
            <v>19.29</v>
          </cell>
          <cell r="P431">
            <v>0.19289999999999999</v>
          </cell>
        </row>
        <row r="432">
          <cell r="A432">
            <v>43819</v>
          </cell>
          <cell r="B432" t="str">
            <v>Ahorro</v>
          </cell>
          <cell r="C432">
            <v>5</v>
          </cell>
          <cell r="E432">
            <v>1009</v>
          </cell>
          <cell r="F432" t="str">
            <v>11</v>
          </cell>
          <cell r="I432">
            <v>44</v>
          </cell>
          <cell r="M432">
            <v>0</v>
          </cell>
          <cell r="N432">
            <v>0</v>
          </cell>
          <cell r="O432">
            <v>0</v>
          </cell>
          <cell r="P432">
            <v>0</v>
          </cell>
        </row>
        <row r="433">
          <cell r="A433">
            <v>43819</v>
          </cell>
          <cell r="B433" t="str">
            <v>Ahorro</v>
          </cell>
          <cell r="C433">
            <v>5</v>
          </cell>
          <cell r="E433">
            <v>1009</v>
          </cell>
          <cell r="F433" t="str">
            <v>11</v>
          </cell>
          <cell r="I433">
            <v>34</v>
          </cell>
          <cell r="M433">
            <v>0</v>
          </cell>
          <cell r="N433">
            <v>0</v>
          </cell>
          <cell r="O433">
            <v>50</v>
          </cell>
          <cell r="P433">
            <v>0.5</v>
          </cell>
        </row>
        <row r="434">
          <cell r="A434">
            <v>43819</v>
          </cell>
          <cell r="B434" t="str">
            <v>Ahorro</v>
          </cell>
          <cell r="C434">
            <v>5</v>
          </cell>
          <cell r="E434">
            <v>1009</v>
          </cell>
          <cell r="F434" t="str">
            <v>11</v>
          </cell>
          <cell r="I434">
            <v>44</v>
          </cell>
          <cell r="M434">
            <v>0</v>
          </cell>
          <cell r="N434">
            <v>0</v>
          </cell>
          <cell r="O434">
            <v>5.92</v>
          </cell>
          <cell r="P434">
            <v>5.9200000000000003E-2</v>
          </cell>
        </row>
        <row r="435">
          <cell r="A435">
            <v>43819</v>
          </cell>
          <cell r="B435" t="str">
            <v>Ahorro</v>
          </cell>
          <cell r="C435">
            <v>5</v>
          </cell>
          <cell r="E435">
            <v>1009</v>
          </cell>
          <cell r="F435" t="str">
            <v>11</v>
          </cell>
          <cell r="I435">
            <v>44</v>
          </cell>
          <cell r="M435">
            <v>0</v>
          </cell>
          <cell r="N435">
            <v>0</v>
          </cell>
          <cell r="O435">
            <v>77.290000000000006</v>
          </cell>
          <cell r="P435">
            <v>0.77290000000000003</v>
          </cell>
        </row>
        <row r="436">
          <cell r="A436">
            <v>43819</v>
          </cell>
          <cell r="B436" t="str">
            <v>Ahorro</v>
          </cell>
          <cell r="C436">
            <v>5</v>
          </cell>
          <cell r="E436">
            <v>1009</v>
          </cell>
          <cell r="F436" t="str">
            <v>11</v>
          </cell>
          <cell r="I436">
            <v>44</v>
          </cell>
          <cell r="M436">
            <v>0</v>
          </cell>
          <cell r="N436">
            <v>0</v>
          </cell>
          <cell r="O436">
            <v>1947.8</v>
          </cell>
          <cell r="P436">
            <v>19.478000000000002</v>
          </cell>
        </row>
        <row r="437">
          <cell r="A437">
            <v>43819</v>
          </cell>
          <cell r="B437" t="str">
            <v>Ahorro</v>
          </cell>
          <cell r="C437">
            <v>5</v>
          </cell>
          <cell r="E437">
            <v>1009</v>
          </cell>
          <cell r="F437" t="str">
            <v>11</v>
          </cell>
          <cell r="I437">
            <v>44</v>
          </cell>
          <cell r="M437">
            <v>0</v>
          </cell>
          <cell r="N437">
            <v>0</v>
          </cell>
          <cell r="O437">
            <v>1700</v>
          </cell>
          <cell r="P437">
            <v>17</v>
          </cell>
        </row>
        <row r="438">
          <cell r="A438">
            <v>43819</v>
          </cell>
          <cell r="B438" t="str">
            <v>Ahorro</v>
          </cell>
          <cell r="C438">
            <v>5</v>
          </cell>
          <cell r="E438">
            <v>1009</v>
          </cell>
          <cell r="F438" t="str">
            <v>11</v>
          </cell>
          <cell r="I438">
            <v>44</v>
          </cell>
          <cell r="M438">
            <v>0</v>
          </cell>
          <cell r="N438">
            <v>0</v>
          </cell>
          <cell r="O438">
            <v>1800</v>
          </cell>
          <cell r="P438">
            <v>18</v>
          </cell>
        </row>
        <row r="439">
          <cell r="A439">
            <v>43819</v>
          </cell>
          <cell r="B439" t="str">
            <v>Ahorro</v>
          </cell>
          <cell r="C439">
            <v>5</v>
          </cell>
          <cell r="E439">
            <v>1009</v>
          </cell>
          <cell r="F439" t="str">
            <v>11</v>
          </cell>
          <cell r="I439">
            <v>44</v>
          </cell>
          <cell r="M439">
            <v>0</v>
          </cell>
          <cell r="N439">
            <v>0</v>
          </cell>
          <cell r="O439">
            <v>9.27</v>
          </cell>
          <cell r="P439">
            <v>9.2700000000000005E-2</v>
          </cell>
        </row>
        <row r="440">
          <cell r="A440">
            <v>43819</v>
          </cell>
          <cell r="B440" t="str">
            <v>Ahorro</v>
          </cell>
          <cell r="C440">
            <v>5</v>
          </cell>
          <cell r="E440">
            <v>1009</v>
          </cell>
          <cell r="F440" t="str">
            <v>11</v>
          </cell>
          <cell r="I440">
            <v>34</v>
          </cell>
          <cell r="M440">
            <v>0</v>
          </cell>
          <cell r="N440">
            <v>0</v>
          </cell>
          <cell r="O440">
            <v>80</v>
          </cell>
          <cell r="P440">
            <v>0.8</v>
          </cell>
        </row>
        <row r="441">
          <cell r="A441">
            <v>43819</v>
          </cell>
          <cell r="B441" t="str">
            <v>Ahorro</v>
          </cell>
          <cell r="C441">
            <v>5</v>
          </cell>
          <cell r="E441">
            <v>1009</v>
          </cell>
          <cell r="F441" t="str">
            <v>11</v>
          </cell>
          <cell r="I441">
            <v>44</v>
          </cell>
          <cell r="M441">
            <v>0</v>
          </cell>
          <cell r="N441">
            <v>0</v>
          </cell>
          <cell r="O441">
            <v>18.59</v>
          </cell>
          <cell r="P441">
            <v>0.18590000000000001</v>
          </cell>
        </row>
        <row r="442">
          <cell r="A442">
            <v>43819</v>
          </cell>
          <cell r="B442" t="str">
            <v>Ahorro</v>
          </cell>
          <cell r="C442">
            <v>5</v>
          </cell>
          <cell r="E442">
            <v>1009</v>
          </cell>
          <cell r="F442" t="str">
            <v>11</v>
          </cell>
          <cell r="I442">
            <v>44</v>
          </cell>
          <cell r="M442">
            <v>0</v>
          </cell>
          <cell r="N442">
            <v>0</v>
          </cell>
          <cell r="O442">
            <v>59.04</v>
          </cell>
          <cell r="P442">
            <v>0.59040000000000004</v>
          </cell>
        </row>
        <row r="443">
          <cell r="A443">
            <v>43819</v>
          </cell>
          <cell r="B443" t="str">
            <v>Ahorro</v>
          </cell>
          <cell r="C443">
            <v>5</v>
          </cell>
          <cell r="E443">
            <v>1009</v>
          </cell>
          <cell r="F443" t="str">
            <v>11</v>
          </cell>
          <cell r="I443">
            <v>44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</row>
        <row r="444">
          <cell r="A444">
            <v>43819</v>
          </cell>
          <cell r="B444" t="str">
            <v>Ahorro</v>
          </cell>
          <cell r="C444">
            <v>5</v>
          </cell>
          <cell r="E444">
            <v>1009</v>
          </cell>
          <cell r="F444" t="str">
            <v>11</v>
          </cell>
          <cell r="I444">
            <v>34</v>
          </cell>
          <cell r="M444">
            <v>0</v>
          </cell>
          <cell r="N444">
            <v>0</v>
          </cell>
          <cell r="O444">
            <v>600</v>
          </cell>
          <cell r="P444">
            <v>6</v>
          </cell>
        </row>
        <row r="445">
          <cell r="A445">
            <v>43819</v>
          </cell>
          <cell r="B445" t="str">
            <v>Ahorro</v>
          </cell>
          <cell r="C445">
            <v>5</v>
          </cell>
          <cell r="E445">
            <v>1009</v>
          </cell>
          <cell r="F445" t="str">
            <v>11</v>
          </cell>
          <cell r="I445">
            <v>44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A446">
            <v>43819</v>
          </cell>
          <cell r="B446" t="str">
            <v>Ahorro</v>
          </cell>
          <cell r="C446">
            <v>5</v>
          </cell>
          <cell r="E446">
            <v>1009</v>
          </cell>
          <cell r="F446" t="str">
            <v>11</v>
          </cell>
          <cell r="I446">
            <v>44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43819</v>
          </cell>
          <cell r="B447" t="str">
            <v>Ahorro</v>
          </cell>
          <cell r="C447">
            <v>5</v>
          </cell>
          <cell r="E447">
            <v>1009</v>
          </cell>
          <cell r="F447" t="str">
            <v>11</v>
          </cell>
          <cell r="I447">
            <v>34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</row>
        <row r="448">
          <cell r="A448">
            <v>43819</v>
          </cell>
          <cell r="B448" t="str">
            <v>Ahorro</v>
          </cell>
          <cell r="C448">
            <v>5</v>
          </cell>
          <cell r="E448">
            <v>1009</v>
          </cell>
          <cell r="F448" t="str">
            <v>11</v>
          </cell>
          <cell r="I448">
            <v>34</v>
          </cell>
          <cell r="M448">
            <v>0</v>
          </cell>
          <cell r="N448">
            <v>0</v>
          </cell>
          <cell r="O448">
            <v>10284.36</v>
          </cell>
          <cell r="P448">
            <v>102.8436</v>
          </cell>
        </row>
        <row r="449">
          <cell r="A449">
            <v>43819</v>
          </cell>
          <cell r="B449" t="str">
            <v>Ahorro</v>
          </cell>
          <cell r="C449">
            <v>5</v>
          </cell>
          <cell r="E449">
            <v>1009</v>
          </cell>
          <cell r="F449" t="str">
            <v>11</v>
          </cell>
          <cell r="I449">
            <v>34</v>
          </cell>
          <cell r="M449">
            <v>0</v>
          </cell>
          <cell r="N449">
            <v>0</v>
          </cell>
          <cell r="O449">
            <v>50</v>
          </cell>
          <cell r="P449">
            <v>0.5</v>
          </cell>
        </row>
        <row r="450">
          <cell r="A450">
            <v>43819</v>
          </cell>
          <cell r="B450" t="str">
            <v>Ahorro</v>
          </cell>
          <cell r="C450">
            <v>5</v>
          </cell>
          <cell r="E450">
            <v>1009</v>
          </cell>
          <cell r="F450" t="str">
            <v>11</v>
          </cell>
          <cell r="I450">
            <v>44</v>
          </cell>
          <cell r="M450">
            <v>0</v>
          </cell>
          <cell r="N450">
            <v>0</v>
          </cell>
          <cell r="O450">
            <v>0</v>
          </cell>
          <cell r="P450">
            <v>0</v>
          </cell>
        </row>
        <row r="451">
          <cell r="A451">
            <v>43819</v>
          </cell>
          <cell r="B451" t="str">
            <v>Ahorro</v>
          </cell>
          <cell r="C451">
            <v>5</v>
          </cell>
          <cell r="E451">
            <v>1009</v>
          </cell>
          <cell r="F451" t="str">
            <v>11</v>
          </cell>
          <cell r="I451">
            <v>44</v>
          </cell>
          <cell r="M451">
            <v>0</v>
          </cell>
          <cell r="N451">
            <v>0</v>
          </cell>
          <cell r="O451">
            <v>15.92</v>
          </cell>
          <cell r="P451">
            <v>0.15920000000000001</v>
          </cell>
        </row>
        <row r="452">
          <cell r="A452">
            <v>43819</v>
          </cell>
          <cell r="B452" t="str">
            <v>Ahorro</v>
          </cell>
          <cell r="C452">
            <v>5</v>
          </cell>
          <cell r="E452">
            <v>1009</v>
          </cell>
          <cell r="F452" t="str">
            <v>11</v>
          </cell>
          <cell r="I452">
            <v>44</v>
          </cell>
          <cell r="M452">
            <v>0</v>
          </cell>
          <cell r="N452">
            <v>0</v>
          </cell>
          <cell r="O452">
            <v>20.9</v>
          </cell>
          <cell r="P452">
            <v>0.20899999999999999</v>
          </cell>
        </row>
        <row r="453">
          <cell r="A453">
            <v>43819</v>
          </cell>
          <cell r="B453" t="str">
            <v>Ahorro</v>
          </cell>
          <cell r="C453">
            <v>5</v>
          </cell>
          <cell r="E453">
            <v>1009</v>
          </cell>
          <cell r="F453" t="str">
            <v>11</v>
          </cell>
          <cell r="I453">
            <v>34</v>
          </cell>
          <cell r="M453">
            <v>0</v>
          </cell>
          <cell r="N453">
            <v>0</v>
          </cell>
          <cell r="O453">
            <v>45.02</v>
          </cell>
          <cell r="P453">
            <v>0.45019999999999999</v>
          </cell>
        </row>
        <row r="454">
          <cell r="A454">
            <v>43819</v>
          </cell>
          <cell r="B454" t="str">
            <v>Ahorro</v>
          </cell>
          <cell r="C454">
            <v>5</v>
          </cell>
          <cell r="E454">
            <v>1009</v>
          </cell>
          <cell r="F454" t="str">
            <v>11</v>
          </cell>
          <cell r="I454">
            <v>34</v>
          </cell>
          <cell r="M454">
            <v>0</v>
          </cell>
          <cell r="N454">
            <v>0</v>
          </cell>
          <cell r="O454">
            <v>500</v>
          </cell>
          <cell r="P454">
            <v>5</v>
          </cell>
        </row>
        <row r="455">
          <cell r="A455">
            <v>43819</v>
          </cell>
          <cell r="B455" t="str">
            <v>Ahorro</v>
          </cell>
          <cell r="C455">
            <v>5</v>
          </cell>
          <cell r="E455">
            <v>1009</v>
          </cell>
          <cell r="F455" t="str">
            <v>11</v>
          </cell>
          <cell r="I455">
            <v>34</v>
          </cell>
          <cell r="M455">
            <v>0</v>
          </cell>
          <cell r="N455">
            <v>0</v>
          </cell>
          <cell r="O455">
            <v>1000</v>
          </cell>
          <cell r="P455">
            <v>10</v>
          </cell>
        </row>
        <row r="456">
          <cell r="A456">
            <v>43819</v>
          </cell>
          <cell r="B456" t="str">
            <v>Ahorro</v>
          </cell>
          <cell r="C456">
            <v>5</v>
          </cell>
          <cell r="E456">
            <v>1009</v>
          </cell>
          <cell r="F456" t="str">
            <v>11</v>
          </cell>
          <cell r="I456">
            <v>44</v>
          </cell>
          <cell r="M456">
            <v>0</v>
          </cell>
          <cell r="N456">
            <v>0</v>
          </cell>
          <cell r="O456">
            <v>2000</v>
          </cell>
          <cell r="P456">
            <v>20</v>
          </cell>
        </row>
        <row r="457">
          <cell r="A457">
            <v>43819</v>
          </cell>
          <cell r="B457" t="str">
            <v>Ahorro</v>
          </cell>
          <cell r="C457">
            <v>5</v>
          </cell>
          <cell r="E457">
            <v>1009</v>
          </cell>
          <cell r="F457" t="str">
            <v>11</v>
          </cell>
          <cell r="I457">
            <v>34</v>
          </cell>
          <cell r="M457">
            <v>0</v>
          </cell>
          <cell r="N457">
            <v>0</v>
          </cell>
          <cell r="O457">
            <v>50</v>
          </cell>
          <cell r="P457">
            <v>0.5</v>
          </cell>
        </row>
        <row r="458">
          <cell r="A458">
            <v>43819</v>
          </cell>
          <cell r="B458" t="str">
            <v>Ahorro</v>
          </cell>
          <cell r="C458">
            <v>5</v>
          </cell>
          <cell r="E458">
            <v>1009</v>
          </cell>
          <cell r="F458" t="str">
            <v>11</v>
          </cell>
          <cell r="I458">
            <v>34</v>
          </cell>
          <cell r="M458">
            <v>0</v>
          </cell>
          <cell r="N458">
            <v>0</v>
          </cell>
          <cell r="O458">
            <v>1050</v>
          </cell>
          <cell r="P458">
            <v>10.5</v>
          </cell>
        </row>
        <row r="459">
          <cell r="A459">
            <v>43819</v>
          </cell>
          <cell r="B459" t="str">
            <v>Ahorro</v>
          </cell>
          <cell r="C459">
            <v>5</v>
          </cell>
          <cell r="E459">
            <v>1009</v>
          </cell>
          <cell r="F459" t="str">
            <v>11</v>
          </cell>
          <cell r="I459">
            <v>34</v>
          </cell>
          <cell r="M459">
            <v>0</v>
          </cell>
          <cell r="N459">
            <v>0</v>
          </cell>
          <cell r="O459">
            <v>3.8</v>
          </cell>
          <cell r="P459">
            <v>3.7999999999999999E-2</v>
          </cell>
        </row>
        <row r="460">
          <cell r="A460">
            <v>43819</v>
          </cell>
          <cell r="B460" t="str">
            <v>Ahorro</v>
          </cell>
          <cell r="C460">
            <v>5</v>
          </cell>
          <cell r="E460">
            <v>1009</v>
          </cell>
          <cell r="F460" t="str">
            <v>11</v>
          </cell>
          <cell r="I460">
            <v>34</v>
          </cell>
          <cell r="M460">
            <v>0</v>
          </cell>
          <cell r="N460">
            <v>0</v>
          </cell>
          <cell r="O460">
            <v>1545</v>
          </cell>
          <cell r="P460">
            <v>15.45</v>
          </cell>
        </row>
        <row r="461">
          <cell r="A461">
            <v>43819</v>
          </cell>
          <cell r="B461" t="str">
            <v>Ahorro</v>
          </cell>
          <cell r="C461">
            <v>5</v>
          </cell>
          <cell r="E461">
            <v>1009</v>
          </cell>
          <cell r="F461" t="str">
            <v>11</v>
          </cell>
          <cell r="I461">
            <v>34</v>
          </cell>
          <cell r="M461">
            <v>0</v>
          </cell>
          <cell r="N461">
            <v>0</v>
          </cell>
          <cell r="O461">
            <v>14000</v>
          </cell>
          <cell r="P461">
            <v>140</v>
          </cell>
        </row>
        <row r="462">
          <cell r="A462">
            <v>43819</v>
          </cell>
          <cell r="B462" t="str">
            <v>Ahorro</v>
          </cell>
          <cell r="C462">
            <v>5</v>
          </cell>
          <cell r="E462">
            <v>1009</v>
          </cell>
          <cell r="F462" t="str">
            <v>11</v>
          </cell>
          <cell r="I462">
            <v>44</v>
          </cell>
          <cell r="M462">
            <v>0</v>
          </cell>
          <cell r="N462">
            <v>0</v>
          </cell>
          <cell r="O462">
            <v>0</v>
          </cell>
          <cell r="P462">
            <v>0</v>
          </cell>
        </row>
        <row r="463">
          <cell r="A463">
            <v>43819</v>
          </cell>
          <cell r="B463" t="str">
            <v>Ahorro</v>
          </cell>
          <cell r="C463">
            <v>5</v>
          </cell>
          <cell r="E463">
            <v>1009</v>
          </cell>
          <cell r="F463" t="str">
            <v>11</v>
          </cell>
          <cell r="I463">
            <v>34</v>
          </cell>
          <cell r="M463">
            <v>0</v>
          </cell>
          <cell r="N463">
            <v>0</v>
          </cell>
          <cell r="O463">
            <v>50</v>
          </cell>
          <cell r="P463">
            <v>0.5</v>
          </cell>
        </row>
        <row r="464">
          <cell r="A464">
            <v>43819</v>
          </cell>
          <cell r="B464" t="str">
            <v>Ahorro</v>
          </cell>
          <cell r="C464">
            <v>5</v>
          </cell>
          <cell r="E464">
            <v>1009</v>
          </cell>
          <cell r="F464" t="str">
            <v>11</v>
          </cell>
          <cell r="I464">
            <v>44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</row>
        <row r="465">
          <cell r="A465">
            <v>43819</v>
          </cell>
          <cell r="B465" t="str">
            <v>Ahorro</v>
          </cell>
          <cell r="C465">
            <v>5</v>
          </cell>
          <cell r="E465">
            <v>1009</v>
          </cell>
          <cell r="F465" t="str">
            <v>11</v>
          </cell>
          <cell r="I465">
            <v>44</v>
          </cell>
          <cell r="M465">
            <v>0</v>
          </cell>
          <cell r="N465">
            <v>0</v>
          </cell>
          <cell r="O465">
            <v>100</v>
          </cell>
          <cell r="P465">
            <v>1</v>
          </cell>
        </row>
        <row r="466">
          <cell r="A466">
            <v>43819</v>
          </cell>
          <cell r="B466" t="str">
            <v>Ahorro</v>
          </cell>
          <cell r="C466">
            <v>5</v>
          </cell>
          <cell r="E466">
            <v>1009</v>
          </cell>
          <cell r="F466" t="str">
            <v>11</v>
          </cell>
          <cell r="I466">
            <v>34</v>
          </cell>
          <cell r="M466">
            <v>0</v>
          </cell>
          <cell r="N466">
            <v>0</v>
          </cell>
          <cell r="O466">
            <v>18000</v>
          </cell>
          <cell r="P466">
            <v>180</v>
          </cell>
        </row>
        <row r="467">
          <cell r="A467">
            <v>43819</v>
          </cell>
          <cell r="B467" t="str">
            <v>Ahorro</v>
          </cell>
          <cell r="C467">
            <v>5</v>
          </cell>
          <cell r="E467">
            <v>1009</v>
          </cell>
          <cell r="F467" t="str">
            <v>11</v>
          </cell>
          <cell r="I467">
            <v>44</v>
          </cell>
          <cell r="M467">
            <v>0</v>
          </cell>
          <cell r="N467">
            <v>0</v>
          </cell>
          <cell r="O467">
            <v>0</v>
          </cell>
          <cell r="P467">
            <v>0</v>
          </cell>
        </row>
        <row r="468">
          <cell r="A468">
            <v>43819</v>
          </cell>
          <cell r="B468" t="str">
            <v>Ahorro</v>
          </cell>
          <cell r="C468">
            <v>5</v>
          </cell>
          <cell r="E468">
            <v>1009</v>
          </cell>
          <cell r="F468" t="str">
            <v>11</v>
          </cell>
          <cell r="I468">
            <v>44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</row>
        <row r="469">
          <cell r="A469">
            <v>43819</v>
          </cell>
          <cell r="B469" t="str">
            <v>Ahorro</v>
          </cell>
          <cell r="C469">
            <v>5</v>
          </cell>
          <cell r="E469">
            <v>1009</v>
          </cell>
          <cell r="F469" t="str">
            <v>11</v>
          </cell>
          <cell r="I469">
            <v>44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</row>
        <row r="470">
          <cell r="A470">
            <v>43819</v>
          </cell>
          <cell r="B470" t="str">
            <v>Ahorro</v>
          </cell>
          <cell r="C470">
            <v>5</v>
          </cell>
          <cell r="E470">
            <v>1009</v>
          </cell>
          <cell r="F470" t="str">
            <v>11</v>
          </cell>
          <cell r="I470">
            <v>34</v>
          </cell>
          <cell r="M470">
            <v>0</v>
          </cell>
          <cell r="N470">
            <v>0</v>
          </cell>
          <cell r="O470">
            <v>3300</v>
          </cell>
          <cell r="P470">
            <v>33</v>
          </cell>
        </row>
        <row r="471">
          <cell r="A471">
            <v>43819</v>
          </cell>
          <cell r="B471" t="str">
            <v>Ahorro</v>
          </cell>
          <cell r="C471">
            <v>5</v>
          </cell>
          <cell r="E471">
            <v>1009</v>
          </cell>
          <cell r="F471" t="str">
            <v>11</v>
          </cell>
          <cell r="I471">
            <v>44</v>
          </cell>
          <cell r="M471">
            <v>0</v>
          </cell>
          <cell r="N471">
            <v>0</v>
          </cell>
          <cell r="O471">
            <v>840</v>
          </cell>
          <cell r="P471">
            <v>8.4</v>
          </cell>
        </row>
        <row r="472">
          <cell r="A472">
            <v>43819</v>
          </cell>
          <cell r="B472" t="str">
            <v>Ahorro</v>
          </cell>
          <cell r="C472">
            <v>5</v>
          </cell>
          <cell r="E472">
            <v>1009</v>
          </cell>
          <cell r="F472" t="str">
            <v>11</v>
          </cell>
          <cell r="I472">
            <v>34</v>
          </cell>
          <cell r="M472">
            <v>0</v>
          </cell>
          <cell r="N472">
            <v>0</v>
          </cell>
          <cell r="O472">
            <v>50</v>
          </cell>
          <cell r="P472">
            <v>0.5</v>
          </cell>
        </row>
        <row r="473">
          <cell r="A473">
            <v>43819</v>
          </cell>
          <cell r="B473" t="str">
            <v>Ahorro</v>
          </cell>
          <cell r="C473">
            <v>5</v>
          </cell>
          <cell r="E473">
            <v>1009</v>
          </cell>
          <cell r="F473" t="str">
            <v>11</v>
          </cell>
          <cell r="I473">
            <v>44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</row>
        <row r="474">
          <cell r="A474">
            <v>43819</v>
          </cell>
          <cell r="B474" t="str">
            <v>Ahorro</v>
          </cell>
          <cell r="C474">
            <v>5</v>
          </cell>
          <cell r="E474">
            <v>1009</v>
          </cell>
          <cell r="F474" t="str">
            <v>11</v>
          </cell>
          <cell r="I474">
            <v>34</v>
          </cell>
          <cell r="M474">
            <v>0</v>
          </cell>
          <cell r="N474">
            <v>0</v>
          </cell>
          <cell r="O474">
            <v>347.29</v>
          </cell>
          <cell r="P474">
            <v>3.4729000000000001</v>
          </cell>
        </row>
        <row r="475">
          <cell r="A475">
            <v>43819</v>
          </cell>
          <cell r="B475" t="str">
            <v>Ahorro</v>
          </cell>
          <cell r="C475">
            <v>5</v>
          </cell>
          <cell r="E475">
            <v>1009</v>
          </cell>
          <cell r="F475" t="str">
            <v>11</v>
          </cell>
          <cell r="I475">
            <v>44</v>
          </cell>
          <cell r="M475">
            <v>0</v>
          </cell>
          <cell r="N475">
            <v>0</v>
          </cell>
          <cell r="O475">
            <v>82.28</v>
          </cell>
          <cell r="P475">
            <v>0.82279999999999998</v>
          </cell>
        </row>
        <row r="476">
          <cell r="A476">
            <v>43819</v>
          </cell>
          <cell r="B476" t="str">
            <v>Ahorro</v>
          </cell>
          <cell r="C476">
            <v>5</v>
          </cell>
          <cell r="E476">
            <v>1009</v>
          </cell>
          <cell r="F476" t="str">
            <v>11</v>
          </cell>
          <cell r="I476">
            <v>44</v>
          </cell>
          <cell r="M476">
            <v>0</v>
          </cell>
          <cell r="N476">
            <v>0</v>
          </cell>
          <cell r="O476">
            <v>76.53</v>
          </cell>
          <cell r="P476">
            <v>0.76529999999999998</v>
          </cell>
        </row>
        <row r="477">
          <cell r="A477">
            <v>43819</v>
          </cell>
          <cell r="B477" t="str">
            <v>Ahorro</v>
          </cell>
          <cell r="C477">
            <v>5</v>
          </cell>
          <cell r="E477">
            <v>1009</v>
          </cell>
          <cell r="F477" t="str">
            <v>11</v>
          </cell>
          <cell r="I477">
            <v>44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A478">
            <v>43819</v>
          </cell>
          <cell r="B478" t="str">
            <v>Ahorro</v>
          </cell>
          <cell r="C478">
            <v>5</v>
          </cell>
          <cell r="E478">
            <v>1009</v>
          </cell>
          <cell r="F478" t="str">
            <v>11</v>
          </cell>
          <cell r="I478">
            <v>44</v>
          </cell>
          <cell r="M478">
            <v>0</v>
          </cell>
          <cell r="N478">
            <v>0</v>
          </cell>
          <cell r="O478">
            <v>5595.66</v>
          </cell>
          <cell r="P478">
            <v>55.956600000000002</v>
          </cell>
        </row>
        <row r="479">
          <cell r="A479">
            <v>43819</v>
          </cell>
          <cell r="B479" t="str">
            <v>Ahorro</v>
          </cell>
          <cell r="C479">
            <v>5</v>
          </cell>
          <cell r="E479">
            <v>1009</v>
          </cell>
          <cell r="F479" t="str">
            <v>11</v>
          </cell>
          <cell r="I479">
            <v>44</v>
          </cell>
          <cell r="M479">
            <v>0</v>
          </cell>
          <cell r="N479">
            <v>0</v>
          </cell>
          <cell r="O479">
            <v>11.5</v>
          </cell>
          <cell r="P479">
            <v>0.115</v>
          </cell>
        </row>
        <row r="480">
          <cell r="A480">
            <v>43819</v>
          </cell>
          <cell r="B480" t="str">
            <v>Ahorro</v>
          </cell>
          <cell r="C480">
            <v>5</v>
          </cell>
          <cell r="E480">
            <v>1009</v>
          </cell>
          <cell r="F480" t="str">
            <v>11</v>
          </cell>
          <cell r="I480">
            <v>44</v>
          </cell>
          <cell r="M480">
            <v>0</v>
          </cell>
          <cell r="N480">
            <v>0</v>
          </cell>
          <cell r="O480">
            <v>25</v>
          </cell>
          <cell r="P480">
            <v>0.25</v>
          </cell>
        </row>
        <row r="481">
          <cell r="A481">
            <v>43819</v>
          </cell>
          <cell r="B481" t="str">
            <v>Ahorro</v>
          </cell>
          <cell r="C481">
            <v>5</v>
          </cell>
          <cell r="E481">
            <v>1009</v>
          </cell>
          <cell r="F481" t="str">
            <v>11</v>
          </cell>
          <cell r="I481">
            <v>44</v>
          </cell>
          <cell r="M481">
            <v>0</v>
          </cell>
          <cell r="N481">
            <v>0</v>
          </cell>
          <cell r="O481">
            <v>30.44</v>
          </cell>
          <cell r="P481">
            <v>0.3044</v>
          </cell>
        </row>
        <row r="482">
          <cell r="A482">
            <v>43819</v>
          </cell>
          <cell r="B482" t="str">
            <v>Ahorro</v>
          </cell>
          <cell r="C482">
            <v>5</v>
          </cell>
          <cell r="E482">
            <v>1009</v>
          </cell>
          <cell r="F482" t="str">
            <v>11</v>
          </cell>
          <cell r="I482">
            <v>44</v>
          </cell>
          <cell r="M482">
            <v>0</v>
          </cell>
          <cell r="N482">
            <v>0</v>
          </cell>
          <cell r="O482">
            <v>100</v>
          </cell>
          <cell r="P482">
            <v>1</v>
          </cell>
        </row>
        <row r="483">
          <cell r="A483">
            <v>43819</v>
          </cell>
          <cell r="B483" t="str">
            <v>Ahorro</v>
          </cell>
          <cell r="C483">
            <v>5</v>
          </cell>
          <cell r="E483">
            <v>1009</v>
          </cell>
          <cell r="F483" t="str">
            <v>11</v>
          </cell>
          <cell r="I483">
            <v>34</v>
          </cell>
          <cell r="M483">
            <v>0</v>
          </cell>
          <cell r="N483">
            <v>0</v>
          </cell>
          <cell r="O483">
            <v>50</v>
          </cell>
          <cell r="P483">
            <v>0.5</v>
          </cell>
        </row>
        <row r="484">
          <cell r="A484">
            <v>43819</v>
          </cell>
          <cell r="B484" t="str">
            <v>Ahorro</v>
          </cell>
          <cell r="C484">
            <v>5</v>
          </cell>
          <cell r="E484">
            <v>1009</v>
          </cell>
          <cell r="F484" t="str">
            <v>11</v>
          </cell>
          <cell r="I484">
            <v>44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A485">
            <v>43819</v>
          </cell>
          <cell r="B485" t="str">
            <v>Ahorro</v>
          </cell>
          <cell r="C485">
            <v>5</v>
          </cell>
          <cell r="E485">
            <v>1009</v>
          </cell>
          <cell r="F485" t="str">
            <v>11</v>
          </cell>
          <cell r="I485">
            <v>44</v>
          </cell>
          <cell r="M485">
            <v>0</v>
          </cell>
          <cell r="N485">
            <v>0</v>
          </cell>
          <cell r="O485">
            <v>79.64</v>
          </cell>
          <cell r="P485">
            <v>0.7964</v>
          </cell>
        </row>
        <row r="486">
          <cell r="A486">
            <v>43819</v>
          </cell>
          <cell r="B486" t="str">
            <v>Ahorro</v>
          </cell>
          <cell r="C486">
            <v>5</v>
          </cell>
          <cell r="E486">
            <v>1009</v>
          </cell>
          <cell r="F486" t="str">
            <v>11</v>
          </cell>
          <cell r="I486">
            <v>44</v>
          </cell>
          <cell r="M486">
            <v>0</v>
          </cell>
          <cell r="N486">
            <v>0</v>
          </cell>
          <cell r="O486">
            <v>4.96</v>
          </cell>
          <cell r="P486">
            <v>4.9599999999999998E-2</v>
          </cell>
        </row>
        <row r="487">
          <cell r="A487">
            <v>43819</v>
          </cell>
          <cell r="B487" t="str">
            <v>Ahorro</v>
          </cell>
          <cell r="C487">
            <v>5</v>
          </cell>
          <cell r="E487">
            <v>1009</v>
          </cell>
          <cell r="F487" t="str">
            <v>11</v>
          </cell>
          <cell r="I487">
            <v>44</v>
          </cell>
          <cell r="M487">
            <v>0</v>
          </cell>
          <cell r="N487">
            <v>0</v>
          </cell>
          <cell r="O487">
            <v>2.46</v>
          </cell>
          <cell r="P487">
            <v>2.46E-2</v>
          </cell>
        </row>
        <row r="488">
          <cell r="A488">
            <v>43819</v>
          </cell>
          <cell r="B488" t="str">
            <v>Ahorro</v>
          </cell>
          <cell r="C488">
            <v>5</v>
          </cell>
          <cell r="E488">
            <v>1009</v>
          </cell>
          <cell r="F488" t="str">
            <v>11</v>
          </cell>
          <cell r="I488">
            <v>44</v>
          </cell>
          <cell r="M488">
            <v>0</v>
          </cell>
          <cell r="N488">
            <v>0</v>
          </cell>
          <cell r="O488">
            <v>18.96</v>
          </cell>
          <cell r="P488">
            <v>0.18959999999999999</v>
          </cell>
        </row>
        <row r="489">
          <cell r="A489">
            <v>43819</v>
          </cell>
          <cell r="B489" t="str">
            <v>Ahorro</v>
          </cell>
          <cell r="C489">
            <v>5</v>
          </cell>
          <cell r="E489">
            <v>1009</v>
          </cell>
          <cell r="F489" t="str">
            <v>11</v>
          </cell>
          <cell r="I489">
            <v>44</v>
          </cell>
          <cell r="M489">
            <v>0</v>
          </cell>
          <cell r="N489">
            <v>0</v>
          </cell>
          <cell r="O489">
            <v>34.67</v>
          </cell>
          <cell r="P489">
            <v>0.34670000000000001</v>
          </cell>
        </row>
        <row r="490">
          <cell r="A490">
            <v>43819</v>
          </cell>
          <cell r="B490" t="str">
            <v>Ahorro</v>
          </cell>
          <cell r="C490">
            <v>5</v>
          </cell>
          <cell r="E490">
            <v>1009</v>
          </cell>
          <cell r="F490" t="str">
            <v>11</v>
          </cell>
          <cell r="I490">
            <v>44</v>
          </cell>
          <cell r="M490">
            <v>0</v>
          </cell>
          <cell r="N490">
            <v>0</v>
          </cell>
          <cell r="O490">
            <v>900</v>
          </cell>
          <cell r="P490">
            <v>9</v>
          </cell>
        </row>
        <row r="491">
          <cell r="A491">
            <v>43819</v>
          </cell>
          <cell r="B491" t="str">
            <v>Ahorro</v>
          </cell>
          <cell r="C491">
            <v>5</v>
          </cell>
          <cell r="E491">
            <v>1009</v>
          </cell>
          <cell r="F491" t="str">
            <v>11</v>
          </cell>
          <cell r="I491">
            <v>44</v>
          </cell>
          <cell r="M491">
            <v>0</v>
          </cell>
          <cell r="N491">
            <v>0</v>
          </cell>
          <cell r="O491">
            <v>100</v>
          </cell>
          <cell r="P491">
            <v>1</v>
          </cell>
        </row>
        <row r="492">
          <cell r="A492">
            <v>43819</v>
          </cell>
          <cell r="B492" t="str">
            <v>Ahorro</v>
          </cell>
          <cell r="C492">
            <v>5</v>
          </cell>
          <cell r="E492">
            <v>1009</v>
          </cell>
          <cell r="F492" t="str">
            <v>11</v>
          </cell>
          <cell r="I492">
            <v>44</v>
          </cell>
          <cell r="M492">
            <v>0</v>
          </cell>
          <cell r="N492">
            <v>0</v>
          </cell>
          <cell r="O492">
            <v>5.1100000000000003</v>
          </cell>
          <cell r="P492">
            <v>5.11E-2</v>
          </cell>
        </row>
        <row r="493">
          <cell r="A493">
            <v>43819</v>
          </cell>
          <cell r="B493" t="str">
            <v>Ahorro</v>
          </cell>
          <cell r="C493">
            <v>5</v>
          </cell>
          <cell r="E493">
            <v>1009</v>
          </cell>
          <cell r="F493" t="str">
            <v>11</v>
          </cell>
          <cell r="I493">
            <v>34</v>
          </cell>
          <cell r="M493">
            <v>0</v>
          </cell>
          <cell r="N493">
            <v>0</v>
          </cell>
          <cell r="O493">
            <v>10000</v>
          </cell>
          <cell r="P493">
            <v>100</v>
          </cell>
        </row>
        <row r="494">
          <cell r="A494">
            <v>43819</v>
          </cell>
          <cell r="B494" t="str">
            <v>Ahorro</v>
          </cell>
          <cell r="C494">
            <v>5</v>
          </cell>
          <cell r="E494">
            <v>1009</v>
          </cell>
          <cell r="F494" t="str">
            <v>11</v>
          </cell>
          <cell r="I494">
            <v>44</v>
          </cell>
          <cell r="M494">
            <v>0</v>
          </cell>
          <cell r="N494">
            <v>0</v>
          </cell>
          <cell r="O494">
            <v>500.48</v>
          </cell>
          <cell r="P494">
            <v>5.0048000000000004</v>
          </cell>
        </row>
        <row r="495">
          <cell r="A495">
            <v>43819</v>
          </cell>
          <cell r="B495" t="str">
            <v>Ahorro</v>
          </cell>
          <cell r="C495">
            <v>5</v>
          </cell>
          <cell r="E495">
            <v>1009</v>
          </cell>
          <cell r="F495" t="str">
            <v>11</v>
          </cell>
          <cell r="I495">
            <v>44</v>
          </cell>
          <cell r="M495">
            <v>0</v>
          </cell>
          <cell r="N495">
            <v>0</v>
          </cell>
          <cell r="O495">
            <v>200</v>
          </cell>
          <cell r="P495">
            <v>2</v>
          </cell>
        </row>
        <row r="496">
          <cell r="A496">
            <v>43819</v>
          </cell>
          <cell r="B496" t="str">
            <v>Ahorro</v>
          </cell>
          <cell r="C496">
            <v>5</v>
          </cell>
          <cell r="E496">
            <v>1009</v>
          </cell>
          <cell r="F496" t="str">
            <v>11</v>
          </cell>
          <cell r="I496">
            <v>34</v>
          </cell>
          <cell r="M496">
            <v>0</v>
          </cell>
          <cell r="N496">
            <v>0</v>
          </cell>
          <cell r="O496">
            <v>100</v>
          </cell>
          <cell r="P496">
            <v>1</v>
          </cell>
        </row>
        <row r="497">
          <cell r="A497">
            <v>43819</v>
          </cell>
          <cell r="B497" t="str">
            <v>Ahorro</v>
          </cell>
          <cell r="C497">
            <v>5</v>
          </cell>
          <cell r="E497">
            <v>1009</v>
          </cell>
          <cell r="F497" t="str">
            <v>11</v>
          </cell>
          <cell r="I497">
            <v>44</v>
          </cell>
          <cell r="M497">
            <v>0</v>
          </cell>
          <cell r="N497">
            <v>0</v>
          </cell>
          <cell r="O497">
            <v>1264.98</v>
          </cell>
          <cell r="P497">
            <v>12.649800000000001</v>
          </cell>
        </row>
        <row r="498">
          <cell r="A498">
            <v>43819</v>
          </cell>
          <cell r="B498" t="str">
            <v>Ahorro</v>
          </cell>
          <cell r="C498">
            <v>5</v>
          </cell>
          <cell r="E498">
            <v>1009</v>
          </cell>
          <cell r="F498" t="str">
            <v>11</v>
          </cell>
          <cell r="I498">
            <v>44</v>
          </cell>
          <cell r="M498">
            <v>0</v>
          </cell>
          <cell r="N498">
            <v>0</v>
          </cell>
          <cell r="O498">
            <v>982.74</v>
          </cell>
          <cell r="P498">
            <v>9.8274000000000008</v>
          </cell>
        </row>
        <row r="499">
          <cell r="A499">
            <v>43819</v>
          </cell>
          <cell r="B499" t="str">
            <v>Ahorro</v>
          </cell>
          <cell r="C499">
            <v>5</v>
          </cell>
          <cell r="E499">
            <v>1009</v>
          </cell>
          <cell r="F499" t="str">
            <v>11</v>
          </cell>
          <cell r="I499">
            <v>44</v>
          </cell>
          <cell r="M499">
            <v>0</v>
          </cell>
          <cell r="N499">
            <v>0</v>
          </cell>
          <cell r="O499">
            <v>1458.74</v>
          </cell>
          <cell r="P499">
            <v>14.587400000000001</v>
          </cell>
        </row>
        <row r="500">
          <cell r="A500">
            <v>43819</v>
          </cell>
          <cell r="B500" t="str">
            <v>Ahorro</v>
          </cell>
          <cell r="C500">
            <v>5</v>
          </cell>
          <cell r="E500">
            <v>1009</v>
          </cell>
          <cell r="F500" t="str">
            <v>11</v>
          </cell>
          <cell r="I500">
            <v>44</v>
          </cell>
          <cell r="M500">
            <v>0</v>
          </cell>
          <cell r="N500">
            <v>0</v>
          </cell>
          <cell r="O500">
            <v>43.7</v>
          </cell>
          <cell r="P500">
            <v>0.437</v>
          </cell>
        </row>
        <row r="501">
          <cell r="A501">
            <v>43819</v>
          </cell>
          <cell r="B501" t="str">
            <v>Ahorro</v>
          </cell>
          <cell r="C501">
            <v>5</v>
          </cell>
          <cell r="E501">
            <v>1009</v>
          </cell>
          <cell r="F501" t="str">
            <v>11</v>
          </cell>
          <cell r="I501">
            <v>34</v>
          </cell>
          <cell r="M501">
            <v>0</v>
          </cell>
          <cell r="N501">
            <v>0</v>
          </cell>
          <cell r="O501">
            <v>50</v>
          </cell>
          <cell r="P501">
            <v>0.5</v>
          </cell>
        </row>
        <row r="502">
          <cell r="A502">
            <v>43819</v>
          </cell>
          <cell r="B502" t="str">
            <v>Ahorro</v>
          </cell>
          <cell r="C502">
            <v>5</v>
          </cell>
          <cell r="E502">
            <v>1009</v>
          </cell>
          <cell r="F502" t="str">
            <v>11</v>
          </cell>
          <cell r="I502">
            <v>34</v>
          </cell>
          <cell r="M502">
            <v>0</v>
          </cell>
          <cell r="N502">
            <v>0</v>
          </cell>
          <cell r="O502">
            <v>50.22</v>
          </cell>
          <cell r="P502">
            <v>0.50219999999999998</v>
          </cell>
        </row>
        <row r="503">
          <cell r="A503">
            <v>43819</v>
          </cell>
          <cell r="B503" t="str">
            <v>Ahorro</v>
          </cell>
          <cell r="C503">
            <v>5</v>
          </cell>
          <cell r="E503">
            <v>1009</v>
          </cell>
          <cell r="F503" t="str">
            <v>11</v>
          </cell>
          <cell r="I503">
            <v>44</v>
          </cell>
          <cell r="M503">
            <v>0</v>
          </cell>
          <cell r="N503">
            <v>0</v>
          </cell>
          <cell r="O503">
            <v>7424</v>
          </cell>
          <cell r="P503">
            <v>74.239999999999995</v>
          </cell>
        </row>
        <row r="504">
          <cell r="A504">
            <v>43819</v>
          </cell>
          <cell r="B504" t="str">
            <v>Ahorro</v>
          </cell>
          <cell r="C504">
            <v>5</v>
          </cell>
          <cell r="E504">
            <v>1009</v>
          </cell>
          <cell r="F504" t="str">
            <v>11</v>
          </cell>
          <cell r="I504">
            <v>44</v>
          </cell>
          <cell r="M504">
            <v>0</v>
          </cell>
          <cell r="N504">
            <v>0</v>
          </cell>
          <cell r="O504">
            <v>0.01</v>
          </cell>
          <cell r="P504">
            <v>1E-4</v>
          </cell>
        </row>
        <row r="505">
          <cell r="A505">
            <v>43819</v>
          </cell>
          <cell r="B505" t="str">
            <v>Ahorro</v>
          </cell>
          <cell r="C505">
            <v>5</v>
          </cell>
          <cell r="E505">
            <v>1009</v>
          </cell>
          <cell r="F505" t="str">
            <v>11</v>
          </cell>
          <cell r="I505">
            <v>44</v>
          </cell>
          <cell r="M505">
            <v>0</v>
          </cell>
          <cell r="N505">
            <v>0</v>
          </cell>
          <cell r="O505">
            <v>3686.06</v>
          </cell>
          <cell r="P505">
            <v>36.860599999999998</v>
          </cell>
        </row>
        <row r="506">
          <cell r="A506">
            <v>43819</v>
          </cell>
          <cell r="B506" t="str">
            <v>Ahorro</v>
          </cell>
          <cell r="C506">
            <v>5</v>
          </cell>
          <cell r="E506">
            <v>1009</v>
          </cell>
          <cell r="F506" t="str">
            <v>11</v>
          </cell>
          <cell r="I506">
            <v>44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</row>
        <row r="507">
          <cell r="A507">
            <v>43819</v>
          </cell>
          <cell r="B507" t="str">
            <v>Ahorro</v>
          </cell>
          <cell r="C507">
            <v>5</v>
          </cell>
          <cell r="E507">
            <v>1009</v>
          </cell>
          <cell r="F507" t="str">
            <v>11</v>
          </cell>
          <cell r="I507">
            <v>44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43819</v>
          </cell>
          <cell r="B508" t="str">
            <v>Ahorro</v>
          </cell>
          <cell r="C508">
            <v>5</v>
          </cell>
          <cell r="E508">
            <v>1009</v>
          </cell>
          <cell r="F508" t="str">
            <v>11</v>
          </cell>
          <cell r="I508">
            <v>44</v>
          </cell>
          <cell r="M508">
            <v>0</v>
          </cell>
          <cell r="N508">
            <v>0</v>
          </cell>
          <cell r="O508">
            <v>150</v>
          </cell>
          <cell r="P508">
            <v>1.5</v>
          </cell>
        </row>
        <row r="509">
          <cell r="A509">
            <v>43819</v>
          </cell>
          <cell r="B509" t="str">
            <v>Ahorro</v>
          </cell>
          <cell r="C509">
            <v>5</v>
          </cell>
          <cell r="E509">
            <v>1009</v>
          </cell>
          <cell r="F509" t="str">
            <v>11</v>
          </cell>
          <cell r="I509">
            <v>44</v>
          </cell>
          <cell r="M509">
            <v>0</v>
          </cell>
          <cell r="N509">
            <v>0</v>
          </cell>
          <cell r="O509">
            <v>50</v>
          </cell>
          <cell r="P509">
            <v>0.5</v>
          </cell>
        </row>
        <row r="510">
          <cell r="A510">
            <v>43819</v>
          </cell>
          <cell r="B510" t="str">
            <v>Ahorro</v>
          </cell>
          <cell r="C510">
            <v>5</v>
          </cell>
          <cell r="E510">
            <v>1009</v>
          </cell>
          <cell r="F510" t="str">
            <v>11</v>
          </cell>
          <cell r="I510">
            <v>44</v>
          </cell>
          <cell r="M510">
            <v>0</v>
          </cell>
          <cell r="N510">
            <v>0</v>
          </cell>
          <cell r="O510">
            <v>0.64</v>
          </cell>
          <cell r="P510">
            <v>6.4000000000000003E-3</v>
          </cell>
        </row>
        <row r="511">
          <cell r="A511">
            <v>43819</v>
          </cell>
          <cell r="B511" t="str">
            <v>Ahorro</v>
          </cell>
          <cell r="C511">
            <v>5</v>
          </cell>
          <cell r="E511">
            <v>1009</v>
          </cell>
          <cell r="F511" t="str">
            <v>11</v>
          </cell>
          <cell r="I511">
            <v>44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43819</v>
          </cell>
          <cell r="B512" t="str">
            <v>Ahorro</v>
          </cell>
          <cell r="C512">
            <v>5</v>
          </cell>
          <cell r="E512">
            <v>1009</v>
          </cell>
          <cell r="F512" t="str">
            <v>11</v>
          </cell>
          <cell r="I512">
            <v>44</v>
          </cell>
          <cell r="M512">
            <v>0</v>
          </cell>
          <cell r="N512">
            <v>0</v>
          </cell>
          <cell r="O512">
            <v>0</v>
          </cell>
          <cell r="P512">
            <v>0</v>
          </cell>
        </row>
        <row r="513">
          <cell r="A513">
            <v>43819</v>
          </cell>
          <cell r="B513" t="str">
            <v>Ahorro</v>
          </cell>
          <cell r="C513">
            <v>5</v>
          </cell>
          <cell r="E513">
            <v>1009</v>
          </cell>
          <cell r="F513" t="str">
            <v>11</v>
          </cell>
          <cell r="I513">
            <v>34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43819</v>
          </cell>
          <cell r="B514" t="str">
            <v>Ahorro</v>
          </cell>
          <cell r="C514">
            <v>5</v>
          </cell>
          <cell r="E514">
            <v>1009</v>
          </cell>
          <cell r="F514" t="str">
            <v>11</v>
          </cell>
          <cell r="I514">
            <v>34</v>
          </cell>
          <cell r="M514">
            <v>0</v>
          </cell>
          <cell r="N514">
            <v>0</v>
          </cell>
          <cell r="O514">
            <v>50.22</v>
          </cell>
          <cell r="P514">
            <v>0.50219999999999998</v>
          </cell>
        </row>
        <row r="515">
          <cell r="A515">
            <v>43819</v>
          </cell>
          <cell r="B515" t="str">
            <v>Ahorro</v>
          </cell>
          <cell r="C515">
            <v>5</v>
          </cell>
          <cell r="E515">
            <v>1009</v>
          </cell>
          <cell r="F515" t="str">
            <v>11</v>
          </cell>
          <cell r="I515">
            <v>34</v>
          </cell>
          <cell r="M515">
            <v>0</v>
          </cell>
          <cell r="N515">
            <v>0</v>
          </cell>
          <cell r="O515">
            <v>100</v>
          </cell>
          <cell r="P515">
            <v>1</v>
          </cell>
        </row>
        <row r="516">
          <cell r="A516">
            <v>43819</v>
          </cell>
          <cell r="B516" t="str">
            <v>Ahorro</v>
          </cell>
          <cell r="C516">
            <v>5</v>
          </cell>
          <cell r="E516">
            <v>1009</v>
          </cell>
          <cell r="F516" t="str">
            <v>11</v>
          </cell>
          <cell r="I516">
            <v>44</v>
          </cell>
          <cell r="M516">
            <v>0</v>
          </cell>
          <cell r="N516">
            <v>0</v>
          </cell>
          <cell r="O516">
            <v>0</v>
          </cell>
          <cell r="P516">
            <v>0</v>
          </cell>
        </row>
        <row r="517">
          <cell r="A517">
            <v>43819</v>
          </cell>
          <cell r="B517" t="str">
            <v>Ahorro</v>
          </cell>
          <cell r="C517">
            <v>5</v>
          </cell>
          <cell r="E517">
            <v>1009</v>
          </cell>
          <cell r="F517" t="str">
            <v>11</v>
          </cell>
          <cell r="I517">
            <v>44</v>
          </cell>
          <cell r="M517">
            <v>0</v>
          </cell>
          <cell r="N517">
            <v>0</v>
          </cell>
          <cell r="O517">
            <v>200</v>
          </cell>
          <cell r="P517">
            <v>2</v>
          </cell>
        </row>
        <row r="518">
          <cell r="A518">
            <v>43819</v>
          </cell>
          <cell r="B518" t="str">
            <v>Ahorro</v>
          </cell>
          <cell r="C518">
            <v>5</v>
          </cell>
          <cell r="E518">
            <v>1009</v>
          </cell>
          <cell r="F518" t="str">
            <v>11</v>
          </cell>
          <cell r="I518">
            <v>44</v>
          </cell>
          <cell r="M518">
            <v>0</v>
          </cell>
          <cell r="N518">
            <v>0</v>
          </cell>
          <cell r="O518">
            <v>685</v>
          </cell>
          <cell r="P518">
            <v>6.85</v>
          </cell>
        </row>
        <row r="519">
          <cell r="A519">
            <v>43819</v>
          </cell>
          <cell r="B519" t="str">
            <v>Ahorro</v>
          </cell>
          <cell r="C519">
            <v>5</v>
          </cell>
          <cell r="E519">
            <v>1009</v>
          </cell>
          <cell r="F519" t="str">
            <v>11</v>
          </cell>
          <cell r="I519">
            <v>44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43819</v>
          </cell>
          <cell r="B520" t="str">
            <v>Plazo</v>
          </cell>
          <cell r="C520">
            <v>2</v>
          </cell>
          <cell r="E520">
            <v>1001</v>
          </cell>
          <cell r="F520" t="str">
            <v>12</v>
          </cell>
          <cell r="I520">
            <v>34</v>
          </cell>
          <cell r="M520">
            <v>0</v>
          </cell>
          <cell r="N520">
            <v>0</v>
          </cell>
          <cell r="O520">
            <v>7012.28</v>
          </cell>
          <cell r="P520">
            <v>70.122799999999998</v>
          </cell>
        </row>
        <row r="521">
          <cell r="A521">
            <v>43819</v>
          </cell>
          <cell r="B521" t="str">
            <v>Plazo</v>
          </cell>
          <cell r="C521">
            <v>2</v>
          </cell>
          <cell r="E521">
            <v>1001</v>
          </cell>
          <cell r="F521" t="str">
            <v>12</v>
          </cell>
          <cell r="I521">
            <v>34</v>
          </cell>
          <cell r="M521">
            <v>0</v>
          </cell>
          <cell r="N521">
            <v>0</v>
          </cell>
          <cell r="O521">
            <v>8612.81</v>
          </cell>
          <cell r="P521">
            <v>86.128100000000003</v>
          </cell>
        </row>
        <row r="522">
          <cell r="A522">
            <v>43819</v>
          </cell>
          <cell r="B522" t="str">
            <v>Plazo</v>
          </cell>
          <cell r="C522">
            <v>2</v>
          </cell>
          <cell r="E522">
            <v>1001</v>
          </cell>
          <cell r="F522" t="str">
            <v>12</v>
          </cell>
          <cell r="I522">
            <v>34</v>
          </cell>
          <cell r="M522">
            <v>0</v>
          </cell>
          <cell r="N522">
            <v>0</v>
          </cell>
          <cell r="O522">
            <v>17475.580000000002</v>
          </cell>
          <cell r="P522">
            <v>174.75579999999999</v>
          </cell>
        </row>
        <row r="523">
          <cell r="A523">
            <v>43819</v>
          </cell>
          <cell r="B523" t="str">
            <v>Ahorro</v>
          </cell>
          <cell r="C523">
            <v>1</v>
          </cell>
          <cell r="E523">
            <v>1001</v>
          </cell>
          <cell r="F523" t="str">
            <v>11</v>
          </cell>
          <cell r="I523">
            <v>34</v>
          </cell>
          <cell r="M523">
            <v>0</v>
          </cell>
          <cell r="N523">
            <v>0</v>
          </cell>
          <cell r="O523">
            <v>100</v>
          </cell>
          <cell r="P523">
            <v>1</v>
          </cell>
        </row>
        <row r="524">
          <cell r="A524">
            <v>43819</v>
          </cell>
          <cell r="B524" t="str">
            <v>Ahorro</v>
          </cell>
          <cell r="C524">
            <v>1</v>
          </cell>
          <cell r="E524">
            <v>1001</v>
          </cell>
          <cell r="F524" t="str">
            <v>11</v>
          </cell>
          <cell r="I524">
            <v>34</v>
          </cell>
          <cell r="M524">
            <v>0</v>
          </cell>
          <cell r="N524">
            <v>0</v>
          </cell>
          <cell r="O524">
            <v>200</v>
          </cell>
          <cell r="P524">
            <v>2</v>
          </cell>
        </row>
        <row r="525">
          <cell r="A525">
            <v>43819</v>
          </cell>
          <cell r="B525" t="str">
            <v>Ahorro</v>
          </cell>
          <cell r="C525">
            <v>1</v>
          </cell>
          <cell r="E525">
            <v>1001</v>
          </cell>
          <cell r="F525" t="str">
            <v>11</v>
          </cell>
          <cell r="I525">
            <v>34</v>
          </cell>
          <cell r="M525">
            <v>0</v>
          </cell>
          <cell r="N525">
            <v>0</v>
          </cell>
          <cell r="O525">
            <v>7000</v>
          </cell>
          <cell r="P525">
            <v>70</v>
          </cell>
        </row>
        <row r="526">
          <cell r="A526">
            <v>43819</v>
          </cell>
          <cell r="B526" t="str">
            <v>Ahorro</v>
          </cell>
          <cell r="C526">
            <v>1</v>
          </cell>
          <cell r="E526">
            <v>1001</v>
          </cell>
          <cell r="F526" t="str">
            <v>11</v>
          </cell>
          <cell r="I526">
            <v>34</v>
          </cell>
          <cell r="M526">
            <v>0</v>
          </cell>
          <cell r="N526">
            <v>0</v>
          </cell>
          <cell r="O526">
            <v>4000</v>
          </cell>
          <cell r="P526">
            <v>40</v>
          </cell>
        </row>
        <row r="527">
          <cell r="A527">
            <v>43819</v>
          </cell>
          <cell r="B527" t="str">
            <v>Ahorro</v>
          </cell>
          <cell r="C527">
            <v>1</v>
          </cell>
          <cell r="E527">
            <v>1001</v>
          </cell>
          <cell r="F527" t="str">
            <v>11</v>
          </cell>
          <cell r="I527">
            <v>34</v>
          </cell>
          <cell r="M527">
            <v>0</v>
          </cell>
          <cell r="N527">
            <v>0</v>
          </cell>
          <cell r="O527">
            <v>5021.5200000000004</v>
          </cell>
          <cell r="P527">
            <v>50.215200000000003</v>
          </cell>
        </row>
        <row r="528">
          <cell r="A528">
            <v>43819</v>
          </cell>
          <cell r="B528" t="str">
            <v>Ahorro</v>
          </cell>
          <cell r="C528">
            <v>1</v>
          </cell>
          <cell r="E528">
            <v>1001</v>
          </cell>
          <cell r="F528" t="str">
            <v>11</v>
          </cell>
          <cell r="I528">
            <v>34</v>
          </cell>
          <cell r="M528">
            <v>0</v>
          </cell>
          <cell r="N528">
            <v>0</v>
          </cell>
          <cell r="O528">
            <v>320</v>
          </cell>
          <cell r="P528">
            <v>3.2</v>
          </cell>
        </row>
        <row r="529">
          <cell r="A529">
            <v>43819</v>
          </cell>
          <cell r="B529" t="str">
            <v>Ahorro</v>
          </cell>
          <cell r="C529">
            <v>1</v>
          </cell>
          <cell r="E529">
            <v>1001</v>
          </cell>
          <cell r="F529" t="str">
            <v>11</v>
          </cell>
          <cell r="I529">
            <v>34</v>
          </cell>
          <cell r="M529">
            <v>0</v>
          </cell>
          <cell r="N529">
            <v>0</v>
          </cell>
          <cell r="O529">
            <v>815.06</v>
          </cell>
          <cell r="P529">
            <v>8.1506000000000007</v>
          </cell>
        </row>
        <row r="530">
          <cell r="A530">
            <v>43819</v>
          </cell>
          <cell r="B530" t="str">
            <v>Ahorro</v>
          </cell>
          <cell r="C530">
            <v>1</v>
          </cell>
          <cell r="E530">
            <v>1001</v>
          </cell>
          <cell r="F530" t="str">
            <v>11</v>
          </cell>
          <cell r="I530">
            <v>34</v>
          </cell>
          <cell r="M530">
            <v>0</v>
          </cell>
          <cell r="N530">
            <v>0</v>
          </cell>
          <cell r="O530">
            <v>50</v>
          </cell>
          <cell r="P530">
            <v>0.5</v>
          </cell>
        </row>
        <row r="531">
          <cell r="A531">
            <v>43819</v>
          </cell>
          <cell r="B531" t="str">
            <v>Ahorro</v>
          </cell>
          <cell r="C531">
            <v>1</v>
          </cell>
          <cell r="E531">
            <v>1001</v>
          </cell>
          <cell r="F531" t="str">
            <v>11</v>
          </cell>
          <cell r="I531">
            <v>34</v>
          </cell>
          <cell r="M531">
            <v>0</v>
          </cell>
          <cell r="N531">
            <v>0</v>
          </cell>
          <cell r="O531">
            <v>800</v>
          </cell>
          <cell r="P531">
            <v>8</v>
          </cell>
        </row>
        <row r="532">
          <cell r="A532">
            <v>43819</v>
          </cell>
          <cell r="B532" t="str">
            <v>Ahorro</v>
          </cell>
          <cell r="C532">
            <v>1</v>
          </cell>
          <cell r="E532">
            <v>1001</v>
          </cell>
          <cell r="F532" t="str">
            <v>11</v>
          </cell>
          <cell r="I532">
            <v>34</v>
          </cell>
          <cell r="M532">
            <v>0</v>
          </cell>
          <cell r="N532">
            <v>0</v>
          </cell>
          <cell r="O532">
            <v>50</v>
          </cell>
          <cell r="P532">
            <v>0.5</v>
          </cell>
        </row>
        <row r="533">
          <cell r="A533">
            <v>43819</v>
          </cell>
          <cell r="B533" t="str">
            <v>Ahorro</v>
          </cell>
          <cell r="C533">
            <v>1</v>
          </cell>
          <cell r="E533">
            <v>1001</v>
          </cell>
          <cell r="F533" t="str">
            <v>11</v>
          </cell>
          <cell r="I533">
            <v>34</v>
          </cell>
          <cell r="M533">
            <v>0</v>
          </cell>
          <cell r="N533">
            <v>0</v>
          </cell>
          <cell r="O533">
            <v>3000</v>
          </cell>
          <cell r="P533">
            <v>30</v>
          </cell>
        </row>
        <row r="534">
          <cell r="A534">
            <v>43819</v>
          </cell>
          <cell r="B534" t="str">
            <v>Ahorro</v>
          </cell>
          <cell r="C534">
            <v>1</v>
          </cell>
          <cell r="E534">
            <v>1001</v>
          </cell>
          <cell r="F534" t="str">
            <v>11</v>
          </cell>
          <cell r="I534">
            <v>34</v>
          </cell>
          <cell r="M534">
            <v>0</v>
          </cell>
          <cell r="N534">
            <v>0</v>
          </cell>
          <cell r="O534">
            <v>9576.2000000000007</v>
          </cell>
          <cell r="P534">
            <v>95.762</v>
          </cell>
        </row>
        <row r="535">
          <cell r="A535">
            <v>43819</v>
          </cell>
          <cell r="B535" t="str">
            <v>Ahorro</v>
          </cell>
          <cell r="C535">
            <v>1</v>
          </cell>
          <cell r="E535">
            <v>1001</v>
          </cell>
          <cell r="F535" t="str">
            <v>11</v>
          </cell>
          <cell r="I535">
            <v>34</v>
          </cell>
          <cell r="M535">
            <v>0</v>
          </cell>
          <cell r="N535">
            <v>0</v>
          </cell>
          <cell r="O535">
            <v>20000</v>
          </cell>
          <cell r="P535">
            <v>200</v>
          </cell>
        </row>
        <row r="536">
          <cell r="A536">
            <v>43819</v>
          </cell>
          <cell r="B536" t="str">
            <v>Ahorro</v>
          </cell>
          <cell r="C536">
            <v>1</v>
          </cell>
          <cell r="E536">
            <v>1001</v>
          </cell>
          <cell r="F536" t="str">
            <v>11</v>
          </cell>
          <cell r="I536">
            <v>34</v>
          </cell>
          <cell r="M536">
            <v>0</v>
          </cell>
          <cell r="N536">
            <v>0</v>
          </cell>
          <cell r="O536">
            <v>50</v>
          </cell>
          <cell r="P536">
            <v>0.5</v>
          </cell>
        </row>
        <row r="537">
          <cell r="A537">
            <v>43819</v>
          </cell>
          <cell r="B537" t="str">
            <v>Ahorro</v>
          </cell>
          <cell r="C537">
            <v>1</v>
          </cell>
          <cell r="E537">
            <v>1001</v>
          </cell>
          <cell r="F537" t="str">
            <v>11</v>
          </cell>
          <cell r="I537">
            <v>34</v>
          </cell>
          <cell r="M537">
            <v>0</v>
          </cell>
          <cell r="N537">
            <v>0</v>
          </cell>
          <cell r="O537">
            <v>650</v>
          </cell>
          <cell r="P537">
            <v>6.5</v>
          </cell>
        </row>
        <row r="538">
          <cell r="A538">
            <v>43819</v>
          </cell>
          <cell r="B538" t="str">
            <v>Ahorro</v>
          </cell>
          <cell r="C538">
            <v>1</v>
          </cell>
          <cell r="E538">
            <v>1001</v>
          </cell>
          <cell r="F538" t="str">
            <v>11</v>
          </cell>
          <cell r="I538">
            <v>34</v>
          </cell>
          <cell r="M538">
            <v>0</v>
          </cell>
          <cell r="N538">
            <v>0</v>
          </cell>
          <cell r="O538">
            <v>50</v>
          </cell>
          <cell r="P538">
            <v>0.5</v>
          </cell>
        </row>
        <row r="539">
          <cell r="A539">
            <v>43819</v>
          </cell>
          <cell r="B539" t="str">
            <v>Ahorro</v>
          </cell>
          <cell r="C539">
            <v>1</v>
          </cell>
          <cell r="E539">
            <v>1001</v>
          </cell>
          <cell r="F539" t="str">
            <v>11</v>
          </cell>
          <cell r="I539">
            <v>34</v>
          </cell>
          <cell r="M539">
            <v>0</v>
          </cell>
          <cell r="N539">
            <v>0</v>
          </cell>
          <cell r="O539">
            <v>300</v>
          </cell>
          <cell r="P539">
            <v>3</v>
          </cell>
        </row>
        <row r="540">
          <cell r="A540">
            <v>43819</v>
          </cell>
          <cell r="B540" t="str">
            <v>Ahorro</v>
          </cell>
          <cell r="C540">
            <v>1</v>
          </cell>
          <cell r="E540">
            <v>1001</v>
          </cell>
          <cell r="F540" t="str">
            <v>11</v>
          </cell>
          <cell r="I540">
            <v>34</v>
          </cell>
          <cell r="M540">
            <v>0</v>
          </cell>
          <cell r="N540">
            <v>0</v>
          </cell>
          <cell r="O540">
            <v>1800</v>
          </cell>
          <cell r="P540">
            <v>18</v>
          </cell>
        </row>
        <row r="541">
          <cell r="A541">
            <v>43819</v>
          </cell>
          <cell r="B541" t="str">
            <v>Ahorro</v>
          </cell>
          <cell r="C541">
            <v>1</v>
          </cell>
          <cell r="E541">
            <v>1001</v>
          </cell>
          <cell r="F541" t="str">
            <v>11</v>
          </cell>
          <cell r="I541">
            <v>34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</row>
        <row r="542">
          <cell r="A542">
            <v>43819</v>
          </cell>
          <cell r="B542" t="str">
            <v>Ahorro</v>
          </cell>
          <cell r="C542">
            <v>1</v>
          </cell>
          <cell r="E542">
            <v>1001</v>
          </cell>
          <cell r="F542" t="str">
            <v>11</v>
          </cell>
          <cell r="I542">
            <v>34</v>
          </cell>
          <cell r="M542">
            <v>0</v>
          </cell>
          <cell r="N542">
            <v>0</v>
          </cell>
          <cell r="O542">
            <v>50</v>
          </cell>
          <cell r="P542">
            <v>0.5</v>
          </cell>
        </row>
        <row r="543">
          <cell r="A543">
            <v>43819</v>
          </cell>
          <cell r="B543" t="str">
            <v>Ahorro</v>
          </cell>
          <cell r="C543">
            <v>1</v>
          </cell>
          <cell r="E543">
            <v>1001</v>
          </cell>
          <cell r="F543" t="str">
            <v>11</v>
          </cell>
          <cell r="I543">
            <v>34</v>
          </cell>
          <cell r="M543">
            <v>0</v>
          </cell>
          <cell r="N543">
            <v>0</v>
          </cell>
          <cell r="O543">
            <v>1000</v>
          </cell>
          <cell r="P543">
            <v>10</v>
          </cell>
        </row>
        <row r="544">
          <cell r="A544">
            <v>43819</v>
          </cell>
          <cell r="B544" t="str">
            <v>Ahorro</v>
          </cell>
          <cell r="C544">
            <v>1</v>
          </cell>
          <cell r="E544">
            <v>1001</v>
          </cell>
          <cell r="F544" t="str">
            <v>11</v>
          </cell>
          <cell r="I544">
            <v>34</v>
          </cell>
          <cell r="M544">
            <v>0</v>
          </cell>
          <cell r="N544">
            <v>0</v>
          </cell>
          <cell r="O544">
            <v>2725.97</v>
          </cell>
          <cell r="P544">
            <v>27.259699999999999</v>
          </cell>
        </row>
        <row r="545">
          <cell r="A545">
            <v>43819</v>
          </cell>
          <cell r="B545" t="str">
            <v>Ahorro</v>
          </cell>
          <cell r="C545">
            <v>1</v>
          </cell>
          <cell r="E545">
            <v>1001</v>
          </cell>
          <cell r="F545" t="str">
            <v>11</v>
          </cell>
          <cell r="I545">
            <v>34</v>
          </cell>
          <cell r="M545">
            <v>0</v>
          </cell>
          <cell r="N545">
            <v>0</v>
          </cell>
          <cell r="O545">
            <v>71.739999999999995</v>
          </cell>
          <cell r="P545">
            <v>0.71740000000000004</v>
          </cell>
        </row>
        <row r="546">
          <cell r="A546">
            <v>43819</v>
          </cell>
          <cell r="B546" t="str">
            <v>Ahorro</v>
          </cell>
          <cell r="C546">
            <v>1</v>
          </cell>
          <cell r="E546">
            <v>1001</v>
          </cell>
          <cell r="F546" t="str">
            <v>11</v>
          </cell>
          <cell r="I546">
            <v>34</v>
          </cell>
          <cell r="M546">
            <v>0</v>
          </cell>
          <cell r="N546">
            <v>0</v>
          </cell>
          <cell r="O546">
            <v>1900</v>
          </cell>
          <cell r="P546">
            <v>19</v>
          </cell>
        </row>
        <row r="547">
          <cell r="A547">
            <v>43819</v>
          </cell>
          <cell r="B547" t="str">
            <v>Ahorro</v>
          </cell>
          <cell r="C547">
            <v>1</v>
          </cell>
          <cell r="E547">
            <v>1001</v>
          </cell>
          <cell r="F547" t="str">
            <v>11</v>
          </cell>
          <cell r="I547">
            <v>34</v>
          </cell>
          <cell r="M547">
            <v>0</v>
          </cell>
          <cell r="N547">
            <v>0</v>
          </cell>
          <cell r="O547">
            <v>6500</v>
          </cell>
          <cell r="P547">
            <v>65</v>
          </cell>
        </row>
        <row r="548">
          <cell r="A548">
            <v>43819</v>
          </cell>
          <cell r="B548" t="str">
            <v>Ahorro</v>
          </cell>
          <cell r="C548">
            <v>1</v>
          </cell>
          <cell r="E548">
            <v>1001</v>
          </cell>
          <cell r="F548" t="str">
            <v>11</v>
          </cell>
          <cell r="I548">
            <v>34</v>
          </cell>
          <cell r="M548">
            <v>0</v>
          </cell>
          <cell r="N548">
            <v>0</v>
          </cell>
          <cell r="O548">
            <v>480</v>
          </cell>
          <cell r="P548">
            <v>4.8</v>
          </cell>
        </row>
        <row r="549">
          <cell r="A549">
            <v>43819</v>
          </cell>
          <cell r="B549" t="str">
            <v>Ahorro</v>
          </cell>
          <cell r="C549">
            <v>1</v>
          </cell>
          <cell r="E549">
            <v>1001</v>
          </cell>
          <cell r="F549" t="str">
            <v>11</v>
          </cell>
          <cell r="I549">
            <v>34</v>
          </cell>
          <cell r="M549">
            <v>0</v>
          </cell>
          <cell r="N549">
            <v>0</v>
          </cell>
          <cell r="O549">
            <v>1858</v>
          </cell>
          <cell r="P549">
            <v>18.579999999999998</v>
          </cell>
        </row>
        <row r="550">
          <cell r="A550">
            <v>43819</v>
          </cell>
          <cell r="B550" t="str">
            <v>Ahorro</v>
          </cell>
          <cell r="C550">
            <v>1</v>
          </cell>
          <cell r="E550">
            <v>1001</v>
          </cell>
          <cell r="F550" t="str">
            <v>11</v>
          </cell>
          <cell r="I550">
            <v>34</v>
          </cell>
          <cell r="M550">
            <v>0</v>
          </cell>
          <cell r="N550">
            <v>0</v>
          </cell>
          <cell r="O550">
            <v>50.22</v>
          </cell>
          <cell r="P550">
            <v>0.50219999999999998</v>
          </cell>
        </row>
        <row r="551">
          <cell r="A551">
            <v>43819</v>
          </cell>
          <cell r="B551" t="str">
            <v>Ahorro</v>
          </cell>
          <cell r="C551">
            <v>1</v>
          </cell>
          <cell r="E551">
            <v>1001</v>
          </cell>
          <cell r="F551" t="str">
            <v>11</v>
          </cell>
          <cell r="I551">
            <v>34</v>
          </cell>
          <cell r="M551">
            <v>0</v>
          </cell>
          <cell r="N551">
            <v>0</v>
          </cell>
          <cell r="O551">
            <v>500</v>
          </cell>
          <cell r="P551">
            <v>5</v>
          </cell>
        </row>
        <row r="552">
          <cell r="A552">
            <v>43819</v>
          </cell>
          <cell r="B552" t="str">
            <v>Ahorro</v>
          </cell>
          <cell r="C552">
            <v>1</v>
          </cell>
          <cell r="E552">
            <v>1001</v>
          </cell>
          <cell r="F552" t="str">
            <v>11</v>
          </cell>
          <cell r="I552">
            <v>34</v>
          </cell>
          <cell r="M552">
            <v>0</v>
          </cell>
          <cell r="N552">
            <v>0</v>
          </cell>
          <cell r="O552">
            <v>100</v>
          </cell>
          <cell r="P552">
            <v>1</v>
          </cell>
        </row>
        <row r="553">
          <cell r="A553">
            <v>43819</v>
          </cell>
          <cell r="B553" t="str">
            <v>Ahorro</v>
          </cell>
          <cell r="C553">
            <v>1</v>
          </cell>
          <cell r="E553">
            <v>1001</v>
          </cell>
          <cell r="F553" t="str">
            <v>11</v>
          </cell>
          <cell r="I553">
            <v>34</v>
          </cell>
          <cell r="M553">
            <v>0</v>
          </cell>
          <cell r="N553">
            <v>0</v>
          </cell>
          <cell r="O553">
            <v>800</v>
          </cell>
          <cell r="P553">
            <v>8</v>
          </cell>
        </row>
        <row r="554">
          <cell r="A554">
            <v>43819</v>
          </cell>
          <cell r="B554" t="str">
            <v>Ahorro</v>
          </cell>
          <cell r="C554">
            <v>1</v>
          </cell>
          <cell r="E554">
            <v>1001</v>
          </cell>
          <cell r="F554" t="str">
            <v>11</v>
          </cell>
          <cell r="I554">
            <v>34</v>
          </cell>
          <cell r="M554">
            <v>0</v>
          </cell>
          <cell r="N554">
            <v>0</v>
          </cell>
          <cell r="O554">
            <v>200</v>
          </cell>
          <cell r="P554">
            <v>2</v>
          </cell>
        </row>
        <row r="555">
          <cell r="A555">
            <v>43819</v>
          </cell>
          <cell r="B555" t="str">
            <v>Ahorro</v>
          </cell>
          <cell r="C555">
            <v>1</v>
          </cell>
          <cell r="E555">
            <v>1001</v>
          </cell>
          <cell r="F555" t="str">
            <v>11</v>
          </cell>
          <cell r="I555">
            <v>34</v>
          </cell>
          <cell r="M555">
            <v>0</v>
          </cell>
          <cell r="N555">
            <v>0</v>
          </cell>
          <cell r="O555">
            <v>50</v>
          </cell>
          <cell r="P555">
            <v>0.5</v>
          </cell>
        </row>
        <row r="556">
          <cell r="A556">
            <v>43819</v>
          </cell>
          <cell r="B556" t="str">
            <v>Ahorro</v>
          </cell>
          <cell r="C556">
            <v>1</v>
          </cell>
          <cell r="E556">
            <v>1001</v>
          </cell>
          <cell r="F556" t="str">
            <v>11</v>
          </cell>
          <cell r="I556">
            <v>34</v>
          </cell>
          <cell r="M556">
            <v>0</v>
          </cell>
          <cell r="N556">
            <v>0</v>
          </cell>
          <cell r="O556">
            <v>50</v>
          </cell>
          <cell r="P556">
            <v>0.5</v>
          </cell>
        </row>
        <row r="557">
          <cell r="A557">
            <v>43819</v>
          </cell>
          <cell r="B557" t="str">
            <v>Ahorro</v>
          </cell>
          <cell r="C557">
            <v>1</v>
          </cell>
          <cell r="E557">
            <v>1001</v>
          </cell>
          <cell r="F557" t="str">
            <v>11</v>
          </cell>
          <cell r="I557">
            <v>34</v>
          </cell>
          <cell r="M557">
            <v>0</v>
          </cell>
          <cell r="N557">
            <v>0</v>
          </cell>
          <cell r="O557">
            <v>100</v>
          </cell>
          <cell r="P557">
            <v>1</v>
          </cell>
        </row>
        <row r="558">
          <cell r="A558">
            <v>43819</v>
          </cell>
          <cell r="B558" t="str">
            <v>Ahorro</v>
          </cell>
          <cell r="C558">
            <v>1</v>
          </cell>
          <cell r="E558">
            <v>1001</v>
          </cell>
          <cell r="F558" t="str">
            <v>11</v>
          </cell>
          <cell r="I558">
            <v>34</v>
          </cell>
          <cell r="M558">
            <v>0</v>
          </cell>
          <cell r="N558">
            <v>0</v>
          </cell>
          <cell r="O558">
            <v>1994.26</v>
          </cell>
          <cell r="P558">
            <v>19.942599999999999</v>
          </cell>
        </row>
        <row r="559">
          <cell r="A559">
            <v>43819</v>
          </cell>
          <cell r="B559" t="str">
            <v>Ahorro</v>
          </cell>
          <cell r="C559">
            <v>1</v>
          </cell>
          <cell r="E559">
            <v>1001</v>
          </cell>
          <cell r="F559" t="str">
            <v>11</v>
          </cell>
          <cell r="I559">
            <v>34</v>
          </cell>
          <cell r="M559">
            <v>0</v>
          </cell>
          <cell r="N559">
            <v>0</v>
          </cell>
          <cell r="O559">
            <v>20</v>
          </cell>
          <cell r="P559">
            <v>0.2</v>
          </cell>
        </row>
        <row r="560">
          <cell r="A560">
            <v>43819</v>
          </cell>
          <cell r="B560" t="str">
            <v>Ahorro</v>
          </cell>
          <cell r="C560">
            <v>1</v>
          </cell>
          <cell r="E560">
            <v>1001</v>
          </cell>
          <cell r="F560" t="str">
            <v>11</v>
          </cell>
          <cell r="I560">
            <v>34</v>
          </cell>
          <cell r="M560">
            <v>0</v>
          </cell>
          <cell r="N560">
            <v>0</v>
          </cell>
          <cell r="O560">
            <v>100</v>
          </cell>
          <cell r="P560">
            <v>1</v>
          </cell>
        </row>
        <row r="561">
          <cell r="A561">
            <v>43819</v>
          </cell>
          <cell r="B561" t="str">
            <v>Ahorro</v>
          </cell>
          <cell r="C561">
            <v>1</v>
          </cell>
          <cell r="E561">
            <v>1001</v>
          </cell>
          <cell r="F561" t="str">
            <v>11</v>
          </cell>
          <cell r="I561">
            <v>34</v>
          </cell>
          <cell r="M561">
            <v>0</v>
          </cell>
          <cell r="N561">
            <v>0</v>
          </cell>
          <cell r="O561">
            <v>500</v>
          </cell>
          <cell r="P561">
            <v>5</v>
          </cell>
        </row>
        <row r="562">
          <cell r="A562">
            <v>43819</v>
          </cell>
          <cell r="B562" t="str">
            <v>Ahorro</v>
          </cell>
          <cell r="C562">
            <v>1</v>
          </cell>
          <cell r="E562">
            <v>1001</v>
          </cell>
          <cell r="F562" t="str">
            <v>11</v>
          </cell>
          <cell r="I562">
            <v>34</v>
          </cell>
          <cell r="M562">
            <v>0</v>
          </cell>
          <cell r="N562">
            <v>0</v>
          </cell>
          <cell r="O562">
            <v>300</v>
          </cell>
          <cell r="P562">
            <v>3</v>
          </cell>
        </row>
        <row r="563">
          <cell r="A563">
            <v>43819</v>
          </cell>
          <cell r="B563" t="str">
            <v>Ahorro</v>
          </cell>
          <cell r="C563">
            <v>1</v>
          </cell>
          <cell r="E563">
            <v>1001</v>
          </cell>
          <cell r="F563" t="str">
            <v>11</v>
          </cell>
          <cell r="I563">
            <v>34</v>
          </cell>
          <cell r="M563">
            <v>0</v>
          </cell>
          <cell r="N563">
            <v>0</v>
          </cell>
          <cell r="O563">
            <v>0</v>
          </cell>
          <cell r="P563">
            <v>0</v>
          </cell>
        </row>
        <row r="564">
          <cell r="A564">
            <v>43819</v>
          </cell>
          <cell r="B564" t="str">
            <v>Ahorro</v>
          </cell>
          <cell r="C564">
            <v>1</v>
          </cell>
          <cell r="E564">
            <v>1001</v>
          </cell>
          <cell r="F564" t="str">
            <v>11</v>
          </cell>
          <cell r="I564">
            <v>34</v>
          </cell>
          <cell r="M564">
            <v>0</v>
          </cell>
          <cell r="N564">
            <v>0</v>
          </cell>
          <cell r="O564">
            <v>1000</v>
          </cell>
          <cell r="P564">
            <v>10</v>
          </cell>
        </row>
        <row r="565">
          <cell r="A565">
            <v>43819</v>
          </cell>
          <cell r="B565" t="str">
            <v>Ahorro</v>
          </cell>
          <cell r="C565">
            <v>1</v>
          </cell>
          <cell r="E565">
            <v>1001</v>
          </cell>
          <cell r="F565" t="str">
            <v>11</v>
          </cell>
          <cell r="I565">
            <v>34</v>
          </cell>
          <cell r="M565">
            <v>0</v>
          </cell>
          <cell r="N565">
            <v>0</v>
          </cell>
          <cell r="O565">
            <v>26530.02</v>
          </cell>
          <cell r="P565">
            <v>265.30020000000002</v>
          </cell>
        </row>
        <row r="566">
          <cell r="A566">
            <v>43819</v>
          </cell>
          <cell r="B566" t="str">
            <v>Ahorro</v>
          </cell>
          <cell r="C566">
            <v>1</v>
          </cell>
          <cell r="E566">
            <v>1001</v>
          </cell>
          <cell r="F566" t="str">
            <v>11</v>
          </cell>
          <cell r="I566">
            <v>34</v>
          </cell>
          <cell r="M566">
            <v>0</v>
          </cell>
          <cell r="N566">
            <v>0</v>
          </cell>
          <cell r="O566">
            <v>3461.41</v>
          </cell>
          <cell r="P566">
            <v>34.614100000000001</v>
          </cell>
        </row>
        <row r="567">
          <cell r="A567">
            <v>43819</v>
          </cell>
          <cell r="B567" t="str">
            <v>Ahorro</v>
          </cell>
          <cell r="C567">
            <v>1</v>
          </cell>
          <cell r="E567">
            <v>1001</v>
          </cell>
          <cell r="F567" t="str">
            <v>11</v>
          </cell>
          <cell r="I567">
            <v>34</v>
          </cell>
          <cell r="M567">
            <v>0</v>
          </cell>
          <cell r="N567">
            <v>0</v>
          </cell>
          <cell r="O567">
            <v>50</v>
          </cell>
          <cell r="P567">
            <v>0.5</v>
          </cell>
        </row>
        <row r="568">
          <cell r="A568">
            <v>43819</v>
          </cell>
          <cell r="B568" t="str">
            <v>Ahorro</v>
          </cell>
          <cell r="C568">
            <v>1</v>
          </cell>
          <cell r="E568">
            <v>1001</v>
          </cell>
          <cell r="F568" t="str">
            <v>11</v>
          </cell>
          <cell r="I568">
            <v>34</v>
          </cell>
          <cell r="M568">
            <v>0</v>
          </cell>
          <cell r="N568">
            <v>0</v>
          </cell>
          <cell r="O568">
            <v>50</v>
          </cell>
          <cell r="P568">
            <v>0.5</v>
          </cell>
        </row>
        <row r="569">
          <cell r="A569">
            <v>43819</v>
          </cell>
          <cell r="B569" t="str">
            <v>Ahorro</v>
          </cell>
          <cell r="C569">
            <v>1</v>
          </cell>
          <cell r="E569">
            <v>1001</v>
          </cell>
          <cell r="F569" t="str">
            <v>11</v>
          </cell>
          <cell r="I569">
            <v>34</v>
          </cell>
          <cell r="M569">
            <v>0</v>
          </cell>
          <cell r="N569">
            <v>0</v>
          </cell>
          <cell r="O569">
            <v>1000</v>
          </cell>
          <cell r="P569">
            <v>10</v>
          </cell>
        </row>
        <row r="570">
          <cell r="A570">
            <v>43819</v>
          </cell>
          <cell r="B570" t="str">
            <v>Ahorro</v>
          </cell>
          <cell r="C570">
            <v>1</v>
          </cell>
          <cell r="E570">
            <v>1001</v>
          </cell>
          <cell r="F570" t="str">
            <v>11</v>
          </cell>
          <cell r="I570">
            <v>34</v>
          </cell>
          <cell r="M570">
            <v>0</v>
          </cell>
          <cell r="N570">
            <v>0</v>
          </cell>
          <cell r="O570">
            <v>200</v>
          </cell>
          <cell r="P570">
            <v>2</v>
          </cell>
        </row>
        <row r="571">
          <cell r="A571">
            <v>43819</v>
          </cell>
          <cell r="B571" t="str">
            <v>Ahorro</v>
          </cell>
          <cell r="C571">
            <v>1</v>
          </cell>
          <cell r="E571">
            <v>1001</v>
          </cell>
          <cell r="F571" t="str">
            <v>11</v>
          </cell>
          <cell r="I571">
            <v>34</v>
          </cell>
          <cell r="M571">
            <v>0</v>
          </cell>
          <cell r="N571">
            <v>0</v>
          </cell>
          <cell r="O571">
            <v>200</v>
          </cell>
          <cell r="P571">
            <v>2</v>
          </cell>
        </row>
        <row r="572">
          <cell r="A572">
            <v>43819</v>
          </cell>
          <cell r="B572" t="str">
            <v>Ahorro</v>
          </cell>
          <cell r="C572">
            <v>1</v>
          </cell>
          <cell r="E572">
            <v>1001</v>
          </cell>
          <cell r="F572" t="str">
            <v>11</v>
          </cell>
          <cell r="I572">
            <v>34</v>
          </cell>
          <cell r="M572">
            <v>0</v>
          </cell>
          <cell r="N572">
            <v>0</v>
          </cell>
          <cell r="O572">
            <v>1000</v>
          </cell>
          <cell r="P572">
            <v>10</v>
          </cell>
        </row>
        <row r="573">
          <cell r="A573">
            <v>43819</v>
          </cell>
          <cell r="B573" t="str">
            <v>Ahorro</v>
          </cell>
          <cell r="C573">
            <v>1</v>
          </cell>
          <cell r="E573">
            <v>1001</v>
          </cell>
          <cell r="F573" t="str">
            <v>11</v>
          </cell>
          <cell r="I573">
            <v>34</v>
          </cell>
          <cell r="M573">
            <v>0</v>
          </cell>
          <cell r="N573">
            <v>0</v>
          </cell>
          <cell r="O573">
            <v>200</v>
          </cell>
          <cell r="P573">
            <v>2</v>
          </cell>
        </row>
        <row r="574">
          <cell r="A574">
            <v>43819</v>
          </cell>
          <cell r="B574" t="str">
            <v>Ahorro</v>
          </cell>
          <cell r="C574">
            <v>1</v>
          </cell>
          <cell r="E574">
            <v>1001</v>
          </cell>
          <cell r="F574" t="str">
            <v>11</v>
          </cell>
          <cell r="I574">
            <v>34</v>
          </cell>
          <cell r="M574">
            <v>0</v>
          </cell>
          <cell r="N574">
            <v>0</v>
          </cell>
          <cell r="O574">
            <v>10</v>
          </cell>
          <cell r="P574">
            <v>0.1</v>
          </cell>
        </row>
        <row r="575">
          <cell r="A575">
            <v>43819</v>
          </cell>
          <cell r="B575" t="str">
            <v>Ahorro</v>
          </cell>
          <cell r="C575">
            <v>1</v>
          </cell>
          <cell r="E575">
            <v>1001</v>
          </cell>
          <cell r="F575" t="str">
            <v>11</v>
          </cell>
          <cell r="I575">
            <v>34</v>
          </cell>
          <cell r="M575">
            <v>0</v>
          </cell>
          <cell r="N575">
            <v>0</v>
          </cell>
          <cell r="O575">
            <v>1150</v>
          </cell>
          <cell r="P575">
            <v>11.5</v>
          </cell>
        </row>
        <row r="576">
          <cell r="A576">
            <v>43819</v>
          </cell>
          <cell r="B576" t="str">
            <v>Ahorro</v>
          </cell>
          <cell r="C576">
            <v>1</v>
          </cell>
          <cell r="E576">
            <v>1001</v>
          </cell>
          <cell r="F576" t="str">
            <v>11</v>
          </cell>
          <cell r="I576">
            <v>34</v>
          </cell>
          <cell r="M576">
            <v>0</v>
          </cell>
          <cell r="N576">
            <v>0</v>
          </cell>
          <cell r="O576">
            <v>50</v>
          </cell>
          <cell r="P576">
            <v>0.5</v>
          </cell>
        </row>
        <row r="577">
          <cell r="A577">
            <v>43819</v>
          </cell>
          <cell r="B577" t="str">
            <v>Ahorro</v>
          </cell>
          <cell r="C577">
            <v>1</v>
          </cell>
          <cell r="E577">
            <v>1001</v>
          </cell>
          <cell r="F577" t="str">
            <v>11</v>
          </cell>
          <cell r="I577">
            <v>34</v>
          </cell>
          <cell r="M577">
            <v>0</v>
          </cell>
          <cell r="N577">
            <v>0</v>
          </cell>
          <cell r="O577">
            <v>1000</v>
          </cell>
          <cell r="P577">
            <v>10</v>
          </cell>
        </row>
        <row r="578">
          <cell r="A578">
            <v>43819</v>
          </cell>
          <cell r="B578" t="str">
            <v>Ahorro</v>
          </cell>
          <cell r="C578">
            <v>1</v>
          </cell>
          <cell r="E578">
            <v>1001</v>
          </cell>
          <cell r="F578" t="str">
            <v>11</v>
          </cell>
          <cell r="I578">
            <v>34</v>
          </cell>
          <cell r="M578">
            <v>0</v>
          </cell>
          <cell r="N578">
            <v>0</v>
          </cell>
          <cell r="O578">
            <v>100</v>
          </cell>
          <cell r="P578">
            <v>1</v>
          </cell>
        </row>
        <row r="579">
          <cell r="A579">
            <v>43819</v>
          </cell>
          <cell r="B579" t="str">
            <v>Ahorro</v>
          </cell>
          <cell r="C579">
            <v>1</v>
          </cell>
          <cell r="E579">
            <v>1001</v>
          </cell>
          <cell r="F579" t="str">
            <v>11</v>
          </cell>
          <cell r="I579">
            <v>34</v>
          </cell>
          <cell r="M579">
            <v>0</v>
          </cell>
          <cell r="N579">
            <v>0</v>
          </cell>
          <cell r="O579">
            <v>2700</v>
          </cell>
          <cell r="P579">
            <v>27</v>
          </cell>
        </row>
        <row r="580">
          <cell r="A580">
            <v>43819</v>
          </cell>
          <cell r="B580" t="str">
            <v>Ahorro</v>
          </cell>
          <cell r="C580">
            <v>1</v>
          </cell>
          <cell r="E580">
            <v>1001</v>
          </cell>
          <cell r="F580" t="str">
            <v>11</v>
          </cell>
          <cell r="I580">
            <v>34</v>
          </cell>
          <cell r="M580">
            <v>0</v>
          </cell>
          <cell r="N580">
            <v>0</v>
          </cell>
          <cell r="O580">
            <v>1004</v>
          </cell>
          <cell r="P580">
            <v>10.039999999999999</v>
          </cell>
        </row>
        <row r="581">
          <cell r="A581">
            <v>43819</v>
          </cell>
          <cell r="B581" t="str">
            <v>Ahorro</v>
          </cell>
          <cell r="C581">
            <v>1</v>
          </cell>
          <cell r="E581">
            <v>1001</v>
          </cell>
          <cell r="F581" t="str">
            <v>11</v>
          </cell>
          <cell r="I581">
            <v>34</v>
          </cell>
          <cell r="M581">
            <v>0</v>
          </cell>
          <cell r="N581">
            <v>0</v>
          </cell>
          <cell r="O581">
            <v>1500</v>
          </cell>
          <cell r="P581">
            <v>15</v>
          </cell>
        </row>
        <row r="582">
          <cell r="A582">
            <v>43819</v>
          </cell>
          <cell r="B582" t="str">
            <v>Ahorro</v>
          </cell>
          <cell r="C582">
            <v>1</v>
          </cell>
          <cell r="E582">
            <v>1001</v>
          </cell>
          <cell r="F582" t="str">
            <v>11</v>
          </cell>
          <cell r="I582">
            <v>34</v>
          </cell>
          <cell r="M582">
            <v>0</v>
          </cell>
          <cell r="N582">
            <v>0</v>
          </cell>
          <cell r="O582">
            <v>600</v>
          </cell>
          <cell r="P582">
            <v>6</v>
          </cell>
        </row>
        <row r="583">
          <cell r="A583">
            <v>43819</v>
          </cell>
          <cell r="B583" t="str">
            <v>Ahorro</v>
          </cell>
          <cell r="C583">
            <v>1</v>
          </cell>
          <cell r="E583">
            <v>1001</v>
          </cell>
          <cell r="F583" t="str">
            <v>11</v>
          </cell>
          <cell r="I583">
            <v>34</v>
          </cell>
          <cell r="M583">
            <v>0</v>
          </cell>
          <cell r="N583">
            <v>0</v>
          </cell>
          <cell r="O583">
            <v>1000</v>
          </cell>
          <cell r="P583">
            <v>10</v>
          </cell>
        </row>
        <row r="584">
          <cell r="A584">
            <v>43819</v>
          </cell>
          <cell r="B584" t="str">
            <v>Ahorro</v>
          </cell>
          <cell r="C584">
            <v>1</v>
          </cell>
          <cell r="E584">
            <v>1001</v>
          </cell>
          <cell r="F584" t="str">
            <v>11</v>
          </cell>
          <cell r="I584">
            <v>34</v>
          </cell>
          <cell r="M584">
            <v>0</v>
          </cell>
          <cell r="N584">
            <v>0</v>
          </cell>
          <cell r="O584">
            <v>950</v>
          </cell>
          <cell r="P584">
            <v>9.5</v>
          </cell>
        </row>
        <row r="585">
          <cell r="A585">
            <v>43819</v>
          </cell>
          <cell r="B585" t="str">
            <v>Ahorro</v>
          </cell>
          <cell r="C585">
            <v>1</v>
          </cell>
          <cell r="E585">
            <v>1001</v>
          </cell>
          <cell r="F585" t="str">
            <v>11</v>
          </cell>
          <cell r="I585">
            <v>34</v>
          </cell>
          <cell r="M585">
            <v>0</v>
          </cell>
          <cell r="N585">
            <v>0</v>
          </cell>
          <cell r="O585">
            <v>50</v>
          </cell>
          <cell r="P585">
            <v>0.5</v>
          </cell>
        </row>
        <row r="586">
          <cell r="A586">
            <v>43819</v>
          </cell>
          <cell r="B586" t="str">
            <v>Ahorro</v>
          </cell>
          <cell r="C586">
            <v>1</v>
          </cell>
          <cell r="E586">
            <v>1001</v>
          </cell>
          <cell r="F586" t="str">
            <v>11</v>
          </cell>
          <cell r="I586">
            <v>34</v>
          </cell>
          <cell r="M586">
            <v>0</v>
          </cell>
          <cell r="N586">
            <v>0</v>
          </cell>
          <cell r="O586">
            <v>50</v>
          </cell>
          <cell r="P586">
            <v>0.5</v>
          </cell>
        </row>
        <row r="587">
          <cell r="A587">
            <v>43819</v>
          </cell>
          <cell r="B587" t="str">
            <v>Ahorro</v>
          </cell>
          <cell r="C587">
            <v>1</v>
          </cell>
          <cell r="E587">
            <v>1001</v>
          </cell>
          <cell r="F587" t="str">
            <v>11</v>
          </cell>
          <cell r="I587">
            <v>34</v>
          </cell>
          <cell r="M587">
            <v>0</v>
          </cell>
          <cell r="N587">
            <v>0</v>
          </cell>
          <cell r="O587">
            <v>232</v>
          </cell>
          <cell r="P587">
            <v>2.3199999999999998</v>
          </cell>
        </row>
        <row r="588">
          <cell r="A588">
            <v>43819</v>
          </cell>
          <cell r="B588" t="str">
            <v>Ahorro</v>
          </cell>
          <cell r="C588">
            <v>1</v>
          </cell>
          <cell r="E588">
            <v>1001</v>
          </cell>
          <cell r="F588" t="str">
            <v>11</v>
          </cell>
          <cell r="I588">
            <v>34</v>
          </cell>
          <cell r="M588">
            <v>0</v>
          </cell>
          <cell r="N588">
            <v>0</v>
          </cell>
          <cell r="O588">
            <v>300</v>
          </cell>
          <cell r="P588">
            <v>3</v>
          </cell>
        </row>
        <row r="589">
          <cell r="A589">
            <v>43819</v>
          </cell>
          <cell r="B589" t="str">
            <v>Ahorro</v>
          </cell>
          <cell r="C589">
            <v>1</v>
          </cell>
          <cell r="E589">
            <v>1001</v>
          </cell>
          <cell r="F589" t="str">
            <v>11</v>
          </cell>
          <cell r="I589">
            <v>34</v>
          </cell>
          <cell r="M589">
            <v>0</v>
          </cell>
          <cell r="N589">
            <v>0</v>
          </cell>
          <cell r="O589">
            <v>100</v>
          </cell>
          <cell r="P589">
            <v>1</v>
          </cell>
        </row>
        <row r="590">
          <cell r="A590">
            <v>43819</v>
          </cell>
          <cell r="B590" t="str">
            <v>Ahorro</v>
          </cell>
          <cell r="C590">
            <v>1</v>
          </cell>
          <cell r="E590">
            <v>1001</v>
          </cell>
          <cell r="F590" t="str">
            <v>11</v>
          </cell>
          <cell r="I590">
            <v>34</v>
          </cell>
          <cell r="M590">
            <v>0</v>
          </cell>
          <cell r="N590">
            <v>0</v>
          </cell>
          <cell r="O590">
            <v>990</v>
          </cell>
          <cell r="P590">
            <v>9.9</v>
          </cell>
        </row>
        <row r="591">
          <cell r="A591">
            <v>43819</v>
          </cell>
          <cell r="B591" t="str">
            <v>Ahorro</v>
          </cell>
          <cell r="C591">
            <v>1</v>
          </cell>
          <cell r="E591">
            <v>1014</v>
          </cell>
          <cell r="F591" t="str">
            <v>11</v>
          </cell>
          <cell r="I591">
            <v>44</v>
          </cell>
          <cell r="M591">
            <v>0</v>
          </cell>
          <cell r="N591">
            <v>0</v>
          </cell>
          <cell r="O591">
            <v>500</v>
          </cell>
          <cell r="P591">
            <v>10</v>
          </cell>
        </row>
        <row r="592">
          <cell r="A592">
            <v>43819</v>
          </cell>
          <cell r="B592" t="str">
            <v>Ahorro</v>
          </cell>
          <cell r="C592">
            <v>1</v>
          </cell>
          <cell r="E592">
            <v>1014</v>
          </cell>
          <cell r="F592" t="str">
            <v>11</v>
          </cell>
          <cell r="I592">
            <v>44</v>
          </cell>
          <cell r="M592">
            <v>0</v>
          </cell>
          <cell r="N592">
            <v>0</v>
          </cell>
          <cell r="O592">
            <v>0</v>
          </cell>
          <cell r="P592">
            <v>0</v>
          </cell>
        </row>
        <row r="593">
          <cell r="A593">
            <v>43819</v>
          </cell>
          <cell r="B593" t="str">
            <v>Ahorro</v>
          </cell>
          <cell r="C593">
            <v>1</v>
          </cell>
          <cell r="E593">
            <v>1014</v>
          </cell>
          <cell r="F593" t="str">
            <v>11</v>
          </cell>
          <cell r="I593">
            <v>44</v>
          </cell>
          <cell r="M593">
            <v>0</v>
          </cell>
          <cell r="N593">
            <v>0</v>
          </cell>
          <cell r="O593">
            <v>0</v>
          </cell>
          <cell r="P593">
            <v>0</v>
          </cell>
        </row>
        <row r="594">
          <cell r="A594">
            <v>43819</v>
          </cell>
          <cell r="B594" t="str">
            <v>Ahorro</v>
          </cell>
          <cell r="C594">
            <v>1</v>
          </cell>
          <cell r="E594">
            <v>1014</v>
          </cell>
          <cell r="F594" t="str">
            <v>11</v>
          </cell>
          <cell r="I594">
            <v>44</v>
          </cell>
          <cell r="M594">
            <v>0</v>
          </cell>
          <cell r="N594">
            <v>0</v>
          </cell>
          <cell r="O594">
            <v>192</v>
          </cell>
          <cell r="P594">
            <v>3.84</v>
          </cell>
        </row>
        <row r="595">
          <cell r="A595">
            <v>43819</v>
          </cell>
          <cell r="B595" t="str">
            <v>Ahorro</v>
          </cell>
          <cell r="C595">
            <v>1</v>
          </cell>
          <cell r="E595">
            <v>1014</v>
          </cell>
          <cell r="F595" t="str">
            <v>11</v>
          </cell>
          <cell r="I595">
            <v>44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</row>
        <row r="596">
          <cell r="A596">
            <v>43819</v>
          </cell>
          <cell r="B596" t="str">
            <v>Ahorro</v>
          </cell>
          <cell r="C596">
            <v>1</v>
          </cell>
          <cell r="E596">
            <v>1014</v>
          </cell>
          <cell r="F596" t="str">
            <v>11</v>
          </cell>
          <cell r="I596">
            <v>44</v>
          </cell>
          <cell r="M596">
            <v>0</v>
          </cell>
          <cell r="N596">
            <v>0</v>
          </cell>
          <cell r="O596">
            <v>0</v>
          </cell>
          <cell r="P596">
            <v>0</v>
          </cell>
        </row>
        <row r="597">
          <cell r="A597">
            <v>43819</v>
          </cell>
          <cell r="B597" t="str">
            <v>Ahorro</v>
          </cell>
          <cell r="C597">
            <v>1</v>
          </cell>
          <cell r="E597">
            <v>1014</v>
          </cell>
          <cell r="F597" t="str">
            <v>11</v>
          </cell>
          <cell r="I597">
            <v>44</v>
          </cell>
          <cell r="M597">
            <v>0</v>
          </cell>
          <cell r="N597">
            <v>0</v>
          </cell>
          <cell r="O597">
            <v>0</v>
          </cell>
          <cell r="P597">
            <v>0</v>
          </cell>
        </row>
        <row r="598">
          <cell r="A598">
            <v>43819</v>
          </cell>
          <cell r="B598" t="str">
            <v>Ahorro</v>
          </cell>
          <cell r="C598">
            <v>1</v>
          </cell>
          <cell r="E598">
            <v>1014</v>
          </cell>
          <cell r="F598" t="str">
            <v>11</v>
          </cell>
          <cell r="I598">
            <v>44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</row>
        <row r="599">
          <cell r="A599">
            <v>43819</v>
          </cell>
          <cell r="B599" t="str">
            <v>Ahorro</v>
          </cell>
          <cell r="C599">
            <v>1</v>
          </cell>
          <cell r="E599">
            <v>1014</v>
          </cell>
          <cell r="F599" t="str">
            <v>11</v>
          </cell>
          <cell r="I599">
            <v>44</v>
          </cell>
          <cell r="M599">
            <v>0</v>
          </cell>
          <cell r="N599">
            <v>0</v>
          </cell>
          <cell r="O599">
            <v>26000</v>
          </cell>
          <cell r="P599">
            <v>520</v>
          </cell>
        </row>
        <row r="600">
          <cell r="A600">
            <v>43819</v>
          </cell>
          <cell r="B600" t="str">
            <v>Ahorro</v>
          </cell>
          <cell r="C600">
            <v>1</v>
          </cell>
          <cell r="E600">
            <v>1014</v>
          </cell>
          <cell r="F600" t="str">
            <v>11</v>
          </cell>
          <cell r="I600">
            <v>44</v>
          </cell>
          <cell r="M600">
            <v>0</v>
          </cell>
          <cell r="N600">
            <v>0</v>
          </cell>
          <cell r="O600">
            <v>0</v>
          </cell>
          <cell r="P600">
            <v>0</v>
          </cell>
        </row>
        <row r="601">
          <cell r="A601">
            <v>43819</v>
          </cell>
          <cell r="B601" t="str">
            <v>Ahorro</v>
          </cell>
          <cell r="C601">
            <v>1</v>
          </cell>
          <cell r="E601">
            <v>1014</v>
          </cell>
          <cell r="F601" t="str">
            <v>11</v>
          </cell>
          <cell r="I601">
            <v>44</v>
          </cell>
          <cell r="M601">
            <v>0</v>
          </cell>
          <cell r="N601">
            <v>0</v>
          </cell>
          <cell r="O601">
            <v>92</v>
          </cell>
          <cell r="P601">
            <v>1.84</v>
          </cell>
        </row>
        <row r="602">
          <cell r="A602">
            <v>43819</v>
          </cell>
          <cell r="B602" t="str">
            <v>Ahorro</v>
          </cell>
          <cell r="C602">
            <v>1</v>
          </cell>
          <cell r="E602">
            <v>1014</v>
          </cell>
          <cell r="F602" t="str">
            <v>11</v>
          </cell>
          <cell r="I602">
            <v>44</v>
          </cell>
          <cell r="M602">
            <v>0</v>
          </cell>
          <cell r="N602">
            <v>0</v>
          </cell>
          <cell r="O602">
            <v>992.28</v>
          </cell>
          <cell r="P602">
            <v>19.845600000000001</v>
          </cell>
        </row>
        <row r="603">
          <cell r="A603">
            <v>43819</v>
          </cell>
          <cell r="B603" t="str">
            <v>Ahorro</v>
          </cell>
          <cell r="C603">
            <v>1</v>
          </cell>
          <cell r="E603">
            <v>1014</v>
          </cell>
          <cell r="F603" t="str">
            <v>11</v>
          </cell>
          <cell r="I603">
            <v>44</v>
          </cell>
          <cell r="M603">
            <v>0</v>
          </cell>
          <cell r="N603">
            <v>0</v>
          </cell>
          <cell r="O603">
            <v>0</v>
          </cell>
          <cell r="P603">
            <v>0</v>
          </cell>
        </row>
        <row r="604">
          <cell r="A604">
            <v>43819</v>
          </cell>
          <cell r="B604" t="str">
            <v>Ahorro</v>
          </cell>
          <cell r="C604">
            <v>1</v>
          </cell>
          <cell r="E604">
            <v>1014</v>
          </cell>
          <cell r="F604" t="str">
            <v>11</v>
          </cell>
          <cell r="I604">
            <v>44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</row>
        <row r="605">
          <cell r="A605">
            <v>43819</v>
          </cell>
          <cell r="B605" t="str">
            <v>Ahorro</v>
          </cell>
          <cell r="C605">
            <v>1</v>
          </cell>
          <cell r="E605">
            <v>1014</v>
          </cell>
          <cell r="F605" t="str">
            <v>11</v>
          </cell>
          <cell r="I605">
            <v>44</v>
          </cell>
          <cell r="M605">
            <v>0</v>
          </cell>
          <cell r="N605">
            <v>0</v>
          </cell>
          <cell r="O605">
            <v>0</v>
          </cell>
          <cell r="P605">
            <v>0</v>
          </cell>
        </row>
        <row r="606">
          <cell r="A606">
            <v>43819</v>
          </cell>
          <cell r="B606" t="str">
            <v>Plazo</v>
          </cell>
          <cell r="C606">
            <v>2</v>
          </cell>
          <cell r="E606">
            <v>1017</v>
          </cell>
          <cell r="F606" t="str">
            <v>12</v>
          </cell>
          <cell r="I606">
            <v>34</v>
          </cell>
          <cell r="M606">
            <v>0</v>
          </cell>
          <cell r="N606">
            <v>0</v>
          </cell>
          <cell r="O606">
            <v>1505.37</v>
          </cell>
          <cell r="P606">
            <v>30.107399999999998</v>
          </cell>
        </row>
        <row r="607">
          <cell r="A607">
            <v>43819</v>
          </cell>
          <cell r="B607" t="str">
            <v>Plazo</v>
          </cell>
          <cell r="C607">
            <v>2</v>
          </cell>
          <cell r="E607">
            <v>1017</v>
          </cell>
          <cell r="F607" t="str">
            <v>12</v>
          </cell>
          <cell r="I607">
            <v>34</v>
          </cell>
          <cell r="M607">
            <v>0</v>
          </cell>
          <cell r="N607">
            <v>0</v>
          </cell>
          <cell r="O607">
            <v>5188.33</v>
          </cell>
          <cell r="P607">
            <v>103.7666</v>
          </cell>
        </row>
        <row r="608">
          <cell r="A608">
            <v>43819</v>
          </cell>
          <cell r="B608" t="str">
            <v>Plazo</v>
          </cell>
          <cell r="C608">
            <v>2</v>
          </cell>
          <cell r="E608">
            <v>1017</v>
          </cell>
          <cell r="F608" t="str">
            <v>12</v>
          </cell>
          <cell r="I608">
            <v>34</v>
          </cell>
          <cell r="M608">
            <v>0</v>
          </cell>
          <cell r="N608">
            <v>0</v>
          </cell>
          <cell r="O608">
            <v>1204.52</v>
          </cell>
          <cell r="P608">
            <v>24.090399999999999</v>
          </cell>
        </row>
        <row r="609">
          <cell r="A609">
            <v>43819</v>
          </cell>
          <cell r="B609" t="str">
            <v>Plazo</v>
          </cell>
          <cell r="C609">
            <v>2</v>
          </cell>
          <cell r="E609">
            <v>1017</v>
          </cell>
          <cell r="F609" t="str">
            <v>12</v>
          </cell>
          <cell r="I609">
            <v>34</v>
          </cell>
          <cell r="M609">
            <v>0</v>
          </cell>
          <cell r="N609">
            <v>0</v>
          </cell>
          <cell r="O609">
            <v>6687.74</v>
          </cell>
          <cell r="P609">
            <v>133.75479999999999</v>
          </cell>
        </row>
        <row r="610">
          <cell r="A610">
            <v>43819</v>
          </cell>
          <cell r="B610" t="str">
            <v>Plazo</v>
          </cell>
          <cell r="C610">
            <v>2</v>
          </cell>
          <cell r="E610">
            <v>1017</v>
          </cell>
          <cell r="F610" t="str">
            <v>12</v>
          </cell>
          <cell r="I610">
            <v>34</v>
          </cell>
          <cell r="M610">
            <v>0</v>
          </cell>
          <cell r="N610">
            <v>0</v>
          </cell>
          <cell r="O610">
            <v>30317.89</v>
          </cell>
          <cell r="P610">
            <v>606.3578</v>
          </cell>
        </row>
        <row r="611">
          <cell r="A611">
            <v>43819</v>
          </cell>
          <cell r="B611" t="str">
            <v>Plazo</v>
          </cell>
          <cell r="C611">
            <v>2</v>
          </cell>
          <cell r="E611">
            <v>1017</v>
          </cell>
          <cell r="F611" t="str">
            <v>12</v>
          </cell>
          <cell r="I611">
            <v>34</v>
          </cell>
          <cell r="M611">
            <v>0</v>
          </cell>
          <cell r="N611">
            <v>0</v>
          </cell>
          <cell r="O611">
            <v>16383.48</v>
          </cell>
          <cell r="P611">
            <v>327.6696</v>
          </cell>
        </row>
        <row r="612">
          <cell r="A612">
            <v>43819</v>
          </cell>
          <cell r="B612" t="str">
            <v>Plazo</v>
          </cell>
          <cell r="C612">
            <v>2</v>
          </cell>
          <cell r="E612">
            <v>1017</v>
          </cell>
          <cell r="F612" t="str">
            <v>12</v>
          </cell>
          <cell r="I612">
            <v>34</v>
          </cell>
          <cell r="M612">
            <v>0</v>
          </cell>
          <cell r="N612">
            <v>0</v>
          </cell>
          <cell r="O612">
            <v>2593.7399999999998</v>
          </cell>
          <cell r="P612">
            <v>51.8748</v>
          </cell>
        </row>
        <row r="613">
          <cell r="A613">
            <v>43819</v>
          </cell>
          <cell r="B613" t="str">
            <v>Plazo</v>
          </cell>
          <cell r="C613">
            <v>2</v>
          </cell>
          <cell r="E613">
            <v>1017</v>
          </cell>
          <cell r="F613" t="str">
            <v>12</v>
          </cell>
          <cell r="I613">
            <v>34</v>
          </cell>
          <cell r="M613">
            <v>0</v>
          </cell>
          <cell r="N613">
            <v>0</v>
          </cell>
          <cell r="O613">
            <v>40730.720000000001</v>
          </cell>
          <cell r="P613">
            <v>814.61440000000005</v>
          </cell>
        </row>
        <row r="614">
          <cell r="A614">
            <v>43819</v>
          </cell>
          <cell r="B614" t="str">
            <v>Plazo</v>
          </cell>
          <cell r="C614">
            <v>2</v>
          </cell>
          <cell r="E614">
            <v>1017</v>
          </cell>
          <cell r="F614" t="str">
            <v>12</v>
          </cell>
          <cell r="I614">
            <v>34</v>
          </cell>
          <cell r="M614">
            <v>0</v>
          </cell>
          <cell r="N614">
            <v>0</v>
          </cell>
          <cell r="O614">
            <v>30163.74</v>
          </cell>
          <cell r="P614">
            <v>603.27480000000003</v>
          </cell>
        </row>
        <row r="615">
          <cell r="A615">
            <v>43819</v>
          </cell>
          <cell r="B615" t="str">
            <v>Plazo</v>
          </cell>
          <cell r="C615">
            <v>2</v>
          </cell>
          <cell r="E615">
            <v>1017</v>
          </cell>
          <cell r="F615" t="str">
            <v>12</v>
          </cell>
          <cell r="I615">
            <v>34</v>
          </cell>
          <cell r="M615">
            <v>0</v>
          </cell>
          <cell r="N615">
            <v>0</v>
          </cell>
          <cell r="O615">
            <v>14309.06</v>
          </cell>
          <cell r="P615">
            <v>286.18119999999999</v>
          </cell>
        </row>
        <row r="616">
          <cell r="A616">
            <v>43819</v>
          </cell>
          <cell r="B616" t="str">
            <v>Plazo</v>
          </cell>
          <cell r="C616">
            <v>2</v>
          </cell>
          <cell r="E616">
            <v>1033</v>
          </cell>
          <cell r="F616" t="str">
            <v>12</v>
          </cell>
          <cell r="I616">
            <v>34</v>
          </cell>
          <cell r="M616">
            <v>0</v>
          </cell>
          <cell r="N616">
            <v>0</v>
          </cell>
          <cell r="O616">
            <v>1007.63</v>
          </cell>
          <cell r="P616">
            <v>20.1526</v>
          </cell>
        </row>
        <row r="617">
          <cell r="A617">
            <v>43819</v>
          </cell>
          <cell r="B617" t="str">
            <v>Plazo</v>
          </cell>
          <cell r="C617">
            <v>2</v>
          </cell>
          <cell r="E617">
            <v>1033</v>
          </cell>
          <cell r="F617" t="str">
            <v>12</v>
          </cell>
          <cell r="I617">
            <v>34</v>
          </cell>
          <cell r="M617">
            <v>0</v>
          </cell>
          <cell r="N617">
            <v>0</v>
          </cell>
          <cell r="O617">
            <v>1008.03</v>
          </cell>
          <cell r="P617">
            <v>20.160599999999999</v>
          </cell>
        </row>
        <row r="618">
          <cell r="A618">
            <v>43819</v>
          </cell>
          <cell r="B618" t="str">
            <v>Ahorro</v>
          </cell>
          <cell r="C618">
            <v>1</v>
          </cell>
          <cell r="E618">
            <v>3002</v>
          </cell>
          <cell r="F618" t="str">
            <v>11</v>
          </cell>
          <cell r="I618">
            <v>34</v>
          </cell>
          <cell r="M618">
            <v>0</v>
          </cell>
          <cell r="N618">
            <v>0</v>
          </cell>
          <cell r="O618">
            <v>10</v>
          </cell>
          <cell r="P618">
            <v>0.2</v>
          </cell>
        </row>
        <row r="619">
          <cell r="A619">
            <v>43819</v>
          </cell>
          <cell r="B619" t="str">
            <v>Ahorro</v>
          </cell>
          <cell r="C619">
            <v>1</v>
          </cell>
          <cell r="E619">
            <v>3002</v>
          </cell>
          <cell r="F619" t="str">
            <v>11</v>
          </cell>
          <cell r="I619">
            <v>34</v>
          </cell>
          <cell r="M619">
            <v>0</v>
          </cell>
          <cell r="N619">
            <v>0</v>
          </cell>
          <cell r="O619">
            <v>28800</v>
          </cell>
          <cell r="P619">
            <v>576</v>
          </cell>
        </row>
        <row r="620">
          <cell r="A620">
            <v>43819</v>
          </cell>
          <cell r="B620" t="str">
            <v>Plazo</v>
          </cell>
          <cell r="C620">
            <v>1</v>
          </cell>
          <cell r="E620">
            <v>3010</v>
          </cell>
          <cell r="F620" t="str">
            <v>12</v>
          </cell>
          <cell r="I620">
            <v>34</v>
          </cell>
          <cell r="M620">
            <v>0</v>
          </cell>
          <cell r="N620">
            <v>0</v>
          </cell>
          <cell r="O620">
            <v>2189.46</v>
          </cell>
          <cell r="P620">
            <v>43.789200000000001</v>
          </cell>
        </row>
        <row r="621">
          <cell r="A621">
            <v>43819</v>
          </cell>
          <cell r="B621" t="str">
            <v>Ahorro</v>
          </cell>
          <cell r="C621">
            <v>1</v>
          </cell>
          <cell r="E621">
            <v>3010</v>
          </cell>
          <cell r="F621" t="str">
            <v>11</v>
          </cell>
          <cell r="I621">
            <v>34</v>
          </cell>
          <cell r="M621">
            <v>0</v>
          </cell>
          <cell r="N621">
            <v>0</v>
          </cell>
          <cell r="O621">
            <v>2030</v>
          </cell>
          <cell r="P621">
            <v>40.6</v>
          </cell>
        </row>
        <row r="622">
          <cell r="A622">
            <v>43819</v>
          </cell>
          <cell r="B622" t="str">
            <v>Ahorro</v>
          </cell>
          <cell r="C622">
            <v>1</v>
          </cell>
          <cell r="E622">
            <v>3010</v>
          </cell>
          <cell r="F622" t="str">
            <v>11</v>
          </cell>
          <cell r="I622">
            <v>34</v>
          </cell>
          <cell r="M622">
            <v>0</v>
          </cell>
          <cell r="N622">
            <v>0</v>
          </cell>
          <cell r="O622">
            <v>900</v>
          </cell>
          <cell r="P622">
            <v>18</v>
          </cell>
        </row>
        <row r="623">
          <cell r="A623">
            <v>43819</v>
          </cell>
          <cell r="B623" t="str">
            <v>Ahorro</v>
          </cell>
          <cell r="C623">
            <v>1</v>
          </cell>
          <cell r="E623">
            <v>3012</v>
          </cell>
          <cell r="F623" t="str">
            <v>11</v>
          </cell>
          <cell r="I623">
            <v>34</v>
          </cell>
          <cell r="M623">
            <v>0</v>
          </cell>
          <cell r="N623">
            <v>0</v>
          </cell>
          <cell r="O623">
            <v>50</v>
          </cell>
          <cell r="P623">
            <v>1</v>
          </cell>
        </row>
        <row r="624">
          <cell r="A624">
            <v>43819</v>
          </cell>
          <cell r="B624" t="str">
            <v>Ahorro</v>
          </cell>
          <cell r="C624">
            <v>5</v>
          </cell>
          <cell r="E624">
            <v>1009</v>
          </cell>
          <cell r="F624" t="str">
            <v>11</v>
          </cell>
          <cell r="I624">
            <v>44</v>
          </cell>
          <cell r="M624">
            <v>0</v>
          </cell>
          <cell r="N624">
            <v>0</v>
          </cell>
          <cell r="O624">
            <v>0</v>
          </cell>
          <cell r="P624">
            <v>0</v>
          </cell>
        </row>
        <row r="625">
          <cell r="A625">
            <v>43819</v>
          </cell>
          <cell r="B625" t="str">
            <v>Ahorro</v>
          </cell>
          <cell r="C625">
            <v>5</v>
          </cell>
          <cell r="E625">
            <v>1009</v>
          </cell>
          <cell r="F625" t="str">
            <v>11</v>
          </cell>
          <cell r="I625">
            <v>44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</row>
        <row r="626">
          <cell r="A626">
            <v>43819</v>
          </cell>
          <cell r="B626" t="str">
            <v>Plazo</v>
          </cell>
          <cell r="C626">
            <v>2</v>
          </cell>
          <cell r="E626">
            <v>1005</v>
          </cell>
          <cell r="F626" t="str">
            <v>12</v>
          </cell>
          <cell r="I626">
            <v>34</v>
          </cell>
          <cell r="M626">
            <v>0</v>
          </cell>
          <cell r="N626">
            <v>0</v>
          </cell>
          <cell r="O626">
            <v>303065.17</v>
          </cell>
          <cell r="P626">
            <v>6061.3033999999998</v>
          </cell>
        </row>
        <row r="627">
          <cell r="A627">
            <v>43819</v>
          </cell>
          <cell r="B627" t="str">
            <v>Ahorro</v>
          </cell>
          <cell r="C627">
            <v>1</v>
          </cell>
          <cell r="E627">
            <v>1033</v>
          </cell>
          <cell r="F627" t="str">
            <v>11</v>
          </cell>
          <cell r="I627">
            <v>34</v>
          </cell>
          <cell r="M627">
            <v>0</v>
          </cell>
          <cell r="N627">
            <v>0</v>
          </cell>
          <cell r="O627">
            <v>400</v>
          </cell>
          <cell r="P627">
            <v>12</v>
          </cell>
        </row>
        <row r="628">
          <cell r="A628">
            <v>43819</v>
          </cell>
          <cell r="B628" t="str">
            <v>Ahorro</v>
          </cell>
          <cell r="C628">
            <v>1</v>
          </cell>
          <cell r="E628">
            <v>1033</v>
          </cell>
          <cell r="F628" t="str">
            <v>11</v>
          </cell>
          <cell r="I628">
            <v>34</v>
          </cell>
          <cell r="M628">
            <v>0</v>
          </cell>
          <cell r="N628">
            <v>0</v>
          </cell>
          <cell r="O628">
            <v>1700</v>
          </cell>
          <cell r="P628">
            <v>51</v>
          </cell>
        </row>
        <row r="629">
          <cell r="A629">
            <v>43819</v>
          </cell>
          <cell r="B629" t="str">
            <v>Ahorro</v>
          </cell>
          <cell r="C629">
            <v>1</v>
          </cell>
          <cell r="E629">
            <v>1033</v>
          </cell>
          <cell r="F629" t="str">
            <v>11</v>
          </cell>
          <cell r="I629">
            <v>34</v>
          </cell>
          <cell r="M629">
            <v>0</v>
          </cell>
          <cell r="N629">
            <v>0</v>
          </cell>
          <cell r="O629">
            <v>4900</v>
          </cell>
          <cell r="P629">
            <v>147</v>
          </cell>
        </row>
        <row r="630">
          <cell r="A630">
            <v>43819</v>
          </cell>
          <cell r="B630" t="str">
            <v>Ahorro</v>
          </cell>
          <cell r="C630">
            <v>1</v>
          </cell>
          <cell r="E630">
            <v>1033</v>
          </cell>
          <cell r="F630" t="str">
            <v>11</v>
          </cell>
          <cell r="I630">
            <v>34</v>
          </cell>
          <cell r="M630">
            <v>0</v>
          </cell>
          <cell r="N630">
            <v>0</v>
          </cell>
          <cell r="O630">
            <v>3000</v>
          </cell>
          <cell r="P630">
            <v>90</v>
          </cell>
        </row>
        <row r="631">
          <cell r="A631">
            <v>43819</v>
          </cell>
          <cell r="B631" t="str">
            <v>Ahorro</v>
          </cell>
          <cell r="C631">
            <v>1</v>
          </cell>
          <cell r="E631">
            <v>1033</v>
          </cell>
          <cell r="F631" t="str">
            <v>11</v>
          </cell>
          <cell r="I631">
            <v>34</v>
          </cell>
          <cell r="M631">
            <v>0</v>
          </cell>
          <cell r="N631">
            <v>0</v>
          </cell>
          <cell r="O631">
            <v>50</v>
          </cell>
          <cell r="P631">
            <v>1.5</v>
          </cell>
        </row>
        <row r="632">
          <cell r="A632">
            <v>43819</v>
          </cell>
          <cell r="B632" t="str">
            <v>Ahorro</v>
          </cell>
          <cell r="C632">
            <v>1</v>
          </cell>
          <cell r="E632">
            <v>1033</v>
          </cell>
          <cell r="F632" t="str">
            <v>11</v>
          </cell>
          <cell r="I632">
            <v>34</v>
          </cell>
          <cell r="M632">
            <v>0</v>
          </cell>
          <cell r="N632">
            <v>0</v>
          </cell>
          <cell r="O632">
            <v>5.0199999999999996</v>
          </cell>
          <cell r="P632">
            <v>0.15060000000000001</v>
          </cell>
        </row>
        <row r="633">
          <cell r="A633">
            <v>43819</v>
          </cell>
          <cell r="B633" t="str">
            <v>Ahorro</v>
          </cell>
          <cell r="C633">
            <v>1</v>
          </cell>
          <cell r="E633">
            <v>1033</v>
          </cell>
          <cell r="F633" t="str">
            <v>11</v>
          </cell>
          <cell r="I633">
            <v>34</v>
          </cell>
          <cell r="M633">
            <v>0</v>
          </cell>
          <cell r="N633">
            <v>0</v>
          </cell>
          <cell r="O633">
            <v>2000</v>
          </cell>
          <cell r="P633">
            <v>60</v>
          </cell>
        </row>
        <row r="634">
          <cell r="A634">
            <v>43819</v>
          </cell>
          <cell r="B634" t="str">
            <v>Ahorro</v>
          </cell>
          <cell r="C634">
            <v>1</v>
          </cell>
          <cell r="E634">
            <v>1033</v>
          </cell>
          <cell r="F634" t="str">
            <v>11</v>
          </cell>
          <cell r="I634">
            <v>34</v>
          </cell>
          <cell r="M634">
            <v>0</v>
          </cell>
          <cell r="N634">
            <v>0</v>
          </cell>
          <cell r="O634">
            <v>300</v>
          </cell>
          <cell r="P634">
            <v>9</v>
          </cell>
        </row>
        <row r="635">
          <cell r="A635">
            <v>43819</v>
          </cell>
          <cell r="B635" t="str">
            <v>Ahorro</v>
          </cell>
          <cell r="C635">
            <v>1</v>
          </cell>
          <cell r="E635">
            <v>1033</v>
          </cell>
          <cell r="F635" t="str">
            <v>11</v>
          </cell>
          <cell r="I635">
            <v>34</v>
          </cell>
          <cell r="M635">
            <v>0</v>
          </cell>
          <cell r="N635">
            <v>0</v>
          </cell>
          <cell r="O635">
            <v>1930</v>
          </cell>
          <cell r="P635">
            <v>57.9</v>
          </cell>
        </row>
        <row r="636">
          <cell r="A636">
            <v>43819</v>
          </cell>
          <cell r="B636" t="str">
            <v>Ahorro</v>
          </cell>
          <cell r="C636">
            <v>1</v>
          </cell>
          <cell r="E636">
            <v>1033</v>
          </cell>
          <cell r="F636" t="str">
            <v>11</v>
          </cell>
          <cell r="I636">
            <v>34</v>
          </cell>
          <cell r="M636">
            <v>0</v>
          </cell>
          <cell r="N636">
            <v>0</v>
          </cell>
          <cell r="O636">
            <v>6805</v>
          </cell>
          <cell r="P636">
            <v>204.15</v>
          </cell>
        </row>
        <row r="637">
          <cell r="A637">
            <v>43819</v>
          </cell>
          <cell r="B637" t="str">
            <v>Ahorro</v>
          </cell>
          <cell r="C637">
            <v>1</v>
          </cell>
          <cell r="E637">
            <v>1033</v>
          </cell>
          <cell r="F637" t="str">
            <v>11</v>
          </cell>
          <cell r="I637">
            <v>34</v>
          </cell>
          <cell r="M637">
            <v>0</v>
          </cell>
          <cell r="N637">
            <v>0</v>
          </cell>
          <cell r="O637">
            <v>3000</v>
          </cell>
          <cell r="P637">
            <v>90</v>
          </cell>
        </row>
        <row r="638">
          <cell r="A638">
            <v>43819</v>
          </cell>
          <cell r="B638" t="str">
            <v>Ahorro</v>
          </cell>
          <cell r="C638">
            <v>1</v>
          </cell>
          <cell r="E638">
            <v>1033</v>
          </cell>
          <cell r="F638" t="str">
            <v>11</v>
          </cell>
          <cell r="I638">
            <v>34</v>
          </cell>
          <cell r="M638">
            <v>0</v>
          </cell>
          <cell r="N638">
            <v>0</v>
          </cell>
          <cell r="O638">
            <v>1000</v>
          </cell>
          <cell r="P638">
            <v>30</v>
          </cell>
        </row>
        <row r="639">
          <cell r="A639">
            <v>43819</v>
          </cell>
          <cell r="B639" t="str">
            <v>Ahorro</v>
          </cell>
          <cell r="C639">
            <v>1</v>
          </cell>
          <cell r="E639">
            <v>1033</v>
          </cell>
          <cell r="F639" t="str">
            <v>11</v>
          </cell>
          <cell r="I639">
            <v>34</v>
          </cell>
          <cell r="M639">
            <v>0</v>
          </cell>
          <cell r="N639">
            <v>0</v>
          </cell>
          <cell r="O639">
            <v>1000</v>
          </cell>
          <cell r="P639">
            <v>30</v>
          </cell>
        </row>
        <row r="640">
          <cell r="A640">
            <v>43819</v>
          </cell>
          <cell r="B640" t="str">
            <v>Ahorro</v>
          </cell>
          <cell r="C640">
            <v>1</v>
          </cell>
          <cell r="E640">
            <v>1033</v>
          </cell>
          <cell r="F640" t="str">
            <v>11</v>
          </cell>
          <cell r="I640">
            <v>34</v>
          </cell>
          <cell r="M640">
            <v>0</v>
          </cell>
          <cell r="N640">
            <v>0</v>
          </cell>
          <cell r="O640">
            <v>2000</v>
          </cell>
          <cell r="P640">
            <v>60</v>
          </cell>
        </row>
        <row r="641">
          <cell r="A641">
            <v>43819</v>
          </cell>
          <cell r="B641" t="str">
            <v>Ahorro</v>
          </cell>
          <cell r="C641">
            <v>1</v>
          </cell>
          <cell r="E641">
            <v>1033</v>
          </cell>
          <cell r="F641" t="str">
            <v>11</v>
          </cell>
          <cell r="I641">
            <v>34</v>
          </cell>
          <cell r="M641">
            <v>0</v>
          </cell>
          <cell r="N641">
            <v>0</v>
          </cell>
          <cell r="O641">
            <v>1600</v>
          </cell>
          <cell r="P641">
            <v>48</v>
          </cell>
        </row>
        <row r="642">
          <cell r="A642">
            <v>43819</v>
          </cell>
          <cell r="B642" t="str">
            <v>Ahorro</v>
          </cell>
          <cell r="C642">
            <v>1</v>
          </cell>
          <cell r="E642">
            <v>1033</v>
          </cell>
          <cell r="F642" t="str">
            <v>11</v>
          </cell>
          <cell r="I642">
            <v>34</v>
          </cell>
          <cell r="M642">
            <v>0</v>
          </cell>
          <cell r="N642">
            <v>0</v>
          </cell>
          <cell r="O642">
            <v>5.0199999999999996</v>
          </cell>
          <cell r="P642">
            <v>0.15060000000000001</v>
          </cell>
        </row>
        <row r="643">
          <cell r="A643">
            <v>43819</v>
          </cell>
          <cell r="B643" t="str">
            <v>Ahorro</v>
          </cell>
          <cell r="C643">
            <v>1</v>
          </cell>
          <cell r="E643">
            <v>1033</v>
          </cell>
          <cell r="F643" t="str">
            <v>11</v>
          </cell>
          <cell r="I643">
            <v>34</v>
          </cell>
          <cell r="M643">
            <v>0</v>
          </cell>
          <cell r="N643">
            <v>0</v>
          </cell>
          <cell r="O643">
            <v>5</v>
          </cell>
          <cell r="P643">
            <v>0.15</v>
          </cell>
        </row>
        <row r="644">
          <cell r="A644">
            <v>43819</v>
          </cell>
          <cell r="B644" t="str">
            <v>Ahorro</v>
          </cell>
          <cell r="C644">
            <v>1</v>
          </cell>
          <cell r="E644">
            <v>1033</v>
          </cell>
          <cell r="F644" t="str">
            <v>11</v>
          </cell>
          <cell r="I644">
            <v>34</v>
          </cell>
          <cell r="M644">
            <v>0</v>
          </cell>
          <cell r="N644">
            <v>0</v>
          </cell>
          <cell r="O644">
            <v>2.4700000000000002</v>
          </cell>
          <cell r="P644">
            <v>7.4099999999999999E-2</v>
          </cell>
        </row>
        <row r="645">
          <cell r="A645">
            <v>43819</v>
          </cell>
          <cell r="B645" t="str">
            <v>Ahorro</v>
          </cell>
          <cell r="C645">
            <v>1</v>
          </cell>
          <cell r="E645">
            <v>1033</v>
          </cell>
          <cell r="F645" t="str">
            <v>11</v>
          </cell>
          <cell r="I645">
            <v>34</v>
          </cell>
          <cell r="M645">
            <v>0</v>
          </cell>
          <cell r="N645">
            <v>0</v>
          </cell>
          <cell r="O645">
            <v>5738.88</v>
          </cell>
          <cell r="P645">
            <v>172.16640000000001</v>
          </cell>
        </row>
        <row r="646">
          <cell r="A646">
            <v>43819</v>
          </cell>
          <cell r="B646" t="str">
            <v>Ahorro</v>
          </cell>
          <cell r="C646">
            <v>1</v>
          </cell>
          <cell r="E646">
            <v>1033</v>
          </cell>
          <cell r="F646" t="str">
            <v>11</v>
          </cell>
          <cell r="I646">
            <v>34</v>
          </cell>
          <cell r="M646">
            <v>0</v>
          </cell>
          <cell r="N646">
            <v>0</v>
          </cell>
          <cell r="O646">
            <v>7</v>
          </cell>
          <cell r="P646">
            <v>0.21</v>
          </cell>
        </row>
        <row r="647">
          <cell r="A647">
            <v>43819</v>
          </cell>
          <cell r="B647" t="str">
            <v>Ahorro</v>
          </cell>
          <cell r="C647">
            <v>1</v>
          </cell>
          <cell r="E647">
            <v>3007</v>
          </cell>
          <cell r="F647" t="str">
            <v>11</v>
          </cell>
          <cell r="I647">
            <v>34</v>
          </cell>
          <cell r="M647">
            <v>0</v>
          </cell>
          <cell r="N647">
            <v>0</v>
          </cell>
          <cell r="O647">
            <v>14.35</v>
          </cell>
          <cell r="P647">
            <v>0.43049999999999999</v>
          </cell>
        </row>
        <row r="648">
          <cell r="A648">
            <v>43819</v>
          </cell>
          <cell r="B648" t="str">
            <v>Ahorro</v>
          </cell>
          <cell r="C648">
            <v>5</v>
          </cell>
          <cell r="E648">
            <v>1009</v>
          </cell>
          <cell r="F648" t="str">
            <v>11</v>
          </cell>
          <cell r="I648">
            <v>53</v>
          </cell>
          <cell r="M648">
            <v>0</v>
          </cell>
          <cell r="N648">
            <v>0</v>
          </cell>
          <cell r="O648">
            <v>0</v>
          </cell>
          <cell r="P648">
            <v>0</v>
          </cell>
        </row>
        <row r="649">
          <cell r="A649">
            <v>43819</v>
          </cell>
          <cell r="B649" t="str">
            <v>Ahorro</v>
          </cell>
          <cell r="C649">
            <v>5</v>
          </cell>
          <cell r="E649">
            <v>1009</v>
          </cell>
          <cell r="F649" t="str">
            <v>11</v>
          </cell>
          <cell r="I649">
            <v>53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</row>
        <row r="650">
          <cell r="A650">
            <v>43819</v>
          </cell>
          <cell r="B650" t="str">
            <v>Plazo</v>
          </cell>
          <cell r="C650">
            <v>2</v>
          </cell>
          <cell r="E650">
            <v>1014</v>
          </cell>
          <cell r="F650" t="str">
            <v>12</v>
          </cell>
          <cell r="I650">
            <v>44</v>
          </cell>
          <cell r="M650">
            <v>0</v>
          </cell>
          <cell r="N650">
            <v>0</v>
          </cell>
          <cell r="O650">
            <v>925714.11</v>
          </cell>
          <cell r="P650">
            <v>46285.705499999996</v>
          </cell>
        </row>
        <row r="651">
          <cell r="A651">
            <v>43819</v>
          </cell>
          <cell r="B651" t="str">
            <v>Plazo</v>
          </cell>
          <cell r="C651">
            <v>2</v>
          </cell>
          <cell r="E651">
            <v>1014</v>
          </cell>
          <cell r="F651" t="str">
            <v>12</v>
          </cell>
          <cell r="I651">
            <v>44</v>
          </cell>
          <cell r="M651">
            <v>0</v>
          </cell>
          <cell r="N651">
            <v>0</v>
          </cell>
          <cell r="O651">
            <v>62406.67</v>
          </cell>
          <cell r="P651">
            <v>3120.3335000000002</v>
          </cell>
        </row>
        <row r="652">
          <cell r="A652">
            <v>43819</v>
          </cell>
          <cell r="B652" t="str">
            <v>Plazo</v>
          </cell>
          <cell r="C652">
            <v>2</v>
          </cell>
          <cell r="E652">
            <v>1014</v>
          </cell>
          <cell r="F652" t="str">
            <v>12</v>
          </cell>
          <cell r="I652">
            <v>44</v>
          </cell>
          <cell r="M652">
            <v>0</v>
          </cell>
          <cell r="N652">
            <v>0</v>
          </cell>
          <cell r="O652">
            <v>72807.78</v>
          </cell>
          <cell r="P652">
            <v>3640.3890000000001</v>
          </cell>
        </row>
        <row r="653">
          <cell r="A653">
            <v>43819</v>
          </cell>
          <cell r="B653" t="str">
            <v>Plazo</v>
          </cell>
          <cell r="C653">
            <v>2</v>
          </cell>
          <cell r="E653">
            <v>1014</v>
          </cell>
          <cell r="F653" t="str">
            <v>12</v>
          </cell>
          <cell r="I653">
            <v>44</v>
          </cell>
          <cell r="M653">
            <v>0</v>
          </cell>
          <cell r="N653">
            <v>0</v>
          </cell>
          <cell r="O653">
            <v>72838.89</v>
          </cell>
          <cell r="P653">
            <v>3641.9445000000001</v>
          </cell>
        </row>
        <row r="654">
          <cell r="A654">
            <v>43819</v>
          </cell>
          <cell r="B654" t="str">
            <v>Plazo</v>
          </cell>
          <cell r="C654">
            <v>2</v>
          </cell>
          <cell r="E654">
            <v>1014</v>
          </cell>
          <cell r="F654" t="str">
            <v>12</v>
          </cell>
          <cell r="I654">
            <v>44</v>
          </cell>
          <cell r="M654">
            <v>0</v>
          </cell>
          <cell r="N654">
            <v>0</v>
          </cell>
          <cell r="O654">
            <v>70425.83</v>
          </cell>
          <cell r="P654">
            <v>3521.2914999999998</v>
          </cell>
        </row>
        <row r="655">
          <cell r="A655">
            <v>43819</v>
          </cell>
          <cell r="B655" t="str">
            <v>Plazo</v>
          </cell>
          <cell r="C655">
            <v>2</v>
          </cell>
          <cell r="E655">
            <v>1014</v>
          </cell>
          <cell r="F655" t="str">
            <v>12</v>
          </cell>
          <cell r="I655">
            <v>44</v>
          </cell>
          <cell r="M655">
            <v>0</v>
          </cell>
          <cell r="N655">
            <v>0</v>
          </cell>
          <cell r="O655">
            <v>72829.39</v>
          </cell>
          <cell r="P655">
            <v>3641.4695000000002</v>
          </cell>
        </row>
        <row r="656">
          <cell r="A656">
            <v>43819</v>
          </cell>
          <cell r="B656" t="str">
            <v>Plazo</v>
          </cell>
          <cell r="C656">
            <v>2</v>
          </cell>
          <cell r="E656">
            <v>1018</v>
          </cell>
          <cell r="F656" t="str">
            <v>12</v>
          </cell>
          <cell r="I656">
            <v>44</v>
          </cell>
          <cell r="M656">
            <v>0</v>
          </cell>
          <cell r="N656">
            <v>0</v>
          </cell>
          <cell r="O656">
            <v>1269386.28</v>
          </cell>
          <cell r="P656">
            <v>63469.313999999998</v>
          </cell>
        </row>
        <row r="657">
          <cell r="A657">
            <v>43819</v>
          </cell>
          <cell r="B657" t="str">
            <v>Ahorro</v>
          </cell>
          <cell r="C657">
            <v>1</v>
          </cell>
          <cell r="E657">
            <v>1036</v>
          </cell>
          <cell r="F657" t="str">
            <v>11</v>
          </cell>
          <cell r="I657">
            <v>44</v>
          </cell>
          <cell r="M657">
            <v>0</v>
          </cell>
          <cell r="N657">
            <v>0</v>
          </cell>
          <cell r="O657">
            <v>350</v>
          </cell>
          <cell r="P657">
            <v>17.5</v>
          </cell>
        </row>
        <row r="658">
          <cell r="A658">
            <v>43819</v>
          </cell>
          <cell r="B658" t="str">
            <v>Ahorro</v>
          </cell>
          <cell r="C658">
            <v>5</v>
          </cell>
          <cell r="E658">
            <v>1009</v>
          </cell>
          <cell r="F658" t="str">
            <v>11</v>
          </cell>
          <cell r="I658">
            <v>44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</row>
        <row r="659">
          <cell r="A659">
            <v>43819</v>
          </cell>
          <cell r="B659" t="str">
            <v>Ahorro</v>
          </cell>
          <cell r="C659">
            <v>5</v>
          </cell>
          <cell r="E659">
            <v>1009</v>
          </cell>
          <cell r="F659" t="str">
            <v>11</v>
          </cell>
          <cell r="I659">
            <v>44</v>
          </cell>
          <cell r="M659">
            <v>0</v>
          </cell>
          <cell r="N659">
            <v>0</v>
          </cell>
          <cell r="O659">
            <v>10</v>
          </cell>
          <cell r="P659">
            <v>0.5</v>
          </cell>
        </row>
        <row r="660">
          <cell r="A660">
            <v>43819</v>
          </cell>
          <cell r="B660" t="str">
            <v>Ahorro</v>
          </cell>
          <cell r="C660">
            <v>5</v>
          </cell>
          <cell r="E660">
            <v>1009</v>
          </cell>
          <cell r="F660" t="str">
            <v>11</v>
          </cell>
          <cell r="I660">
            <v>44</v>
          </cell>
          <cell r="M660">
            <v>0</v>
          </cell>
          <cell r="N660">
            <v>0</v>
          </cell>
          <cell r="O660">
            <v>0</v>
          </cell>
          <cell r="P660">
            <v>0</v>
          </cell>
        </row>
        <row r="661">
          <cell r="A661">
            <v>43819</v>
          </cell>
          <cell r="B661" t="str">
            <v>Ahorro</v>
          </cell>
          <cell r="C661">
            <v>5</v>
          </cell>
          <cell r="E661">
            <v>1009</v>
          </cell>
          <cell r="F661" t="str">
            <v>11</v>
          </cell>
          <cell r="I661">
            <v>44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</row>
        <row r="662">
          <cell r="A662">
            <v>43819</v>
          </cell>
          <cell r="B662" t="str">
            <v>Ahorro</v>
          </cell>
          <cell r="C662">
            <v>5</v>
          </cell>
          <cell r="E662">
            <v>1009</v>
          </cell>
          <cell r="F662" t="str">
            <v>11</v>
          </cell>
          <cell r="I662">
            <v>44</v>
          </cell>
          <cell r="M662">
            <v>0</v>
          </cell>
          <cell r="N662">
            <v>0</v>
          </cell>
          <cell r="O662">
            <v>0</v>
          </cell>
          <cell r="P662">
            <v>0</v>
          </cell>
        </row>
        <row r="663">
          <cell r="A663">
            <v>43819</v>
          </cell>
          <cell r="B663" t="str">
            <v>Ahorro</v>
          </cell>
          <cell r="C663">
            <v>5</v>
          </cell>
          <cell r="E663">
            <v>1009</v>
          </cell>
          <cell r="F663" t="str">
            <v>11</v>
          </cell>
          <cell r="I663">
            <v>44</v>
          </cell>
          <cell r="M663">
            <v>0</v>
          </cell>
          <cell r="N663">
            <v>0</v>
          </cell>
          <cell r="O663">
            <v>0</v>
          </cell>
          <cell r="P663">
            <v>0</v>
          </cell>
        </row>
        <row r="664">
          <cell r="A664">
            <v>43819</v>
          </cell>
          <cell r="B664" t="str">
            <v>Ahorro</v>
          </cell>
          <cell r="C664">
            <v>5</v>
          </cell>
          <cell r="E664">
            <v>1009</v>
          </cell>
          <cell r="F664" t="str">
            <v>11</v>
          </cell>
          <cell r="I664">
            <v>44</v>
          </cell>
          <cell r="M664">
            <v>0</v>
          </cell>
          <cell r="N664">
            <v>0</v>
          </cell>
          <cell r="O664">
            <v>0.17</v>
          </cell>
          <cell r="P664">
            <v>8.5000000000000006E-3</v>
          </cell>
        </row>
        <row r="665">
          <cell r="A665">
            <v>43819</v>
          </cell>
          <cell r="B665" t="str">
            <v>Ahorro</v>
          </cell>
          <cell r="C665">
            <v>5</v>
          </cell>
          <cell r="E665">
            <v>1009</v>
          </cell>
          <cell r="F665" t="str">
            <v>11</v>
          </cell>
          <cell r="I665">
            <v>44</v>
          </cell>
          <cell r="M665">
            <v>0</v>
          </cell>
          <cell r="N665">
            <v>0</v>
          </cell>
          <cell r="O665">
            <v>11.35</v>
          </cell>
          <cell r="P665">
            <v>0.5675</v>
          </cell>
        </row>
        <row r="666">
          <cell r="A666">
            <v>43819</v>
          </cell>
          <cell r="B666" t="str">
            <v>Ahorro</v>
          </cell>
          <cell r="C666">
            <v>5</v>
          </cell>
          <cell r="E666">
            <v>1009</v>
          </cell>
          <cell r="F666" t="str">
            <v>11</v>
          </cell>
          <cell r="I666">
            <v>44</v>
          </cell>
          <cell r="M666">
            <v>0</v>
          </cell>
          <cell r="N666">
            <v>0</v>
          </cell>
          <cell r="O666">
            <v>45.82</v>
          </cell>
          <cell r="P666">
            <v>2.2909999999999999</v>
          </cell>
        </row>
        <row r="667">
          <cell r="A667">
            <v>43819</v>
          </cell>
          <cell r="B667" t="str">
            <v>Ahorro</v>
          </cell>
          <cell r="C667">
            <v>5</v>
          </cell>
          <cell r="E667">
            <v>1009</v>
          </cell>
          <cell r="F667" t="str">
            <v>11</v>
          </cell>
          <cell r="I667">
            <v>44</v>
          </cell>
          <cell r="M667">
            <v>0</v>
          </cell>
          <cell r="N667">
            <v>0</v>
          </cell>
          <cell r="O667">
            <v>2.57</v>
          </cell>
          <cell r="P667">
            <v>0.1285</v>
          </cell>
        </row>
        <row r="668">
          <cell r="A668">
            <v>43819</v>
          </cell>
          <cell r="B668" t="str">
            <v>Ahorro</v>
          </cell>
          <cell r="C668">
            <v>5</v>
          </cell>
          <cell r="E668">
            <v>1009</v>
          </cell>
          <cell r="F668" t="str">
            <v>11</v>
          </cell>
          <cell r="I668">
            <v>44</v>
          </cell>
          <cell r="M668">
            <v>0</v>
          </cell>
          <cell r="N668">
            <v>0</v>
          </cell>
          <cell r="O668">
            <v>0</v>
          </cell>
          <cell r="P668">
            <v>0</v>
          </cell>
        </row>
        <row r="669">
          <cell r="A669">
            <v>43819</v>
          </cell>
          <cell r="B669" t="str">
            <v>Ahorro</v>
          </cell>
          <cell r="C669">
            <v>5</v>
          </cell>
          <cell r="E669">
            <v>1009</v>
          </cell>
          <cell r="F669" t="str">
            <v>11</v>
          </cell>
          <cell r="I669">
            <v>44</v>
          </cell>
          <cell r="M669">
            <v>0</v>
          </cell>
          <cell r="N669">
            <v>0</v>
          </cell>
          <cell r="O669">
            <v>1.35</v>
          </cell>
          <cell r="P669">
            <v>6.7500000000000004E-2</v>
          </cell>
        </row>
        <row r="670">
          <cell r="A670">
            <v>43819</v>
          </cell>
          <cell r="B670" t="str">
            <v>Ahorro</v>
          </cell>
          <cell r="C670">
            <v>5</v>
          </cell>
          <cell r="E670">
            <v>1009</v>
          </cell>
          <cell r="F670" t="str">
            <v>11</v>
          </cell>
          <cell r="I670">
            <v>44</v>
          </cell>
          <cell r="M670">
            <v>0</v>
          </cell>
          <cell r="N670">
            <v>0</v>
          </cell>
          <cell r="O670">
            <v>69.510000000000005</v>
          </cell>
          <cell r="P670">
            <v>3.4754999999999998</v>
          </cell>
        </row>
        <row r="671">
          <cell r="A671">
            <v>43819</v>
          </cell>
          <cell r="B671" t="str">
            <v>Ahorro</v>
          </cell>
          <cell r="C671">
            <v>5</v>
          </cell>
          <cell r="E671">
            <v>1009</v>
          </cell>
          <cell r="F671" t="str">
            <v>11</v>
          </cell>
          <cell r="I671">
            <v>44</v>
          </cell>
          <cell r="M671">
            <v>0</v>
          </cell>
          <cell r="N671">
            <v>0</v>
          </cell>
          <cell r="O671">
            <v>67.430000000000007</v>
          </cell>
          <cell r="P671">
            <v>3.3715000000000002</v>
          </cell>
        </row>
        <row r="672">
          <cell r="A672">
            <v>43819</v>
          </cell>
          <cell r="B672" t="str">
            <v>Ahorro</v>
          </cell>
          <cell r="C672">
            <v>5</v>
          </cell>
          <cell r="E672">
            <v>1009</v>
          </cell>
          <cell r="F672" t="str">
            <v>11</v>
          </cell>
          <cell r="I672">
            <v>44</v>
          </cell>
          <cell r="M672">
            <v>0</v>
          </cell>
          <cell r="N672">
            <v>0</v>
          </cell>
          <cell r="O672">
            <v>1.35</v>
          </cell>
          <cell r="P672">
            <v>6.7500000000000004E-2</v>
          </cell>
        </row>
        <row r="673">
          <cell r="A673">
            <v>43819</v>
          </cell>
          <cell r="B673" t="str">
            <v>Ahorro</v>
          </cell>
          <cell r="C673">
            <v>5</v>
          </cell>
          <cell r="E673">
            <v>1009</v>
          </cell>
          <cell r="F673" t="str">
            <v>11</v>
          </cell>
          <cell r="I673">
            <v>44</v>
          </cell>
          <cell r="M673">
            <v>0</v>
          </cell>
          <cell r="N673">
            <v>0</v>
          </cell>
          <cell r="O673">
            <v>0</v>
          </cell>
          <cell r="P673">
            <v>0</v>
          </cell>
        </row>
        <row r="674">
          <cell r="A674">
            <v>43819</v>
          </cell>
          <cell r="B674" t="str">
            <v>Ahorro</v>
          </cell>
          <cell r="C674">
            <v>5</v>
          </cell>
          <cell r="E674">
            <v>1009</v>
          </cell>
          <cell r="F674" t="str">
            <v>11</v>
          </cell>
          <cell r="I674">
            <v>44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</row>
        <row r="675">
          <cell r="A675">
            <v>43819</v>
          </cell>
          <cell r="B675" t="str">
            <v>Ahorro</v>
          </cell>
          <cell r="C675">
            <v>5</v>
          </cell>
          <cell r="E675">
            <v>1009</v>
          </cell>
          <cell r="F675" t="str">
            <v>11</v>
          </cell>
          <cell r="I675">
            <v>44</v>
          </cell>
          <cell r="M675">
            <v>0</v>
          </cell>
          <cell r="N675">
            <v>0</v>
          </cell>
          <cell r="O675">
            <v>0</v>
          </cell>
          <cell r="P675">
            <v>0</v>
          </cell>
        </row>
        <row r="676">
          <cell r="A676">
            <v>43819</v>
          </cell>
          <cell r="B676" t="str">
            <v>Ahorro</v>
          </cell>
          <cell r="C676">
            <v>5</v>
          </cell>
          <cell r="E676">
            <v>1009</v>
          </cell>
          <cell r="F676" t="str">
            <v>11</v>
          </cell>
          <cell r="I676">
            <v>44</v>
          </cell>
          <cell r="M676">
            <v>0</v>
          </cell>
          <cell r="N676">
            <v>0</v>
          </cell>
          <cell r="O676">
            <v>0</v>
          </cell>
          <cell r="P676">
            <v>0</v>
          </cell>
        </row>
        <row r="677">
          <cell r="A677">
            <v>43819</v>
          </cell>
          <cell r="B677" t="str">
            <v>Ahorro</v>
          </cell>
          <cell r="C677">
            <v>5</v>
          </cell>
          <cell r="E677">
            <v>1009</v>
          </cell>
          <cell r="F677" t="str">
            <v>11</v>
          </cell>
          <cell r="I677">
            <v>44</v>
          </cell>
          <cell r="M677">
            <v>0</v>
          </cell>
          <cell r="N677">
            <v>0</v>
          </cell>
          <cell r="O677">
            <v>0</v>
          </cell>
          <cell r="P677">
            <v>0</v>
          </cell>
        </row>
        <row r="678">
          <cell r="A678">
            <v>43819</v>
          </cell>
          <cell r="B678" t="str">
            <v>Ahorro</v>
          </cell>
          <cell r="C678">
            <v>5</v>
          </cell>
          <cell r="E678">
            <v>1009</v>
          </cell>
          <cell r="F678" t="str">
            <v>11</v>
          </cell>
          <cell r="I678">
            <v>44</v>
          </cell>
          <cell r="M678">
            <v>0</v>
          </cell>
          <cell r="N678">
            <v>0</v>
          </cell>
          <cell r="O678">
            <v>2000</v>
          </cell>
          <cell r="P678">
            <v>100</v>
          </cell>
        </row>
        <row r="679">
          <cell r="A679">
            <v>43819</v>
          </cell>
          <cell r="B679" t="str">
            <v>Ahorro</v>
          </cell>
          <cell r="C679">
            <v>5</v>
          </cell>
          <cell r="E679">
            <v>1009</v>
          </cell>
          <cell r="F679" t="str">
            <v>11</v>
          </cell>
          <cell r="I679">
            <v>44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</row>
        <row r="680">
          <cell r="A680">
            <v>43819</v>
          </cell>
          <cell r="B680" t="str">
            <v>Plazo</v>
          </cell>
          <cell r="C680">
            <v>2</v>
          </cell>
          <cell r="E680">
            <v>1016</v>
          </cell>
          <cell r="F680" t="str">
            <v>12</v>
          </cell>
          <cell r="I680">
            <v>44</v>
          </cell>
          <cell r="M680">
            <v>0</v>
          </cell>
          <cell r="N680">
            <v>0</v>
          </cell>
          <cell r="O680">
            <v>75706.11</v>
          </cell>
          <cell r="P680">
            <v>3792.876111</v>
          </cell>
        </row>
        <row r="681">
          <cell r="A681">
            <v>43819</v>
          </cell>
          <cell r="B681" t="str">
            <v>Ahorro</v>
          </cell>
          <cell r="C681">
            <v>1</v>
          </cell>
          <cell r="E681">
            <v>1016</v>
          </cell>
          <cell r="F681" t="str">
            <v>11</v>
          </cell>
          <cell r="I681">
            <v>44</v>
          </cell>
          <cell r="M681">
            <v>0</v>
          </cell>
          <cell r="N681">
            <v>0</v>
          </cell>
          <cell r="O681">
            <v>0</v>
          </cell>
          <cell r="P681">
            <v>0</v>
          </cell>
        </row>
        <row r="682">
          <cell r="A682">
            <v>43819</v>
          </cell>
          <cell r="B682" t="str">
            <v>Ahorro</v>
          </cell>
          <cell r="C682">
            <v>1</v>
          </cell>
          <cell r="E682">
            <v>1016</v>
          </cell>
          <cell r="F682" t="str">
            <v>11</v>
          </cell>
          <cell r="I682">
            <v>44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</row>
        <row r="683">
          <cell r="A683">
            <v>43819</v>
          </cell>
          <cell r="B683" t="str">
            <v>Ahorro</v>
          </cell>
          <cell r="C683">
            <v>1</v>
          </cell>
          <cell r="E683">
            <v>1016</v>
          </cell>
          <cell r="F683" t="str">
            <v>11</v>
          </cell>
          <cell r="I683">
            <v>44</v>
          </cell>
          <cell r="M683">
            <v>0</v>
          </cell>
          <cell r="N683">
            <v>0</v>
          </cell>
          <cell r="O683">
            <v>0</v>
          </cell>
          <cell r="P683">
            <v>0</v>
          </cell>
        </row>
        <row r="684">
          <cell r="A684">
            <v>43819</v>
          </cell>
          <cell r="B684" t="str">
            <v>Ahorro</v>
          </cell>
          <cell r="C684">
            <v>1</v>
          </cell>
          <cell r="E684">
            <v>1016</v>
          </cell>
          <cell r="F684" t="str">
            <v>11</v>
          </cell>
          <cell r="I684">
            <v>44</v>
          </cell>
          <cell r="M684">
            <v>0</v>
          </cell>
          <cell r="N684">
            <v>0</v>
          </cell>
          <cell r="O684">
            <v>0</v>
          </cell>
          <cell r="P684">
            <v>0</v>
          </cell>
        </row>
        <row r="685">
          <cell r="A685">
            <v>43819</v>
          </cell>
          <cell r="B685" t="str">
            <v>Ahorro</v>
          </cell>
          <cell r="C685">
            <v>1</v>
          </cell>
          <cell r="E685">
            <v>1016</v>
          </cell>
          <cell r="F685" t="str">
            <v>11</v>
          </cell>
          <cell r="I685">
            <v>44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</row>
        <row r="686">
          <cell r="A686">
            <v>43819</v>
          </cell>
          <cell r="B686" t="str">
            <v>Ahorro</v>
          </cell>
          <cell r="C686">
            <v>1</v>
          </cell>
          <cell r="E686">
            <v>1016</v>
          </cell>
          <cell r="F686" t="str">
            <v>11</v>
          </cell>
          <cell r="I686">
            <v>44</v>
          </cell>
          <cell r="M686">
            <v>0</v>
          </cell>
          <cell r="N686">
            <v>0</v>
          </cell>
          <cell r="O686">
            <v>0</v>
          </cell>
          <cell r="P686">
            <v>0</v>
          </cell>
        </row>
        <row r="687">
          <cell r="A687">
            <v>43819</v>
          </cell>
          <cell r="B687" t="str">
            <v>Ahorro</v>
          </cell>
          <cell r="C687">
            <v>1</v>
          </cell>
          <cell r="E687">
            <v>3002</v>
          </cell>
          <cell r="F687" t="str">
            <v>11</v>
          </cell>
          <cell r="I687">
            <v>44</v>
          </cell>
          <cell r="M687">
            <v>0</v>
          </cell>
          <cell r="N687">
            <v>0</v>
          </cell>
          <cell r="O687">
            <v>30</v>
          </cell>
          <cell r="P687">
            <v>1.5029999999999999</v>
          </cell>
        </row>
        <row r="688">
          <cell r="A688">
            <v>43819</v>
          </cell>
          <cell r="B688" t="str">
            <v>Ahorro</v>
          </cell>
          <cell r="C688">
            <v>1</v>
          </cell>
          <cell r="E688">
            <v>3002</v>
          </cell>
          <cell r="F688" t="str">
            <v>11</v>
          </cell>
          <cell r="I688">
            <v>44</v>
          </cell>
          <cell r="M688">
            <v>0</v>
          </cell>
          <cell r="N688">
            <v>0</v>
          </cell>
          <cell r="O688">
            <v>18000</v>
          </cell>
          <cell r="P688">
            <v>901.8</v>
          </cell>
        </row>
        <row r="689">
          <cell r="A689">
            <v>43819</v>
          </cell>
          <cell r="B689" t="str">
            <v>Ahorro</v>
          </cell>
          <cell r="C689">
            <v>1</v>
          </cell>
          <cell r="E689">
            <v>3002</v>
          </cell>
          <cell r="F689" t="str">
            <v>11</v>
          </cell>
          <cell r="I689">
            <v>44</v>
          </cell>
          <cell r="M689">
            <v>0</v>
          </cell>
          <cell r="N689">
            <v>0</v>
          </cell>
          <cell r="O689">
            <v>30</v>
          </cell>
          <cell r="P689">
            <v>1.5029999999999999</v>
          </cell>
        </row>
        <row r="690">
          <cell r="A690">
            <v>43819</v>
          </cell>
          <cell r="B690" t="str">
            <v>Ahorro</v>
          </cell>
          <cell r="C690">
            <v>1</v>
          </cell>
          <cell r="E690">
            <v>3002</v>
          </cell>
          <cell r="F690" t="str">
            <v>11</v>
          </cell>
          <cell r="I690">
            <v>44</v>
          </cell>
          <cell r="M690">
            <v>0</v>
          </cell>
          <cell r="N690">
            <v>0</v>
          </cell>
          <cell r="O690">
            <v>30</v>
          </cell>
          <cell r="P690">
            <v>1.5029999999999999</v>
          </cell>
        </row>
        <row r="691">
          <cell r="A691">
            <v>43819</v>
          </cell>
          <cell r="B691" t="str">
            <v>Ahorro</v>
          </cell>
          <cell r="C691">
            <v>1</v>
          </cell>
          <cell r="E691">
            <v>3002</v>
          </cell>
          <cell r="F691" t="str">
            <v>11</v>
          </cell>
          <cell r="I691">
            <v>44</v>
          </cell>
          <cell r="M691">
            <v>0</v>
          </cell>
          <cell r="N691">
            <v>0</v>
          </cell>
          <cell r="O691">
            <v>30</v>
          </cell>
          <cell r="P691">
            <v>1.5029999999999999</v>
          </cell>
        </row>
        <row r="692">
          <cell r="A692">
            <v>43819</v>
          </cell>
          <cell r="B692" t="str">
            <v>Ahorro</v>
          </cell>
          <cell r="C692">
            <v>1</v>
          </cell>
          <cell r="E692">
            <v>3002</v>
          </cell>
          <cell r="F692" t="str">
            <v>11</v>
          </cell>
          <cell r="I692">
            <v>44</v>
          </cell>
          <cell r="M692">
            <v>0</v>
          </cell>
          <cell r="N692">
            <v>0</v>
          </cell>
          <cell r="O692">
            <v>1000</v>
          </cell>
          <cell r="P692">
            <v>50.1</v>
          </cell>
        </row>
        <row r="693">
          <cell r="A693">
            <v>43819</v>
          </cell>
          <cell r="B693" t="str">
            <v>Ahorro</v>
          </cell>
          <cell r="C693">
            <v>1</v>
          </cell>
          <cell r="E693">
            <v>3002</v>
          </cell>
          <cell r="F693" t="str">
            <v>11</v>
          </cell>
          <cell r="I693">
            <v>44</v>
          </cell>
          <cell r="M693">
            <v>0</v>
          </cell>
          <cell r="N693">
            <v>0</v>
          </cell>
          <cell r="O693">
            <v>120</v>
          </cell>
          <cell r="P693">
            <v>6.0119999999999996</v>
          </cell>
        </row>
        <row r="694">
          <cell r="A694">
            <v>43819</v>
          </cell>
          <cell r="B694" t="str">
            <v>Ahorro</v>
          </cell>
          <cell r="C694">
            <v>1</v>
          </cell>
          <cell r="E694">
            <v>3002</v>
          </cell>
          <cell r="F694" t="str">
            <v>11</v>
          </cell>
          <cell r="I694">
            <v>44</v>
          </cell>
          <cell r="M694">
            <v>0</v>
          </cell>
          <cell r="N694">
            <v>0</v>
          </cell>
          <cell r="O694">
            <v>130</v>
          </cell>
          <cell r="P694">
            <v>6.5129999999999999</v>
          </cell>
        </row>
        <row r="695">
          <cell r="A695">
            <v>43819</v>
          </cell>
          <cell r="B695" t="str">
            <v>Ahorro</v>
          </cell>
          <cell r="C695">
            <v>1</v>
          </cell>
          <cell r="E695">
            <v>3002</v>
          </cell>
          <cell r="F695" t="str">
            <v>11</v>
          </cell>
          <cell r="I695">
            <v>44</v>
          </cell>
          <cell r="M695">
            <v>0</v>
          </cell>
          <cell r="N695">
            <v>0</v>
          </cell>
          <cell r="O695">
            <v>2500</v>
          </cell>
          <cell r="P695">
            <v>125.25</v>
          </cell>
        </row>
        <row r="696">
          <cell r="A696">
            <v>43819</v>
          </cell>
          <cell r="B696" t="str">
            <v>Ahorro</v>
          </cell>
          <cell r="C696">
            <v>1</v>
          </cell>
          <cell r="E696">
            <v>3002</v>
          </cell>
          <cell r="F696" t="str">
            <v>11</v>
          </cell>
          <cell r="I696">
            <v>44</v>
          </cell>
          <cell r="M696">
            <v>0</v>
          </cell>
          <cell r="N696">
            <v>0</v>
          </cell>
          <cell r="O696">
            <v>3330</v>
          </cell>
          <cell r="P696">
            <v>166.833</v>
          </cell>
        </row>
        <row r="697">
          <cell r="A697">
            <v>43819</v>
          </cell>
          <cell r="B697" t="str">
            <v>Ahorro</v>
          </cell>
          <cell r="C697">
            <v>1</v>
          </cell>
          <cell r="E697">
            <v>3002</v>
          </cell>
          <cell r="F697" t="str">
            <v>11</v>
          </cell>
          <cell r="I697">
            <v>44</v>
          </cell>
          <cell r="M697">
            <v>0</v>
          </cell>
          <cell r="N697">
            <v>0</v>
          </cell>
          <cell r="O697">
            <v>0</v>
          </cell>
          <cell r="P697">
            <v>0</v>
          </cell>
        </row>
        <row r="698">
          <cell r="A698">
            <v>43819</v>
          </cell>
          <cell r="B698" t="str">
            <v>Ahorro</v>
          </cell>
          <cell r="C698">
            <v>1</v>
          </cell>
          <cell r="E698">
            <v>3002</v>
          </cell>
          <cell r="F698" t="str">
            <v>11</v>
          </cell>
          <cell r="I698">
            <v>44</v>
          </cell>
          <cell r="M698">
            <v>0</v>
          </cell>
          <cell r="N698">
            <v>0</v>
          </cell>
          <cell r="O698">
            <v>0</v>
          </cell>
          <cell r="P698">
            <v>0</v>
          </cell>
        </row>
        <row r="699">
          <cell r="A699">
            <v>43819</v>
          </cell>
          <cell r="B699" t="str">
            <v>Ahorro</v>
          </cell>
          <cell r="C699">
            <v>1</v>
          </cell>
          <cell r="E699">
            <v>3002</v>
          </cell>
          <cell r="F699" t="str">
            <v>11</v>
          </cell>
          <cell r="I699">
            <v>44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</row>
        <row r="700">
          <cell r="A700">
            <v>43819</v>
          </cell>
          <cell r="B700" t="str">
            <v>Ahorro</v>
          </cell>
          <cell r="C700">
            <v>1</v>
          </cell>
          <cell r="E700">
            <v>3002</v>
          </cell>
          <cell r="F700" t="str">
            <v>11</v>
          </cell>
          <cell r="I700">
            <v>44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</row>
        <row r="701">
          <cell r="A701">
            <v>43819</v>
          </cell>
          <cell r="B701" t="str">
            <v>Ahorro</v>
          </cell>
          <cell r="C701">
            <v>1</v>
          </cell>
          <cell r="E701">
            <v>3002</v>
          </cell>
          <cell r="F701" t="str">
            <v>11</v>
          </cell>
          <cell r="I701">
            <v>44</v>
          </cell>
          <cell r="M701">
            <v>0</v>
          </cell>
          <cell r="N701">
            <v>0</v>
          </cell>
          <cell r="O701">
            <v>30</v>
          </cell>
          <cell r="P701">
            <v>1.5029999999999999</v>
          </cell>
        </row>
        <row r="702">
          <cell r="A702">
            <v>43819</v>
          </cell>
          <cell r="B702" t="str">
            <v>Ahorro</v>
          </cell>
          <cell r="C702">
            <v>1</v>
          </cell>
          <cell r="E702">
            <v>3002</v>
          </cell>
          <cell r="F702" t="str">
            <v>11</v>
          </cell>
          <cell r="I702">
            <v>44</v>
          </cell>
          <cell r="M702">
            <v>0</v>
          </cell>
          <cell r="N702">
            <v>0</v>
          </cell>
          <cell r="O702">
            <v>0</v>
          </cell>
          <cell r="P702">
            <v>0</v>
          </cell>
        </row>
        <row r="703">
          <cell r="A703">
            <v>43819</v>
          </cell>
          <cell r="B703" t="str">
            <v>Ahorro</v>
          </cell>
          <cell r="C703">
            <v>1</v>
          </cell>
          <cell r="E703">
            <v>3002</v>
          </cell>
          <cell r="F703" t="str">
            <v>11</v>
          </cell>
          <cell r="I703">
            <v>44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</row>
        <row r="704">
          <cell r="A704">
            <v>43819</v>
          </cell>
          <cell r="B704" t="str">
            <v>Ahorro</v>
          </cell>
          <cell r="C704">
            <v>1</v>
          </cell>
          <cell r="E704">
            <v>3002</v>
          </cell>
          <cell r="F704" t="str">
            <v>11</v>
          </cell>
          <cell r="I704">
            <v>44</v>
          </cell>
          <cell r="M704">
            <v>0</v>
          </cell>
          <cell r="N704">
            <v>0</v>
          </cell>
          <cell r="O704">
            <v>30</v>
          </cell>
          <cell r="P704">
            <v>1.5029999999999999</v>
          </cell>
        </row>
        <row r="705">
          <cell r="A705">
            <v>43819</v>
          </cell>
          <cell r="B705" t="str">
            <v>Ahorro</v>
          </cell>
          <cell r="C705">
            <v>1</v>
          </cell>
          <cell r="E705">
            <v>3002</v>
          </cell>
          <cell r="F705" t="str">
            <v>11</v>
          </cell>
          <cell r="I705">
            <v>44</v>
          </cell>
          <cell r="M705">
            <v>0</v>
          </cell>
          <cell r="N705">
            <v>0</v>
          </cell>
          <cell r="O705">
            <v>600</v>
          </cell>
          <cell r="P705">
            <v>30.06</v>
          </cell>
        </row>
        <row r="706">
          <cell r="A706">
            <v>43819</v>
          </cell>
          <cell r="B706" t="str">
            <v>Ahorro</v>
          </cell>
          <cell r="C706">
            <v>1</v>
          </cell>
          <cell r="E706">
            <v>3002</v>
          </cell>
          <cell r="F706" t="str">
            <v>11</v>
          </cell>
          <cell r="I706">
            <v>44</v>
          </cell>
          <cell r="M706">
            <v>0</v>
          </cell>
          <cell r="N706">
            <v>0</v>
          </cell>
          <cell r="O706">
            <v>200</v>
          </cell>
          <cell r="P706">
            <v>10.02</v>
          </cell>
        </row>
        <row r="707">
          <cell r="A707">
            <v>43819</v>
          </cell>
          <cell r="B707" t="str">
            <v>Ahorro</v>
          </cell>
          <cell r="C707">
            <v>1</v>
          </cell>
          <cell r="E707">
            <v>3002</v>
          </cell>
          <cell r="F707" t="str">
            <v>11</v>
          </cell>
          <cell r="I707">
            <v>44</v>
          </cell>
          <cell r="M707">
            <v>0</v>
          </cell>
          <cell r="N707">
            <v>0</v>
          </cell>
          <cell r="O707">
            <v>3450</v>
          </cell>
          <cell r="P707">
            <v>172.845</v>
          </cell>
        </row>
        <row r="708">
          <cell r="A708">
            <v>43819</v>
          </cell>
          <cell r="B708" t="str">
            <v>Ahorro</v>
          </cell>
          <cell r="C708">
            <v>1</v>
          </cell>
          <cell r="E708">
            <v>3002</v>
          </cell>
          <cell r="F708" t="str">
            <v>11</v>
          </cell>
          <cell r="I708">
            <v>44</v>
          </cell>
          <cell r="M708">
            <v>0</v>
          </cell>
          <cell r="N708">
            <v>0</v>
          </cell>
          <cell r="O708">
            <v>300</v>
          </cell>
          <cell r="P708">
            <v>15.03</v>
          </cell>
        </row>
        <row r="709">
          <cell r="A709">
            <v>43819</v>
          </cell>
          <cell r="B709" t="str">
            <v>Ahorro</v>
          </cell>
          <cell r="C709">
            <v>1</v>
          </cell>
          <cell r="E709">
            <v>3002</v>
          </cell>
          <cell r="F709" t="str">
            <v>11</v>
          </cell>
          <cell r="I709">
            <v>44</v>
          </cell>
          <cell r="M709">
            <v>0</v>
          </cell>
          <cell r="N709">
            <v>0</v>
          </cell>
          <cell r="O709">
            <v>80</v>
          </cell>
          <cell r="P709">
            <v>4.008</v>
          </cell>
        </row>
        <row r="710">
          <cell r="A710">
            <v>43819</v>
          </cell>
          <cell r="B710" t="str">
            <v>Ahorro</v>
          </cell>
          <cell r="C710">
            <v>1</v>
          </cell>
          <cell r="E710">
            <v>3002</v>
          </cell>
          <cell r="F710" t="str">
            <v>11</v>
          </cell>
          <cell r="I710">
            <v>44</v>
          </cell>
          <cell r="M710">
            <v>0</v>
          </cell>
          <cell r="N710">
            <v>0</v>
          </cell>
          <cell r="O710">
            <v>6000</v>
          </cell>
          <cell r="P710">
            <v>300.60000000000002</v>
          </cell>
        </row>
        <row r="711">
          <cell r="A711">
            <v>43819</v>
          </cell>
          <cell r="B711" t="str">
            <v>Ahorro</v>
          </cell>
          <cell r="C711">
            <v>1</v>
          </cell>
          <cell r="E711">
            <v>3002</v>
          </cell>
          <cell r="F711" t="str">
            <v>11</v>
          </cell>
          <cell r="I711">
            <v>44</v>
          </cell>
          <cell r="M711">
            <v>0</v>
          </cell>
          <cell r="N711">
            <v>0</v>
          </cell>
          <cell r="O711">
            <v>6000</v>
          </cell>
          <cell r="P711">
            <v>300.60000000000002</v>
          </cell>
        </row>
        <row r="712">
          <cell r="A712">
            <v>43819</v>
          </cell>
          <cell r="B712" t="str">
            <v>Ahorro</v>
          </cell>
          <cell r="C712">
            <v>1</v>
          </cell>
          <cell r="E712">
            <v>3002</v>
          </cell>
          <cell r="F712" t="str">
            <v>11</v>
          </cell>
          <cell r="I712">
            <v>44</v>
          </cell>
          <cell r="M712">
            <v>0</v>
          </cell>
          <cell r="N712">
            <v>0</v>
          </cell>
          <cell r="O712">
            <v>30</v>
          </cell>
          <cell r="P712">
            <v>1.5029999999999999</v>
          </cell>
        </row>
        <row r="713">
          <cell r="A713">
            <v>43819</v>
          </cell>
          <cell r="B713" t="str">
            <v>Ahorro</v>
          </cell>
          <cell r="C713">
            <v>1</v>
          </cell>
          <cell r="E713">
            <v>3002</v>
          </cell>
          <cell r="F713" t="str">
            <v>11</v>
          </cell>
          <cell r="I713">
            <v>44</v>
          </cell>
          <cell r="M713">
            <v>0</v>
          </cell>
          <cell r="N713">
            <v>0</v>
          </cell>
          <cell r="O713">
            <v>30</v>
          </cell>
          <cell r="P713">
            <v>1.5029999999999999</v>
          </cell>
        </row>
        <row r="714">
          <cell r="A714">
            <v>43819</v>
          </cell>
          <cell r="B714" t="str">
            <v>Ahorro</v>
          </cell>
          <cell r="C714">
            <v>1</v>
          </cell>
          <cell r="E714">
            <v>3002</v>
          </cell>
          <cell r="F714" t="str">
            <v>11</v>
          </cell>
          <cell r="I714">
            <v>44</v>
          </cell>
          <cell r="M714">
            <v>0</v>
          </cell>
          <cell r="N714">
            <v>0</v>
          </cell>
          <cell r="O714">
            <v>11225.9</v>
          </cell>
          <cell r="P714">
            <v>562.41759000000002</v>
          </cell>
        </row>
        <row r="715">
          <cell r="A715">
            <v>43819</v>
          </cell>
          <cell r="B715" t="str">
            <v>Ahorro</v>
          </cell>
          <cell r="C715">
            <v>1</v>
          </cell>
          <cell r="E715">
            <v>3016</v>
          </cell>
          <cell r="F715" t="str">
            <v>11</v>
          </cell>
          <cell r="I715">
            <v>34</v>
          </cell>
          <cell r="M715">
            <v>0</v>
          </cell>
          <cell r="N715">
            <v>0</v>
          </cell>
          <cell r="O715">
            <v>2000</v>
          </cell>
          <cell r="P715">
            <v>100.2</v>
          </cell>
        </row>
        <row r="716">
          <cell r="A716">
            <v>43819</v>
          </cell>
          <cell r="B716" t="str">
            <v>Ahorro</v>
          </cell>
          <cell r="C716">
            <v>1</v>
          </cell>
          <cell r="E716">
            <v>3016</v>
          </cell>
          <cell r="F716" t="str">
            <v>11</v>
          </cell>
          <cell r="I716">
            <v>34</v>
          </cell>
          <cell r="M716">
            <v>0</v>
          </cell>
          <cell r="N716">
            <v>0</v>
          </cell>
          <cell r="O716">
            <v>1000</v>
          </cell>
          <cell r="P716">
            <v>50.1</v>
          </cell>
        </row>
        <row r="717">
          <cell r="A717">
            <v>43819</v>
          </cell>
          <cell r="B717" t="str">
            <v>Ahorro</v>
          </cell>
          <cell r="C717">
            <v>1</v>
          </cell>
          <cell r="E717">
            <v>3022</v>
          </cell>
          <cell r="F717" t="str">
            <v>11</v>
          </cell>
          <cell r="I717">
            <v>44</v>
          </cell>
          <cell r="M717">
            <v>0</v>
          </cell>
          <cell r="N717">
            <v>0</v>
          </cell>
          <cell r="O717">
            <v>100</v>
          </cell>
          <cell r="P717">
            <v>5.01</v>
          </cell>
        </row>
        <row r="718">
          <cell r="A718">
            <v>43819</v>
          </cell>
          <cell r="B718" t="str">
            <v>Ahorro</v>
          </cell>
          <cell r="C718">
            <v>1</v>
          </cell>
          <cell r="E718">
            <v>3022</v>
          </cell>
          <cell r="F718" t="str">
            <v>11</v>
          </cell>
          <cell r="I718">
            <v>44</v>
          </cell>
          <cell r="M718">
            <v>0</v>
          </cell>
          <cell r="N718">
            <v>0</v>
          </cell>
          <cell r="O718">
            <v>30</v>
          </cell>
          <cell r="P718">
            <v>1.5029999999999999</v>
          </cell>
        </row>
        <row r="719">
          <cell r="A719">
            <v>43819</v>
          </cell>
          <cell r="B719" t="str">
            <v>Ahorro</v>
          </cell>
          <cell r="C719">
            <v>1</v>
          </cell>
          <cell r="E719">
            <v>3022</v>
          </cell>
          <cell r="F719" t="str">
            <v>11</v>
          </cell>
          <cell r="I719">
            <v>44</v>
          </cell>
          <cell r="M719">
            <v>0</v>
          </cell>
          <cell r="N719">
            <v>0</v>
          </cell>
          <cell r="O719">
            <v>19731</v>
          </cell>
          <cell r="P719">
            <v>988.5231</v>
          </cell>
        </row>
        <row r="720">
          <cell r="A720">
            <v>43819</v>
          </cell>
          <cell r="B720" t="str">
            <v>Ahorro</v>
          </cell>
          <cell r="C720">
            <v>1</v>
          </cell>
          <cell r="E720">
            <v>3022</v>
          </cell>
          <cell r="F720" t="str">
            <v>11</v>
          </cell>
          <cell r="I720">
            <v>44</v>
          </cell>
          <cell r="M720">
            <v>0</v>
          </cell>
          <cell r="N720">
            <v>0</v>
          </cell>
          <cell r="O720">
            <v>35040</v>
          </cell>
          <cell r="P720">
            <v>1755.5039999999999</v>
          </cell>
        </row>
        <row r="721">
          <cell r="A721">
            <v>43819</v>
          </cell>
          <cell r="B721" t="str">
            <v>Plazo</v>
          </cell>
          <cell r="C721">
            <v>1</v>
          </cell>
          <cell r="E721">
            <v>74003</v>
          </cell>
          <cell r="F721" t="str">
            <v>12</v>
          </cell>
          <cell r="I721">
            <v>34</v>
          </cell>
          <cell r="M721">
            <v>0</v>
          </cell>
          <cell r="N721">
            <v>0</v>
          </cell>
          <cell r="O721">
            <v>8139.85</v>
          </cell>
          <cell r="P721">
            <v>407.80648500000001</v>
          </cell>
        </row>
        <row r="722">
          <cell r="A722">
            <v>43819</v>
          </cell>
          <cell r="B722" t="str">
            <v>Plazo</v>
          </cell>
          <cell r="C722">
            <v>1</v>
          </cell>
          <cell r="E722">
            <v>74003</v>
          </cell>
          <cell r="F722" t="str">
            <v>12</v>
          </cell>
          <cell r="I722">
            <v>34</v>
          </cell>
          <cell r="M722">
            <v>0</v>
          </cell>
          <cell r="N722">
            <v>0</v>
          </cell>
          <cell r="O722">
            <v>13820.69</v>
          </cell>
          <cell r="P722">
            <v>692.41656899999998</v>
          </cell>
        </row>
        <row r="723">
          <cell r="A723">
            <v>43819</v>
          </cell>
          <cell r="B723" t="str">
            <v>Ahorro</v>
          </cell>
          <cell r="C723">
            <v>1</v>
          </cell>
          <cell r="E723">
            <v>74002</v>
          </cell>
          <cell r="F723" t="str">
            <v>11</v>
          </cell>
          <cell r="I723">
            <v>34</v>
          </cell>
          <cell r="M723">
            <v>0</v>
          </cell>
          <cell r="N723">
            <v>0</v>
          </cell>
          <cell r="O723">
            <v>1000</v>
          </cell>
          <cell r="P723">
            <v>50.1</v>
          </cell>
        </row>
        <row r="724">
          <cell r="A724">
            <v>43819</v>
          </cell>
          <cell r="B724" t="str">
            <v>Ahorro</v>
          </cell>
          <cell r="C724">
            <v>1</v>
          </cell>
          <cell r="E724">
            <v>74002</v>
          </cell>
          <cell r="F724" t="str">
            <v>11</v>
          </cell>
          <cell r="I724">
            <v>34</v>
          </cell>
          <cell r="M724">
            <v>0</v>
          </cell>
          <cell r="N724">
            <v>0</v>
          </cell>
          <cell r="O724">
            <v>50</v>
          </cell>
          <cell r="P724">
            <v>2.5049999999999999</v>
          </cell>
        </row>
        <row r="725">
          <cell r="A725">
            <v>43819</v>
          </cell>
          <cell r="B725" t="str">
            <v>Plazo</v>
          </cell>
          <cell r="C725">
            <v>4</v>
          </cell>
          <cell r="E725">
            <v>1009</v>
          </cell>
          <cell r="F725" t="str">
            <v>12</v>
          </cell>
          <cell r="I725">
            <v>34</v>
          </cell>
          <cell r="M725">
            <v>0</v>
          </cell>
          <cell r="N725">
            <v>0</v>
          </cell>
          <cell r="O725">
            <v>14083.27</v>
          </cell>
          <cell r="P725">
            <v>844.99620000000004</v>
          </cell>
        </row>
        <row r="726">
          <cell r="A726">
            <v>43819</v>
          </cell>
          <cell r="B726" t="str">
            <v>Plazo</v>
          </cell>
          <cell r="C726">
            <v>5</v>
          </cell>
          <cell r="E726">
            <v>3022</v>
          </cell>
          <cell r="F726" t="str">
            <v>12</v>
          </cell>
          <cell r="I726">
            <v>34</v>
          </cell>
          <cell r="M726">
            <v>0</v>
          </cell>
          <cell r="N726">
            <v>0</v>
          </cell>
          <cell r="O726">
            <v>2000</v>
          </cell>
          <cell r="P726">
            <v>140</v>
          </cell>
        </row>
        <row r="727">
          <cell r="A727">
            <v>43819</v>
          </cell>
          <cell r="B727" t="str">
            <v>Plazo</v>
          </cell>
          <cell r="C727">
            <v>1</v>
          </cell>
          <cell r="E727">
            <v>74002</v>
          </cell>
          <cell r="F727" t="str">
            <v>12</v>
          </cell>
          <cell r="I727">
            <v>44</v>
          </cell>
          <cell r="M727">
            <v>0</v>
          </cell>
          <cell r="N727">
            <v>0</v>
          </cell>
          <cell r="O727">
            <v>71935.69</v>
          </cell>
          <cell r="P727">
            <v>5035.4983000000002</v>
          </cell>
        </row>
        <row r="728">
          <cell r="A728">
            <v>43819</v>
          </cell>
          <cell r="B728" t="str">
            <v>Plazo</v>
          </cell>
          <cell r="C728">
            <v>1</v>
          </cell>
          <cell r="E728">
            <v>74002</v>
          </cell>
          <cell r="F728" t="str">
            <v>12</v>
          </cell>
          <cell r="I728">
            <v>44</v>
          </cell>
          <cell r="M728">
            <v>0</v>
          </cell>
          <cell r="N728">
            <v>0</v>
          </cell>
          <cell r="O728">
            <v>71935.69</v>
          </cell>
          <cell r="P728">
            <v>5035.4983000000002</v>
          </cell>
        </row>
        <row r="729">
          <cell r="A729">
            <v>43819</v>
          </cell>
          <cell r="B729" t="str">
            <v>Plazo</v>
          </cell>
          <cell r="C729">
            <v>1</v>
          </cell>
          <cell r="E729">
            <v>74002</v>
          </cell>
          <cell r="F729" t="str">
            <v>12</v>
          </cell>
          <cell r="I729">
            <v>44</v>
          </cell>
          <cell r="M729">
            <v>0</v>
          </cell>
          <cell r="N729">
            <v>0</v>
          </cell>
          <cell r="O729">
            <v>71935.69</v>
          </cell>
          <cell r="P729">
            <v>5035.4983000000002</v>
          </cell>
        </row>
        <row r="730">
          <cell r="A730">
            <v>43819</v>
          </cell>
          <cell r="B730" t="str">
            <v>Plazo</v>
          </cell>
          <cell r="C730">
            <v>1</v>
          </cell>
          <cell r="E730">
            <v>74002</v>
          </cell>
          <cell r="F730" t="str">
            <v>12</v>
          </cell>
          <cell r="I730">
            <v>44</v>
          </cell>
          <cell r="M730">
            <v>0</v>
          </cell>
          <cell r="N730">
            <v>0</v>
          </cell>
          <cell r="O730">
            <v>71935.69</v>
          </cell>
          <cell r="P730">
            <v>5035.4983000000002</v>
          </cell>
        </row>
        <row r="731">
          <cell r="A731">
            <v>43819</v>
          </cell>
          <cell r="B731" t="str">
            <v>Plazo</v>
          </cell>
          <cell r="C731">
            <v>1</v>
          </cell>
          <cell r="E731">
            <v>74002</v>
          </cell>
          <cell r="F731" t="str">
            <v>12</v>
          </cell>
          <cell r="I731">
            <v>44</v>
          </cell>
          <cell r="M731">
            <v>0</v>
          </cell>
          <cell r="N731">
            <v>0</v>
          </cell>
          <cell r="O731">
            <v>71935.69</v>
          </cell>
          <cell r="P731">
            <v>5035.4983000000002</v>
          </cell>
        </row>
        <row r="732">
          <cell r="A732">
            <v>43819</v>
          </cell>
          <cell r="B732" t="str">
            <v>Plazo</v>
          </cell>
          <cell r="C732">
            <v>1</v>
          </cell>
          <cell r="E732">
            <v>74002</v>
          </cell>
          <cell r="F732" t="str">
            <v>12</v>
          </cell>
          <cell r="I732">
            <v>44</v>
          </cell>
          <cell r="M732">
            <v>0</v>
          </cell>
          <cell r="N732">
            <v>0</v>
          </cell>
          <cell r="O732">
            <v>71935.69</v>
          </cell>
          <cell r="P732">
            <v>5035.4983000000002</v>
          </cell>
        </row>
        <row r="733">
          <cell r="A733">
            <v>43819</v>
          </cell>
          <cell r="B733" t="str">
            <v>Plazo</v>
          </cell>
          <cell r="C733">
            <v>1</v>
          </cell>
          <cell r="E733">
            <v>74002</v>
          </cell>
          <cell r="F733" t="str">
            <v>12</v>
          </cell>
          <cell r="I733">
            <v>44</v>
          </cell>
          <cell r="M733">
            <v>0</v>
          </cell>
          <cell r="N733">
            <v>0</v>
          </cell>
          <cell r="O733">
            <v>71935.69</v>
          </cell>
          <cell r="P733">
            <v>5035.4983000000002</v>
          </cell>
        </row>
        <row r="734">
          <cell r="A734">
            <v>43819</v>
          </cell>
          <cell r="B734" t="str">
            <v>Ahorro</v>
          </cell>
          <cell r="C734">
            <v>1</v>
          </cell>
          <cell r="E734">
            <v>1017</v>
          </cell>
          <cell r="F734" t="str">
            <v>11</v>
          </cell>
          <cell r="I734">
            <v>34</v>
          </cell>
          <cell r="M734">
            <v>0</v>
          </cell>
          <cell r="N734">
            <v>0</v>
          </cell>
          <cell r="O734">
            <v>2690.31</v>
          </cell>
          <cell r="P734">
            <v>269.03100000000001</v>
          </cell>
        </row>
        <row r="735">
          <cell r="A735">
            <v>43819</v>
          </cell>
          <cell r="B735" t="str">
            <v>Ahorro</v>
          </cell>
          <cell r="C735">
            <v>1</v>
          </cell>
          <cell r="E735">
            <v>1017</v>
          </cell>
          <cell r="F735" t="str">
            <v>11</v>
          </cell>
          <cell r="I735">
            <v>34</v>
          </cell>
          <cell r="M735">
            <v>0</v>
          </cell>
          <cell r="N735">
            <v>0</v>
          </cell>
          <cell r="O735">
            <v>7000</v>
          </cell>
          <cell r="P735">
            <v>700</v>
          </cell>
        </row>
        <row r="736">
          <cell r="A736">
            <v>43819</v>
          </cell>
          <cell r="B736" t="str">
            <v>Ahorro</v>
          </cell>
          <cell r="C736">
            <v>1</v>
          </cell>
          <cell r="E736">
            <v>1017</v>
          </cell>
          <cell r="F736" t="str">
            <v>11</v>
          </cell>
          <cell r="I736">
            <v>34</v>
          </cell>
          <cell r="M736">
            <v>0</v>
          </cell>
          <cell r="N736">
            <v>0</v>
          </cell>
          <cell r="O736">
            <v>3012.91</v>
          </cell>
          <cell r="P736">
            <v>301.291</v>
          </cell>
        </row>
        <row r="737">
          <cell r="A737">
            <v>43819</v>
          </cell>
          <cell r="B737" t="str">
            <v>Ahorro</v>
          </cell>
          <cell r="C737">
            <v>1</v>
          </cell>
          <cell r="E737">
            <v>1017</v>
          </cell>
          <cell r="F737" t="str">
            <v>11</v>
          </cell>
          <cell r="I737">
            <v>34</v>
          </cell>
          <cell r="M737">
            <v>0</v>
          </cell>
          <cell r="N737">
            <v>0</v>
          </cell>
          <cell r="O737">
            <v>5000</v>
          </cell>
          <cell r="P737">
            <v>500</v>
          </cell>
        </row>
        <row r="738">
          <cell r="A738">
            <v>43819</v>
          </cell>
          <cell r="B738" t="str">
            <v>Ahorro</v>
          </cell>
          <cell r="C738">
            <v>1</v>
          </cell>
          <cell r="E738">
            <v>1017</v>
          </cell>
          <cell r="F738" t="str">
            <v>11</v>
          </cell>
          <cell r="I738">
            <v>34</v>
          </cell>
          <cell r="M738">
            <v>0</v>
          </cell>
          <cell r="N738">
            <v>0</v>
          </cell>
          <cell r="O738">
            <v>10000</v>
          </cell>
          <cell r="P738">
            <v>1000</v>
          </cell>
        </row>
        <row r="739">
          <cell r="A739">
            <v>43819</v>
          </cell>
          <cell r="B739" t="str">
            <v>Ahorro</v>
          </cell>
          <cell r="C739">
            <v>1</v>
          </cell>
          <cell r="E739">
            <v>1017</v>
          </cell>
          <cell r="F739" t="str">
            <v>11</v>
          </cell>
          <cell r="I739">
            <v>34</v>
          </cell>
          <cell r="M739">
            <v>0</v>
          </cell>
          <cell r="N739">
            <v>0</v>
          </cell>
          <cell r="O739">
            <v>2869.44</v>
          </cell>
          <cell r="P739">
            <v>286.94400000000002</v>
          </cell>
        </row>
        <row r="740">
          <cell r="A740">
            <v>43819</v>
          </cell>
          <cell r="B740" t="str">
            <v>Ahorro</v>
          </cell>
          <cell r="C740">
            <v>1</v>
          </cell>
          <cell r="E740">
            <v>1017</v>
          </cell>
          <cell r="F740" t="str">
            <v>11</v>
          </cell>
          <cell r="I740">
            <v>34</v>
          </cell>
          <cell r="M740">
            <v>0</v>
          </cell>
          <cell r="N740">
            <v>0</v>
          </cell>
          <cell r="O740">
            <v>14490.67</v>
          </cell>
          <cell r="P740">
            <v>1449.067</v>
          </cell>
        </row>
        <row r="741">
          <cell r="A741">
            <v>43819</v>
          </cell>
          <cell r="B741" t="str">
            <v>Plazo</v>
          </cell>
          <cell r="C741">
            <v>1</v>
          </cell>
          <cell r="E741">
            <v>1034</v>
          </cell>
          <cell r="F741" t="str">
            <v>12</v>
          </cell>
          <cell r="I741">
            <v>44</v>
          </cell>
          <cell r="M741">
            <v>0</v>
          </cell>
          <cell r="N741">
            <v>0</v>
          </cell>
          <cell r="O741">
            <v>43164.85</v>
          </cell>
          <cell r="P741">
            <v>4316.4849999999997</v>
          </cell>
        </row>
        <row r="742">
          <cell r="A742">
            <v>43819</v>
          </cell>
          <cell r="B742" t="str">
            <v>Ahorro</v>
          </cell>
          <cell r="C742">
            <v>1</v>
          </cell>
          <cell r="E742">
            <v>1034</v>
          </cell>
          <cell r="F742" t="str">
            <v>11</v>
          </cell>
          <cell r="I742">
            <v>44</v>
          </cell>
          <cell r="M742">
            <v>0</v>
          </cell>
          <cell r="N742">
            <v>0</v>
          </cell>
          <cell r="O742">
            <v>100</v>
          </cell>
          <cell r="P742">
            <v>10</v>
          </cell>
        </row>
        <row r="743">
          <cell r="A743">
            <v>43819</v>
          </cell>
          <cell r="B743" t="str">
            <v>Ahorro</v>
          </cell>
          <cell r="C743">
            <v>1</v>
          </cell>
          <cell r="E743">
            <v>1034</v>
          </cell>
          <cell r="F743" t="str">
            <v>11</v>
          </cell>
          <cell r="I743">
            <v>44</v>
          </cell>
          <cell r="M743">
            <v>0</v>
          </cell>
          <cell r="N743">
            <v>0</v>
          </cell>
          <cell r="O743">
            <v>100</v>
          </cell>
          <cell r="P743">
            <v>10</v>
          </cell>
        </row>
        <row r="744">
          <cell r="A744">
            <v>43819</v>
          </cell>
          <cell r="B744" t="str">
            <v>Ahorro</v>
          </cell>
          <cell r="C744">
            <v>1</v>
          </cell>
          <cell r="E744">
            <v>1034</v>
          </cell>
          <cell r="F744" t="str">
            <v>11</v>
          </cell>
          <cell r="I744">
            <v>44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</row>
        <row r="745">
          <cell r="A745">
            <v>43819</v>
          </cell>
          <cell r="B745" t="str">
            <v>Ahorro</v>
          </cell>
          <cell r="C745">
            <v>1</v>
          </cell>
          <cell r="E745">
            <v>1034</v>
          </cell>
          <cell r="F745" t="str">
            <v>11</v>
          </cell>
          <cell r="I745">
            <v>44</v>
          </cell>
          <cell r="M745">
            <v>0</v>
          </cell>
          <cell r="N745">
            <v>0</v>
          </cell>
          <cell r="O745">
            <v>0</v>
          </cell>
          <cell r="P745">
            <v>0</v>
          </cell>
        </row>
        <row r="746">
          <cell r="A746">
            <v>43819</v>
          </cell>
          <cell r="B746" t="str">
            <v>Ahorro</v>
          </cell>
          <cell r="C746">
            <v>1</v>
          </cell>
          <cell r="E746">
            <v>1034</v>
          </cell>
          <cell r="F746" t="str">
            <v>11</v>
          </cell>
          <cell r="I746">
            <v>44</v>
          </cell>
          <cell r="M746">
            <v>0</v>
          </cell>
          <cell r="N746">
            <v>0</v>
          </cell>
          <cell r="O746">
            <v>0</v>
          </cell>
          <cell r="P746">
            <v>0</v>
          </cell>
        </row>
        <row r="747">
          <cell r="A747">
            <v>43819</v>
          </cell>
          <cell r="B747" t="str">
            <v>Ahorro</v>
          </cell>
          <cell r="C747">
            <v>1</v>
          </cell>
          <cell r="E747">
            <v>1034</v>
          </cell>
          <cell r="F747" t="str">
            <v>11</v>
          </cell>
          <cell r="I747">
            <v>44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</row>
        <row r="748">
          <cell r="A748">
            <v>43819</v>
          </cell>
          <cell r="B748" t="str">
            <v>Ahorro</v>
          </cell>
          <cell r="C748">
            <v>1</v>
          </cell>
          <cell r="E748">
            <v>1034</v>
          </cell>
          <cell r="F748" t="str">
            <v>11</v>
          </cell>
          <cell r="I748">
            <v>44</v>
          </cell>
          <cell r="M748">
            <v>0</v>
          </cell>
          <cell r="N748">
            <v>0</v>
          </cell>
          <cell r="O748">
            <v>1300</v>
          </cell>
          <cell r="P748">
            <v>130</v>
          </cell>
        </row>
        <row r="749">
          <cell r="A749">
            <v>43819</v>
          </cell>
          <cell r="B749" t="str">
            <v>Ahorro</v>
          </cell>
          <cell r="C749">
            <v>1</v>
          </cell>
          <cell r="E749">
            <v>1034</v>
          </cell>
          <cell r="F749" t="str">
            <v>11</v>
          </cell>
          <cell r="I749">
            <v>44</v>
          </cell>
          <cell r="M749">
            <v>0</v>
          </cell>
          <cell r="N749">
            <v>0</v>
          </cell>
          <cell r="O749">
            <v>100</v>
          </cell>
          <cell r="P749">
            <v>10</v>
          </cell>
        </row>
        <row r="750">
          <cell r="A750">
            <v>43819</v>
          </cell>
          <cell r="B750" t="str">
            <v>Ahorro</v>
          </cell>
          <cell r="C750">
            <v>1</v>
          </cell>
          <cell r="E750">
            <v>1034</v>
          </cell>
          <cell r="F750" t="str">
            <v>11</v>
          </cell>
          <cell r="I750">
            <v>44</v>
          </cell>
          <cell r="M750">
            <v>0</v>
          </cell>
          <cell r="N750">
            <v>0</v>
          </cell>
          <cell r="O750">
            <v>100</v>
          </cell>
          <cell r="P750">
            <v>10</v>
          </cell>
        </row>
        <row r="751">
          <cell r="A751">
            <v>43819</v>
          </cell>
          <cell r="B751" t="str">
            <v>Ahorro</v>
          </cell>
          <cell r="C751">
            <v>1</v>
          </cell>
          <cell r="E751">
            <v>1034</v>
          </cell>
          <cell r="F751" t="str">
            <v>11</v>
          </cell>
          <cell r="I751">
            <v>44</v>
          </cell>
          <cell r="M751">
            <v>0</v>
          </cell>
          <cell r="N751">
            <v>0</v>
          </cell>
          <cell r="O751">
            <v>100</v>
          </cell>
          <cell r="P751">
            <v>10</v>
          </cell>
        </row>
        <row r="752">
          <cell r="A752">
            <v>43819</v>
          </cell>
          <cell r="B752" t="str">
            <v>Ahorro</v>
          </cell>
          <cell r="C752">
            <v>1</v>
          </cell>
          <cell r="E752">
            <v>1034</v>
          </cell>
          <cell r="F752" t="str">
            <v>11</v>
          </cell>
          <cell r="I752">
            <v>44</v>
          </cell>
          <cell r="M752">
            <v>0</v>
          </cell>
          <cell r="N752">
            <v>0</v>
          </cell>
          <cell r="O752">
            <v>100</v>
          </cell>
          <cell r="P752">
            <v>10</v>
          </cell>
        </row>
        <row r="753">
          <cell r="A753">
            <v>43819</v>
          </cell>
          <cell r="B753" t="str">
            <v>Ahorro</v>
          </cell>
          <cell r="C753">
            <v>1</v>
          </cell>
          <cell r="E753">
            <v>1034</v>
          </cell>
          <cell r="F753" t="str">
            <v>11</v>
          </cell>
          <cell r="I753">
            <v>44</v>
          </cell>
          <cell r="M753">
            <v>0</v>
          </cell>
          <cell r="N753">
            <v>0</v>
          </cell>
          <cell r="O753">
            <v>100</v>
          </cell>
          <cell r="P753">
            <v>10</v>
          </cell>
        </row>
        <row r="754">
          <cell r="A754">
            <v>43819</v>
          </cell>
          <cell r="B754" t="str">
            <v>Ahorro</v>
          </cell>
          <cell r="C754">
            <v>1</v>
          </cell>
          <cell r="E754">
            <v>1034</v>
          </cell>
          <cell r="F754" t="str">
            <v>11</v>
          </cell>
          <cell r="I754">
            <v>34</v>
          </cell>
          <cell r="M754">
            <v>0</v>
          </cell>
          <cell r="N754">
            <v>0</v>
          </cell>
          <cell r="O754">
            <v>500</v>
          </cell>
          <cell r="P754">
            <v>50</v>
          </cell>
        </row>
        <row r="755">
          <cell r="A755">
            <v>43819</v>
          </cell>
          <cell r="B755" t="str">
            <v>Ahorro</v>
          </cell>
          <cell r="C755">
            <v>1</v>
          </cell>
          <cell r="E755">
            <v>1034</v>
          </cell>
          <cell r="F755" t="str">
            <v>11</v>
          </cell>
          <cell r="I755">
            <v>44</v>
          </cell>
          <cell r="M755">
            <v>0</v>
          </cell>
          <cell r="N755">
            <v>0</v>
          </cell>
          <cell r="O755">
            <v>100</v>
          </cell>
          <cell r="P755">
            <v>10</v>
          </cell>
        </row>
        <row r="756">
          <cell r="A756">
            <v>43819</v>
          </cell>
          <cell r="B756" t="str">
            <v>Ahorro</v>
          </cell>
          <cell r="C756">
            <v>1</v>
          </cell>
          <cell r="E756">
            <v>1034</v>
          </cell>
          <cell r="F756" t="str">
            <v>11</v>
          </cell>
          <cell r="I756">
            <v>44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</row>
        <row r="757">
          <cell r="A757">
            <v>43819</v>
          </cell>
          <cell r="B757" t="str">
            <v>Ahorro</v>
          </cell>
          <cell r="C757">
            <v>1</v>
          </cell>
          <cell r="E757">
            <v>1034</v>
          </cell>
          <cell r="F757" t="str">
            <v>11</v>
          </cell>
          <cell r="I757">
            <v>44</v>
          </cell>
          <cell r="M757">
            <v>0</v>
          </cell>
          <cell r="N757">
            <v>0</v>
          </cell>
          <cell r="O757">
            <v>100</v>
          </cell>
          <cell r="P757">
            <v>10</v>
          </cell>
        </row>
        <row r="758">
          <cell r="A758">
            <v>43819</v>
          </cell>
          <cell r="B758" t="str">
            <v>Ahorro</v>
          </cell>
          <cell r="C758">
            <v>1</v>
          </cell>
          <cell r="E758">
            <v>1034</v>
          </cell>
          <cell r="F758" t="str">
            <v>11</v>
          </cell>
          <cell r="I758">
            <v>44</v>
          </cell>
          <cell r="M758">
            <v>0</v>
          </cell>
          <cell r="N758">
            <v>0</v>
          </cell>
          <cell r="O758">
            <v>10000</v>
          </cell>
          <cell r="P758">
            <v>1000</v>
          </cell>
        </row>
        <row r="759">
          <cell r="A759">
            <v>43819</v>
          </cell>
          <cell r="B759" t="str">
            <v>Ahorro</v>
          </cell>
          <cell r="C759">
            <v>1</v>
          </cell>
          <cell r="E759">
            <v>1034</v>
          </cell>
          <cell r="F759" t="str">
            <v>11</v>
          </cell>
          <cell r="I759">
            <v>44</v>
          </cell>
          <cell r="M759">
            <v>0</v>
          </cell>
          <cell r="N759">
            <v>0</v>
          </cell>
          <cell r="O759">
            <v>100</v>
          </cell>
          <cell r="P759">
            <v>10</v>
          </cell>
        </row>
        <row r="760">
          <cell r="A760">
            <v>43819</v>
          </cell>
          <cell r="B760" t="str">
            <v>Ahorro</v>
          </cell>
          <cell r="C760">
            <v>1</v>
          </cell>
          <cell r="E760">
            <v>1036</v>
          </cell>
          <cell r="F760" t="str">
            <v>11</v>
          </cell>
          <cell r="I760">
            <v>34</v>
          </cell>
          <cell r="M760">
            <v>0</v>
          </cell>
          <cell r="N760">
            <v>0</v>
          </cell>
          <cell r="O760">
            <v>3000</v>
          </cell>
          <cell r="P760">
            <v>300</v>
          </cell>
        </row>
        <row r="761">
          <cell r="A761">
            <v>43819</v>
          </cell>
          <cell r="B761" t="str">
            <v>Ahorro</v>
          </cell>
          <cell r="C761">
            <v>1</v>
          </cell>
          <cell r="E761">
            <v>1036</v>
          </cell>
          <cell r="F761" t="str">
            <v>11</v>
          </cell>
          <cell r="I761">
            <v>34</v>
          </cell>
          <cell r="M761">
            <v>0</v>
          </cell>
          <cell r="N761">
            <v>0</v>
          </cell>
          <cell r="O761">
            <v>2500</v>
          </cell>
          <cell r="P761">
            <v>250</v>
          </cell>
        </row>
        <row r="762">
          <cell r="A762">
            <v>43819</v>
          </cell>
          <cell r="B762" t="str">
            <v>Ahorro</v>
          </cell>
          <cell r="C762">
            <v>1</v>
          </cell>
          <cell r="E762">
            <v>1036</v>
          </cell>
          <cell r="F762" t="str">
            <v>11</v>
          </cell>
          <cell r="I762">
            <v>34</v>
          </cell>
          <cell r="M762">
            <v>0</v>
          </cell>
          <cell r="N762">
            <v>0</v>
          </cell>
          <cell r="O762">
            <v>8</v>
          </cell>
          <cell r="P762">
            <v>0.8</v>
          </cell>
        </row>
        <row r="763">
          <cell r="A763">
            <v>43819</v>
          </cell>
          <cell r="B763" t="str">
            <v>Ahorro</v>
          </cell>
          <cell r="C763">
            <v>1</v>
          </cell>
          <cell r="E763">
            <v>1036</v>
          </cell>
          <cell r="F763" t="str">
            <v>11</v>
          </cell>
          <cell r="I763">
            <v>34</v>
          </cell>
          <cell r="M763">
            <v>0</v>
          </cell>
          <cell r="N763">
            <v>0</v>
          </cell>
          <cell r="O763">
            <v>1377</v>
          </cell>
          <cell r="P763">
            <v>137.69999999999999</v>
          </cell>
        </row>
        <row r="764">
          <cell r="A764">
            <v>43819</v>
          </cell>
          <cell r="B764" t="str">
            <v>Ahorro</v>
          </cell>
          <cell r="C764">
            <v>1</v>
          </cell>
          <cell r="E764">
            <v>1036</v>
          </cell>
          <cell r="F764" t="str">
            <v>11</v>
          </cell>
          <cell r="I764">
            <v>34</v>
          </cell>
          <cell r="M764">
            <v>0</v>
          </cell>
          <cell r="N764">
            <v>0</v>
          </cell>
          <cell r="O764">
            <v>5000</v>
          </cell>
          <cell r="P764">
            <v>500</v>
          </cell>
        </row>
        <row r="765">
          <cell r="A765">
            <v>43819</v>
          </cell>
          <cell r="B765" t="str">
            <v>Plazo</v>
          </cell>
          <cell r="C765">
            <v>2</v>
          </cell>
          <cell r="E765">
            <v>1036</v>
          </cell>
          <cell r="F765" t="str">
            <v>12</v>
          </cell>
          <cell r="I765">
            <v>34</v>
          </cell>
          <cell r="M765">
            <v>0</v>
          </cell>
          <cell r="N765">
            <v>0</v>
          </cell>
          <cell r="O765">
            <v>6001.93</v>
          </cell>
          <cell r="P765">
            <v>600.19299999999998</v>
          </cell>
        </row>
        <row r="766">
          <cell r="A766">
            <v>43819</v>
          </cell>
          <cell r="B766" t="str">
            <v>Plazo</v>
          </cell>
          <cell r="C766">
            <v>2</v>
          </cell>
          <cell r="E766">
            <v>1036</v>
          </cell>
          <cell r="F766" t="str">
            <v>12</v>
          </cell>
          <cell r="I766">
            <v>34</v>
          </cell>
          <cell r="M766">
            <v>0</v>
          </cell>
          <cell r="N766">
            <v>0</v>
          </cell>
          <cell r="O766">
            <v>1000.28</v>
          </cell>
          <cell r="P766">
            <v>100.02800000000001</v>
          </cell>
        </row>
        <row r="767">
          <cell r="A767">
            <v>43819</v>
          </cell>
          <cell r="B767" t="str">
            <v>Ahorro</v>
          </cell>
          <cell r="C767">
            <v>1</v>
          </cell>
          <cell r="E767">
            <v>3004</v>
          </cell>
          <cell r="F767" t="str">
            <v>11</v>
          </cell>
          <cell r="I767">
            <v>44</v>
          </cell>
          <cell r="M767">
            <v>0</v>
          </cell>
          <cell r="N767">
            <v>0</v>
          </cell>
          <cell r="O767">
            <v>15050</v>
          </cell>
          <cell r="P767">
            <v>1505</v>
          </cell>
        </row>
        <row r="768">
          <cell r="A768">
            <v>43819</v>
          </cell>
          <cell r="B768" t="str">
            <v>Ahorro</v>
          </cell>
          <cell r="C768">
            <v>1</v>
          </cell>
          <cell r="E768">
            <v>3004</v>
          </cell>
          <cell r="F768" t="str">
            <v>11</v>
          </cell>
          <cell r="I768">
            <v>34</v>
          </cell>
          <cell r="M768">
            <v>0</v>
          </cell>
          <cell r="N768">
            <v>0</v>
          </cell>
          <cell r="O768">
            <v>1007</v>
          </cell>
          <cell r="P768">
            <v>100.7</v>
          </cell>
        </row>
        <row r="769">
          <cell r="A769">
            <v>43819</v>
          </cell>
          <cell r="B769" t="str">
            <v>Ahorro</v>
          </cell>
          <cell r="C769">
            <v>1</v>
          </cell>
          <cell r="E769">
            <v>3015</v>
          </cell>
          <cell r="F769" t="str">
            <v>11</v>
          </cell>
          <cell r="I769">
            <v>34</v>
          </cell>
          <cell r="M769">
            <v>0</v>
          </cell>
          <cell r="N769">
            <v>0</v>
          </cell>
          <cell r="O769">
            <v>387.22</v>
          </cell>
          <cell r="P769">
            <v>38.722000000000001</v>
          </cell>
        </row>
        <row r="770">
          <cell r="A770">
            <v>43819</v>
          </cell>
          <cell r="B770" t="str">
            <v>Ahorro</v>
          </cell>
          <cell r="C770">
            <v>1</v>
          </cell>
          <cell r="E770">
            <v>3026</v>
          </cell>
          <cell r="F770" t="str">
            <v>11</v>
          </cell>
          <cell r="I770">
            <v>34</v>
          </cell>
          <cell r="M770">
            <v>0</v>
          </cell>
          <cell r="N770">
            <v>0</v>
          </cell>
          <cell r="O770">
            <v>1900</v>
          </cell>
          <cell r="P770">
            <v>190</v>
          </cell>
        </row>
        <row r="771">
          <cell r="A771">
            <v>43819</v>
          </cell>
          <cell r="B771" t="str">
            <v>Ahorro</v>
          </cell>
          <cell r="C771">
            <v>1</v>
          </cell>
          <cell r="E771">
            <v>3028</v>
          </cell>
          <cell r="F771" t="str">
            <v>11</v>
          </cell>
          <cell r="I771">
            <v>34</v>
          </cell>
          <cell r="M771">
            <v>0</v>
          </cell>
          <cell r="N771">
            <v>0</v>
          </cell>
          <cell r="O771">
            <v>1740</v>
          </cell>
          <cell r="P771">
            <v>174</v>
          </cell>
        </row>
        <row r="772">
          <cell r="A772">
            <v>43819</v>
          </cell>
          <cell r="B772" t="str">
            <v>Plazo</v>
          </cell>
          <cell r="C772">
            <v>5</v>
          </cell>
          <cell r="E772">
            <v>75001</v>
          </cell>
          <cell r="F772" t="str">
            <v>12</v>
          </cell>
          <cell r="I772">
            <v>34</v>
          </cell>
          <cell r="M772">
            <v>0</v>
          </cell>
          <cell r="N772">
            <v>0</v>
          </cell>
          <cell r="O772">
            <v>7173</v>
          </cell>
          <cell r="P772">
            <v>717.3</v>
          </cell>
        </row>
        <row r="773">
          <cell r="A773">
            <v>43819</v>
          </cell>
          <cell r="B773" t="str">
            <v>Plazo</v>
          </cell>
          <cell r="C773">
            <v>1</v>
          </cell>
          <cell r="E773">
            <v>75003</v>
          </cell>
          <cell r="F773" t="str">
            <v>12</v>
          </cell>
          <cell r="I773">
            <v>34</v>
          </cell>
          <cell r="M773">
            <v>0</v>
          </cell>
          <cell r="N773">
            <v>0</v>
          </cell>
          <cell r="O773">
            <v>2072.7399999999998</v>
          </cell>
          <cell r="P773">
            <v>207.274</v>
          </cell>
        </row>
        <row r="774">
          <cell r="A774">
            <v>43819</v>
          </cell>
          <cell r="B774" t="str">
            <v>Plazo</v>
          </cell>
          <cell r="C774">
            <v>2</v>
          </cell>
          <cell r="E774">
            <v>1009</v>
          </cell>
          <cell r="F774" t="str">
            <v>12</v>
          </cell>
          <cell r="I774">
            <v>44</v>
          </cell>
          <cell r="M774">
            <v>0</v>
          </cell>
          <cell r="N774">
            <v>0</v>
          </cell>
          <cell r="O774">
            <v>49350.51</v>
          </cell>
          <cell r="P774">
            <v>4935.0510000000004</v>
          </cell>
        </row>
        <row r="775">
          <cell r="A775">
            <v>43819</v>
          </cell>
          <cell r="B775" t="str">
            <v>Plazo</v>
          </cell>
          <cell r="C775">
            <v>2</v>
          </cell>
          <cell r="E775">
            <v>1009</v>
          </cell>
          <cell r="F775" t="str">
            <v>12</v>
          </cell>
          <cell r="I775">
            <v>44</v>
          </cell>
          <cell r="M775">
            <v>0</v>
          </cell>
          <cell r="N775">
            <v>0</v>
          </cell>
          <cell r="O775">
            <v>661635</v>
          </cell>
          <cell r="P775">
            <v>66163.5</v>
          </cell>
        </row>
        <row r="776">
          <cell r="A776">
            <v>43819</v>
          </cell>
          <cell r="B776" t="str">
            <v>Ahorro</v>
          </cell>
          <cell r="C776">
            <v>1</v>
          </cell>
          <cell r="E776">
            <v>1014</v>
          </cell>
          <cell r="F776" t="str">
            <v>11</v>
          </cell>
          <cell r="I776">
            <v>44</v>
          </cell>
          <cell r="M776">
            <v>0</v>
          </cell>
          <cell r="N776">
            <v>0</v>
          </cell>
          <cell r="O776">
            <v>0</v>
          </cell>
          <cell r="P776">
            <v>0</v>
          </cell>
        </row>
        <row r="777">
          <cell r="A777">
            <v>43819</v>
          </cell>
          <cell r="B777" t="str">
            <v>Ahorro</v>
          </cell>
          <cell r="C777">
            <v>1</v>
          </cell>
          <cell r="E777">
            <v>1014</v>
          </cell>
          <cell r="F777" t="str">
            <v>11</v>
          </cell>
          <cell r="I777">
            <v>44</v>
          </cell>
          <cell r="M777">
            <v>0</v>
          </cell>
          <cell r="N777">
            <v>0</v>
          </cell>
          <cell r="O777">
            <v>100</v>
          </cell>
          <cell r="P777">
            <v>15.01</v>
          </cell>
        </row>
        <row r="778">
          <cell r="A778">
            <v>43819</v>
          </cell>
          <cell r="B778" t="str">
            <v>Ahorro</v>
          </cell>
          <cell r="C778">
            <v>1</v>
          </cell>
          <cell r="E778">
            <v>1014</v>
          </cell>
          <cell r="F778" t="str">
            <v>11</v>
          </cell>
          <cell r="I778">
            <v>44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</row>
        <row r="779">
          <cell r="A779">
            <v>43819</v>
          </cell>
          <cell r="B779" t="str">
            <v>Ahorro</v>
          </cell>
          <cell r="C779">
            <v>1</v>
          </cell>
          <cell r="E779">
            <v>1014</v>
          </cell>
          <cell r="F779" t="str">
            <v>11</v>
          </cell>
          <cell r="I779">
            <v>44</v>
          </cell>
          <cell r="M779">
            <v>0</v>
          </cell>
          <cell r="N779">
            <v>0</v>
          </cell>
          <cell r="O779">
            <v>0</v>
          </cell>
          <cell r="P779">
            <v>0</v>
          </cell>
        </row>
        <row r="780">
          <cell r="A780">
            <v>43819</v>
          </cell>
          <cell r="B780" t="str">
            <v>Ahorro</v>
          </cell>
          <cell r="C780">
            <v>1</v>
          </cell>
          <cell r="E780">
            <v>1014</v>
          </cell>
          <cell r="F780" t="str">
            <v>11</v>
          </cell>
          <cell r="I780">
            <v>44</v>
          </cell>
          <cell r="M780">
            <v>0</v>
          </cell>
          <cell r="N780">
            <v>0</v>
          </cell>
          <cell r="O780">
            <v>0</v>
          </cell>
          <cell r="P780">
            <v>0</v>
          </cell>
        </row>
        <row r="781">
          <cell r="A781">
            <v>43819</v>
          </cell>
          <cell r="B781" t="str">
            <v>Ahorro</v>
          </cell>
          <cell r="C781">
            <v>1</v>
          </cell>
          <cell r="E781">
            <v>1014</v>
          </cell>
          <cell r="F781" t="str">
            <v>11</v>
          </cell>
          <cell r="I781">
            <v>44</v>
          </cell>
          <cell r="M781">
            <v>0</v>
          </cell>
          <cell r="N781">
            <v>0</v>
          </cell>
          <cell r="O781">
            <v>700</v>
          </cell>
          <cell r="P781">
            <v>105.07</v>
          </cell>
        </row>
        <row r="782">
          <cell r="A782">
            <v>43819</v>
          </cell>
          <cell r="B782" t="str">
            <v>Ahorro</v>
          </cell>
          <cell r="C782">
            <v>1</v>
          </cell>
          <cell r="E782">
            <v>1014</v>
          </cell>
          <cell r="F782" t="str">
            <v>11</v>
          </cell>
          <cell r="I782">
            <v>44</v>
          </cell>
          <cell r="M782">
            <v>0</v>
          </cell>
          <cell r="N782">
            <v>0</v>
          </cell>
          <cell r="O782">
            <v>2</v>
          </cell>
          <cell r="P782">
            <v>0.30020000000000002</v>
          </cell>
        </row>
        <row r="783">
          <cell r="A783">
            <v>43819</v>
          </cell>
          <cell r="B783" t="str">
            <v>Ahorro</v>
          </cell>
          <cell r="C783">
            <v>1</v>
          </cell>
          <cell r="E783">
            <v>1014</v>
          </cell>
          <cell r="F783" t="str">
            <v>11</v>
          </cell>
          <cell r="I783">
            <v>44</v>
          </cell>
          <cell r="M783">
            <v>0</v>
          </cell>
          <cell r="N783">
            <v>0</v>
          </cell>
          <cell r="O783">
            <v>992</v>
          </cell>
          <cell r="P783">
            <v>148.89920000000001</v>
          </cell>
        </row>
        <row r="784">
          <cell r="A784">
            <v>43819</v>
          </cell>
          <cell r="B784" t="str">
            <v>Ahorro</v>
          </cell>
          <cell r="C784">
            <v>1</v>
          </cell>
          <cell r="E784">
            <v>1014</v>
          </cell>
          <cell r="F784" t="str">
            <v>11</v>
          </cell>
          <cell r="I784">
            <v>44</v>
          </cell>
          <cell r="M784">
            <v>0</v>
          </cell>
          <cell r="N784">
            <v>0</v>
          </cell>
          <cell r="O784">
            <v>10</v>
          </cell>
          <cell r="P784">
            <v>1.5009999999999999</v>
          </cell>
        </row>
        <row r="785">
          <cell r="A785">
            <v>43819</v>
          </cell>
          <cell r="B785" t="str">
            <v>Ahorro</v>
          </cell>
          <cell r="C785">
            <v>1</v>
          </cell>
          <cell r="E785">
            <v>1014</v>
          </cell>
          <cell r="F785" t="str">
            <v>11</v>
          </cell>
          <cell r="I785">
            <v>44</v>
          </cell>
          <cell r="M785">
            <v>0</v>
          </cell>
          <cell r="N785">
            <v>0</v>
          </cell>
          <cell r="O785">
            <v>0</v>
          </cell>
          <cell r="P785">
            <v>0</v>
          </cell>
        </row>
        <row r="786">
          <cell r="A786">
            <v>43819</v>
          </cell>
          <cell r="B786" t="str">
            <v>Ahorro</v>
          </cell>
          <cell r="C786">
            <v>1</v>
          </cell>
          <cell r="E786">
            <v>1014</v>
          </cell>
          <cell r="F786" t="str">
            <v>11</v>
          </cell>
          <cell r="I786">
            <v>44</v>
          </cell>
          <cell r="M786">
            <v>0</v>
          </cell>
          <cell r="N786">
            <v>0</v>
          </cell>
          <cell r="O786">
            <v>0</v>
          </cell>
          <cell r="P786">
            <v>0</v>
          </cell>
        </row>
        <row r="787">
          <cell r="A787">
            <v>43819</v>
          </cell>
          <cell r="B787" t="str">
            <v>Ahorro</v>
          </cell>
          <cell r="C787">
            <v>1</v>
          </cell>
          <cell r="E787">
            <v>1014</v>
          </cell>
          <cell r="F787" t="str">
            <v>11</v>
          </cell>
          <cell r="I787">
            <v>44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</row>
        <row r="788">
          <cell r="A788">
            <v>43819</v>
          </cell>
          <cell r="B788" t="str">
            <v>Ahorro</v>
          </cell>
          <cell r="C788">
            <v>1</v>
          </cell>
          <cell r="E788">
            <v>1014</v>
          </cell>
          <cell r="F788" t="str">
            <v>11</v>
          </cell>
          <cell r="I788">
            <v>44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</row>
        <row r="789">
          <cell r="A789">
            <v>43819</v>
          </cell>
          <cell r="B789" t="str">
            <v>Ahorro</v>
          </cell>
          <cell r="C789">
            <v>1</v>
          </cell>
          <cell r="E789">
            <v>1014</v>
          </cell>
          <cell r="F789" t="str">
            <v>11</v>
          </cell>
          <cell r="I789">
            <v>44</v>
          </cell>
          <cell r="M789">
            <v>0</v>
          </cell>
          <cell r="N789">
            <v>0</v>
          </cell>
          <cell r="O789">
            <v>0</v>
          </cell>
          <cell r="P789">
            <v>0</v>
          </cell>
        </row>
        <row r="790">
          <cell r="A790">
            <v>43819</v>
          </cell>
          <cell r="B790" t="str">
            <v>Ahorro</v>
          </cell>
          <cell r="C790">
            <v>1</v>
          </cell>
          <cell r="E790">
            <v>1014</v>
          </cell>
          <cell r="F790" t="str">
            <v>11</v>
          </cell>
          <cell r="I790">
            <v>44</v>
          </cell>
          <cell r="M790">
            <v>0</v>
          </cell>
          <cell r="N790">
            <v>0</v>
          </cell>
          <cell r="O790">
            <v>42</v>
          </cell>
          <cell r="P790">
            <v>6.3041999999999998</v>
          </cell>
        </row>
        <row r="791">
          <cell r="A791">
            <v>43819</v>
          </cell>
          <cell r="B791" t="str">
            <v>Ahorro</v>
          </cell>
          <cell r="C791">
            <v>1</v>
          </cell>
          <cell r="E791">
            <v>1014</v>
          </cell>
          <cell r="F791" t="str">
            <v>11</v>
          </cell>
          <cell r="I791">
            <v>44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</row>
        <row r="792">
          <cell r="A792">
            <v>43819</v>
          </cell>
          <cell r="B792" t="str">
            <v>Ahorro</v>
          </cell>
          <cell r="C792">
            <v>1</v>
          </cell>
          <cell r="E792">
            <v>1014</v>
          </cell>
          <cell r="F792" t="str">
            <v>11</v>
          </cell>
          <cell r="I792">
            <v>44</v>
          </cell>
          <cell r="M792">
            <v>0</v>
          </cell>
          <cell r="N792">
            <v>0</v>
          </cell>
          <cell r="O792">
            <v>0</v>
          </cell>
          <cell r="P792">
            <v>0</v>
          </cell>
        </row>
        <row r="793">
          <cell r="A793">
            <v>43819</v>
          </cell>
          <cell r="B793" t="str">
            <v>Ahorro</v>
          </cell>
          <cell r="C793">
            <v>1</v>
          </cell>
          <cell r="E793">
            <v>1014</v>
          </cell>
          <cell r="F793" t="str">
            <v>11</v>
          </cell>
          <cell r="I793">
            <v>44</v>
          </cell>
          <cell r="M793">
            <v>0</v>
          </cell>
          <cell r="N793">
            <v>0</v>
          </cell>
          <cell r="O793">
            <v>12</v>
          </cell>
          <cell r="P793">
            <v>1.8011999999999999</v>
          </cell>
        </row>
        <row r="794">
          <cell r="A794">
            <v>43819</v>
          </cell>
          <cell r="B794" t="str">
            <v>Ahorro</v>
          </cell>
          <cell r="C794">
            <v>1</v>
          </cell>
          <cell r="E794">
            <v>1014</v>
          </cell>
          <cell r="F794" t="str">
            <v>11</v>
          </cell>
          <cell r="I794">
            <v>44</v>
          </cell>
          <cell r="M794">
            <v>0</v>
          </cell>
          <cell r="N794">
            <v>0</v>
          </cell>
          <cell r="O794">
            <v>2</v>
          </cell>
          <cell r="P794">
            <v>0.30020000000000002</v>
          </cell>
        </row>
        <row r="795">
          <cell r="A795">
            <v>43819</v>
          </cell>
          <cell r="B795" t="str">
            <v>Ahorro</v>
          </cell>
          <cell r="C795">
            <v>1</v>
          </cell>
          <cell r="E795">
            <v>1014</v>
          </cell>
          <cell r="F795" t="str">
            <v>11</v>
          </cell>
          <cell r="I795">
            <v>44</v>
          </cell>
          <cell r="M795">
            <v>0</v>
          </cell>
          <cell r="N795">
            <v>0</v>
          </cell>
          <cell r="O795">
            <v>100</v>
          </cell>
          <cell r="P795">
            <v>15.01</v>
          </cell>
        </row>
        <row r="796">
          <cell r="A796">
            <v>43819</v>
          </cell>
          <cell r="B796" t="str">
            <v>Ahorro</v>
          </cell>
          <cell r="C796">
            <v>1</v>
          </cell>
          <cell r="E796">
            <v>1014</v>
          </cell>
          <cell r="F796" t="str">
            <v>11</v>
          </cell>
          <cell r="I796">
            <v>44</v>
          </cell>
          <cell r="M796">
            <v>0</v>
          </cell>
          <cell r="N796">
            <v>0</v>
          </cell>
          <cell r="O796">
            <v>1900</v>
          </cell>
          <cell r="P796">
            <v>285.19</v>
          </cell>
        </row>
        <row r="797">
          <cell r="A797">
            <v>43819</v>
          </cell>
          <cell r="B797" t="str">
            <v>Ahorro</v>
          </cell>
          <cell r="C797">
            <v>1</v>
          </cell>
          <cell r="E797">
            <v>1014</v>
          </cell>
          <cell r="F797" t="str">
            <v>11</v>
          </cell>
          <cell r="I797">
            <v>44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</row>
        <row r="798">
          <cell r="A798">
            <v>43819</v>
          </cell>
          <cell r="B798" t="str">
            <v>Ahorro</v>
          </cell>
          <cell r="C798">
            <v>1</v>
          </cell>
          <cell r="E798">
            <v>1014</v>
          </cell>
          <cell r="F798" t="str">
            <v>11</v>
          </cell>
          <cell r="I798">
            <v>44</v>
          </cell>
          <cell r="M798">
            <v>0</v>
          </cell>
          <cell r="N798">
            <v>0</v>
          </cell>
          <cell r="O798">
            <v>10</v>
          </cell>
          <cell r="P798">
            <v>1.5009999999999999</v>
          </cell>
        </row>
        <row r="799">
          <cell r="A799">
            <v>43819</v>
          </cell>
          <cell r="B799" t="str">
            <v>Ahorro</v>
          </cell>
          <cell r="C799">
            <v>1</v>
          </cell>
          <cell r="E799">
            <v>1014</v>
          </cell>
          <cell r="F799" t="str">
            <v>11</v>
          </cell>
          <cell r="I799">
            <v>44</v>
          </cell>
          <cell r="M799">
            <v>0</v>
          </cell>
          <cell r="N799">
            <v>0</v>
          </cell>
          <cell r="O799">
            <v>100</v>
          </cell>
          <cell r="P799">
            <v>15.01</v>
          </cell>
        </row>
        <row r="800">
          <cell r="A800">
            <v>43819</v>
          </cell>
          <cell r="B800" t="str">
            <v>Ahorro</v>
          </cell>
          <cell r="C800">
            <v>1</v>
          </cell>
          <cell r="E800">
            <v>1014</v>
          </cell>
          <cell r="F800" t="str">
            <v>11</v>
          </cell>
          <cell r="I800">
            <v>44</v>
          </cell>
          <cell r="M800">
            <v>0</v>
          </cell>
          <cell r="N800">
            <v>0</v>
          </cell>
          <cell r="O800">
            <v>42</v>
          </cell>
          <cell r="P800">
            <v>6.3041999999999998</v>
          </cell>
        </row>
        <row r="801">
          <cell r="A801">
            <v>43819</v>
          </cell>
          <cell r="B801" t="str">
            <v>Ahorro</v>
          </cell>
          <cell r="C801">
            <v>1</v>
          </cell>
          <cell r="E801">
            <v>1014</v>
          </cell>
          <cell r="F801" t="str">
            <v>11</v>
          </cell>
          <cell r="I801">
            <v>44</v>
          </cell>
          <cell r="M801">
            <v>0</v>
          </cell>
          <cell r="N801">
            <v>0</v>
          </cell>
          <cell r="O801">
            <v>12</v>
          </cell>
          <cell r="P801">
            <v>1.8011999999999999</v>
          </cell>
        </row>
        <row r="802">
          <cell r="A802">
            <v>43819</v>
          </cell>
          <cell r="B802" t="str">
            <v>Ahorro</v>
          </cell>
          <cell r="C802">
            <v>1</v>
          </cell>
          <cell r="E802">
            <v>1014</v>
          </cell>
          <cell r="F802" t="str">
            <v>11</v>
          </cell>
          <cell r="I802">
            <v>44</v>
          </cell>
          <cell r="M802">
            <v>0</v>
          </cell>
          <cell r="N802">
            <v>0</v>
          </cell>
          <cell r="O802">
            <v>0</v>
          </cell>
          <cell r="P802">
            <v>0</v>
          </cell>
        </row>
        <row r="803">
          <cell r="A803">
            <v>43819</v>
          </cell>
          <cell r="B803" t="str">
            <v>Ahorro</v>
          </cell>
          <cell r="C803">
            <v>1</v>
          </cell>
          <cell r="E803">
            <v>1014</v>
          </cell>
          <cell r="F803" t="str">
            <v>11</v>
          </cell>
          <cell r="I803">
            <v>44</v>
          </cell>
          <cell r="M803">
            <v>0</v>
          </cell>
          <cell r="N803">
            <v>0</v>
          </cell>
          <cell r="O803">
            <v>792</v>
          </cell>
          <cell r="P803">
            <v>118.8792</v>
          </cell>
        </row>
        <row r="804">
          <cell r="A804">
            <v>43819</v>
          </cell>
          <cell r="B804" t="str">
            <v>Ahorro</v>
          </cell>
          <cell r="C804">
            <v>1</v>
          </cell>
          <cell r="E804">
            <v>1014</v>
          </cell>
          <cell r="F804" t="str">
            <v>11</v>
          </cell>
          <cell r="I804">
            <v>44</v>
          </cell>
          <cell r="M804">
            <v>0</v>
          </cell>
          <cell r="N804">
            <v>0</v>
          </cell>
          <cell r="O804">
            <v>0</v>
          </cell>
          <cell r="P804">
            <v>0</v>
          </cell>
        </row>
        <row r="805">
          <cell r="A805">
            <v>43819</v>
          </cell>
          <cell r="B805" t="str">
            <v>Ahorro</v>
          </cell>
          <cell r="C805">
            <v>1</v>
          </cell>
          <cell r="E805">
            <v>1014</v>
          </cell>
          <cell r="F805" t="str">
            <v>11</v>
          </cell>
          <cell r="I805">
            <v>44</v>
          </cell>
          <cell r="M805">
            <v>0</v>
          </cell>
          <cell r="N805">
            <v>0</v>
          </cell>
          <cell r="O805">
            <v>5000</v>
          </cell>
          <cell r="P805">
            <v>750.5</v>
          </cell>
        </row>
        <row r="806">
          <cell r="A806">
            <v>43819</v>
          </cell>
          <cell r="B806" t="str">
            <v>Ahorro</v>
          </cell>
          <cell r="C806">
            <v>1</v>
          </cell>
          <cell r="E806">
            <v>1014</v>
          </cell>
          <cell r="F806" t="str">
            <v>11</v>
          </cell>
          <cell r="I806">
            <v>44</v>
          </cell>
          <cell r="M806">
            <v>0</v>
          </cell>
          <cell r="N806">
            <v>0</v>
          </cell>
          <cell r="O806">
            <v>60</v>
          </cell>
          <cell r="P806">
            <v>9.0060000000000002</v>
          </cell>
        </row>
        <row r="807">
          <cell r="A807">
            <v>43819</v>
          </cell>
          <cell r="B807" t="str">
            <v>Ahorro</v>
          </cell>
          <cell r="C807">
            <v>1</v>
          </cell>
          <cell r="E807">
            <v>1014</v>
          </cell>
          <cell r="F807" t="str">
            <v>11</v>
          </cell>
          <cell r="I807">
            <v>44</v>
          </cell>
          <cell r="M807">
            <v>0</v>
          </cell>
          <cell r="N807">
            <v>0</v>
          </cell>
          <cell r="O807">
            <v>0</v>
          </cell>
          <cell r="P807">
            <v>0</v>
          </cell>
        </row>
        <row r="808">
          <cell r="A808">
            <v>43819</v>
          </cell>
          <cell r="B808" t="str">
            <v>Ahorro</v>
          </cell>
          <cell r="C808">
            <v>1</v>
          </cell>
          <cell r="E808">
            <v>1014</v>
          </cell>
          <cell r="F808" t="str">
            <v>11</v>
          </cell>
          <cell r="I808">
            <v>44</v>
          </cell>
          <cell r="M808">
            <v>0</v>
          </cell>
          <cell r="N808">
            <v>0</v>
          </cell>
          <cell r="O808">
            <v>0</v>
          </cell>
          <cell r="P808">
            <v>0</v>
          </cell>
        </row>
        <row r="809">
          <cell r="A809">
            <v>43819</v>
          </cell>
          <cell r="B809" t="str">
            <v>Ahorro</v>
          </cell>
          <cell r="C809">
            <v>1</v>
          </cell>
          <cell r="E809">
            <v>1014</v>
          </cell>
          <cell r="F809" t="str">
            <v>11</v>
          </cell>
          <cell r="I809">
            <v>44</v>
          </cell>
          <cell r="M809">
            <v>0</v>
          </cell>
          <cell r="N809">
            <v>0</v>
          </cell>
          <cell r="O809">
            <v>0</v>
          </cell>
          <cell r="P809">
            <v>0</v>
          </cell>
        </row>
        <row r="810">
          <cell r="A810">
            <v>43819</v>
          </cell>
          <cell r="B810" t="str">
            <v>Ahorro</v>
          </cell>
          <cell r="C810">
            <v>1</v>
          </cell>
          <cell r="E810">
            <v>1014</v>
          </cell>
          <cell r="F810" t="str">
            <v>11</v>
          </cell>
          <cell r="I810">
            <v>44</v>
          </cell>
          <cell r="M810">
            <v>0</v>
          </cell>
          <cell r="N810">
            <v>0</v>
          </cell>
          <cell r="O810">
            <v>1820</v>
          </cell>
          <cell r="P810">
            <v>273.18200000000002</v>
          </cell>
        </row>
        <row r="811">
          <cell r="A811">
            <v>43819</v>
          </cell>
          <cell r="B811" t="str">
            <v>Ahorro</v>
          </cell>
          <cell r="C811">
            <v>1</v>
          </cell>
          <cell r="E811">
            <v>1014</v>
          </cell>
          <cell r="F811" t="str">
            <v>11</v>
          </cell>
          <cell r="I811">
            <v>44</v>
          </cell>
          <cell r="M811">
            <v>0</v>
          </cell>
          <cell r="N811">
            <v>0</v>
          </cell>
          <cell r="O811">
            <v>0</v>
          </cell>
          <cell r="P811">
            <v>0</v>
          </cell>
        </row>
        <row r="812">
          <cell r="A812">
            <v>43819</v>
          </cell>
          <cell r="B812" t="str">
            <v>Ahorro</v>
          </cell>
          <cell r="C812">
            <v>1</v>
          </cell>
          <cell r="E812">
            <v>1014</v>
          </cell>
          <cell r="F812" t="str">
            <v>11</v>
          </cell>
          <cell r="I812">
            <v>44</v>
          </cell>
          <cell r="M812">
            <v>0</v>
          </cell>
          <cell r="N812">
            <v>0</v>
          </cell>
          <cell r="O812">
            <v>192</v>
          </cell>
          <cell r="P812">
            <v>28.819199999999999</v>
          </cell>
        </row>
        <row r="813">
          <cell r="A813">
            <v>43819</v>
          </cell>
          <cell r="B813" t="str">
            <v>Ahorro</v>
          </cell>
          <cell r="C813">
            <v>1</v>
          </cell>
          <cell r="E813">
            <v>1014</v>
          </cell>
          <cell r="F813" t="str">
            <v>11</v>
          </cell>
          <cell r="I813">
            <v>44</v>
          </cell>
          <cell r="M813">
            <v>0</v>
          </cell>
          <cell r="N813">
            <v>0</v>
          </cell>
          <cell r="O813">
            <v>12</v>
          </cell>
          <cell r="P813">
            <v>1.8011999999999999</v>
          </cell>
        </row>
        <row r="814">
          <cell r="A814">
            <v>43819</v>
          </cell>
          <cell r="B814" t="str">
            <v>Ahorro</v>
          </cell>
          <cell r="C814">
            <v>1</v>
          </cell>
          <cell r="E814">
            <v>1014</v>
          </cell>
          <cell r="F814" t="str">
            <v>11</v>
          </cell>
          <cell r="I814">
            <v>44</v>
          </cell>
          <cell r="M814">
            <v>0</v>
          </cell>
          <cell r="N814">
            <v>0</v>
          </cell>
          <cell r="O814">
            <v>0</v>
          </cell>
          <cell r="P814">
            <v>0</v>
          </cell>
        </row>
        <row r="815">
          <cell r="A815">
            <v>43819</v>
          </cell>
          <cell r="B815" t="str">
            <v>Ahorro</v>
          </cell>
          <cell r="C815">
            <v>1</v>
          </cell>
          <cell r="E815">
            <v>1014</v>
          </cell>
          <cell r="F815" t="str">
            <v>11</v>
          </cell>
          <cell r="I815">
            <v>44</v>
          </cell>
          <cell r="M815">
            <v>0</v>
          </cell>
          <cell r="N815">
            <v>0</v>
          </cell>
          <cell r="O815">
            <v>3000</v>
          </cell>
          <cell r="P815">
            <v>450.3</v>
          </cell>
        </row>
        <row r="816">
          <cell r="A816">
            <v>43819</v>
          </cell>
          <cell r="B816" t="str">
            <v>Ahorro</v>
          </cell>
          <cell r="C816">
            <v>1</v>
          </cell>
          <cell r="E816">
            <v>1014</v>
          </cell>
          <cell r="F816" t="str">
            <v>11</v>
          </cell>
          <cell r="I816">
            <v>44</v>
          </cell>
          <cell r="M816">
            <v>0</v>
          </cell>
          <cell r="N816">
            <v>0</v>
          </cell>
          <cell r="O816">
            <v>12</v>
          </cell>
          <cell r="P816">
            <v>1.8011999999999999</v>
          </cell>
        </row>
        <row r="817">
          <cell r="A817">
            <v>43819</v>
          </cell>
          <cell r="B817" t="str">
            <v>Ahorro</v>
          </cell>
          <cell r="C817">
            <v>1</v>
          </cell>
          <cell r="E817">
            <v>1014</v>
          </cell>
          <cell r="F817" t="str">
            <v>11</v>
          </cell>
          <cell r="I817">
            <v>44</v>
          </cell>
          <cell r="M817">
            <v>0</v>
          </cell>
          <cell r="N817">
            <v>0</v>
          </cell>
          <cell r="O817">
            <v>10</v>
          </cell>
          <cell r="P817">
            <v>1.5009999999999999</v>
          </cell>
        </row>
        <row r="818">
          <cell r="A818">
            <v>43819</v>
          </cell>
          <cell r="B818" t="str">
            <v>Ahorro</v>
          </cell>
          <cell r="C818">
            <v>1</v>
          </cell>
          <cell r="E818">
            <v>1014</v>
          </cell>
          <cell r="F818" t="str">
            <v>11</v>
          </cell>
          <cell r="I818">
            <v>44</v>
          </cell>
          <cell r="M818">
            <v>0</v>
          </cell>
          <cell r="N818">
            <v>0</v>
          </cell>
          <cell r="O818">
            <v>0</v>
          </cell>
          <cell r="P818">
            <v>0</v>
          </cell>
        </row>
        <row r="819">
          <cell r="A819">
            <v>43819</v>
          </cell>
          <cell r="B819" t="str">
            <v>Ahorro</v>
          </cell>
          <cell r="C819">
            <v>1</v>
          </cell>
          <cell r="E819">
            <v>1014</v>
          </cell>
          <cell r="F819" t="str">
            <v>11</v>
          </cell>
          <cell r="I819">
            <v>44</v>
          </cell>
          <cell r="M819">
            <v>0</v>
          </cell>
          <cell r="N819">
            <v>0</v>
          </cell>
          <cell r="O819">
            <v>11700</v>
          </cell>
          <cell r="P819">
            <v>1756.17</v>
          </cell>
        </row>
        <row r="820">
          <cell r="A820">
            <v>43819</v>
          </cell>
          <cell r="B820" t="str">
            <v>Ahorro</v>
          </cell>
          <cell r="C820">
            <v>1</v>
          </cell>
          <cell r="E820">
            <v>1014</v>
          </cell>
          <cell r="F820" t="str">
            <v>11</v>
          </cell>
          <cell r="I820">
            <v>44</v>
          </cell>
          <cell r="M820">
            <v>0</v>
          </cell>
          <cell r="N820">
            <v>0</v>
          </cell>
          <cell r="O820">
            <v>0</v>
          </cell>
          <cell r="P820">
            <v>0</v>
          </cell>
        </row>
        <row r="821">
          <cell r="A821">
            <v>43819</v>
          </cell>
          <cell r="B821" t="str">
            <v>Ahorro</v>
          </cell>
          <cell r="C821">
            <v>1</v>
          </cell>
          <cell r="E821">
            <v>1014</v>
          </cell>
          <cell r="F821" t="str">
            <v>11</v>
          </cell>
          <cell r="I821">
            <v>44</v>
          </cell>
          <cell r="M821">
            <v>0</v>
          </cell>
          <cell r="N821">
            <v>0</v>
          </cell>
          <cell r="O821">
            <v>22</v>
          </cell>
          <cell r="P821">
            <v>3.3022</v>
          </cell>
        </row>
        <row r="822">
          <cell r="A822">
            <v>43819</v>
          </cell>
          <cell r="B822" t="str">
            <v>Ahorro</v>
          </cell>
          <cell r="C822">
            <v>1</v>
          </cell>
          <cell r="E822">
            <v>1014</v>
          </cell>
          <cell r="F822" t="str">
            <v>11</v>
          </cell>
          <cell r="I822">
            <v>44</v>
          </cell>
          <cell r="M822">
            <v>0</v>
          </cell>
          <cell r="N822">
            <v>0</v>
          </cell>
          <cell r="O822">
            <v>25950</v>
          </cell>
          <cell r="P822">
            <v>3895.0949999999998</v>
          </cell>
        </row>
        <row r="823">
          <cell r="A823">
            <v>43819</v>
          </cell>
          <cell r="B823" t="str">
            <v>Ahorro</v>
          </cell>
          <cell r="C823">
            <v>1</v>
          </cell>
          <cell r="E823">
            <v>1014</v>
          </cell>
          <cell r="F823" t="str">
            <v>11</v>
          </cell>
          <cell r="I823">
            <v>44</v>
          </cell>
          <cell r="M823">
            <v>0</v>
          </cell>
          <cell r="N823">
            <v>0</v>
          </cell>
          <cell r="O823">
            <v>0</v>
          </cell>
          <cell r="P823">
            <v>0</v>
          </cell>
        </row>
        <row r="824">
          <cell r="A824">
            <v>43819</v>
          </cell>
          <cell r="B824" t="str">
            <v>Ahorro</v>
          </cell>
          <cell r="C824">
            <v>1</v>
          </cell>
          <cell r="E824">
            <v>1014</v>
          </cell>
          <cell r="F824" t="str">
            <v>11</v>
          </cell>
          <cell r="I824">
            <v>44</v>
          </cell>
          <cell r="M824">
            <v>0</v>
          </cell>
          <cell r="N824">
            <v>0</v>
          </cell>
          <cell r="O824">
            <v>0</v>
          </cell>
          <cell r="P824">
            <v>0</v>
          </cell>
        </row>
        <row r="825">
          <cell r="A825">
            <v>43819</v>
          </cell>
          <cell r="B825" t="str">
            <v>Ahorro</v>
          </cell>
          <cell r="C825">
            <v>1</v>
          </cell>
          <cell r="E825">
            <v>1014</v>
          </cell>
          <cell r="F825" t="str">
            <v>11</v>
          </cell>
          <cell r="I825">
            <v>44</v>
          </cell>
          <cell r="M825">
            <v>0</v>
          </cell>
          <cell r="N825">
            <v>0</v>
          </cell>
          <cell r="O825">
            <v>22426</v>
          </cell>
          <cell r="P825">
            <v>3366.1426000000001</v>
          </cell>
        </row>
        <row r="826">
          <cell r="A826">
            <v>43819</v>
          </cell>
          <cell r="B826" t="str">
            <v>Ahorro</v>
          </cell>
          <cell r="C826">
            <v>1</v>
          </cell>
          <cell r="E826">
            <v>1014</v>
          </cell>
          <cell r="F826" t="str">
            <v>11</v>
          </cell>
          <cell r="I826">
            <v>44</v>
          </cell>
          <cell r="M826">
            <v>0</v>
          </cell>
          <cell r="N826">
            <v>0</v>
          </cell>
          <cell r="O826">
            <v>11012</v>
          </cell>
          <cell r="P826">
            <v>1652.9012</v>
          </cell>
        </row>
        <row r="827">
          <cell r="A827">
            <v>43819</v>
          </cell>
          <cell r="B827" t="str">
            <v>Ahorro</v>
          </cell>
          <cell r="C827">
            <v>1</v>
          </cell>
          <cell r="E827">
            <v>1014</v>
          </cell>
          <cell r="F827" t="str">
            <v>11</v>
          </cell>
          <cell r="I827">
            <v>44</v>
          </cell>
          <cell r="M827">
            <v>0</v>
          </cell>
          <cell r="N827">
            <v>0</v>
          </cell>
          <cell r="O827">
            <v>2</v>
          </cell>
          <cell r="P827">
            <v>0.30020000000000002</v>
          </cell>
        </row>
        <row r="828">
          <cell r="A828">
            <v>43819</v>
          </cell>
          <cell r="B828" t="str">
            <v>Ahorro</v>
          </cell>
          <cell r="C828">
            <v>1</v>
          </cell>
          <cell r="E828">
            <v>1014</v>
          </cell>
          <cell r="F828" t="str">
            <v>11</v>
          </cell>
          <cell r="I828">
            <v>44</v>
          </cell>
          <cell r="M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A829">
            <v>43819</v>
          </cell>
          <cell r="B829" t="str">
            <v>Ahorro</v>
          </cell>
          <cell r="C829">
            <v>1</v>
          </cell>
          <cell r="E829">
            <v>1014</v>
          </cell>
          <cell r="F829" t="str">
            <v>11</v>
          </cell>
          <cell r="I829">
            <v>44</v>
          </cell>
          <cell r="M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A830">
            <v>43819</v>
          </cell>
          <cell r="B830" t="str">
            <v>Ahorro</v>
          </cell>
          <cell r="C830">
            <v>1</v>
          </cell>
          <cell r="E830">
            <v>1014</v>
          </cell>
          <cell r="F830" t="str">
            <v>11</v>
          </cell>
          <cell r="I830">
            <v>44</v>
          </cell>
          <cell r="M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A831">
            <v>43819</v>
          </cell>
          <cell r="B831" t="str">
            <v>Ahorro</v>
          </cell>
          <cell r="C831">
            <v>1</v>
          </cell>
          <cell r="E831">
            <v>1014</v>
          </cell>
          <cell r="F831" t="str">
            <v>11</v>
          </cell>
          <cell r="I831">
            <v>44</v>
          </cell>
          <cell r="M831">
            <v>0</v>
          </cell>
          <cell r="N831">
            <v>0</v>
          </cell>
          <cell r="O831">
            <v>20</v>
          </cell>
          <cell r="P831">
            <v>3.0019999999999998</v>
          </cell>
        </row>
        <row r="832">
          <cell r="A832">
            <v>43819</v>
          </cell>
          <cell r="B832" t="str">
            <v>Ahorro</v>
          </cell>
          <cell r="C832">
            <v>1</v>
          </cell>
          <cell r="E832">
            <v>1014</v>
          </cell>
          <cell r="F832" t="str">
            <v>11</v>
          </cell>
          <cell r="I832">
            <v>44</v>
          </cell>
          <cell r="M832">
            <v>0</v>
          </cell>
          <cell r="N832">
            <v>0</v>
          </cell>
          <cell r="O832">
            <v>42</v>
          </cell>
          <cell r="P832">
            <v>6.3041999999999998</v>
          </cell>
        </row>
        <row r="833">
          <cell r="A833">
            <v>43819</v>
          </cell>
          <cell r="B833" t="str">
            <v>Ahorro</v>
          </cell>
          <cell r="C833">
            <v>1</v>
          </cell>
          <cell r="E833">
            <v>1014</v>
          </cell>
          <cell r="F833" t="str">
            <v>11</v>
          </cell>
          <cell r="I833">
            <v>44</v>
          </cell>
          <cell r="M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A834">
            <v>43819</v>
          </cell>
          <cell r="B834" t="str">
            <v>Ahorro</v>
          </cell>
          <cell r="C834">
            <v>1</v>
          </cell>
          <cell r="E834">
            <v>1014</v>
          </cell>
          <cell r="F834" t="str">
            <v>11</v>
          </cell>
          <cell r="I834">
            <v>44</v>
          </cell>
          <cell r="M834">
            <v>0</v>
          </cell>
          <cell r="N834">
            <v>0</v>
          </cell>
          <cell r="O834">
            <v>492</v>
          </cell>
          <cell r="P834">
            <v>73.849199999999996</v>
          </cell>
        </row>
        <row r="835">
          <cell r="A835">
            <v>43819</v>
          </cell>
          <cell r="B835" t="str">
            <v>Ahorro</v>
          </cell>
          <cell r="C835">
            <v>1</v>
          </cell>
          <cell r="E835">
            <v>1014</v>
          </cell>
          <cell r="F835" t="str">
            <v>11</v>
          </cell>
          <cell r="I835">
            <v>44</v>
          </cell>
          <cell r="M835">
            <v>0</v>
          </cell>
          <cell r="N835">
            <v>0</v>
          </cell>
          <cell r="O835">
            <v>2</v>
          </cell>
          <cell r="P835">
            <v>0.30020000000000002</v>
          </cell>
        </row>
        <row r="836">
          <cell r="A836">
            <v>43819</v>
          </cell>
          <cell r="B836" t="str">
            <v>Ahorro</v>
          </cell>
          <cell r="C836">
            <v>1</v>
          </cell>
          <cell r="E836">
            <v>1014</v>
          </cell>
          <cell r="F836" t="str">
            <v>11</v>
          </cell>
          <cell r="I836">
            <v>44</v>
          </cell>
          <cell r="M836">
            <v>0</v>
          </cell>
          <cell r="N836">
            <v>0</v>
          </cell>
          <cell r="O836">
            <v>0</v>
          </cell>
          <cell r="P836">
            <v>0</v>
          </cell>
        </row>
        <row r="837">
          <cell r="A837">
            <v>43819</v>
          </cell>
          <cell r="B837" t="str">
            <v>Ahorro</v>
          </cell>
          <cell r="C837">
            <v>1</v>
          </cell>
          <cell r="E837">
            <v>1014</v>
          </cell>
          <cell r="F837" t="str">
            <v>11</v>
          </cell>
          <cell r="I837">
            <v>44</v>
          </cell>
          <cell r="M837">
            <v>0</v>
          </cell>
          <cell r="N837">
            <v>0</v>
          </cell>
          <cell r="O837">
            <v>192</v>
          </cell>
          <cell r="P837">
            <v>28.819199999999999</v>
          </cell>
        </row>
        <row r="838">
          <cell r="A838">
            <v>43819</v>
          </cell>
          <cell r="B838" t="str">
            <v>Ahorro</v>
          </cell>
          <cell r="C838">
            <v>1</v>
          </cell>
          <cell r="E838">
            <v>1014</v>
          </cell>
          <cell r="F838" t="str">
            <v>11</v>
          </cell>
          <cell r="I838">
            <v>44</v>
          </cell>
          <cell r="M838">
            <v>0</v>
          </cell>
          <cell r="N838">
            <v>0</v>
          </cell>
          <cell r="O838">
            <v>2</v>
          </cell>
          <cell r="P838">
            <v>0.30020000000000002</v>
          </cell>
        </row>
        <row r="839">
          <cell r="A839">
            <v>43819</v>
          </cell>
          <cell r="B839" t="str">
            <v>Ahorro</v>
          </cell>
          <cell r="C839">
            <v>1</v>
          </cell>
          <cell r="E839">
            <v>1014</v>
          </cell>
          <cell r="F839" t="str">
            <v>11</v>
          </cell>
          <cell r="I839">
            <v>44</v>
          </cell>
          <cell r="M839">
            <v>0</v>
          </cell>
          <cell r="N839">
            <v>0</v>
          </cell>
          <cell r="O839">
            <v>10</v>
          </cell>
          <cell r="P839">
            <v>1.5009999999999999</v>
          </cell>
        </row>
        <row r="840">
          <cell r="A840">
            <v>43819</v>
          </cell>
          <cell r="B840" t="str">
            <v>Ahorro</v>
          </cell>
          <cell r="C840">
            <v>1</v>
          </cell>
          <cell r="E840">
            <v>1014</v>
          </cell>
          <cell r="F840" t="str">
            <v>11</v>
          </cell>
          <cell r="I840">
            <v>44</v>
          </cell>
          <cell r="M840">
            <v>0</v>
          </cell>
          <cell r="N840">
            <v>0</v>
          </cell>
          <cell r="O840">
            <v>2</v>
          </cell>
          <cell r="P840">
            <v>0.30020000000000002</v>
          </cell>
        </row>
        <row r="841">
          <cell r="A841">
            <v>43819</v>
          </cell>
          <cell r="B841" t="str">
            <v>Ahorro</v>
          </cell>
          <cell r="C841">
            <v>1</v>
          </cell>
          <cell r="E841">
            <v>1014</v>
          </cell>
          <cell r="F841" t="str">
            <v>11</v>
          </cell>
          <cell r="I841">
            <v>44</v>
          </cell>
          <cell r="M841">
            <v>0</v>
          </cell>
          <cell r="N841">
            <v>0</v>
          </cell>
          <cell r="O841">
            <v>72</v>
          </cell>
          <cell r="P841">
            <v>10.8072</v>
          </cell>
        </row>
        <row r="842">
          <cell r="A842">
            <v>43819</v>
          </cell>
          <cell r="B842" t="str">
            <v>Ahorro</v>
          </cell>
          <cell r="C842">
            <v>1</v>
          </cell>
          <cell r="E842">
            <v>1014</v>
          </cell>
          <cell r="F842" t="str">
            <v>11</v>
          </cell>
          <cell r="I842">
            <v>44</v>
          </cell>
          <cell r="M842">
            <v>0</v>
          </cell>
          <cell r="N842">
            <v>0</v>
          </cell>
          <cell r="O842">
            <v>5000</v>
          </cell>
          <cell r="P842">
            <v>750.5</v>
          </cell>
        </row>
        <row r="843">
          <cell r="A843">
            <v>43819</v>
          </cell>
          <cell r="B843" t="str">
            <v>Ahorro</v>
          </cell>
          <cell r="C843">
            <v>1</v>
          </cell>
          <cell r="E843">
            <v>1014</v>
          </cell>
          <cell r="F843" t="str">
            <v>11</v>
          </cell>
          <cell r="I843">
            <v>44</v>
          </cell>
          <cell r="M843">
            <v>0</v>
          </cell>
          <cell r="N843">
            <v>0</v>
          </cell>
          <cell r="O843">
            <v>920</v>
          </cell>
          <cell r="P843">
            <v>138.09200000000001</v>
          </cell>
        </row>
        <row r="844">
          <cell r="A844">
            <v>43819</v>
          </cell>
          <cell r="B844" t="str">
            <v>Ahorro</v>
          </cell>
          <cell r="C844">
            <v>1</v>
          </cell>
          <cell r="E844">
            <v>1014</v>
          </cell>
          <cell r="F844" t="str">
            <v>11</v>
          </cell>
          <cell r="I844">
            <v>44</v>
          </cell>
          <cell r="M844">
            <v>0</v>
          </cell>
          <cell r="N844">
            <v>0</v>
          </cell>
          <cell r="O844">
            <v>0</v>
          </cell>
          <cell r="P844">
            <v>0</v>
          </cell>
        </row>
        <row r="845">
          <cell r="A845">
            <v>43819</v>
          </cell>
          <cell r="B845" t="str">
            <v>Ahorro</v>
          </cell>
          <cell r="C845">
            <v>1</v>
          </cell>
          <cell r="E845">
            <v>1014</v>
          </cell>
          <cell r="F845" t="str">
            <v>11</v>
          </cell>
          <cell r="I845">
            <v>44</v>
          </cell>
          <cell r="M845">
            <v>0</v>
          </cell>
          <cell r="N845">
            <v>0</v>
          </cell>
          <cell r="O845">
            <v>0</v>
          </cell>
          <cell r="P845">
            <v>0</v>
          </cell>
        </row>
        <row r="846">
          <cell r="A846">
            <v>43819</v>
          </cell>
          <cell r="B846" t="str">
            <v>Ahorro</v>
          </cell>
          <cell r="C846">
            <v>1</v>
          </cell>
          <cell r="E846">
            <v>1014</v>
          </cell>
          <cell r="F846" t="str">
            <v>11</v>
          </cell>
          <cell r="I846">
            <v>44</v>
          </cell>
          <cell r="M846">
            <v>0</v>
          </cell>
          <cell r="N846">
            <v>0</v>
          </cell>
          <cell r="O846">
            <v>20</v>
          </cell>
          <cell r="P846">
            <v>3.0019999999999998</v>
          </cell>
        </row>
        <row r="847">
          <cell r="A847">
            <v>43819</v>
          </cell>
          <cell r="B847" t="str">
            <v>Ahorro</v>
          </cell>
          <cell r="C847">
            <v>1</v>
          </cell>
          <cell r="E847">
            <v>1014</v>
          </cell>
          <cell r="F847" t="str">
            <v>11</v>
          </cell>
          <cell r="I847">
            <v>44</v>
          </cell>
          <cell r="M847">
            <v>0</v>
          </cell>
          <cell r="N847">
            <v>0</v>
          </cell>
          <cell r="O847">
            <v>157</v>
          </cell>
          <cell r="P847">
            <v>23.5657</v>
          </cell>
        </row>
        <row r="848">
          <cell r="A848">
            <v>43819</v>
          </cell>
          <cell r="B848" t="str">
            <v>Ahorro</v>
          </cell>
          <cell r="C848">
            <v>1</v>
          </cell>
          <cell r="E848">
            <v>1014</v>
          </cell>
          <cell r="F848" t="str">
            <v>11</v>
          </cell>
          <cell r="I848">
            <v>44</v>
          </cell>
          <cell r="M848">
            <v>0</v>
          </cell>
          <cell r="N848">
            <v>0</v>
          </cell>
          <cell r="O848">
            <v>0</v>
          </cell>
          <cell r="P848">
            <v>0</v>
          </cell>
        </row>
        <row r="849">
          <cell r="A849">
            <v>43819</v>
          </cell>
          <cell r="B849" t="str">
            <v>Ahorro</v>
          </cell>
          <cell r="C849">
            <v>1</v>
          </cell>
          <cell r="E849">
            <v>1014</v>
          </cell>
          <cell r="F849" t="str">
            <v>11</v>
          </cell>
          <cell r="I849">
            <v>44</v>
          </cell>
          <cell r="M849">
            <v>0</v>
          </cell>
          <cell r="N849">
            <v>0</v>
          </cell>
          <cell r="O849">
            <v>0</v>
          </cell>
          <cell r="P849">
            <v>0</v>
          </cell>
        </row>
        <row r="850">
          <cell r="A850">
            <v>43819</v>
          </cell>
          <cell r="B850" t="str">
            <v>Ahorro</v>
          </cell>
          <cell r="C850">
            <v>1</v>
          </cell>
          <cell r="E850">
            <v>1014</v>
          </cell>
          <cell r="F850" t="str">
            <v>11</v>
          </cell>
          <cell r="I850">
            <v>44</v>
          </cell>
          <cell r="M850">
            <v>0</v>
          </cell>
          <cell r="N850">
            <v>0</v>
          </cell>
          <cell r="O850">
            <v>0</v>
          </cell>
          <cell r="P850">
            <v>0</v>
          </cell>
        </row>
        <row r="851">
          <cell r="A851">
            <v>43819</v>
          </cell>
          <cell r="B851" t="str">
            <v>Ahorro</v>
          </cell>
          <cell r="C851">
            <v>1</v>
          </cell>
          <cell r="E851">
            <v>1014</v>
          </cell>
          <cell r="F851" t="str">
            <v>11</v>
          </cell>
          <cell r="I851">
            <v>44</v>
          </cell>
          <cell r="M851">
            <v>0</v>
          </cell>
          <cell r="N851">
            <v>0</v>
          </cell>
          <cell r="O851">
            <v>0</v>
          </cell>
          <cell r="P851">
            <v>0</v>
          </cell>
        </row>
        <row r="852">
          <cell r="A852">
            <v>43819</v>
          </cell>
          <cell r="B852" t="str">
            <v>Ahorro</v>
          </cell>
          <cell r="C852">
            <v>1</v>
          </cell>
          <cell r="E852">
            <v>1014</v>
          </cell>
          <cell r="F852" t="str">
            <v>11</v>
          </cell>
          <cell r="I852">
            <v>44</v>
          </cell>
          <cell r="M852">
            <v>0</v>
          </cell>
          <cell r="N852">
            <v>0</v>
          </cell>
          <cell r="O852">
            <v>552</v>
          </cell>
          <cell r="P852">
            <v>82.855199999999996</v>
          </cell>
        </row>
        <row r="853">
          <cell r="A853">
            <v>43819</v>
          </cell>
          <cell r="B853" t="str">
            <v>Ahorro</v>
          </cell>
          <cell r="C853">
            <v>1</v>
          </cell>
          <cell r="E853">
            <v>1014</v>
          </cell>
          <cell r="F853" t="str">
            <v>11</v>
          </cell>
          <cell r="I853">
            <v>44</v>
          </cell>
          <cell r="M853">
            <v>0</v>
          </cell>
          <cell r="N853">
            <v>0</v>
          </cell>
          <cell r="O853">
            <v>1992</v>
          </cell>
          <cell r="P853">
            <v>298.99919999999997</v>
          </cell>
        </row>
        <row r="854">
          <cell r="A854">
            <v>43819</v>
          </cell>
          <cell r="B854" t="str">
            <v>Ahorro</v>
          </cell>
          <cell r="C854">
            <v>1</v>
          </cell>
          <cell r="E854">
            <v>1014</v>
          </cell>
          <cell r="F854" t="str">
            <v>11</v>
          </cell>
          <cell r="I854">
            <v>44</v>
          </cell>
          <cell r="M854">
            <v>0</v>
          </cell>
          <cell r="N854">
            <v>0</v>
          </cell>
          <cell r="O854">
            <v>0</v>
          </cell>
          <cell r="P854">
            <v>0</v>
          </cell>
        </row>
        <row r="855">
          <cell r="A855">
            <v>43819</v>
          </cell>
          <cell r="B855" t="str">
            <v>Ahorro</v>
          </cell>
          <cell r="C855">
            <v>1</v>
          </cell>
          <cell r="E855">
            <v>1014</v>
          </cell>
          <cell r="F855" t="str">
            <v>11</v>
          </cell>
          <cell r="I855">
            <v>44</v>
          </cell>
          <cell r="M855">
            <v>0</v>
          </cell>
          <cell r="N855">
            <v>0</v>
          </cell>
          <cell r="O855">
            <v>0</v>
          </cell>
          <cell r="P855">
            <v>0</v>
          </cell>
        </row>
        <row r="856">
          <cell r="A856">
            <v>43819</v>
          </cell>
          <cell r="B856" t="str">
            <v>Ahorro</v>
          </cell>
          <cell r="C856">
            <v>1</v>
          </cell>
          <cell r="E856">
            <v>1014</v>
          </cell>
          <cell r="F856" t="str">
            <v>11</v>
          </cell>
          <cell r="I856">
            <v>44</v>
          </cell>
          <cell r="M856">
            <v>0</v>
          </cell>
          <cell r="N856">
            <v>0</v>
          </cell>
          <cell r="O856">
            <v>500</v>
          </cell>
          <cell r="P856">
            <v>75.05</v>
          </cell>
        </row>
        <row r="857">
          <cell r="A857">
            <v>43819</v>
          </cell>
          <cell r="B857" t="str">
            <v>Ahorro</v>
          </cell>
          <cell r="C857">
            <v>1</v>
          </cell>
          <cell r="E857">
            <v>1014</v>
          </cell>
          <cell r="F857" t="str">
            <v>11</v>
          </cell>
          <cell r="I857">
            <v>44</v>
          </cell>
          <cell r="M857">
            <v>0</v>
          </cell>
          <cell r="N857">
            <v>0</v>
          </cell>
          <cell r="O857">
            <v>30</v>
          </cell>
          <cell r="P857">
            <v>4.5030000000000001</v>
          </cell>
        </row>
        <row r="858">
          <cell r="A858">
            <v>43819</v>
          </cell>
          <cell r="B858" t="str">
            <v>Ahorro</v>
          </cell>
          <cell r="C858">
            <v>1</v>
          </cell>
          <cell r="E858">
            <v>1014</v>
          </cell>
          <cell r="F858" t="str">
            <v>11</v>
          </cell>
          <cell r="I858">
            <v>44</v>
          </cell>
          <cell r="M858">
            <v>0</v>
          </cell>
          <cell r="N858">
            <v>0</v>
          </cell>
          <cell r="O858">
            <v>1500</v>
          </cell>
          <cell r="P858">
            <v>225.15</v>
          </cell>
        </row>
        <row r="859">
          <cell r="A859">
            <v>43819</v>
          </cell>
          <cell r="B859" t="str">
            <v>Ahorro</v>
          </cell>
          <cell r="C859">
            <v>1</v>
          </cell>
          <cell r="E859">
            <v>1014</v>
          </cell>
          <cell r="F859" t="str">
            <v>11</v>
          </cell>
          <cell r="I859">
            <v>44</v>
          </cell>
          <cell r="M859">
            <v>0</v>
          </cell>
          <cell r="N859">
            <v>0</v>
          </cell>
          <cell r="O859">
            <v>92</v>
          </cell>
          <cell r="P859">
            <v>13.809200000000001</v>
          </cell>
        </row>
        <row r="860">
          <cell r="A860">
            <v>43819</v>
          </cell>
          <cell r="B860" t="str">
            <v>Ahorro</v>
          </cell>
          <cell r="C860">
            <v>1</v>
          </cell>
          <cell r="E860">
            <v>1014</v>
          </cell>
          <cell r="F860" t="str">
            <v>11</v>
          </cell>
          <cell r="I860">
            <v>44</v>
          </cell>
          <cell r="M860">
            <v>0</v>
          </cell>
          <cell r="N860">
            <v>0</v>
          </cell>
          <cell r="O860">
            <v>19100</v>
          </cell>
          <cell r="P860">
            <v>2866.91</v>
          </cell>
        </row>
        <row r="861">
          <cell r="A861">
            <v>43819</v>
          </cell>
          <cell r="B861" t="str">
            <v>Ahorro</v>
          </cell>
          <cell r="C861">
            <v>1</v>
          </cell>
          <cell r="E861">
            <v>1014</v>
          </cell>
          <cell r="F861" t="str">
            <v>11</v>
          </cell>
          <cell r="I861">
            <v>44</v>
          </cell>
          <cell r="M861">
            <v>0</v>
          </cell>
          <cell r="N861">
            <v>0</v>
          </cell>
          <cell r="O861">
            <v>0</v>
          </cell>
          <cell r="P861">
            <v>0</v>
          </cell>
        </row>
        <row r="862">
          <cell r="A862">
            <v>43819</v>
          </cell>
          <cell r="B862" t="str">
            <v>Ahorro</v>
          </cell>
          <cell r="C862">
            <v>1</v>
          </cell>
          <cell r="E862">
            <v>1014</v>
          </cell>
          <cell r="F862" t="str">
            <v>11</v>
          </cell>
          <cell r="I862">
            <v>44</v>
          </cell>
          <cell r="M862">
            <v>0</v>
          </cell>
          <cell r="N862">
            <v>0</v>
          </cell>
          <cell r="O862">
            <v>4000</v>
          </cell>
          <cell r="P862">
            <v>600.4</v>
          </cell>
        </row>
        <row r="863">
          <cell r="A863">
            <v>43819</v>
          </cell>
          <cell r="B863" t="str">
            <v>Ahorro</v>
          </cell>
          <cell r="C863">
            <v>1</v>
          </cell>
          <cell r="E863">
            <v>1014</v>
          </cell>
          <cell r="F863" t="str">
            <v>11</v>
          </cell>
          <cell r="I863">
            <v>44</v>
          </cell>
          <cell r="M863">
            <v>0</v>
          </cell>
          <cell r="N863">
            <v>0</v>
          </cell>
          <cell r="O863">
            <v>1800</v>
          </cell>
          <cell r="P863">
            <v>270.18</v>
          </cell>
        </row>
        <row r="864">
          <cell r="A864">
            <v>43819</v>
          </cell>
          <cell r="B864" t="str">
            <v>Ahorro</v>
          </cell>
          <cell r="C864">
            <v>1</v>
          </cell>
          <cell r="E864">
            <v>1014</v>
          </cell>
          <cell r="F864" t="str">
            <v>11</v>
          </cell>
          <cell r="I864">
            <v>44</v>
          </cell>
          <cell r="M864">
            <v>0</v>
          </cell>
          <cell r="N864">
            <v>0</v>
          </cell>
          <cell r="O864">
            <v>502</v>
          </cell>
          <cell r="P864">
            <v>75.350200000000001</v>
          </cell>
        </row>
        <row r="865">
          <cell r="A865">
            <v>43819</v>
          </cell>
          <cell r="B865" t="str">
            <v>Ahorro</v>
          </cell>
          <cell r="C865">
            <v>1</v>
          </cell>
          <cell r="E865">
            <v>1014</v>
          </cell>
          <cell r="F865" t="str">
            <v>11</v>
          </cell>
          <cell r="I865">
            <v>44</v>
          </cell>
          <cell r="M865">
            <v>0</v>
          </cell>
          <cell r="N865">
            <v>0</v>
          </cell>
          <cell r="O865">
            <v>0</v>
          </cell>
          <cell r="P865">
            <v>0</v>
          </cell>
        </row>
        <row r="866">
          <cell r="A866">
            <v>43819</v>
          </cell>
          <cell r="B866" t="str">
            <v>Ahorro</v>
          </cell>
          <cell r="C866">
            <v>1</v>
          </cell>
          <cell r="E866">
            <v>1014</v>
          </cell>
          <cell r="F866" t="str">
            <v>11</v>
          </cell>
          <cell r="I866">
            <v>44</v>
          </cell>
          <cell r="M866">
            <v>0</v>
          </cell>
          <cell r="N866">
            <v>0</v>
          </cell>
          <cell r="O866">
            <v>0</v>
          </cell>
          <cell r="P866">
            <v>0</v>
          </cell>
        </row>
        <row r="867">
          <cell r="A867">
            <v>43819</v>
          </cell>
          <cell r="B867" t="str">
            <v>Ahorro</v>
          </cell>
          <cell r="C867">
            <v>1</v>
          </cell>
          <cell r="E867">
            <v>1014</v>
          </cell>
          <cell r="F867" t="str">
            <v>11</v>
          </cell>
          <cell r="I867">
            <v>44</v>
          </cell>
          <cell r="M867">
            <v>0</v>
          </cell>
          <cell r="N867">
            <v>0</v>
          </cell>
          <cell r="O867">
            <v>1792</v>
          </cell>
          <cell r="P867">
            <v>268.97919999999999</v>
          </cell>
        </row>
        <row r="868">
          <cell r="A868">
            <v>43819</v>
          </cell>
          <cell r="B868" t="str">
            <v>Ahorro</v>
          </cell>
          <cell r="C868">
            <v>1</v>
          </cell>
          <cell r="E868">
            <v>1014</v>
          </cell>
          <cell r="F868" t="str">
            <v>11</v>
          </cell>
          <cell r="I868">
            <v>44</v>
          </cell>
          <cell r="M868">
            <v>0</v>
          </cell>
          <cell r="N868">
            <v>0</v>
          </cell>
          <cell r="O868">
            <v>30000</v>
          </cell>
          <cell r="P868">
            <v>4503</v>
          </cell>
        </row>
        <row r="869">
          <cell r="A869">
            <v>43819</v>
          </cell>
          <cell r="B869" t="str">
            <v>Ahorro</v>
          </cell>
          <cell r="C869">
            <v>1</v>
          </cell>
          <cell r="E869">
            <v>1014</v>
          </cell>
          <cell r="F869" t="str">
            <v>11</v>
          </cell>
          <cell r="I869">
            <v>44</v>
          </cell>
          <cell r="M869">
            <v>0</v>
          </cell>
          <cell r="N869">
            <v>0</v>
          </cell>
          <cell r="O869">
            <v>500</v>
          </cell>
          <cell r="P869">
            <v>75.05</v>
          </cell>
        </row>
        <row r="870">
          <cell r="A870">
            <v>43819</v>
          </cell>
          <cell r="B870" t="str">
            <v>Ahorro</v>
          </cell>
          <cell r="C870">
            <v>1</v>
          </cell>
          <cell r="E870">
            <v>1014</v>
          </cell>
          <cell r="F870" t="str">
            <v>11</v>
          </cell>
          <cell r="I870">
            <v>44</v>
          </cell>
          <cell r="M870">
            <v>0</v>
          </cell>
          <cell r="N870">
            <v>0</v>
          </cell>
          <cell r="O870">
            <v>200</v>
          </cell>
          <cell r="P870">
            <v>30.02</v>
          </cell>
        </row>
        <row r="871">
          <cell r="A871">
            <v>43819</v>
          </cell>
          <cell r="B871" t="str">
            <v>Ahorro</v>
          </cell>
          <cell r="C871">
            <v>1</v>
          </cell>
          <cell r="E871">
            <v>1014</v>
          </cell>
          <cell r="F871" t="str">
            <v>11</v>
          </cell>
          <cell r="I871">
            <v>44</v>
          </cell>
          <cell r="M871">
            <v>0</v>
          </cell>
          <cell r="N871">
            <v>0</v>
          </cell>
          <cell r="O871">
            <v>492</v>
          </cell>
          <cell r="P871">
            <v>73.849199999999996</v>
          </cell>
        </row>
        <row r="872">
          <cell r="A872">
            <v>43819</v>
          </cell>
          <cell r="B872" t="str">
            <v>Ahorro</v>
          </cell>
          <cell r="C872">
            <v>1</v>
          </cell>
          <cell r="E872">
            <v>1014</v>
          </cell>
          <cell r="F872" t="str">
            <v>11</v>
          </cell>
          <cell r="I872">
            <v>44</v>
          </cell>
          <cell r="M872">
            <v>0</v>
          </cell>
          <cell r="N872">
            <v>0</v>
          </cell>
          <cell r="O872">
            <v>0</v>
          </cell>
          <cell r="P872">
            <v>0</v>
          </cell>
        </row>
        <row r="873">
          <cell r="A873">
            <v>43819</v>
          </cell>
          <cell r="B873" t="str">
            <v>Ahorro</v>
          </cell>
          <cell r="C873">
            <v>1</v>
          </cell>
          <cell r="E873">
            <v>1014</v>
          </cell>
          <cell r="F873" t="str">
            <v>11</v>
          </cell>
          <cell r="I873">
            <v>44</v>
          </cell>
          <cell r="M873">
            <v>0</v>
          </cell>
          <cell r="N873">
            <v>0</v>
          </cell>
          <cell r="O873">
            <v>17502</v>
          </cell>
          <cell r="P873">
            <v>2627.0502000000001</v>
          </cell>
        </row>
        <row r="874">
          <cell r="A874">
            <v>43819</v>
          </cell>
          <cell r="B874" t="str">
            <v>Ahorro</v>
          </cell>
          <cell r="C874">
            <v>1</v>
          </cell>
          <cell r="E874">
            <v>1014</v>
          </cell>
          <cell r="F874" t="str">
            <v>11</v>
          </cell>
          <cell r="I874">
            <v>44</v>
          </cell>
          <cell r="M874">
            <v>0</v>
          </cell>
          <cell r="N874">
            <v>0</v>
          </cell>
          <cell r="O874">
            <v>200</v>
          </cell>
          <cell r="P874">
            <v>30.02</v>
          </cell>
        </row>
        <row r="875">
          <cell r="A875">
            <v>43819</v>
          </cell>
          <cell r="B875" t="str">
            <v>Ahorro</v>
          </cell>
          <cell r="C875">
            <v>1</v>
          </cell>
          <cell r="E875">
            <v>1014</v>
          </cell>
          <cell r="F875" t="str">
            <v>11</v>
          </cell>
          <cell r="I875">
            <v>44</v>
          </cell>
          <cell r="M875">
            <v>0</v>
          </cell>
          <cell r="N875">
            <v>0</v>
          </cell>
          <cell r="O875">
            <v>0</v>
          </cell>
          <cell r="P875">
            <v>0</v>
          </cell>
        </row>
        <row r="876">
          <cell r="A876">
            <v>43819</v>
          </cell>
          <cell r="B876" t="str">
            <v>Ahorro</v>
          </cell>
          <cell r="C876">
            <v>1</v>
          </cell>
          <cell r="E876">
            <v>1014</v>
          </cell>
          <cell r="F876" t="str">
            <v>11</v>
          </cell>
          <cell r="I876">
            <v>44</v>
          </cell>
          <cell r="M876">
            <v>0</v>
          </cell>
          <cell r="N876">
            <v>0</v>
          </cell>
          <cell r="O876">
            <v>0</v>
          </cell>
          <cell r="P876">
            <v>0</v>
          </cell>
        </row>
        <row r="877">
          <cell r="A877">
            <v>43819</v>
          </cell>
          <cell r="B877" t="str">
            <v>Ahorro</v>
          </cell>
          <cell r="C877">
            <v>1</v>
          </cell>
          <cell r="E877">
            <v>1014</v>
          </cell>
          <cell r="F877" t="str">
            <v>11</v>
          </cell>
          <cell r="I877">
            <v>44</v>
          </cell>
          <cell r="M877">
            <v>0</v>
          </cell>
          <cell r="N877">
            <v>0</v>
          </cell>
          <cell r="O877">
            <v>0</v>
          </cell>
          <cell r="P877">
            <v>0</v>
          </cell>
        </row>
        <row r="878">
          <cell r="A878">
            <v>43819</v>
          </cell>
          <cell r="B878" t="str">
            <v>Ahorro</v>
          </cell>
          <cell r="C878">
            <v>1</v>
          </cell>
          <cell r="E878">
            <v>1014</v>
          </cell>
          <cell r="F878" t="str">
            <v>11</v>
          </cell>
          <cell r="I878">
            <v>44</v>
          </cell>
          <cell r="M878">
            <v>0</v>
          </cell>
          <cell r="N878">
            <v>0</v>
          </cell>
          <cell r="O878">
            <v>992</v>
          </cell>
          <cell r="P878">
            <v>148.89920000000001</v>
          </cell>
        </row>
        <row r="879">
          <cell r="A879">
            <v>43819</v>
          </cell>
          <cell r="B879" t="str">
            <v>Ahorro</v>
          </cell>
          <cell r="C879">
            <v>1</v>
          </cell>
          <cell r="E879">
            <v>1014</v>
          </cell>
          <cell r="F879" t="str">
            <v>11</v>
          </cell>
          <cell r="I879">
            <v>44</v>
          </cell>
          <cell r="M879">
            <v>0</v>
          </cell>
          <cell r="N879">
            <v>0</v>
          </cell>
          <cell r="O879">
            <v>0</v>
          </cell>
          <cell r="P879">
            <v>0</v>
          </cell>
        </row>
        <row r="880">
          <cell r="A880">
            <v>43819</v>
          </cell>
          <cell r="B880" t="str">
            <v>Ahorro</v>
          </cell>
          <cell r="C880">
            <v>1</v>
          </cell>
          <cell r="E880">
            <v>1014</v>
          </cell>
          <cell r="F880" t="str">
            <v>11</v>
          </cell>
          <cell r="I880">
            <v>44</v>
          </cell>
          <cell r="M880">
            <v>0</v>
          </cell>
          <cell r="N880">
            <v>0</v>
          </cell>
          <cell r="O880">
            <v>2</v>
          </cell>
          <cell r="P880">
            <v>0.30020000000000002</v>
          </cell>
        </row>
        <row r="881">
          <cell r="A881">
            <v>43819</v>
          </cell>
          <cell r="B881" t="str">
            <v>Ahorro</v>
          </cell>
          <cell r="C881">
            <v>1</v>
          </cell>
          <cell r="E881">
            <v>1014</v>
          </cell>
          <cell r="F881" t="str">
            <v>11</v>
          </cell>
          <cell r="I881">
            <v>44</v>
          </cell>
          <cell r="M881">
            <v>0</v>
          </cell>
          <cell r="N881">
            <v>0</v>
          </cell>
          <cell r="O881">
            <v>192</v>
          </cell>
          <cell r="P881">
            <v>28.819199999999999</v>
          </cell>
        </row>
        <row r="882">
          <cell r="A882">
            <v>43819</v>
          </cell>
          <cell r="B882" t="str">
            <v>Ahorro</v>
          </cell>
          <cell r="C882">
            <v>1</v>
          </cell>
          <cell r="E882">
            <v>1014</v>
          </cell>
          <cell r="F882" t="str">
            <v>11</v>
          </cell>
          <cell r="I882">
            <v>44</v>
          </cell>
          <cell r="M882">
            <v>0</v>
          </cell>
          <cell r="N882">
            <v>0</v>
          </cell>
          <cell r="O882">
            <v>42</v>
          </cell>
          <cell r="P882">
            <v>6.3041999999999998</v>
          </cell>
        </row>
        <row r="883">
          <cell r="A883">
            <v>43819</v>
          </cell>
          <cell r="B883" t="str">
            <v>Ahorro</v>
          </cell>
          <cell r="C883">
            <v>1</v>
          </cell>
          <cell r="E883">
            <v>1014</v>
          </cell>
          <cell r="F883" t="str">
            <v>11</v>
          </cell>
          <cell r="I883">
            <v>44</v>
          </cell>
          <cell r="M883">
            <v>0</v>
          </cell>
          <cell r="N883">
            <v>0</v>
          </cell>
          <cell r="O883">
            <v>0</v>
          </cell>
          <cell r="P883">
            <v>0</v>
          </cell>
        </row>
        <row r="884">
          <cell r="A884">
            <v>43819</v>
          </cell>
          <cell r="B884" t="str">
            <v>Ahorro</v>
          </cell>
          <cell r="C884">
            <v>1</v>
          </cell>
          <cell r="E884">
            <v>1014</v>
          </cell>
          <cell r="F884" t="str">
            <v>11</v>
          </cell>
          <cell r="I884">
            <v>44</v>
          </cell>
          <cell r="M884">
            <v>0</v>
          </cell>
          <cell r="N884">
            <v>0</v>
          </cell>
          <cell r="O884">
            <v>192</v>
          </cell>
          <cell r="P884">
            <v>28.819199999999999</v>
          </cell>
        </row>
        <row r="885">
          <cell r="A885">
            <v>43819</v>
          </cell>
          <cell r="B885" t="str">
            <v>Ahorro</v>
          </cell>
          <cell r="C885">
            <v>1</v>
          </cell>
          <cell r="E885">
            <v>1014</v>
          </cell>
          <cell r="F885" t="str">
            <v>11</v>
          </cell>
          <cell r="I885">
            <v>44</v>
          </cell>
          <cell r="M885">
            <v>0</v>
          </cell>
          <cell r="N885">
            <v>0</v>
          </cell>
          <cell r="O885">
            <v>0</v>
          </cell>
          <cell r="P885">
            <v>0</v>
          </cell>
        </row>
        <row r="886">
          <cell r="A886">
            <v>43819</v>
          </cell>
          <cell r="B886" t="str">
            <v>Ahorro</v>
          </cell>
          <cell r="C886">
            <v>1</v>
          </cell>
          <cell r="E886">
            <v>1014</v>
          </cell>
          <cell r="F886" t="str">
            <v>11</v>
          </cell>
          <cell r="I886">
            <v>44</v>
          </cell>
          <cell r="M886">
            <v>0</v>
          </cell>
          <cell r="N886">
            <v>0</v>
          </cell>
          <cell r="O886">
            <v>0</v>
          </cell>
          <cell r="P886">
            <v>0</v>
          </cell>
        </row>
        <row r="887">
          <cell r="A887">
            <v>43819</v>
          </cell>
          <cell r="B887" t="str">
            <v>Ahorro</v>
          </cell>
          <cell r="C887">
            <v>1</v>
          </cell>
          <cell r="E887">
            <v>1014</v>
          </cell>
          <cell r="F887" t="str">
            <v>11</v>
          </cell>
          <cell r="I887">
            <v>44</v>
          </cell>
          <cell r="M887">
            <v>0</v>
          </cell>
          <cell r="N887">
            <v>0</v>
          </cell>
          <cell r="O887">
            <v>5</v>
          </cell>
          <cell r="P887">
            <v>0.75049999999999994</v>
          </cell>
        </row>
        <row r="888">
          <cell r="A888">
            <v>43819</v>
          </cell>
          <cell r="B888" t="str">
            <v>Ahorro</v>
          </cell>
          <cell r="C888">
            <v>1</v>
          </cell>
          <cell r="E888">
            <v>1014</v>
          </cell>
          <cell r="F888" t="str">
            <v>11</v>
          </cell>
          <cell r="I888">
            <v>44</v>
          </cell>
          <cell r="M888">
            <v>0</v>
          </cell>
          <cell r="N888">
            <v>0</v>
          </cell>
          <cell r="O888">
            <v>0</v>
          </cell>
          <cell r="P888">
            <v>0</v>
          </cell>
        </row>
        <row r="889">
          <cell r="A889">
            <v>43819</v>
          </cell>
          <cell r="B889" t="str">
            <v>Ahorro</v>
          </cell>
          <cell r="C889">
            <v>1</v>
          </cell>
          <cell r="E889">
            <v>1014</v>
          </cell>
          <cell r="F889" t="str">
            <v>11</v>
          </cell>
          <cell r="I889">
            <v>44</v>
          </cell>
          <cell r="M889">
            <v>0</v>
          </cell>
          <cell r="N889">
            <v>0</v>
          </cell>
          <cell r="O889">
            <v>92</v>
          </cell>
          <cell r="P889">
            <v>13.809200000000001</v>
          </cell>
        </row>
        <row r="890">
          <cell r="A890">
            <v>43819</v>
          </cell>
          <cell r="B890" t="str">
            <v>Ahorro</v>
          </cell>
          <cell r="C890">
            <v>1</v>
          </cell>
          <cell r="E890">
            <v>1014</v>
          </cell>
          <cell r="F890" t="str">
            <v>11</v>
          </cell>
          <cell r="I890">
            <v>44</v>
          </cell>
          <cell r="M890">
            <v>0</v>
          </cell>
          <cell r="N890">
            <v>0</v>
          </cell>
          <cell r="O890">
            <v>0</v>
          </cell>
          <cell r="P890">
            <v>0</v>
          </cell>
        </row>
        <row r="891">
          <cell r="A891">
            <v>43819</v>
          </cell>
          <cell r="B891" t="str">
            <v>Ahorro</v>
          </cell>
          <cell r="C891">
            <v>1</v>
          </cell>
          <cell r="E891">
            <v>1014</v>
          </cell>
          <cell r="F891" t="str">
            <v>11</v>
          </cell>
          <cell r="I891">
            <v>44</v>
          </cell>
          <cell r="M891">
            <v>0</v>
          </cell>
          <cell r="N891">
            <v>0</v>
          </cell>
          <cell r="O891">
            <v>4982</v>
          </cell>
          <cell r="P891">
            <v>747.79819999999995</v>
          </cell>
        </row>
        <row r="892">
          <cell r="A892">
            <v>43819</v>
          </cell>
          <cell r="B892" t="str">
            <v>Ahorro</v>
          </cell>
          <cell r="C892">
            <v>1</v>
          </cell>
          <cell r="E892">
            <v>1014</v>
          </cell>
          <cell r="F892" t="str">
            <v>11</v>
          </cell>
          <cell r="I892">
            <v>44</v>
          </cell>
          <cell r="M892">
            <v>0</v>
          </cell>
          <cell r="N892">
            <v>0</v>
          </cell>
          <cell r="O892">
            <v>20000</v>
          </cell>
          <cell r="P892">
            <v>3002</v>
          </cell>
        </row>
        <row r="893">
          <cell r="A893">
            <v>43819</v>
          </cell>
          <cell r="B893" t="str">
            <v>Ahorro</v>
          </cell>
          <cell r="C893">
            <v>1</v>
          </cell>
          <cell r="E893">
            <v>1014</v>
          </cell>
          <cell r="F893" t="str">
            <v>11</v>
          </cell>
          <cell r="I893">
            <v>44</v>
          </cell>
          <cell r="M893">
            <v>0</v>
          </cell>
          <cell r="N893">
            <v>0</v>
          </cell>
          <cell r="O893">
            <v>12800</v>
          </cell>
          <cell r="P893">
            <v>1921.28</v>
          </cell>
        </row>
        <row r="894">
          <cell r="A894">
            <v>43819</v>
          </cell>
          <cell r="B894" t="str">
            <v>Ahorro</v>
          </cell>
          <cell r="C894">
            <v>1</v>
          </cell>
          <cell r="E894">
            <v>1014</v>
          </cell>
          <cell r="F894" t="str">
            <v>11</v>
          </cell>
          <cell r="I894">
            <v>44</v>
          </cell>
          <cell r="M894">
            <v>0</v>
          </cell>
          <cell r="N894">
            <v>0</v>
          </cell>
          <cell r="O894">
            <v>12</v>
          </cell>
          <cell r="P894">
            <v>1.8011999999999999</v>
          </cell>
        </row>
        <row r="895">
          <cell r="A895">
            <v>43819</v>
          </cell>
          <cell r="B895" t="str">
            <v>Ahorro</v>
          </cell>
          <cell r="C895">
            <v>1</v>
          </cell>
          <cell r="E895">
            <v>1014</v>
          </cell>
          <cell r="F895" t="str">
            <v>11</v>
          </cell>
          <cell r="I895">
            <v>44</v>
          </cell>
          <cell r="M895">
            <v>0</v>
          </cell>
          <cell r="N895">
            <v>0</v>
          </cell>
          <cell r="O895">
            <v>0</v>
          </cell>
          <cell r="P895">
            <v>0</v>
          </cell>
        </row>
        <row r="896">
          <cell r="A896">
            <v>43819</v>
          </cell>
          <cell r="B896" t="str">
            <v>Ahorro</v>
          </cell>
          <cell r="C896">
            <v>1</v>
          </cell>
          <cell r="E896">
            <v>1014</v>
          </cell>
          <cell r="F896" t="str">
            <v>11</v>
          </cell>
          <cell r="I896">
            <v>44</v>
          </cell>
          <cell r="M896">
            <v>0</v>
          </cell>
          <cell r="N896">
            <v>0</v>
          </cell>
          <cell r="O896">
            <v>0</v>
          </cell>
          <cell r="P896">
            <v>0</v>
          </cell>
        </row>
        <row r="897">
          <cell r="A897">
            <v>43819</v>
          </cell>
          <cell r="B897" t="str">
            <v>Ahorro</v>
          </cell>
          <cell r="C897">
            <v>1</v>
          </cell>
          <cell r="E897">
            <v>1014</v>
          </cell>
          <cell r="F897" t="str">
            <v>11</v>
          </cell>
          <cell r="I897">
            <v>44</v>
          </cell>
          <cell r="M897">
            <v>0</v>
          </cell>
          <cell r="N897">
            <v>0</v>
          </cell>
          <cell r="O897">
            <v>4222</v>
          </cell>
          <cell r="P897">
            <v>633.72220000000004</v>
          </cell>
        </row>
        <row r="898">
          <cell r="A898">
            <v>43819</v>
          </cell>
          <cell r="B898" t="str">
            <v>Ahorro</v>
          </cell>
          <cell r="C898">
            <v>1</v>
          </cell>
          <cell r="E898">
            <v>1014</v>
          </cell>
          <cell r="F898" t="str">
            <v>11</v>
          </cell>
          <cell r="I898">
            <v>44</v>
          </cell>
          <cell r="M898">
            <v>0</v>
          </cell>
          <cell r="N898">
            <v>0</v>
          </cell>
          <cell r="O898">
            <v>1992</v>
          </cell>
          <cell r="P898">
            <v>298.99919999999997</v>
          </cell>
        </row>
        <row r="899">
          <cell r="A899">
            <v>43819</v>
          </cell>
          <cell r="B899" t="str">
            <v>Ahorro</v>
          </cell>
          <cell r="C899">
            <v>1</v>
          </cell>
          <cell r="E899">
            <v>1014</v>
          </cell>
          <cell r="F899" t="str">
            <v>11</v>
          </cell>
          <cell r="I899">
            <v>44</v>
          </cell>
          <cell r="M899">
            <v>0</v>
          </cell>
          <cell r="N899">
            <v>0</v>
          </cell>
          <cell r="O899">
            <v>0</v>
          </cell>
          <cell r="P899">
            <v>0</v>
          </cell>
        </row>
        <row r="900">
          <cell r="A900">
            <v>43819</v>
          </cell>
          <cell r="B900" t="str">
            <v>Ahorro</v>
          </cell>
          <cell r="C900">
            <v>1</v>
          </cell>
          <cell r="E900">
            <v>1014</v>
          </cell>
          <cell r="F900" t="str">
            <v>11</v>
          </cell>
          <cell r="I900">
            <v>44</v>
          </cell>
          <cell r="M900">
            <v>0</v>
          </cell>
          <cell r="N900">
            <v>0</v>
          </cell>
          <cell r="O900">
            <v>10</v>
          </cell>
          <cell r="P900">
            <v>1.5009999999999999</v>
          </cell>
        </row>
        <row r="901">
          <cell r="A901">
            <v>43819</v>
          </cell>
          <cell r="B901" t="str">
            <v>Ahorro</v>
          </cell>
          <cell r="C901">
            <v>1</v>
          </cell>
          <cell r="E901">
            <v>1014</v>
          </cell>
          <cell r="F901" t="str">
            <v>11</v>
          </cell>
          <cell r="I901">
            <v>44</v>
          </cell>
          <cell r="M901">
            <v>0</v>
          </cell>
          <cell r="N901">
            <v>0</v>
          </cell>
          <cell r="O901">
            <v>10000</v>
          </cell>
          <cell r="P901">
            <v>1501</v>
          </cell>
        </row>
        <row r="902">
          <cell r="A902">
            <v>43819</v>
          </cell>
          <cell r="B902" t="str">
            <v>Ahorro</v>
          </cell>
          <cell r="C902">
            <v>1</v>
          </cell>
          <cell r="E902">
            <v>1014</v>
          </cell>
          <cell r="F902" t="str">
            <v>11</v>
          </cell>
          <cell r="I902">
            <v>44</v>
          </cell>
          <cell r="M902">
            <v>0</v>
          </cell>
          <cell r="N902">
            <v>0</v>
          </cell>
          <cell r="O902">
            <v>12</v>
          </cell>
          <cell r="P902">
            <v>1.8011999999999999</v>
          </cell>
        </row>
        <row r="903">
          <cell r="A903">
            <v>43819</v>
          </cell>
          <cell r="B903" t="str">
            <v>Ahorro</v>
          </cell>
          <cell r="C903">
            <v>1</v>
          </cell>
          <cell r="E903">
            <v>1014</v>
          </cell>
          <cell r="F903" t="str">
            <v>11</v>
          </cell>
          <cell r="I903">
            <v>44</v>
          </cell>
          <cell r="M903">
            <v>0</v>
          </cell>
          <cell r="N903">
            <v>0</v>
          </cell>
          <cell r="O903">
            <v>50</v>
          </cell>
          <cell r="P903">
            <v>7.5049999999999999</v>
          </cell>
        </row>
        <row r="904">
          <cell r="A904">
            <v>43819</v>
          </cell>
          <cell r="B904" t="str">
            <v>Ahorro</v>
          </cell>
          <cell r="C904">
            <v>1</v>
          </cell>
          <cell r="E904">
            <v>1014</v>
          </cell>
          <cell r="F904" t="str">
            <v>11</v>
          </cell>
          <cell r="I904">
            <v>44</v>
          </cell>
          <cell r="M904">
            <v>0</v>
          </cell>
          <cell r="N904">
            <v>0</v>
          </cell>
          <cell r="O904">
            <v>0</v>
          </cell>
          <cell r="P904">
            <v>0</v>
          </cell>
        </row>
        <row r="905">
          <cell r="A905">
            <v>43819</v>
          </cell>
          <cell r="B905" t="str">
            <v>Ahorro</v>
          </cell>
          <cell r="C905">
            <v>1</v>
          </cell>
          <cell r="E905">
            <v>1014</v>
          </cell>
          <cell r="F905" t="str">
            <v>11</v>
          </cell>
          <cell r="I905">
            <v>44</v>
          </cell>
          <cell r="M905">
            <v>0</v>
          </cell>
          <cell r="N905">
            <v>0</v>
          </cell>
          <cell r="O905">
            <v>0</v>
          </cell>
          <cell r="P905">
            <v>0</v>
          </cell>
        </row>
        <row r="906">
          <cell r="A906">
            <v>43819</v>
          </cell>
          <cell r="B906" t="str">
            <v>Ahorro</v>
          </cell>
          <cell r="C906">
            <v>1</v>
          </cell>
          <cell r="E906">
            <v>1014</v>
          </cell>
          <cell r="F906" t="str">
            <v>11</v>
          </cell>
          <cell r="I906">
            <v>44</v>
          </cell>
          <cell r="M906">
            <v>0</v>
          </cell>
          <cell r="N906">
            <v>0</v>
          </cell>
          <cell r="O906">
            <v>0</v>
          </cell>
          <cell r="P906">
            <v>0</v>
          </cell>
        </row>
        <row r="907">
          <cell r="A907">
            <v>43819</v>
          </cell>
          <cell r="B907" t="str">
            <v>Ahorro</v>
          </cell>
          <cell r="C907">
            <v>1</v>
          </cell>
          <cell r="E907">
            <v>1014</v>
          </cell>
          <cell r="F907" t="str">
            <v>11</v>
          </cell>
          <cell r="I907">
            <v>44</v>
          </cell>
          <cell r="M907">
            <v>0</v>
          </cell>
          <cell r="N907">
            <v>0</v>
          </cell>
          <cell r="O907">
            <v>0</v>
          </cell>
          <cell r="P907">
            <v>0</v>
          </cell>
        </row>
        <row r="908">
          <cell r="A908">
            <v>43819</v>
          </cell>
          <cell r="B908" t="str">
            <v>Ahorro</v>
          </cell>
          <cell r="C908">
            <v>1</v>
          </cell>
          <cell r="E908">
            <v>1014</v>
          </cell>
          <cell r="F908" t="str">
            <v>11</v>
          </cell>
          <cell r="I908">
            <v>44</v>
          </cell>
          <cell r="M908">
            <v>0</v>
          </cell>
          <cell r="N908">
            <v>0</v>
          </cell>
          <cell r="O908">
            <v>292</v>
          </cell>
          <cell r="P908">
            <v>43.8292</v>
          </cell>
        </row>
        <row r="909">
          <cell r="A909">
            <v>43819</v>
          </cell>
          <cell r="B909" t="str">
            <v>Ahorro</v>
          </cell>
          <cell r="C909">
            <v>1</v>
          </cell>
          <cell r="E909">
            <v>1014</v>
          </cell>
          <cell r="F909" t="str">
            <v>11</v>
          </cell>
          <cell r="I909">
            <v>44</v>
          </cell>
          <cell r="M909">
            <v>0</v>
          </cell>
          <cell r="N909">
            <v>0</v>
          </cell>
          <cell r="O909">
            <v>392</v>
          </cell>
          <cell r="P909">
            <v>58.839199999999998</v>
          </cell>
        </row>
        <row r="910">
          <cell r="A910">
            <v>43819</v>
          </cell>
          <cell r="B910" t="str">
            <v>Ahorro</v>
          </cell>
          <cell r="C910">
            <v>1</v>
          </cell>
          <cell r="E910">
            <v>1014</v>
          </cell>
          <cell r="F910" t="str">
            <v>11</v>
          </cell>
          <cell r="I910">
            <v>44</v>
          </cell>
          <cell r="M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A911">
            <v>43819</v>
          </cell>
          <cell r="B911" t="str">
            <v>Ahorro</v>
          </cell>
          <cell r="C911">
            <v>1</v>
          </cell>
          <cell r="E911">
            <v>1014</v>
          </cell>
          <cell r="F911" t="str">
            <v>11</v>
          </cell>
          <cell r="I911">
            <v>44</v>
          </cell>
          <cell r="M911">
            <v>0</v>
          </cell>
          <cell r="N911">
            <v>0</v>
          </cell>
          <cell r="O911">
            <v>0</v>
          </cell>
          <cell r="P911">
            <v>0</v>
          </cell>
        </row>
        <row r="912">
          <cell r="A912">
            <v>43819</v>
          </cell>
          <cell r="B912" t="str">
            <v>Ahorro</v>
          </cell>
          <cell r="C912">
            <v>1</v>
          </cell>
          <cell r="E912">
            <v>1014</v>
          </cell>
          <cell r="F912" t="str">
            <v>11</v>
          </cell>
          <cell r="I912">
            <v>44</v>
          </cell>
          <cell r="M912">
            <v>0</v>
          </cell>
          <cell r="N912">
            <v>0</v>
          </cell>
          <cell r="O912">
            <v>0</v>
          </cell>
          <cell r="P912">
            <v>0</v>
          </cell>
        </row>
        <row r="913">
          <cell r="A913">
            <v>43819</v>
          </cell>
          <cell r="B913" t="str">
            <v>Ahorro</v>
          </cell>
          <cell r="C913">
            <v>1</v>
          </cell>
          <cell r="E913">
            <v>1014</v>
          </cell>
          <cell r="F913" t="str">
            <v>11</v>
          </cell>
          <cell r="I913">
            <v>44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</row>
        <row r="914">
          <cell r="A914">
            <v>43819</v>
          </cell>
          <cell r="B914" t="str">
            <v>Ahorro</v>
          </cell>
          <cell r="C914">
            <v>1</v>
          </cell>
          <cell r="E914">
            <v>1014</v>
          </cell>
          <cell r="F914" t="str">
            <v>11</v>
          </cell>
          <cell r="I914">
            <v>44</v>
          </cell>
          <cell r="M914">
            <v>0</v>
          </cell>
          <cell r="N914">
            <v>0</v>
          </cell>
          <cell r="O914">
            <v>12</v>
          </cell>
          <cell r="P914">
            <v>1.8011999999999999</v>
          </cell>
        </row>
        <row r="915">
          <cell r="A915">
            <v>43819</v>
          </cell>
          <cell r="B915" t="str">
            <v>Ahorro</v>
          </cell>
          <cell r="C915">
            <v>1</v>
          </cell>
          <cell r="E915">
            <v>1014</v>
          </cell>
          <cell r="F915" t="str">
            <v>11</v>
          </cell>
          <cell r="I915">
            <v>44</v>
          </cell>
          <cell r="M915">
            <v>0</v>
          </cell>
          <cell r="N915">
            <v>0</v>
          </cell>
          <cell r="O915">
            <v>6740</v>
          </cell>
          <cell r="P915">
            <v>1011.674</v>
          </cell>
        </row>
        <row r="916">
          <cell r="A916">
            <v>43819</v>
          </cell>
          <cell r="B916" t="str">
            <v>Ahorro</v>
          </cell>
          <cell r="C916">
            <v>1</v>
          </cell>
          <cell r="E916">
            <v>1014</v>
          </cell>
          <cell r="F916" t="str">
            <v>11</v>
          </cell>
          <cell r="I916">
            <v>44</v>
          </cell>
          <cell r="M916">
            <v>0</v>
          </cell>
          <cell r="N916">
            <v>0</v>
          </cell>
          <cell r="O916">
            <v>0</v>
          </cell>
          <cell r="P916">
            <v>0</v>
          </cell>
        </row>
        <row r="917">
          <cell r="A917">
            <v>43819</v>
          </cell>
          <cell r="B917" t="str">
            <v>Ahorro</v>
          </cell>
          <cell r="C917">
            <v>1</v>
          </cell>
          <cell r="E917">
            <v>1014</v>
          </cell>
          <cell r="F917" t="str">
            <v>11</v>
          </cell>
          <cell r="I917">
            <v>44</v>
          </cell>
          <cell r="M917">
            <v>0</v>
          </cell>
          <cell r="N917">
            <v>0</v>
          </cell>
          <cell r="O917">
            <v>0</v>
          </cell>
          <cell r="P917">
            <v>0</v>
          </cell>
        </row>
        <row r="918">
          <cell r="A918">
            <v>43819</v>
          </cell>
          <cell r="B918" t="str">
            <v>Ahorro</v>
          </cell>
          <cell r="C918">
            <v>1</v>
          </cell>
          <cell r="E918">
            <v>1014</v>
          </cell>
          <cell r="F918" t="str">
            <v>11</v>
          </cell>
          <cell r="I918">
            <v>44</v>
          </cell>
          <cell r="M918">
            <v>0</v>
          </cell>
          <cell r="N918">
            <v>0</v>
          </cell>
          <cell r="O918">
            <v>92</v>
          </cell>
          <cell r="P918">
            <v>13.809200000000001</v>
          </cell>
        </row>
        <row r="919">
          <cell r="A919">
            <v>43819</v>
          </cell>
          <cell r="B919" t="str">
            <v>Ahorro</v>
          </cell>
          <cell r="C919">
            <v>1</v>
          </cell>
          <cell r="E919">
            <v>1014</v>
          </cell>
          <cell r="F919" t="str">
            <v>11</v>
          </cell>
          <cell r="I919">
            <v>44</v>
          </cell>
          <cell r="M919">
            <v>0</v>
          </cell>
          <cell r="N919">
            <v>0</v>
          </cell>
          <cell r="O919">
            <v>20</v>
          </cell>
          <cell r="P919">
            <v>3.0019999999999998</v>
          </cell>
        </row>
        <row r="920">
          <cell r="A920">
            <v>43819</v>
          </cell>
          <cell r="B920" t="str">
            <v>Ahorro</v>
          </cell>
          <cell r="C920">
            <v>1</v>
          </cell>
          <cell r="E920">
            <v>1014</v>
          </cell>
          <cell r="F920" t="str">
            <v>11</v>
          </cell>
          <cell r="I920">
            <v>44</v>
          </cell>
          <cell r="M920">
            <v>0</v>
          </cell>
          <cell r="N920">
            <v>0</v>
          </cell>
          <cell r="O920">
            <v>0</v>
          </cell>
          <cell r="P920">
            <v>0</v>
          </cell>
        </row>
        <row r="921">
          <cell r="A921">
            <v>43819</v>
          </cell>
          <cell r="B921" t="str">
            <v>Ahorro</v>
          </cell>
          <cell r="C921">
            <v>1</v>
          </cell>
          <cell r="E921">
            <v>1014</v>
          </cell>
          <cell r="F921" t="str">
            <v>11</v>
          </cell>
          <cell r="I921">
            <v>44</v>
          </cell>
          <cell r="M921">
            <v>0</v>
          </cell>
          <cell r="N921">
            <v>0</v>
          </cell>
          <cell r="O921">
            <v>0</v>
          </cell>
          <cell r="P921">
            <v>0</v>
          </cell>
        </row>
        <row r="922">
          <cell r="A922">
            <v>43819</v>
          </cell>
          <cell r="B922" t="str">
            <v>Ahorro</v>
          </cell>
          <cell r="C922">
            <v>1</v>
          </cell>
          <cell r="E922">
            <v>1014</v>
          </cell>
          <cell r="F922" t="str">
            <v>11</v>
          </cell>
          <cell r="I922">
            <v>44</v>
          </cell>
          <cell r="M922">
            <v>0</v>
          </cell>
          <cell r="N922">
            <v>0</v>
          </cell>
          <cell r="O922">
            <v>92</v>
          </cell>
          <cell r="P922">
            <v>13.809200000000001</v>
          </cell>
        </row>
        <row r="923">
          <cell r="A923">
            <v>43819</v>
          </cell>
          <cell r="B923" t="str">
            <v>Ahorro</v>
          </cell>
          <cell r="C923">
            <v>1</v>
          </cell>
          <cell r="E923">
            <v>1014</v>
          </cell>
          <cell r="F923" t="str">
            <v>11</v>
          </cell>
          <cell r="I923">
            <v>44</v>
          </cell>
          <cell r="M923">
            <v>0</v>
          </cell>
          <cell r="N923">
            <v>0</v>
          </cell>
          <cell r="O923">
            <v>9992</v>
          </cell>
          <cell r="P923">
            <v>1499.7991999999999</v>
          </cell>
        </row>
        <row r="924">
          <cell r="A924">
            <v>43819</v>
          </cell>
          <cell r="B924" t="str">
            <v>Ahorro</v>
          </cell>
          <cell r="C924">
            <v>1</v>
          </cell>
          <cell r="E924">
            <v>1014</v>
          </cell>
          <cell r="F924" t="str">
            <v>11</v>
          </cell>
          <cell r="I924">
            <v>44</v>
          </cell>
          <cell r="M924">
            <v>0</v>
          </cell>
          <cell r="N924">
            <v>0</v>
          </cell>
          <cell r="O924">
            <v>0</v>
          </cell>
          <cell r="P924">
            <v>0</v>
          </cell>
        </row>
        <row r="925">
          <cell r="A925">
            <v>43819</v>
          </cell>
          <cell r="B925" t="str">
            <v>Ahorro</v>
          </cell>
          <cell r="C925">
            <v>1</v>
          </cell>
          <cell r="E925">
            <v>1014</v>
          </cell>
          <cell r="F925" t="str">
            <v>11</v>
          </cell>
          <cell r="I925">
            <v>44</v>
          </cell>
          <cell r="M925">
            <v>0</v>
          </cell>
          <cell r="N925">
            <v>0</v>
          </cell>
          <cell r="O925">
            <v>0</v>
          </cell>
          <cell r="P925">
            <v>0</v>
          </cell>
        </row>
        <row r="926">
          <cell r="A926">
            <v>43819</v>
          </cell>
          <cell r="B926" t="str">
            <v>Ahorro</v>
          </cell>
          <cell r="C926">
            <v>1</v>
          </cell>
          <cell r="E926">
            <v>1014</v>
          </cell>
          <cell r="F926" t="str">
            <v>11</v>
          </cell>
          <cell r="I926">
            <v>44</v>
          </cell>
          <cell r="M926">
            <v>0</v>
          </cell>
          <cell r="N926">
            <v>0</v>
          </cell>
          <cell r="O926">
            <v>20</v>
          </cell>
          <cell r="P926">
            <v>3.0019999999999998</v>
          </cell>
        </row>
        <row r="927">
          <cell r="A927">
            <v>43819</v>
          </cell>
          <cell r="B927" t="str">
            <v>Ahorro</v>
          </cell>
          <cell r="C927">
            <v>1</v>
          </cell>
          <cell r="E927">
            <v>1014</v>
          </cell>
          <cell r="F927" t="str">
            <v>11</v>
          </cell>
          <cell r="I927">
            <v>44</v>
          </cell>
          <cell r="M927">
            <v>0</v>
          </cell>
          <cell r="N927">
            <v>0</v>
          </cell>
          <cell r="O927">
            <v>0</v>
          </cell>
          <cell r="P927">
            <v>0</v>
          </cell>
        </row>
        <row r="928">
          <cell r="A928">
            <v>43819</v>
          </cell>
          <cell r="B928" t="str">
            <v>Ahorro</v>
          </cell>
          <cell r="C928">
            <v>1</v>
          </cell>
          <cell r="E928">
            <v>1014</v>
          </cell>
          <cell r="F928" t="str">
            <v>11</v>
          </cell>
          <cell r="I928">
            <v>44</v>
          </cell>
          <cell r="M928">
            <v>0</v>
          </cell>
          <cell r="N928">
            <v>0</v>
          </cell>
          <cell r="O928">
            <v>0</v>
          </cell>
          <cell r="P928">
            <v>0</v>
          </cell>
        </row>
        <row r="929">
          <cell r="A929">
            <v>43819</v>
          </cell>
          <cell r="B929" t="str">
            <v>Ahorro</v>
          </cell>
          <cell r="C929">
            <v>1</v>
          </cell>
          <cell r="E929">
            <v>1014</v>
          </cell>
          <cell r="F929" t="str">
            <v>11</v>
          </cell>
          <cell r="I929">
            <v>44</v>
          </cell>
          <cell r="M929">
            <v>0</v>
          </cell>
          <cell r="N929">
            <v>0</v>
          </cell>
          <cell r="O929">
            <v>20</v>
          </cell>
          <cell r="P929">
            <v>3.0019999999999998</v>
          </cell>
        </row>
        <row r="930">
          <cell r="A930">
            <v>43819</v>
          </cell>
          <cell r="B930" t="str">
            <v>Ahorro</v>
          </cell>
          <cell r="C930">
            <v>1</v>
          </cell>
          <cell r="E930">
            <v>1014</v>
          </cell>
          <cell r="F930" t="str">
            <v>11</v>
          </cell>
          <cell r="I930">
            <v>44</v>
          </cell>
          <cell r="M930">
            <v>0</v>
          </cell>
          <cell r="N930">
            <v>0</v>
          </cell>
          <cell r="O930">
            <v>42</v>
          </cell>
          <cell r="P930">
            <v>6.3041999999999998</v>
          </cell>
        </row>
        <row r="931">
          <cell r="A931">
            <v>43819</v>
          </cell>
          <cell r="B931" t="str">
            <v>Ahorro</v>
          </cell>
          <cell r="C931">
            <v>1</v>
          </cell>
          <cell r="E931">
            <v>1014</v>
          </cell>
          <cell r="F931" t="str">
            <v>11</v>
          </cell>
          <cell r="I931">
            <v>44</v>
          </cell>
          <cell r="M931">
            <v>0</v>
          </cell>
          <cell r="N931">
            <v>0</v>
          </cell>
          <cell r="O931">
            <v>0</v>
          </cell>
          <cell r="P931">
            <v>0</v>
          </cell>
        </row>
        <row r="932">
          <cell r="A932">
            <v>43819</v>
          </cell>
          <cell r="B932" t="str">
            <v>Ahorro</v>
          </cell>
          <cell r="C932">
            <v>1</v>
          </cell>
          <cell r="E932">
            <v>1014</v>
          </cell>
          <cell r="F932" t="str">
            <v>11</v>
          </cell>
          <cell r="I932">
            <v>44</v>
          </cell>
          <cell r="M932">
            <v>0</v>
          </cell>
          <cell r="N932">
            <v>0</v>
          </cell>
          <cell r="O932">
            <v>50</v>
          </cell>
          <cell r="P932">
            <v>7.5049999999999999</v>
          </cell>
        </row>
        <row r="933">
          <cell r="A933">
            <v>43819</v>
          </cell>
          <cell r="B933" t="str">
            <v>Ahorro</v>
          </cell>
          <cell r="C933">
            <v>1</v>
          </cell>
          <cell r="E933">
            <v>1014</v>
          </cell>
          <cell r="F933" t="str">
            <v>11</v>
          </cell>
          <cell r="I933">
            <v>44</v>
          </cell>
          <cell r="M933">
            <v>0</v>
          </cell>
          <cell r="N933">
            <v>0</v>
          </cell>
          <cell r="O933">
            <v>50</v>
          </cell>
          <cell r="P933">
            <v>7.5049999999999999</v>
          </cell>
        </row>
        <row r="934">
          <cell r="A934">
            <v>43819</v>
          </cell>
          <cell r="B934" t="str">
            <v>Ahorro</v>
          </cell>
          <cell r="C934">
            <v>1</v>
          </cell>
          <cell r="E934">
            <v>1014</v>
          </cell>
          <cell r="F934" t="str">
            <v>11</v>
          </cell>
          <cell r="I934">
            <v>44</v>
          </cell>
          <cell r="M934">
            <v>0</v>
          </cell>
          <cell r="N934">
            <v>0</v>
          </cell>
          <cell r="O934">
            <v>382</v>
          </cell>
          <cell r="P934">
            <v>57.338200000000001</v>
          </cell>
        </row>
        <row r="935">
          <cell r="A935">
            <v>43819</v>
          </cell>
          <cell r="B935" t="str">
            <v>Ahorro</v>
          </cell>
          <cell r="C935">
            <v>1</v>
          </cell>
          <cell r="E935">
            <v>1014</v>
          </cell>
          <cell r="F935" t="str">
            <v>11</v>
          </cell>
          <cell r="I935">
            <v>44</v>
          </cell>
          <cell r="M935">
            <v>0</v>
          </cell>
          <cell r="N935">
            <v>0</v>
          </cell>
          <cell r="O935">
            <v>0</v>
          </cell>
          <cell r="P935">
            <v>0</v>
          </cell>
        </row>
        <row r="936">
          <cell r="A936">
            <v>43819</v>
          </cell>
          <cell r="B936" t="str">
            <v>Ahorro</v>
          </cell>
          <cell r="C936">
            <v>1</v>
          </cell>
          <cell r="E936">
            <v>1014</v>
          </cell>
          <cell r="F936" t="str">
            <v>11</v>
          </cell>
          <cell r="I936">
            <v>44</v>
          </cell>
          <cell r="M936">
            <v>0</v>
          </cell>
          <cell r="N936">
            <v>0</v>
          </cell>
          <cell r="O936">
            <v>5000</v>
          </cell>
          <cell r="P936">
            <v>750.5</v>
          </cell>
        </row>
        <row r="937">
          <cell r="A937">
            <v>43819</v>
          </cell>
          <cell r="B937" t="str">
            <v>Ahorro</v>
          </cell>
          <cell r="C937">
            <v>1</v>
          </cell>
          <cell r="E937">
            <v>1014</v>
          </cell>
          <cell r="F937" t="str">
            <v>11</v>
          </cell>
          <cell r="I937">
            <v>44</v>
          </cell>
          <cell r="M937">
            <v>0</v>
          </cell>
          <cell r="N937">
            <v>0</v>
          </cell>
          <cell r="O937">
            <v>10</v>
          </cell>
          <cell r="P937">
            <v>1.5009999999999999</v>
          </cell>
        </row>
        <row r="938">
          <cell r="A938">
            <v>43819</v>
          </cell>
          <cell r="B938" t="str">
            <v>Ahorro</v>
          </cell>
          <cell r="C938">
            <v>1</v>
          </cell>
          <cell r="E938">
            <v>1014</v>
          </cell>
          <cell r="F938" t="str">
            <v>11</v>
          </cell>
          <cell r="I938">
            <v>44</v>
          </cell>
          <cell r="M938">
            <v>0</v>
          </cell>
          <cell r="N938">
            <v>0</v>
          </cell>
          <cell r="O938">
            <v>0</v>
          </cell>
          <cell r="P938">
            <v>0</v>
          </cell>
        </row>
        <row r="939">
          <cell r="A939">
            <v>43819</v>
          </cell>
          <cell r="B939" t="str">
            <v>Ahorro</v>
          </cell>
          <cell r="C939">
            <v>1</v>
          </cell>
          <cell r="E939">
            <v>1014</v>
          </cell>
          <cell r="F939" t="str">
            <v>11</v>
          </cell>
          <cell r="I939">
            <v>44</v>
          </cell>
          <cell r="M939">
            <v>0</v>
          </cell>
          <cell r="N939">
            <v>0</v>
          </cell>
          <cell r="O939">
            <v>192</v>
          </cell>
          <cell r="P939">
            <v>28.819199999999999</v>
          </cell>
        </row>
        <row r="940">
          <cell r="A940">
            <v>43819</v>
          </cell>
          <cell r="B940" t="str">
            <v>Ahorro</v>
          </cell>
          <cell r="C940">
            <v>1</v>
          </cell>
          <cell r="E940">
            <v>1014</v>
          </cell>
          <cell r="F940" t="str">
            <v>11</v>
          </cell>
          <cell r="I940">
            <v>44</v>
          </cell>
          <cell r="M940">
            <v>0</v>
          </cell>
          <cell r="N940">
            <v>0</v>
          </cell>
          <cell r="O940">
            <v>0</v>
          </cell>
          <cell r="P940">
            <v>0</v>
          </cell>
        </row>
        <row r="941">
          <cell r="A941">
            <v>43819</v>
          </cell>
          <cell r="B941" t="str">
            <v>Ahorro</v>
          </cell>
          <cell r="C941">
            <v>1</v>
          </cell>
          <cell r="E941">
            <v>1014</v>
          </cell>
          <cell r="F941" t="str">
            <v>11</v>
          </cell>
          <cell r="I941">
            <v>44</v>
          </cell>
          <cell r="M941">
            <v>0</v>
          </cell>
          <cell r="N941">
            <v>0</v>
          </cell>
          <cell r="O941">
            <v>0</v>
          </cell>
          <cell r="P941">
            <v>0</v>
          </cell>
        </row>
        <row r="942">
          <cell r="A942">
            <v>43819</v>
          </cell>
          <cell r="B942" t="str">
            <v>Ahorro</v>
          </cell>
          <cell r="C942">
            <v>1</v>
          </cell>
          <cell r="E942">
            <v>1014</v>
          </cell>
          <cell r="F942" t="str">
            <v>11</v>
          </cell>
          <cell r="I942">
            <v>44</v>
          </cell>
          <cell r="M942">
            <v>0</v>
          </cell>
          <cell r="N942">
            <v>0</v>
          </cell>
          <cell r="O942">
            <v>200</v>
          </cell>
          <cell r="P942">
            <v>30.02</v>
          </cell>
        </row>
        <row r="943">
          <cell r="A943">
            <v>43819</v>
          </cell>
          <cell r="B943" t="str">
            <v>Ahorro</v>
          </cell>
          <cell r="C943">
            <v>1</v>
          </cell>
          <cell r="E943">
            <v>1014</v>
          </cell>
          <cell r="F943" t="str">
            <v>11</v>
          </cell>
          <cell r="I943">
            <v>44</v>
          </cell>
          <cell r="M943">
            <v>0</v>
          </cell>
          <cell r="N943">
            <v>0</v>
          </cell>
          <cell r="O943">
            <v>1000</v>
          </cell>
          <cell r="P943">
            <v>150.1</v>
          </cell>
        </row>
        <row r="944">
          <cell r="A944">
            <v>43819</v>
          </cell>
          <cell r="B944" t="str">
            <v>Ahorro</v>
          </cell>
          <cell r="C944">
            <v>1</v>
          </cell>
          <cell r="E944">
            <v>1014</v>
          </cell>
          <cell r="F944" t="str">
            <v>11</v>
          </cell>
          <cell r="I944">
            <v>44</v>
          </cell>
          <cell r="M944">
            <v>0</v>
          </cell>
          <cell r="N944">
            <v>0</v>
          </cell>
          <cell r="O944">
            <v>0</v>
          </cell>
          <cell r="P944">
            <v>0</v>
          </cell>
        </row>
        <row r="945">
          <cell r="A945">
            <v>43819</v>
          </cell>
          <cell r="B945" t="str">
            <v>Ahorro</v>
          </cell>
          <cell r="C945">
            <v>1</v>
          </cell>
          <cell r="E945">
            <v>1014</v>
          </cell>
          <cell r="F945" t="str">
            <v>11</v>
          </cell>
          <cell r="I945">
            <v>44</v>
          </cell>
          <cell r="M945">
            <v>0</v>
          </cell>
          <cell r="N945">
            <v>0</v>
          </cell>
          <cell r="O945">
            <v>100</v>
          </cell>
          <cell r="P945">
            <v>15.01</v>
          </cell>
        </row>
        <row r="946">
          <cell r="A946">
            <v>43819</v>
          </cell>
          <cell r="B946" t="str">
            <v>Ahorro</v>
          </cell>
          <cell r="C946">
            <v>1</v>
          </cell>
          <cell r="E946">
            <v>1014</v>
          </cell>
          <cell r="F946" t="str">
            <v>11</v>
          </cell>
          <cell r="I946">
            <v>44</v>
          </cell>
          <cell r="M946">
            <v>0</v>
          </cell>
          <cell r="N946">
            <v>0</v>
          </cell>
          <cell r="O946">
            <v>0</v>
          </cell>
          <cell r="P946">
            <v>0</v>
          </cell>
        </row>
        <row r="947">
          <cell r="A947">
            <v>43819</v>
          </cell>
          <cell r="B947" t="str">
            <v>Ahorro</v>
          </cell>
          <cell r="C947">
            <v>1</v>
          </cell>
          <cell r="E947">
            <v>1014</v>
          </cell>
          <cell r="F947" t="str">
            <v>11</v>
          </cell>
          <cell r="I947">
            <v>44</v>
          </cell>
          <cell r="M947">
            <v>0</v>
          </cell>
          <cell r="N947">
            <v>0</v>
          </cell>
          <cell r="O947">
            <v>2</v>
          </cell>
          <cell r="P947">
            <v>0.30020000000000002</v>
          </cell>
        </row>
        <row r="948">
          <cell r="A948">
            <v>43819</v>
          </cell>
          <cell r="B948" t="str">
            <v>Ahorro</v>
          </cell>
          <cell r="C948">
            <v>1</v>
          </cell>
          <cell r="E948">
            <v>1014</v>
          </cell>
          <cell r="F948" t="str">
            <v>11</v>
          </cell>
          <cell r="I948">
            <v>44</v>
          </cell>
          <cell r="M948">
            <v>0</v>
          </cell>
          <cell r="N948">
            <v>0</v>
          </cell>
          <cell r="O948">
            <v>0</v>
          </cell>
          <cell r="P948">
            <v>0</v>
          </cell>
        </row>
        <row r="949">
          <cell r="A949">
            <v>43819</v>
          </cell>
          <cell r="B949" t="str">
            <v>Ahorro</v>
          </cell>
          <cell r="C949">
            <v>1</v>
          </cell>
          <cell r="E949">
            <v>1014</v>
          </cell>
          <cell r="F949" t="str">
            <v>11</v>
          </cell>
          <cell r="I949">
            <v>44</v>
          </cell>
          <cell r="M949">
            <v>0</v>
          </cell>
          <cell r="N949">
            <v>0</v>
          </cell>
          <cell r="O949">
            <v>0</v>
          </cell>
          <cell r="P949">
            <v>0</v>
          </cell>
        </row>
        <row r="950">
          <cell r="A950">
            <v>43819</v>
          </cell>
          <cell r="B950" t="str">
            <v>Ahorro</v>
          </cell>
          <cell r="C950">
            <v>1</v>
          </cell>
          <cell r="E950">
            <v>1014</v>
          </cell>
          <cell r="F950" t="str">
            <v>11</v>
          </cell>
          <cell r="I950">
            <v>44</v>
          </cell>
          <cell r="M950">
            <v>0</v>
          </cell>
          <cell r="N950">
            <v>0</v>
          </cell>
          <cell r="O950">
            <v>2</v>
          </cell>
          <cell r="P950">
            <v>0.30020000000000002</v>
          </cell>
        </row>
        <row r="951">
          <cell r="A951">
            <v>43819</v>
          </cell>
          <cell r="B951" t="str">
            <v>Ahorro</v>
          </cell>
          <cell r="C951">
            <v>1</v>
          </cell>
          <cell r="E951">
            <v>1014</v>
          </cell>
          <cell r="F951" t="str">
            <v>11</v>
          </cell>
          <cell r="I951">
            <v>44</v>
          </cell>
          <cell r="M951">
            <v>0</v>
          </cell>
          <cell r="N951">
            <v>0</v>
          </cell>
          <cell r="O951">
            <v>0</v>
          </cell>
          <cell r="P951">
            <v>0</v>
          </cell>
        </row>
        <row r="952">
          <cell r="A952">
            <v>43819</v>
          </cell>
          <cell r="B952" t="str">
            <v>Ahorro</v>
          </cell>
          <cell r="C952">
            <v>1</v>
          </cell>
          <cell r="E952">
            <v>1014</v>
          </cell>
          <cell r="F952" t="str">
            <v>11</v>
          </cell>
          <cell r="I952">
            <v>44</v>
          </cell>
          <cell r="M952">
            <v>0</v>
          </cell>
          <cell r="N952">
            <v>0</v>
          </cell>
          <cell r="O952">
            <v>14992</v>
          </cell>
          <cell r="P952">
            <v>2250.2991999999999</v>
          </cell>
        </row>
        <row r="953">
          <cell r="A953">
            <v>43819</v>
          </cell>
          <cell r="B953" t="str">
            <v>Ahorro</v>
          </cell>
          <cell r="C953">
            <v>1</v>
          </cell>
          <cell r="E953">
            <v>1014</v>
          </cell>
          <cell r="F953" t="str">
            <v>11</v>
          </cell>
          <cell r="I953">
            <v>44</v>
          </cell>
          <cell r="M953">
            <v>0</v>
          </cell>
          <cell r="N953">
            <v>0</v>
          </cell>
          <cell r="O953">
            <v>0</v>
          </cell>
          <cell r="P953">
            <v>0</v>
          </cell>
        </row>
        <row r="954">
          <cell r="A954">
            <v>43819</v>
          </cell>
          <cell r="B954" t="str">
            <v>Ahorro</v>
          </cell>
          <cell r="C954">
            <v>1</v>
          </cell>
          <cell r="E954">
            <v>1014</v>
          </cell>
          <cell r="F954" t="str">
            <v>11</v>
          </cell>
          <cell r="I954">
            <v>44</v>
          </cell>
          <cell r="M954">
            <v>0</v>
          </cell>
          <cell r="N954">
            <v>0</v>
          </cell>
          <cell r="O954">
            <v>0</v>
          </cell>
          <cell r="P954">
            <v>0</v>
          </cell>
        </row>
        <row r="955">
          <cell r="A955">
            <v>43819</v>
          </cell>
          <cell r="B955" t="str">
            <v>Ahorro</v>
          </cell>
          <cell r="C955">
            <v>1</v>
          </cell>
          <cell r="E955">
            <v>1014</v>
          </cell>
          <cell r="F955" t="str">
            <v>11</v>
          </cell>
          <cell r="I955">
            <v>44</v>
          </cell>
          <cell r="M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A956">
            <v>43819</v>
          </cell>
          <cell r="B956" t="str">
            <v>Ahorro</v>
          </cell>
          <cell r="C956">
            <v>1</v>
          </cell>
          <cell r="E956">
            <v>1014</v>
          </cell>
          <cell r="F956" t="str">
            <v>11</v>
          </cell>
          <cell r="I956">
            <v>44</v>
          </cell>
          <cell r="M956">
            <v>0</v>
          </cell>
          <cell r="N956">
            <v>0</v>
          </cell>
          <cell r="O956">
            <v>350</v>
          </cell>
          <cell r="P956">
            <v>52.534999999999997</v>
          </cell>
        </row>
        <row r="957">
          <cell r="A957">
            <v>43819</v>
          </cell>
          <cell r="B957" t="str">
            <v>Ahorro</v>
          </cell>
          <cell r="C957">
            <v>1</v>
          </cell>
          <cell r="E957">
            <v>1014</v>
          </cell>
          <cell r="F957" t="str">
            <v>11</v>
          </cell>
          <cell r="I957">
            <v>44</v>
          </cell>
          <cell r="M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A958">
            <v>43819</v>
          </cell>
          <cell r="B958" t="str">
            <v>Ahorro</v>
          </cell>
          <cell r="C958">
            <v>1</v>
          </cell>
          <cell r="E958">
            <v>1014</v>
          </cell>
          <cell r="F958" t="str">
            <v>11</v>
          </cell>
          <cell r="I958">
            <v>44</v>
          </cell>
          <cell r="M958">
            <v>0</v>
          </cell>
          <cell r="N958">
            <v>0</v>
          </cell>
          <cell r="O958">
            <v>100</v>
          </cell>
          <cell r="P958">
            <v>15.01</v>
          </cell>
        </row>
        <row r="959">
          <cell r="A959">
            <v>43819</v>
          </cell>
          <cell r="B959" t="str">
            <v>Ahorro</v>
          </cell>
          <cell r="C959">
            <v>1</v>
          </cell>
          <cell r="E959">
            <v>1014</v>
          </cell>
          <cell r="F959" t="str">
            <v>11</v>
          </cell>
          <cell r="I959">
            <v>44</v>
          </cell>
          <cell r="M959">
            <v>0</v>
          </cell>
          <cell r="N959">
            <v>0</v>
          </cell>
          <cell r="O959">
            <v>5400</v>
          </cell>
          <cell r="P959">
            <v>810.54</v>
          </cell>
        </row>
        <row r="960">
          <cell r="A960">
            <v>43819</v>
          </cell>
          <cell r="B960" t="str">
            <v>Ahorro</v>
          </cell>
          <cell r="C960">
            <v>1</v>
          </cell>
          <cell r="E960">
            <v>1014</v>
          </cell>
          <cell r="F960" t="str">
            <v>11</v>
          </cell>
          <cell r="I960">
            <v>44</v>
          </cell>
          <cell r="M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A961">
            <v>43819</v>
          </cell>
          <cell r="B961" t="str">
            <v>Ahorro</v>
          </cell>
          <cell r="C961">
            <v>1</v>
          </cell>
          <cell r="E961">
            <v>1014</v>
          </cell>
          <cell r="F961" t="str">
            <v>11</v>
          </cell>
          <cell r="I961">
            <v>44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A962">
            <v>43819</v>
          </cell>
          <cell r="B962" t="str">
            <v>Ahorro</v>
          </cell>
          <cell r="C962">
            <v>1</v>
          </cell>
          <cell r="E962">
            <v>1014</v>
          </cell>
          <cell r="F962" t="str">
            <v>11</v>
          </cell>
          <cell r="I962">
            <v>44</v>
          </cell>
          <cell r="M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A963">
            <v>43819</v>
          </cell>
          <cell r="B963" t="str">
            <v>Ahorro</v>
          </cell>
          <cell r="C963">
            <v>1</v>
          </cell>
          <cell r="E963">
            <v>1014</v>
          </cell>
          <cell r="F963" t="str">
            <v>11</v>
          </cell>
          <cell r="I963">
            <v>44</v>
          </cell>
          <cell r="M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A964">
            <v>43819</v>
          </cell>
          <cell r="B964" t="str">
            <v>Ahorro</v>
          </cell>
          <cell r="C964">
            <v>1</v>
          </cell>
          <cell r="E964">
            <v>1014</v>
          </cell>
          <cell r="F964" t="str">
            <v>11</v>
          </cell>
          <cell r="I964">
            <v>44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</row>
        <row r="965">
          <cell r="A965">
            <v>43819</v>
          </cell>
          <cell r="B965" t="str">
            <v>Ahorro</v>
          </cell>
          <cell r="C965">
            <v>1</v>
          </cell>
          <cell r="E965">
            <v>1014</v>
          </cell>
          <cell r="F965" t="str">
            <v>11</v>
          </cell>
          <cell r="I965">
            <v>44</v>
          </cell>
          <cell r="M965">
            <v>0</v>
          </cell>
          <cell r="N965">
            <v>0</v>
          </cell>
          <cell r="O965">
            <v>20</v>
          </cell>
          <cell r="P965">
            <v>3.0019999999999998</v>
          </cell>
        </row>
        <row r="966">
          <cell r="A966">
            <v>43819</v>
          </cell>
          <cell r="B966" t="str">
            <v>Ahorro</v>
          </cell>
          <cell r="C966">
            <v>1</v>
          </cell>
          <cell r="E966">
            <v>1014</v>
          </cell>
          <cell r="F966" t="str">
            <v>11</v>
          </cell>
          <cell r="I966">
            <v>44</v>
          </cell>
          <cell r="M966">
            <v>0</v>
          </cell>
          <cell r="N966">
            <v>0</v>
          </cell>
          <cell r="O966">
            <v>12</v>
          </cell>
          <cell r="P966">
            <v>1.8011999999999999</v>
          </cell>
        </row>
        <row r="967">
          <cell r="A967">
            <v>43819</v>
          </cell>
          <cell r="B967" t="str">
            <v>Ahorro</v>
          </cell>
          <cell r="C967">
            <v>1</v>
          </cell>
          <cell r="E967">
            <v>1014</v>
          </cell>
          <cell r="F967" t="str">
            <v>11</v>
          </cell>
          <cell r="I967">
            <v>44</v>
          </cell>
          <cell r="M967">
            <v>0</v>
          </cell>
          <cell r="N967">
            <v>0</v>
          </cell>
          <cell r="O967">
            <v>0</v>
          </cell>
          <cell r="P967">
            <v>0</v>
          </cell>
        </row>
        <row r="968">
          <cell r="A968">
            <v>43819</v>
          </cell>
          <cell r="B968" t="str">
            <v>Ahorro</v>
          </cell>
          <cell r="C968">
            <v>1</v>
          </cell>
          <cell r="E968">
            <v>1014</v>
          </cell>
          <cell r="F968" t="str">
            <v>11</v>
          </cell>
          <cell r="I968">
            <v>44</v>
          </cell>
          <cell r="M968">
            <v>0</v>
          </cell>
          <cell r="N968">
            <v>0</v>
          </cell>
          <cell r="O968">
            <v>0</v>
          </cell>
          <cell r="P968">
            <v>0</v>
          </cell>
        </row>
        <row r="969">
          <cell r="A969">
            <v>43819</v>
          </cell>
          <cell r="B969" t="str">
            <v>Ahorro</v>
          </cell>
          <cell r="C969">
            <v>1</v>
          </cell>
          <cell r="E969">
            <v>1014</v>
          </cell>
          <cell r="F969" t="str">
            <v>11</v>
          </cell>
          <cell r="I969">
            <v>44</v>
          </cell>
          <cell r="M969">
            <v>0</v>
          </cell>
          <cell r="N969">
            <v>0</v>
          </cell>
          <cell r="O969">
            <v>0</v>
          </cell>
          <cell r="P969">
            <v>0</v>
          </cell>
        </row>
        <row r="970">
          <cell r="A970">
            <v>43819</v>
          </cell>
          <cell r="B970" t="str">
            <v>Ahorro</v>
          </cell>
          <cell r="C970">
            <v>1</v>
          </cell>
          <cell r="E970">
            <v>1014</v>
          </cell>
          <cell r="F970" t="str">
            <v>11</v>
          </cell>
          <cell r="I970">
            <v>44</v>
          </cell>
          <cell r="M970">
            <v>0</v>
          </cell>
          <cell r="N970">
            <v>0</v>
          </cell>
          <cell r="O970">
            <v>0</v>
          </cell>
          <cell r="P970">
            <v>0</v>
          </cell>
        </row>
        <row r="971">
          <cell r="A971">
            <v>43819</v>
          </cell>
          <cell r="B971" t="str">
            <v>Ahorro</v>
          </cell>
          <cell r="C971">
            <v>1</v>
          </cell>
          <cell r="E971">
            <v>1014</v>
          </cell>
          <cell r="F971" t="str">
            <v>11</v>
          </cell>
          <cell r="I971">
            <v>44</v>
          </cell>
          <cell r="M971">
            <v>0</v>
          </cell>
          <cell r="N971">
            <v>0</v>
          </cell>
          <cell r="O971">
            <v>0</v>
          </cell>
          <cell r="P971">
            <v>0</v>
          </cell>
        </row>
        <row r="972">
          <cell r="A972">
            <v>43819</v>
          </cell>
          <cell r="B972" t="str">
            <v>Ahorro</v>
          </cell>
          <cell r="C972">
            <v>1</v>
          </cell>
          <cell r="E972">
            <v>1014</v>
          </cell>
          <cell r="F972" t="str">
            <v>11</v>
          </cell>
          <cell r="I972">
            <v>44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</row>
        <row r="973">
          <cell r="A973">
            <v>43819</v>
          </cell>
          <cell r="B973" t="str">
            <v>Ahorro</v>
          </cell>
          <cell r="C973">
            <v>1</v>
          </cell>
          <cell r="E973">
            <v>1014</v>
          </cell>
          <cell r="F973" t="str">
            <v>11</v>
          </cell>
          <cell r="I973">
            <v>44</v>
          </cell>
          <cell r="M973">
            <v>0</v>
          </cell>
          <cell r="N973">
            <v>0</v>
          </cell>
          <cell r="O973">
            <v>2</v>
          </cell>
          <cell r="P973">
            <v>0.30020000000000002</v>
          </cell>
        </row>
        <row r="974">
          <cell r="A974">
            <v>43819</v>
          </cell>
          <cell r="B974" t="str">
            <v>Ahorro</v>
          </cell>
          <cell r="C974">
            <v>1</v>
          </cell>
          <cell r="E974">
            <v>1014</v>
          </cell>
          <cell r="F974" t="str">
            <v>11</v>
          </cell>
          <cell r="I974">
            <v>44</v>
          </cell>
          <cell r="M974">
            <v>0</v>
          </cell>
          <cell r="N974">
            <v>0</v>
          </cell>
          <cell r="O974">
            <v>4000</v>
          </cell>
          <cell r="P974">
            <v>600.4</v>
          </cell>
        </row>
        <row r="975">
          <cell r="A975">
            <v>43819</v>
          </cell>
          <cell r="B975" t="str">
            <v>Ahorro</v>
          </cell>
          <cell r="C975">
            <v>1</v>
          </cell>
          <cell r="E975">
            <v>1014</v>
          </cell>
          <cell r="F975" t="str">
            <v>11</v>
          </cell>
          <cell r="I975">
            <v>44</v>
          </cell>
          <cell r="M975">
            <v>0</v>
          </cell>
          <cell r="N975">
            <v>0</v>
          </cell>
          <cell r="O975">
            <v>2492</v>
          </cell>
          <cell r="P975">
            <v>374.04919999999998</v>
          </cell>
        </row>
        <row r="976">
          <cell r="A976">
            <v>43819</v>
          </cell>
          <cell r="B976" t="str">
            <v>Ahorro</v>
          </cell>
          <cell r="C976">
            <v>1</v>
          </cell>
          <cell r="E976">
            <v>1014</v>
          </cell>
          <cell r="F976" t="str">
            <v>11</v>
          </cell>
          <cell r="I976">
            <v>44</v>
          </cell>
          <cell r="M976">
            <v>0</v>
          </cell>
          <cell r="N976">
            <v>0</v>
          </cell>
          <cell r="O976">
            <v>12</v>
          </cell>
          <cell r="P976">
            <v>1.8011999999999999</v>
          </cell>
        </row>
        <row r="977">
          <cell r="A977">
            <v>43819</v>
          </cell>
          <cell r="B977" t="str">
            <v>Ahorro</v>
          </cell>
          <cell r="C977">
            <v>1</v>
          </cell>
          <cell r="E977">
            <v>1014</v>
          </cell>
          <cell r="F977" t="str">
            <v>11</v>
          </cell>
          <cell r="I977">
            <v>44</v>
          </cell>
          <cell r="M977">
            <v>0</v>
          </cell>
          <cell r="N977">
            <v>0</v>
          </cell>
          <cell r="O977">
            <v>0</v>
          </cell>
          <cell r="P977">
            <v>0</v>
          </cell>
        </row>
        <row r="978">
          <cell r="A978">
            <v>43819</v>
          </cell>
          <cell r="B978" t="str">
            <v>Ahorro</v>
          </cell>
          <cell r="C978">
            <v>1</v>
          </cell>
          <cell r="E978">
            <v>1014</v>
          </cell>
          <cell r="F978" t="str">
            <v>11</v>
          </cell>
          <cell r="I978">
            <v>44</v>
          </cell>
          <cell r="M978">
            <v>0</v>
          </cell>
          <cell r="N978">
            <v>0</v>
          </cell>
          <cell r="O978">
            <v>0</v>
          </cell>
          <cell r="P978">
            <v>0</v>
          </cell>
        </row>
        <row r="979">
          <cell r="A979">
            <v>43819</v>
          </cell>
          <cell r="B979" t="str">
            <v>Ahorro</v>
          </cell>
          <cell r="C979">
            <v>1</v>
          </cell>
          <cell r="E979">
            <v>1014</v>
          </cell>
          <cell r="F979" t="str">
            <v>11</v>
          </cell>
          <cell r="I979">
            <v>44</v>
          </cell>
          <cell r="M979">
            <v>0</v>
          </cell>
          <cell r="N979">
            <v>0</v>
          </cell>
          <cell r="O979">
            <v>0</v>
          </cell>
          <cell r="P979">
            <v>0</v>
          </cell>
        </row>
        <row r="980">
          <cell r="A980">
            <v>43819</v>
          </cell>
          <cell r="B980" t="str">
            <v>Ahorro</v>
          </cell>
          <cell r="C980">
            <v>1</v>
          </cell>
          <cell r="E980">
            <v>1014</v>
          </cell>
          <cell r="F980" t="str">
            <v>11</v>
          </cell>
          <cell r="I980">
            <v>44</v>
          </cell>
          <cell r="M980">
            <v>0</v>
          </cell>
          <cell r="N980">
            <v>0</v>
          </cell>
          <cell r="O980">
            <v>0</v>
          </cell>
          <cell r="P980">
            <v>0</v>
          </cell>
        </row>
        <row r="981">
          <cell r="A981">
            <v>43819</v>
          </cell>
          <cell r="B981" t="str">
            <v>Ahorro</v>
          </cell>
          <cell r="C981">
            <v>1</v>
          </cell>
          <cell r="E981">
            <v>1014</v>
          </cell>
          <cell r="F981" t="str">
            <v>11</v>
          </cell>
          <cell r="I981">
            <v>44</v>
          </cell>
          <cell r="M981">
            <v>0</v>
          </cell>
          <cell r="N981">
            <v>0</v>
          </cell>
          <cell r="O981">
            <v>0</v>
          </cell>
          <cell r="P981">
            <v>0</v>
          </cell>
        </row>
        <row r="982">
          <cell r="A982">
            <v>43819</v>
          </cell>
          <cell r="B982" t="str">
            <v>Ahorro</v>
          </cell>
          <cell r="C982">
            <v>1</v>
          </cell>
          <cell r="E982">
            <v>1014</v>
          </cell>
          <cell r="F982" t="str">
            <v>11</v>
          </cell>
          <cell r="I982">
            <v>44</v>
          </cell>
          <cell r="M982">
            <v>0</v>
          </cell>
          <cell r="N982">
            <v>0</v>
          </cell>
          <cell r="O982">
            <v>2</v>
          </cell>
          <cell r="P982">
            <v>0.30020000000000002</v>
          </cell>
        </row>
        <row r="983">
          <cell r="A983">
            <v>43819</v>
          </cell>
          <cell r="B983" t="str">
            <v>Ahorro</v>
          </cell>
          <cell r="C983">
            <v>1</v>
          </cell>
          <cell r="E983">
            <v>1014</v>
          </cell>
          <cell r="F983" t="str">
            <v>11</v>
          </cell>
          <cell r="I983">
            <v>44</v>
          </cell>
          <cell r="M983">
            <v>0</v>
          </cell>
          <cell r="N983">
            <v>0</v>
          </cell>
          <cell r="O983">
            <v>100</v>
          </cell>
          <cell r="P983">
            <v>15.01</v>
          </cell>
        </row>
        <row r="984">
          <cell r="A984">
            <v>43819</v>
          </cell>
          <cell r="B984" t="str">
            <v>Ahorro</v>
          </cell>
          <cell r="C984">
            <v>1</v>
          </cell>
          <cell r="E984">
            <v>1014</v>
          </cell>
          <cell r="F984" t="str">
            <v>11</v>
          </cell>
          <cell r="I984">
            <v>44</v>
          </cell>
          <cell r="M984">
            <v>0</v>
          </cell>
          <cell r="N984">
            <v>0</v>
          </cell>
          <cell r="O984">
            <v>0</v>
          </cell>
          <cell r="P984">
            <v>0</v>
          </cell>
        </row>
        <row r="985">
          <cell r="A985">
            <v>43819</v>
          </cell>
          <cell r="B985" t="str">
            <v>Ahorro</v>
          </cell>
          <cell r="C985">
            <v>1</v>
          </cell>
          <cell r="E985">
            <v>1014</v>
          </cell>
          <cell r="F985" t="str">
            <v>11</v>
          </cell>
          <cell r="I985">
            <v>44</v>
          </cell>
          <cell r="M985">
            <v>0</v>
          </cell>
          <cell r="N985">
            <v>0</v>
          </cell>
          <cell r="O985">
            <v>2</v>
          </cell>
          <cell r="P985">
            <v>0.30020000000000002</v>
          </cell>
        </row>
        <row r="986">
          <cell r="A986">
            <v>43819</v>
          </cell>
          <cell r="B986" t="str">
            <v>Ahorro</v>
          </cell>
          <cell r="C986">
            <v>1</v>
          </cell>
          <cell r="E986">
            <v>1014</v>
          </cell>
          <cell r="F986" t="str">
            <v>11</v>
          </cell>
          <cell r="I986">
            <v>44</v>
          </cell>
          <cell r="M986">
            <v>0</v>
          </cell>
          <cell r="N986">
            <v>0</v>
          </cell>
          <cell r="O986">
            <v>0</v>
          </cell>
          <cell r="P986">
            <v>0</v>
          </cell>
        </row>
        <row r="987">
          <cell r="A987">
            <v>43819</v>
          </cell>
          <cell r="B987" t="str">
            <v>Ahorro</v>
          </cell>
          <cell r="C987">
            <v>1</v>
          </cell>
          <cell r="E987">
            <v>1014</v>
          </cell>
          <cell r="F987" t="str">
            <v>11</v>
          </cell>
          <cell r="I987">
            <v>44</v>
          </cell>
          <cell r="M987">
            <v>0</v>
          </cell>
          <cell r="N987">
            <v>0</v>
          </cell>
          <cell r="O987">
            <v>0</v>
          </cell>
          <cell r="P987">
            <v>0</v>
          </cell>
        </row>
        <row r="988">
          <cell r="A988">
            <v>43819</v>
          </cell>
          <cell r="B988" t="str">
            <v>Ahorro</v>
          </cell>
          <cell r="C988">
            <v>1</v>
          </cell>
          <cell r="E988">
            <v>1014</v>
          </cell>
          <cell r="F988" t="str">
            <v>11</v>
          </cell>
          <cell r="I988">
            <v>44</v>
          </cell>
          <cell r="M988">
            <v>0</v>
          </cell>
          <cell r="N988">
            <v>0</v>
          </cell>
          <cell r="O988">
            <v>12</v>
          </cell>
          <cell r="P988">
            <v>1.8011999999999999</v>
          </cell>
        </row>
        <row r="989">
          <cell r="A989">
            <v>43819</v>
          </cell>
          <cell r="B989" t="str">
            <v>Ahorro</v>
          </cell>
          <cell r="C989">
            <v>1</v>
          </cell>
          <cell r="E989">
            <v>1014</v>
          </cell>
          <cell r="F989" t="str">
            <v>11</v>
          </cell>
          <cell r="I989">
            <v>44</v>
          </cell>
          <cell r="M989">
            <v>0</v>
          </cell>
          <cell r="N989">
            <v>0</v>
          </cell>
          <cell r="O989">
            <v>0</v>
          </cell>
          <cell r="P989">
            <v>0</v>
          </cell>
        </row>
        <row r="990">
          <cell r="A990">
            <v>43819</v>
          </cell>
          <cell r="B990" t="str">
            <v>Ahorro</v>
          </cell>
          <cell r="C990">
            <v>1</v>
          </cell>
          <cell r="E990">
            <v>1014</v>
          </cell>
          <cell r="F990" t="str">
            <v>11</v>
          </cell>
          <cell r="I990">
            <v>44</v>
          </cell>
          <cell r="M990">
            <v>0</v>
          </cell>
          <cell r="N990">
            <v>0</v>
          </cell>
          <cell r="O990">
            <v>0</v>
          </cell>
          <cell r="P990">
            <v>0</v>
          </cell>
        </row>
        <row r="991">
          <cell r="A991">
            <v>43819</v>
          </cell>
          <cell r="B991" t="str">
            <v>Ahorro</v>
          </cell>
          <cell r="C991">
            <v>1</v>
          </cell>
          <cell r="E991">
            <v>1014</v>
          </cell>
          <cell r="F991" t="str">
            <v>11</v>
          </cell>
          <cell r="I991">
            <v>44</v>
          </cell>
          <cell r="M991">
            <v>0</v>
          </cell>
          <cell r="N991">
            <v>0</v>
          </cell>
          <cell r="O991">
            <v>54</v>
          </cell>
          <cell r="P991">
            <v>8.1053999999999995</v>
          </cell>
        </row>
        <row r="992">
          <cell r="A992">
            <v>43819</v>
          </cell>
          <cell r="B992" t="str">
            <v>Ahorro</v>
          </cell>
          <cell r="C992">
            <v>1</v>
          </cell>
          <cell r="E992">
            <v>1014</v>
          </cell>
          <cell r="F992" t="str">
            <v>11</v>
          </cell>
          <cell r="I992">
            <v>44</v>
          </cell>
          <cell r="M992">
            <v>0</v>
          </cell>
          <cell r="N992">
            <v>0</v>
          </cell>
          <cell r="O992">
            <v>12</v>
          </cell>
          <cell r="P992">
            <v>1.8011999999999999</v>
          </cell>
        </row>
        <row r="993">
          <cell r="A993">
            <v>43819</v>
          </cell>
          <cell r="B993" t="str">
            <v>Ahorro</v>
          </cell>
          <cell r="C993">
            <v>1</v>
          </cell>
          <cell r="E993">
            <v>1014</v>
          </cell>
          <cell r="F993" t="str">
            <v>11</v>
          </cell>
          <cell r="I993">
            <v>44</v>
          </cell>
          <cell r="M993">
            <v>0</v>
          </cell>
          <cell r="N993">
            <v>0</v>
          </cell>
          <cell r="O993">
            <v>12</v>
          </cell>
          <cell r="P993">
            <v>1.8011999999999999</v>
          </cell>
        </row>
        <row r="994">
          <cell r="A994">
            <v>43819</v>
          </cell>
          <cell r="B994" t="str">
            <v>Ahorro</v>
          </cell>
          <cell r="C994">
            <v>1</v>
          </cell>
          <cell r="E994">
            <v>1014</v>
          </cell>
          <cell r="F994" t="str">
            <v>11</v>
          </cell>
          <cell r="I994">
            <v>44</v>
          </cell>
          <cell r="M994">
            <v>0</v>
          </cell>
          <cell r="N994">
            <v>0</v>
          </cell>
          <cell r="O994">
            <v>92</v>
          </cell>
          <cell r="P994">
            <v>13.809200000000001</v>
          </cell>
        </row>
        <row r="995">
          <cell r="A995">
            <v>43819</v>
          </cell>
          <cell r="B995" t="str">
            <v>Ahorro</v>
          </cell>
          <cell r="C995">
            <v>1</v>
          </cell>
          <cell r="E995">
            <v>1014</v>
          </cell>
          <cell r="F995" t="str">
            <v>11</v>
          </cell>
          <cell r="I995">
            <v>44</v>
          </cell>
          <cell r="M995">
            <v>0</v>
          </cell>
          <cell r="N995">
            <v>0</v>
          </cell>
          <cell r="O995">
            <v>1550</v>
          </cell>
          <cell r="P995">
            <v>232.655</v>
          </cell>
        </row>
        <row r="996">
          <cell r="A996">
            <v>43819</v>
          </cell>
          <cell r="B996" t="str">
            <v>Ahorro</v>
          </cell>
          <cell r="C996">
            <v>1</v>
          </cell>
          <cell r="E996">
            <v>1014</v>
          </cell>
          <cell r="F996" t="str">
            <v>11</v>
          </cell>
          <cell r="I996">
            <v>44</v>
          </cell>
          <cell r="M996">
            <v>0</v>
          </cell>
          <cell r="N996">
            <v>0</v>
          </cell>
          <cell r="O996">
            <v>0</v>
          </cell>
          <cell r="P996">
            <v>0</v>
          </cell>
        </row>
        <row r="997">
          <cell r="A997">
            <v>43819</v>
          </cell>
          <cell r="B997" t="str">
            <v>Ahorro</v>
          </cell>
          <cell r="C997">
            <v>1</v>
          </cell>
          <cell r="E997">
            <v>1014</v>
          </cell>
          <cell r="F997" t="str">
            <v>11</v>
          </cell>
          <cell r="I997">
            <v>44</v>
          </cell>
          <cell r="M997">
            <v>0</v>
          </cell>
          <cell r="N997">
            <v>0</v>
          </cell>
          <cell r="O997">
            <v>20</v>
          </cell>
          <cell r="P997">
            <v>3.0019999999999998</v>
          </cell>
        </row>
        <row r="998">
          <cell r="A998">
            <v>43819</v>
          </cell>
          <cell r="B998" t="str">
            <v>Ahorro</v>
          </cell>
          <cell r="C998">
            <v>1</v>
          </cell>
          <cell r="E998">
            <v>1014</v>
          </cell>
          <cell r="F998" t="str">
            <v>11</v>
          </cell>
          <cell r="I998">
            <v>44</v>
          </cell>
          <cell r="M998">
            <v>0</v>
          </cell>
          <cell r="N998">
            <v>0</v>
          </cell>
          <cell r="O998">
            <v>5000</v>
          </cell>
          <cell r="P998">
            <v>750.5</v>
          </cell>
        </row>
        <row r="999">
          <cell r="A999">
            <v>43819</v>
          </cell>
          <cell r="B999" t="str">
            <v>Ahorro</v>
          </cell>
          <cell r="C999">
            <v>1</v>
          </cell>
          <cell r="E999">
            <v>1014</v>
          </cell>
          <cell r="F999" t="str">
            <v>11</v>
          </cell>
          <cell r="I999">
            <v>44</v>
          </cell>
          <cell r="M999">
            <v>0</v>
          </cell>
          <cell r="N999">
            <v>0</v>
          </cell>
          <cell r="O999">
            <v>1400</v>
          </cell>
          <cell r="P999">
            <v>210.14</v>
          </cell>
        </row>
        <row r="1000">
          <cell r="A1000">
            <v>43819</v>
          </cell>
          <cell r="B1000" t="str">
            <v>Ahorro</v>
          </cell>
          <cell r="C1000">
            <v>1</v>
          </cell>
          <cell r="E1000">
            <v>1014</v>
          </cell>
          <cell r="F1000" t="str">
            <v>11</v>
          </cell>
          <cell r="I1000">
            <v>44</v>
          </cell>
          <cell r="M1000">
            <v>0</v>
          </cell>
          <cell r="N1000">
            <v>0</v>
          </cell>
          <cell r="O1000">
            <v>0</v>
          </cell>
          <cell r="P1000">
            <v>0</v>
          </cell>
        </row>
        <row r="1001">
          <cell r="A1001">
            <v>43819</v>
          </cell>
          <cell r="B1001" t="str">
            <v>Ahorro</v>
          </cell>
          <cell r="C1001">
            <v>1</v>
          </cell>
          <cell r="E1001">
            <v>1014</v>
          </cell>
          <cell r="F1001" t="str">
            <v>11</v>
          </cell>
          <cell r="I1001">
            <v>44</v>
          </cell>
          <cell r="M1001">
            <v>0</v>
          </cell>
          <cell r="N1001">
            <v>0</v>
          </cell>
          <cell r="O1001">
            <v>40</v>
          </cell>
          <cell r="P1001">
            <v>6.0039999999999996</v>
          </cell>
        </row>
        <row r="1002">
          <cell r="A1002">
            <v>43819</v>
          </cell>
          <cell r="B1002" t="str">
            <v>Ahorro</v>
          </cell>
          <cell r="C1002">
            <v>1</v>
          </cell>
          <cell r="E1002">
            <v>1014</v>
          </cell>
          <cell r="F1002" t="str">
            <v>11</v>
          </cell>
          <cell r="I1002">
            <v>44</v>
          </cell>
          <cell r="M1002">
            <v>0</v>
          </cell>
          <cell r="N1002">
            <v>0</v>
          </cell>
          <cell r="O1002">
            <v>20</v>
          </cell>
          <cell r="P1002">
            <v>3.0019999999999998</v>
          </cell>
        </row>
        <row r="1003">
          <cell r="A1003">
            <v>43819</v>
          </cell>
          <cell r="B1003" t="str">
            <v>Ahorro</v>
          </cell>
          <cell r="C1003">
            <v>1</v>
          </cell>
          <cell r="E1003">
            <v>1014</v>
          </cell>
          <cell r="F1003" t="str">
            <v>11</v>
          </cell>
          <cell r="I1003">
            <v>44</v>
          </cell>
          <cell r="M1003">
            <v>0</v>
          </cell>
          <cell r="N1003">
            <v>0</v>
          </cell>
          <cell r="O1003">
            <v>102</v>
          </cell>
          <cell r="P1003">
            <v>15.3102</v>
          </cell>
        </row>
        <row r="1004">
          <cell r="A1004">
            <v>43819</v>
          </cell>
          <cell r="B1004" t="str">
            <v>Ahorro</v>
          </cell>
          <cell r="C1004">
            <v>1</v>
          </cell>
          <cell r="E1004">
            <v>1014</v>
          </cell>
          <cell r="F1004" t="str">
            <v>11</v>
          </cell>
          <cell r="I1004">
            <v>44</v>
          </cell>
          <cell r="M1004">
            <v>0</v>
          </cell>
          <cell r="N1004">
            <v>0</v>
          </cell>
          <cell r="O1004">
            <v>0</v>
          </cell>
          <cell r="P1004">
            <v>0</v>
          </cell>
        </row>
        <row r="1005">
          <cell r="A1005">
            <v>43819</v>
          </cell>
          <cell r="B1005" t="str">
            <v>Ahorro</v>
          </cell>
          <cell r="C1005">
            <v>1</v>
          </cell>
          <cell r="E1005">
            <v>1014</v>
          </cell>
          <cell r="F1005" t="str">
            <v>11</v>
          </cell>
          <cell r="I1005">
            <v>44</v>
          </cell>
          <cell r="M1005">
            <v>0</v>
          </cell>
          <cell r="N1005">
            <v>0</v>
          </cell>
          <cell r="O1005">
            <v>0</v>
          </cell>
          <cell r="P1005">
            <v>0</v>
          </cell>
        </row>
        <row r="1006">
          <cell r="A1006">
            <v>43819</v>
          </cell>
          <cell r="B1006" t="str">
            <v>Ahorro</v>
          </cell>
          <cell r="C1006">
            <v>1</v>
          </cell>
          <cell r="E1006">
            <v>1014</v>
          </cell>
          <cell r="F1006" t="str">
            <v>11</v>
          </cell>
          <cell r="I1006">
            <v>44</v>
          </cell>
          <cell r="M1006">
            <v>0</v>
          </cell>
          <cell r="N1006">
            <v>0</v>
          </cell>
          <cell r="O1006">
            <v>0</v>
          </cell>
          <cell r="P1006">
            <v>0</v>
          </cell>
        </row>
        <row r="1007">
          <cell r="A1007">
            <v>43819</v>
          </cell>
          <cell r="B1007" t="str">
            <v>Ahorro</v>
          </cell>
          <cell r="C1007">
            <v>1</v>
          </cell>
          <cell r="E1007">
            <v>1014</v>
          </cell>
          <cell r="F1007" t="str">
            <v>11</v>
          </cell>
          <cell r="I1007">
            <v>44</v>
          </cell>
          <cell r="M1007">
            <v>0</v>
          </cell>
          <cell r="N1007">
            <v>0</v>
          </cell>
          <cell r="O1007">
            <v>0</v>
          </cell>
          <cell r="P1007">
            <v>0</v>
          </cell>
        </row>
        <row r="1008">
          <cell r="A1008">
            <v>43819</v>
          </cell>
          <cell r="B1008" t="str">
            <v>Ahorro</v>
          </cell>
          <cell r="C1008">
            <v>1</v>
          </cell>
          <cell r="E1008">
            <v>1014</v>
          </cell>
          <cell r="F1008" t="str">
            <v>11</v>
          </cell>
          <cell r="I1008">
            <v>44</v>
          </cell>
          <cell r="M1008">
            <v>0</v>
          </cell>
          <cell r="N1008">
            <v>0</v>
          </cell>
          <cell r="O1008">
            <v>0</v>
          </cell>
          <cell r="P1008">
            <v>0</v>
          </cell>
        </row>
        <row r="1009">
          <cell r="A1009">
            <v>43819</v>
          </cell>
          <cell r="B1009" t="str">
            <v>Ahorro</v>
          </cell>
          <cell r="C1009">
            <v>1</v>
          </cell>
          <cell r="E1009">
            <v>1014</v>
          </cell>
          <cell r="F1009" t="str">
            <v>11</v>
          </cell>
          <cell r="I1009">
            <v>44</v>
          </cell>
          <cell r="M1009">
            <v>0</v>
          </cell>
          <cell r="N1009">
            <v>0</v>
          </cell>
          <cell r="O1009">
            <v>100</v>
          </cell>
          <cell r="P1009">
            <v>15.01</v>
          </cell>
        </row>
        <row r="1010">
          <cell r="A1010">
            <v>43819</v>
          </cell>
          <cell r="B1010" t="str">
            <v>Ahorro</v>
          </cell>
          <cell r="C1010">
            <v>1</v>
          </cell>
          <cell r="E1010">
            <v>1014</v>
          </cell>
          <cell r="F1010" t="str">
            <v>11</v>
          </cell>
          <cell r="I1010">
            <v>44</v>
          </cell>
          <cell r="M1010">
            <v>0</v>
          </cell>
          <cell r="N1010">
            <v>0</v>
          </cell>
          <cell r="O1010">
            <v>0</v>
          </cell>
          <cell r="P1010">
            <v>0</v>
          </cell>
        </row>
        <row r="1011">
          <cell r="A1011">
            <v>43819</v>
          </cell>
          <cell r="B1011" t="str">
            <v>Ahorro</v>
          </cell>
          <cell r="C1011">
            <v>1</v>
          </cell>
          <cell r="E1011">
            <v>1014</v>
          </cell>
          <cell r="F1011" t="str">
            <v>11</v>
          </cell>
          <cell r="I1011">
            <v>44</v>
          </cell>
          <cell r="M1011">
            <v>0</v>
          </cell>
          <cell r="N1011">
            <v>0</v>
          </cell>
          <cell r="O1011">
            <v>3492</v>
          </cell>
          <cell r="P1011">
            <v>524.14919999999995</v>
          </cell>
        </row>
        <row r="1012">
          <cell r="A1012">
            <v>43819</v>
          </cell>
          <cell r="B1012" t="str">
            <v>Ahorro</v>
          </cell>
          <cell r="C1012">
            <v>1</v>
          </cell>
          <cell r="E1012">
            <v>1014</v>
          </cell>
          <cell r="F1012" t="str">
            <v>11</v>
          </cell>
          <cell r="I1012">
            <v>44</v>
          </cell>
          <cell r="M1012">
            <v>0</v>
          </cell>
          <cell r="N1012">
            <v>0</v>
          </cell>
          <cell r="O1012">
            <v>0</v>
          </cell>
          <cell r="P1012">
            <v>0</v>
          </cell>
        </row>
        <row r="1013">
          <cell r="A1013">
            <v>43819</v>
          </cell>
          <cell r="B1013" t="str">
            <v>Ahorro</v>
          </cell>
          <cell r="C1013">
            <v>1</v>
          </cell>
          <cell r="E1013">
            <v>1014</v>
          </cell>
          <cell r="F1013" t="str">
            <v>11</v>
          </cell>
          <cell r="I1013">
            <v>44</v>
          </cell>
          <cell r="M1013">
            <v>0</v>
          </cell>
          <cell r="N1013">
            <v>0</v>
          </cell>
          <cell r="O1013">
            <v>200</v>
          </cell>
          <cell r="P1013">
            <v>30.02</v>
          </cell>
        </row>
        <row r="1014">
          <cell r="A1014">
            <v>43819</v>
          </cell>
          <cell r="B1014" t="str">
            <v>Ahorro</v>
          </cell>
          <cell r="C1014">
            <v>1</v>
          </cell>
          <cell r="E1014">
            <v>1014</v>
          </cell>
          <cell r="F1014" t="str">
            <v>11</v>
          </cell>
          <cell r="I1014">
            <v>44</v>
          </cell>
          <cell r="M1014">
            <v>0</v>
          </cell>
          <cell r="N1014">
            <v>0</v>
          </cell>
          <cell r="O1014">
            <v>0</v>
          </cell>
          <cell r="P1014">
            <v>0</v>
          </cell>
        </row>
        <row r="1015">
          <cell r="A1015">
            <v>43819</v>
          </cell>
          <cell r="B1015" t="str">
            <v>Ahorro</v>
          </cell>
          <cell r="C1015">
            <v>1</v>
          </cell>
          <cell r="E1015">
            <v>1014</v>
          </cell>
          <cell r="F1015" t="str">
            <v>11</v>
          </cell>
          <cell r="I1015">
            <v>44</v>
          </cell>
          <cell r="M1015">
            <v>0</v>
          </cell>
          <cell r="N1015">
            <v>0</v>
          </cell>
          <cell r="O1015">
            <v>0</v>
          </cell>
          <cell r="P1015">
            <v>0</v>
          </cell>
        </row>
        <row r="1016">
          <cell r="A1016">
            <v>43819</v>
          </cell>
          <cell r="B1016" t="str">
            <v>Ahorro</v>
          </cell>
          <cell r="C1016">
            <v>1</v>
          </cell>
          <cell r="E1016">
            <v>1014</v>
          </cell>
          <cell r="F1016" t="str">
            <v>11</v>
          </cell>
          <cell r="I1016">
            <v>44</v>
          </cell>
          <cell r="M1016">
            <v>0</v>
          </cell>
          <cell r="N1016">
            <v>0</v>
          </cell>
          <cell r="O1016">
            <v>0</v>
          </cell>
          <cell r="P1016">
            <v>0</v>
          </cell>
        </row>
        <row r="1017">
          <cell r="A1017">
            <v>43819</v>
          </cell>
          <cell r="B1017" t="str">
            <v>Ahorro</v>
          </cell>
          <cell r="C1017">
            <v>1</v>
          </cell>
          <cell r="E1017">
            <v>1014</v>
          </cell>
          <cell r="F1017" t="str">
            <v>11</v>
          </cell>
          <cell r="I1017">
            <v>44</v>
          </cell>
          <cell r="M1017">
            <v>0</v>
          </cell>
          <cell r="N1017">
            <v>0</v>
          </cell>
          <cell r="O1017">
            <v>0</v>
          </cell>
          <cell r="P1017">
            <v>0</v>
          </cell>
        </row>
        <row r="1018">
          <cell r="A1018">
            <v>43819</v>
          </cell>
          <cell r="B1018" t="str">
            <v>Ahorro</v>
          </cell>
          <cell r="C1018">
            <v>1</v>
          </cell>
          <cell r="E1018">
            <v>1014</v>
          </cell>
          <cell r="F1018" t="str">
            <v>11</v>
          </cell>
          <cell r="I1018">
            <v>44</v>
          </cell>
          <cell r="M1018">
            <v>0</v>
          </cell>
          <cell r="N1018">
            <v>0</v>
          </cell>
          <cell r="O1018">
            <v>456.01</v>
          </cell>
          <cell r="P1018">
            <v>68.447101000000004</v>
          </cell>
        </row>
        <row r="1019">
          <cell r="A1019">
            <v>43819</v>
          </cell>
          <cell r="B1019" t="str">
            <v>Ahorro</v>
          </cell>
          <cell r="C1019">
            <v>1</v>
          </cell>
          <cell r="E1019">
            <v>1014</v>
          </cell>
          <cell r="F1019" t="str">
            <v>11</v>
          </cell>
          <cell r="I1019">
            <v>44</v>
          </cell>
          <cell r="M1019">
            <v>0</v>
          </cell>
          <cell r="N1019">
            <v>0</v>
          </cell>
          <cell r="O1019">
            <v>0</v>
          </cell>
          <cell r="P1019">
            <v>0</v>
          </cell>
        </row>
        <row r="1020">
          <cell r="A1020">
            <v>43819</v>
          </cell>
          <cell r="B1020" t="str">
            <v>Ahorro</v>
          </cell>
          <cell r="C1020">
            <v>1</v>
          </cell>
          <cell r="E1020">
            <v>1014</v>
          </cell>
          <cell r="F1020" t="str">
            <v>11</v>
          </cell>
          <cell r="I1020">
            <v>44</v>
          </cell>
          <cell r="M1020">
            <v>0</v>
          </cell>
          <cell r="N1020">
            <v>0</v>
          </cell>
          <cell r="O1020">
            <v>0</v>
          </cell>
          <cell r="P1020">
            <v>0</v>
          </cell>
        </row>
        <row r="1021">
          <cell r="A1021">
            <v>43819</v>
          </cell>
          <cell r="B1021" t="str">
            <v>Ahorro</v>
          </cell>
          <cell r="C1021">
            <v>1</v>
          </cell>
          <cell r="E1021">
            <v>1014</v>
          </cell>
          <cell r="F1021" t="str">
            <v>11</v>
          </cell>
          <cell r="I1021">
            <v>44</v>
          </cell>
          <cell r="M1021">
            <v>0</v>
          </cell>
          <cell r="N1021">
            <v>0</v>
          </cell>
          <cell r="O1021">
            <v>10</v>
          </cell>
          <cell r="P1021">
            <v>1.5009999999999999</v>
          </cell>
        </row>
        <row r="1022">
          <cell r="A1022">
            <v>43819</v>
          </cell>
          <cell r="B1022" t="str">
            <v>Ahorro</v>
          </cell>
          <cell r="C1022">
            <v>1</v>
          </cell>
          <cell r="E1022">
            <v>1014</v>
          </cell>
          <cell r="F1022" t="str">
            <v>11</v>
          </cell>
          <cell r="I1022">
            <v>44</v>
          </cell>
          <cell r="M1022">
            <v>0</v>
          </cell>
          <cell r="N1022">
            <v>0</v>
          </cell>
          <cell r="O1022">
            <v>0</v>
          </cell>
          <cell r="P1022">
            <v>0</v>
          </cell>
        </row>
        <row r="1023">
          <cell r="A1023">
            <v>43819</v>
          </cell>
          <cell r="B1023" t="str">
            <v>Ahorro</v>
          </cell>
          <cell r="C1023">
            <v>1</v>
          </cell>
          <cell r="E1023">
            <v>1014</v>
          </cell>
          <cell r="F1023" t="str">
            <v>11</v>
          </cell>
          <cell r="I1023">
            <v>44</v>
          </cell>
          <cell r="M1023">
            <v>0</v>
          </cell>
          <cell r="N1023">
            <v>0</v>
          </cell>
          <cell r="O1023">
            <v>12</v>
          </cell>
          <cell r="P1023">
            <v>1.8011999999999999</v>
          </cell>
        </row>
        <row r="1024">
          <cell r="A1024">
            <v>43819</v>
          </cell>
          <cell r="B1024" t="str">
            <v>Ahorro</v>
          </cell>
          <cell r="C1024">
            <v>1</v>
          </cell>
          <cell r="E1024">
            <v>1014</v>
          </cell>
          <cell r="F1024" t="str">
            <v>11</v>
          </cell>
          <cell r="I1024">
            <v>44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</row>
        <row r="1025">
          <cell r="A1025">
            <v>43819</v>
          </cell>
          <cell r="B1025" t="str">
            <v>Ahorro</v>
          </cell>
          <cell r="C1025">
            <v>1</v>
          </cell>
          <cell r="E1025">
            <v>1014</v>
          </cell>
          <cell r="F1025" t="str">
            <v>11</v>
          </cell>
          <cell r="I1025">
            <v>44</v>
          </cell>
          <cell r="M1025">
            <v>0</v>
          </cell>
          <cell r="N1025">
            <v>0</v>
          </cell>
          <cell r="O1025">
            <v>19992</v>
          </cell>
          <cell r="P1025">
            <v>3000.7991999999999</v>
          </cell>
        </row>
        <row r="1026">
          <cell r="A1026">
            <v>43819</v>
          </cell>
          <cell r="B1026" t="str">
            <v>Ahorro</v>
          </cell>
          <cell r="C1026">
            <v>1</v>
          </cell>
          <cell r="E1026">
            <v>1014</v>
          </cell>
          <cell r="F1026" t="str">
            <v>11</v>
          </cell>
          <cell r="I1026">
            <v>44</v>
          </cell>
          <cell r="M1026">
            <v>0</v>
          </cell>
          <cell r="N1026">
            <v>0</v>
          </cell>
          <cell r="O1026">
            <v>0</v>
          </cell>
          <cell r="P1026">
            <v>0</v>
          </cell>
        </row>
        <row r="1027">
          <cell r="A1027">
            <v>43819</v>
          </cell>
          <cell r="B1027" t="str">
            <v>Ahorro</v>
          </cell>
          <cell r="C1027">
            <v>1</v>
          </cell>
          <cell r="E1027">
            <v>1014</v>
          </cell>
          <cell r="F1027" t="str">
            <v>11</v>
          </cell>
          <cell r="I1027">
            <v>44</v>
          </cell>
          <cell r="M1027">
            <v>0</v>
          </cell>
          <cell r="N1027">
            <v>0</v>
          </cell>
          <cell r="O1027">
            <v>2</v>
          </cell>
          <cell r="P1027">
            <v>0.30020000000000002</v>
          </cell>
        </row>
        <row r="1028">
          <cell r="A1028">
            <v>43819</v>
          </cell>
          <cell r="B1028" t="str">
            <v>Ahorro</v>
          </cell>
          <cell r="C1028">
            <v>1</v>
          </cell>
          <cell r="E1028">
            <v>1014</v>
          </cell>
          <cell r="F1028" t="str">
            <v>11</v>
          </cell>
          <cell r="I1028">
            <v>44</v>
          </cell>
          <cell r="M1028">
            <v>0</v>
          </cell>
          <cell r="N1028">
            <v>0</v>
          </cell>
          <cell r="O1028">
            <v>200</v>
          </cell>
          <cell r="P1028">
            <v>30.02</v>
          </cell>
        </row>
        <row r="1029">
          <cell r="A1029">
            <v>43819</v>
          </cell>
          <cell r="B1029" t="str">
            <v>Ahorro</v>
          </cell>
          <cell r="C1029">
            <v>1</v>
          </cell>
          <cell r="E1029">
            <v>1014</v>
          </cell>
          <cell r="F1029" t="str">
            <v>11</v>
          </cell>
          <cell r="I1029">
            <v>44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</row>
        <row r="1030">
          <cell r="A1030">
            <v>43819</v>
          </cell>
          <cell r="B1030" t="str">
            <v>Ahorro</v>
          </cell>
          <cell r="C1030">
            <v>1</v>
          </cell>
          <cell r="E1030">
            <v>1014</v>
          </cell>
          <cell r="F1030" t="str">
            <v>11</v>
          </cell>
          <cell r="I1030">
            <v>44</v>
          </cell>
          <cell r="M1030">
            <v>0</v>
          </cell>
          <cell r="N1030">
            <v>0</v>
          </cell>
          <cell r="O1030">
            <v>2</v>
          </cell>
          <cell r="P1030">
            <v>0.30020000000000002</v>
          </cell>
        </row>
        <row r="1031">
          <cell r="A1031">
            <v>43819</v>
          </cell>
          <cell r="B1031" t="str">
            <v>Ahorro</v>
          </cell>
          <cell r="C1031">
            <v>1</v>
          </cell>
          <cell r="E1031">
            <v>1014</v>
          </cell>
          <cell r="F1031" t="str">
            <v>11</v>
          </cell>
          <cell r="I1031">
            <v>44</v>
          </cell>
          <cell r="M1031">
            <v>0</v>
          </cell>
          <cell r="N1031">
            <v>0</v>
          </cell>
          <cell r="O1031">
            <v>10000</v>
          </cell>
          <cell r="P1031">
            <v>1501</v>
          </cell>
        </row>
        <row r="1032">
          <cell r="A1032">
            <v>43819</v>
          </cell>
          <cell r="B1032" t="str">
            <v>Ahorro</v>
          </cell>
          <cell r="C1032">
            <v>1</v>
          </cell>
          <cell r="E1032">
            <v>1014</v>
          </cell>
          <cell r="F1032" t="str">
            <v>11</v>
          </cell>
          <cell r="I1032">
            <v>44</v>
          </cell>
          <cell r="M1032">
            <v>0</v>
          </cell>
          <cell r="N1032">
            <v>0</v>
          </cell>
          <cell r="O1032">
            <v>500</v>
          </cell>
          <cell r="P1032">
            <v>75.05</v>
          </cell>
        </row>
        <row r="1033">
          <cell r="A1033">
            <v>43819</v>
          </cell>
          <cell r="B1033" t="str">
            <v>Ahorro</v>
          </cell>
          <cell r="C1033">
            <v>1</v>
          </cell>
          <cell r="E1033">
            <v>1014</v>
          </cell>
          <cell r="F1033" t="str">
            <v>11</v>
          </cell>
          <cell r="I1033">
            <v>44</v>
          </cell>
          <cell r="M1033">
            <v>0</v>
          </cell>
          <cell r="N1033">
            <v>0</v>
          </cell>
          <cell r="O1033">
            <v>0</v>
          </cell>
          <cell r="P1033">
            <v>0</v>
          </cell>
        </row>
        <row r="1034">
          <cell r="A1034">
            <v>43819</v>
          </cell>
          <cell r="B1034" t="str">
            <v>Ahorro</v>
          </cell>
          <cell r="C1034">
            <v>1</v>
          </cell>
          <cell r="E1034">
            <v>1014</v>
          </cell>
          <cell r="F1034" t="str">
            <v>11</v>
          </cell>
          <cell r="I1034">
            <v>44</v>
          </cell>
          <cell r="M1034">
            <v>0</v>
          </cell>
          <cell r="N1034">
            <v>0</v>
          </cell>
          <cell r="O1034">
            <v>0</v>
          </cell>
          <cell r="P1034">
            <v>0</v>
          </cell>
        </row>
        <row r="1035">
          <cell r="A1035">
            <v>43819</v>
          </cell>
          <cell r="B1035" t="str">
            <v>Ahorro</v>
          </cell>
          <cell r="C1035">
            <v>1</v>
          </cell>
          <cell r="E1035">
            <v>1014</v>
          </cell>
          <cell r="F1035" t="str">
            <v>11</v>
          </cell>
          <cell r="I1035">
            <v>44</v>
          </cell>
          <cell r="M1035">
            <v>0</v>
          </cell>
          <cell r="N1035">
            <v>0</v>
          </cell>
          <cell r="O1035">
            <v>42</v>
          </cell>
          <cell r="P1035">
            <v>6.3041999999999998</v>
          </cell>
        </row>
        <row r="1036">
          <cell r="A1036">
            <v>43819</v>
          </cell>
          <cell r="B1036" t="str">
            <v>Ahorro</v>
          </cell>
          <cell r="C1036">
            <v>1</v>
          </cell>
          <cell r="E1036">
            <v>1014</v>
          </cell>
          <cell r="F1036" t="str">
            <v>11</v>
          </cell>
          <cell r="I1036">
            <v>44</v>
          </cell>
          <cell r="M1036">
            <v>0</v>
          </cell>
          <cell r="N1036">
            <v>0</v>
          </cell>
          <cell r="O1036">
            <v>0</v>
          </cell>
          <cell r="P1036">
            <v>0</v>
          </cell>
        </row>
        <row r="1037">
          <cell r="A1037">
            <v>43819</v>
          </cell>
          <cell r="B1037" t="str">
            <v>Ahorro</v>
          </cell>
          <cell r="C1037">
            <v>1</v>
          </cell>
          <cell r="E1037">
            <v>1014</v>
          </cell>
          <cell r="F1037" t="str">
            <v>11</v>
          </cell>
          <cell r="I1037">
            <v>44</v>
          </cell>
          <cell r="M1037">
            <v>0</v>
          </cell>
          <cell r="N1037">
            <v>0</v>
          </cell>
          <cell r="O1037">
            <v>0</v>
          </cell>
          <cell r="P1037">
            <v>0</v>
          </cell>
        </row>
        <row r="1038">
          <cell r="A1038">
            <v>43819</v>
          </cell>
          <cell r="B1038" t="str">
            <v>Ahorro</v>
          </cell>
          <cell r="C1038">
            <v>1</v>
          </cell>
          <cell r="E1038">
            <v>1014</v>
          </cell>
          <cell r="F1038" t="str">
            <v>11</v>
          </cell>
          <cell r="I1038">
            <v>44</v>
          </cell>
          <cell r="M1038">
            <v>0</v>
          </cell>
          <cell r="N1038">
            <v>0</v>
          </cell>
          <cell r="O1038">
            <v>10</v>
          </cell>
          <cell r="P1038">
            <v>1.5009999999999999</v>
          </cell>
        </row>
        <row r="1039">
          <cell r="A1039">
            <v>43819</v>
          </cell>
          <cell r="B1039" t="str">
            <v>Ahorro</v>
          </cell>
          <cell r="C1039">
            <v>1</v>
          </cell>
          <cell r="E1039">
            <v>1014</v>
          </cell>
          <cell r="F1039" t="str">
            <v>11</v>
          </cell>
          <cell r="I1039">
            <v>44</v>
          </cell>
          <cell r="M1039">
            <v>0</v>
          </cell>
          <cell r="N1039">
            <v>0</v>
          </cell>
          <cell r="O1039">
            <v>0</v>
          </cell>
          <cell r="P1039">
            <v>0</v>
          </cell>
        </row>
        <row r="1040">
          <cell r="A1040">
            <v>43819</v>
          </cell>
          <cell r="B1040" t="str">
            <v>Ahorro</v>
          </cell>
          <cell r="C1040">
            <v>1</v>
          </cell>
          <cell r="E1040">
            <v>1014</v>
          </cell>
          <cell r="F1040" t="str">
            <v>11</v>
          </cell>
          <cell r="I1040">
            <v>44</v>
          </cell>
          <cell r="M1040">
            <v>0</v>
          </cell>
          <cell r="N1040">
            <v>0</v>
          </cell>
          <cell r="O1040">
            <v>100</v>
          </cell>
          <cell r="P1040">
            <v>15.01</v>
          </cell>
        </row>
        <row r="1041">
          <cell r="A1041">
            <v>43819</v>
          </cell>
          <cell r="B1041" t="str">
            <v>Ahorro</v>
          </cell>
          <cell r="C1041">
            <v>1</v>
          </cell>
          <cell r="E1041">
            <v>1014</v>
          </cell>
          <cell r="F1041" t="str">
            <v>11</v>
          </cell>
          <cell r="I1041">
            <v>44</v>
          </cell>
          <cell r="M1041">
            <v>0</v>
          </cell>
          <cell r="N1041">
            <v>0</v>
          </cell>
          <cell r="O1041">
            <v>0</v>
          </cell>
          <cell r="P1041">
            <v>0</v>
          </cell>
        </row>
        <row r="1042">
          <cell r="A1042">
            <v>43819</v>
          </cell>
          <cell r="B1042" t="str">
            <v>Ahorro</v>
          </cell>
          <cell r="C1042">
            <v>1</v>
          </cell>
          <cell r="E1042">
            <v>1014</v>
          </cell>
          <cell r="F1042" t="str">
            <v>11</v>
          </cell>
          <cell r="I1042">
            <v>44</v>
          </cell>
          <cell r="M1042">
            <v>0</v>
          </cell>
          <cell r="N1042">
            <v>0</v>
          </cell>
          <cell r="O1042">
            <v>12</v>
          </cell>
          <cell r="P1042">
            <v>1.8011999999999999</v>
          </cell>
        </row>
        <row r="1043">
          <cell r="A1043">
            <v>43819</v>
          </cell>
          <cell r="B1043" t="str">
            <v>Ahorro</v>
          </cell>
          <cell r="C1043">
            <v>1</v>
          </cell>
          <cell r="E1043">
            <v>1014</v>
          </cell>
          <cell r="F1043" t="str">
            <v>11</v>
          </cell>
          <cell r="I1043">
            <v>44</v>
          </cell>
          <cell r="M1043">
            <v>0</v>
          </cell>
          <cell r="N1043">
            <v>0</v>
          </cell>
          <cell r="O1043">
            <v>492</v>
          </cell>
          <cell r="P1043">
            <v>73.849199999999996</v>
          </cell>
        </row>
        <row r="1044">
          <cell r="A1044">
            <v>43819</v>
          </cell>
          <cell r="B1044" t="str">
            <v>Ahorro</v>
          </cell>
          <cell r="C1044">
            <v>1</v>
          </cell>
          <cell r="E1044">
            <v>1014</v>
          </cell>
          <cell r="F1044" t="str">
            <v>11</v>
          </cell>
          <cell r="I1044">
            <v>44</v>
          </cell>
          <cell r="M1044">
            <v>0</v>
          </cell>
          <cell r="N1044">
            <v>0</v>
          </cell>
          <cell r="O1044">
            <v>0</v>
          </cell>
          <cell r="P1044">
            <v>0</v>
          </cell>
        </row>
        <row r="1045">
          <cell r="A1045">
            <v>43819</v>
          </cell>
          <cell r="B1045" t="str">
            <v>Ahorro</v>
          </cell>
          <cell r="C1045">
            <v>1</v>
          </cell>
          <cell r="E1045">
            <v>1014</v>
          </cell>
          <cell r="F1045" t="str">
            <v>11</v>
          </cell>
          <cell r="I1045">
            <v>44</v>
          </cell>
          <cell r="M1045">
            <v>0</v>
          </cell>
          <cell r="N1045">
            <v>0</v>
          </cell>
          <cell r="O1045">
            <v>2</v>
          </cell>
          <cell r="P1045">
            <v>0.30020000000000002</v>
          </cell>
        </row>
        <row r="1046">
          <cell r="A1046">
            <v>43819</v>
          </cell>
          <cell r="B1046" t="str">
            <v>Ahorro</v>
          </cell>
          <cell r="C1046">
            <v>1</v>
          </cell>
          <cell r="E1046">
            <v>1014</v>
          </cell>
          <cell r="F1046" t="str">
            <v>11</v>
          </cell>
          <cell r="I1046">
            <v>44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</row>
        <row r="1047">
          <cell r="A1047">
            <v>43819</v>
          </cell>
          <cell r="B1047" t="str">
            <v>Ahorro</v>
          </cell>
          <cell r="C1047">
            <v>1</v>
          </cell>
          <cell r="E1047">
            <v>1014</v>
          </cell>
          <cell r="F1047" t="str">
            <v>11</v>
          </cell>
          <cell r="I1047">
            <v>44</v>
          </cell>
          <cell r="M1047">
            <v>0</v>
          </cell>
          <cell r="N1047">
            <v>0</v>
          </cell>
          <cell r="O1047">
            <v>100</v>
          </cell>
          <cell r="P1047">
            <v>15.01</v>
          </cell>
        </row>
        <row r="1048">
          <cell r="A1048">
            <v>43819</v>
          </cell>
          <cell r="B1048" t="str">
            <v>Ahorro</v>
          </cell>
          <cell r="C1048">
            <v>1</v>
          </cell>
          <cell r="E1048">
            <v>1014</v>
          </cell>
          <cell r="F1048" t="str">
            <v>11</v>
          </cell>
          <cell r="I1048">
            <v>44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</row>
        <row r="1049">
          <cell r="A1049">
            <v>43819</v>
          </cell>
          <cell r="B1049" t="str">
            <v>Ahorro</v>
          </cell>
          <cell r="C1049">
            <v>1</v>
          </cell>
          <cell r="E1049">
            <v>1014</v>
          </cell>
          <cell r="F1049" t="str">
            <v>11</v>
          </cell>
          <cell r="I1049">
            <v>44</v>
          </cell>
          <cell r="M1049">
            <v>0</v>
          </cell>
          <cell r="N1049">
            <v>0</v>
          </cell>
          <cell r="O1049">
            <v>12</v>
          </cell>
          <cell r="P1049">
            <v>1.8011999999999999</v>
          </cell>
        </row>
        <row r="1050">
          <cell r="A1050">
            <v>43819</v>
          </cell>
          <cell r="B1050" t="str">
            <v>Ahorro</v>
          </cell>
          <cell r="C1050">
            <v>1</v>
          </cell>
          <cell r="E1050">
            <v>1014</v>
          </cell>
          <cell r="F1050" t="str">
            <v>11</v>
          </cell>
          <cell r="I1050">
            <v>44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</row>
        <row r="1051">
          <cell r="A1051">
            <v>43819</v>
          </cell>
          <cell r="B1051" t="str">
            <v>Ahorro</v>
          </cell>
          <cell r="C1051">
            <v>1</v>
          </cell>
          <cell r="E1051">
            <v>1014</v>
          </cell>
          <cell r="F1051" t="str">
            <v>11</v>
          </cell>
          <cell r="I1051">
            <v>44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</row>
        <row r="1052">
          <cell r="A1052">
            <v>43819</v>
          </cell>
          <cell r="B1052" t="str">
            <v>Ahorro</v>
          </cell>
          <cell r="C1052">
            <v>1</v>
          </cell>
          <cell r="E1052">
            <v>1014</v>
          </cell>
          <cell r="F1052" t="str">
            <v>11</v>
          </cell>
          <cell r="I1052">
            <v>44</v>
          </cell>
          <cell r="M1052">
            <v>0</v>
          </cell>
          <cell r="N1052">
            <v>0</v>
          </cell>
          <cell r="O1052">
            <v>0</v>
          </cell>
          <cell r="P1052">
            <v>0</v>
          </cell>
        </row>
        <row r="1053">
          <cell r="A1053">
            <v>43819</v>
          </cell>
          <cell r="B1053" t="str">
            <v>Ahorro</v>
          </cell>
          <cell r="C1053">
            <v>1</v>
          </cell>
          <cell r="E1053">
            <v>1014</v>
          </cell>
          <cell r="F1053" t="str">
            <v>11</v>
          </cell>
          <cell r="I1053">
            <v>44</v>
          </cell>
          <cell r="M1053">
            <v>0</v>
          </cell>
          <cell r="N1053">
            <v>0</v>
          </cell>
          <cell r="O1053">
            <v>0</v>
          </cell>
          <cell r="P1053">
            <v>0</v>
          </cell>
        </row>
        <row r="1054">
          <cell r="A1054">
            <v>43819</v>
          </cell>
          <cell r="B1054" t="str">
            <v>Ahorro</v>
          </cell>
          <cell r="C1054">
            <v>1</v>
          </cell>
          <cell r="E1054">
            <v>1014</v>
          </cell>
          <cell r="F1054" t="str">
            <v>11</v>
          </cell>
          <cell r="I1054">
            <v>44</v>
          </cell>
          <cell r="M1054">
            <v>0</v>
          </cell>
          <cell r="N1054">
            <v>0</v>
          </cell>
          <cell r="O1054">
            <v>0</v>
          </cell>
          <cell r="P1054">
            <v>0</v>
          </cell>
        </row>
        <row r="1055">
          <cell r="A1055">
            <v>43819</v>
          </cell>
          <cell r="B1055" t="str">
            <v>Ahorro</v>
          </cell>
          <cell r="C1055">
            <v>1</v>
          </cell>
          <cell r="E1055">
            <v>1014</v>
          </cell>
          <cell r="F1055" t="str">
            <v>11</v>
          </cell>
          <cell r="I1055">
            <v>44</v>
          </cell>
          <cell r="M1055">
            <v>0</v>
          </cell>
          <cell r="N1055">
            <v>0</v>
          </cell>
          <cell r="O1055">
            <v>0</v>
          </cell>
          <cell r="P1055">
            <v>0</v>
          </cell>
        </row>
        <row r="1056">
          <cell r="A1056">
            <v>43819</v>
          </cell>
          <cell r="B1056" t="str">
            <v>Ahorro</v>
          </cell>
          <cell r="C1056">
            <v>1</v>
          </cell>
          <cell r="E1056">
            <v>1014</v>
          </cell>
          <cell r="F1056" t="str">
            <v>11</v>
          </cell>
          <cell r="I1056">
            <v>44</v>
          </cell>
          <cell r="M1056">
            <v>0</v>
          </cell>
          <cell r="N1056">
            <v>0</v>
          </cell>
          <cell r="O1056">
            <v>2</v>
          </cell>
          <cell r="P1056">
            <v>0.30020000000000002</v>
          </cell>
        </row>
        <row r="1057">
          <cell r="A1057">
            <v>43819</v>
          </cell>
          <cell r="B1057" t="str">
            <v>Ahorro</v>
          </cell>
          <cell r="C1057">
            <v>1</v>
          </cell>
          <cell r="E1057">
            <v>1014</v>
          </cell>
          <cell r="F1057" t="str">
            <v>11</v>
          </cell>
          <cell r="I1057">
            <v>44</v>
          </cell>
          <cell r="M1057">
            <v>0</v>
          </cell>
          <cell r="N1057">
            <v>0</v>
          </cell>
          <cell r="O1057">
            <v>1100</v>
          </cell>
          <cell r="P1057">
            <v>165.11</v>
          </cell>
        </row>
        <row r="1058">
          <cell r="A1058">
            <v>43819</v>
          </cell>
          <cell r="B1058" t="str">
            <v>Ahorro</v>
          </cell>
          <cell r="C1058">
            <v>1</v>
          </cell>
          <cell r="E1058">
            <v>1014</v>
          </cell>
          <cell r="F1058" t="str">
            <v>11</v>
          </cell>
          <cell r="I1058">
            <v>44</v>
          </cell>
          <cell r="M1058">
            <v>0</v>
          </cell>
          <cell r="N1058">
            <v>0</v>
          </cell>
          <cell r="O1058">
            <v>392</v>
          </cell>
          <cell r="P1058">
            <v>58.839199999999998</v>
          </cell>
        </row>
        <row r="1059">
          <cell r="A1059">
            <v>43819</v>
          </cell>
          <cell r="B1059" t="str">
            <v>Ahorro</v>
          </cell>
          <cell r="C1059">
            <v>1</v>
          </cell>
          <cell r="E1059">
            <v>1014</v>
          </cell>
          <cell r="F1059" t="str">
            <v>11</v>
          </cell>
          <cell r="I1059">
            <v>44</v>
          </cell>
          <cell r="M1059">
            <v>0</v>
          </cell>
          <cell r="N1059">
            <v>0</v>
          </cell>
          <cell r="O1059">
            <v>0</v>
          </cell>
          <cell r="P1059">
            <v>0</v>
          </cell>
        </row>
        <row r="1060">
          <cell r="A1060">
            <v>43819</v>
          </cell>
          <cell r="B1060" t="str">
            <v>Ahorro</v>
          </cell>
          <cell r="C1060">
            <v>1</v>
          </cell>
          <cell r="E1060">
            <v>1014</v>
          </cell>
          <cell r="F1060" t="str">
            <v>11</v>
          </cell>
          <cell r="I1060">
            <v>44</v>
          </cell>
          <cell r="M1060">
            <v>0</v>
          </cell>
          <cell r="N1060">
            <v>0</v>
          </cell>
          <cell r="O1060">
            <v>42</v>
          </cell>
          <cell r="P1060">
            <v>6.3041999999999998</v>
          </cell>
        </row>
        <row r="1061">
          <cell r="A1061">
            <v>43819</v>
          </cell>
          <cell r="B1061" t="str">
            <v>Ahorro</v>
          </cell>
          <cell r="C1061">
            <v>1</v>
          </cell>
          <cell r="E1061">
            <v>1014</v>
          </cell>
          <cell r="F1061" t="str">
            <v>11</v>
          </cell>
          <cell r="I1061">
            <v>44</v>
          </cell>
          <cell r="M1061">
            <v>0</v>
          </cell>
          <cell r="N1061">
            <v>0</v>
          </cell>
          <cell r="O1061">
            <v>0</v>
          </cell>
          <cell r="P1061">
            <v>0</v>
          </cell>
        </row>
        <row r="1062">
          <cell r="A1062">
            <v>43819</v>
          </cell>
          <cell r="B1062" t="str">
            <v>Ahorro</v>
          </cell>
          <cell r="C1062">
            <v>1</v>
          </cell>
          <cell r="E1062">
            <v>1014</v>
          </cell>
          <cell r="F1062" t="str">
            <v>11</v>
          </cell>
          <cell r="I1062">
            <v>44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</row>
        <row r="1063">
          <cell r="A1063">
            <v>43819</v>
          </cell>
          <cell r="B1063" t="str">
            <v>Ahorro</v>
          </cell>
          <cell r="C1063">
            <v>1</v>
          </cell>
          <cell r="E1063">
            <v>1014</v>
          </cell>
          <cell r="F1063" t="str">
            <v>11</v>
          </cell>
          <cell r="I1063">
            <v>44</v>
          </cell>
          <cell r="M1063">
            <v>0</v>
          </cell>
          <cell r="N1063">
            <v>0</v>
          </cell>
          <cell r="O1063">
            <v>0</v>
          </cell>
          <cell r="P1063">
            <v>0</v>
          </cell>
        </row>
        <row r="1064">
          <cell r="A1064">
            <v>43819</v>
          </cell>
          <cell r="B1064" t="str">
            <v>Ahorro</v>
          </cell>
          <cell r="C1064">
            <v>1</v>
          </cell>
          <cell r="E1064">
            <v>1014</v>
          </cell>
          <cell r="F1064" t="str">
            <v>11</v>
          </cell>
          <cell r="I1064">
            <v>44</v>
          </cell>
          <cell r="M1064">
            <v>0</v>
          </cell>
          <cell r="N1064">
            <v>0</v>
          </cell>
          <cell r="O1064">
            <v>250</v>
          </cell>
          <cell r="P1064">
            <v>37.524999999999999</v>
          </cell>
        </row>
        <row r="1065">
          <cell r="A1065">
            <v>43819</v>
          </cell>
          <cell r="B1065" t="str">
            <v>Ahorro</v>
          </cell>
          <cell r="C1065">
            <v>1</v>
          </cell>
          <cell r="E1065">
            <v>1014</v>
          </cell>
          <cell r="F1065" t="str">
            <v>11</v>
          </cell>
          <cell r="I1065">
            <v>44</v>
          </cell>
          <cell r="M1065">
            <v>0</v>
          </cell>
          <cell r="N1065">
            <v>0</v>
          </cell>
          <cell r="O1065">
            <v>0</v>
          </cell>
          <cell r="P1065">
            <v>0</v>
          </cell>
        </row>
        <row r="1066">
          <cell r="A1066">
            <v>43819</v>
          </cell>
          <cell r="B1066" t="str">
            <v>Ahorro</v>
          </cell>
          <cell r="C1066">
            <v>1</v>
          </cell>
          <cell r="E1066">
            <v>1014</v>
          </cell>
          <cell r="F1066" t="str">
            <v>11</v>
          </cell>
          <cell r="I1066">
            <v>44</v>
          </cell>
          <cell r="M1066">
            <v>0</v>
          </cell>
          <cell r="N1066">
            <v>0</v>
          </cell>
          <cell r="O1066">
            <v>22</v>
          </cell>
          <cell r="P1066">
            <v>3.3022</v>
          </cell>
        </row>
        <row r="1067">
          <cell r="A1067">
            <v>43819</v>
          </cell>
          <cell r="B1067" t="str">
            <v>Ahorro</v>
          </cell>
          <cell r="C1067">
            <v>1</v>
          </cell>
          <cell r="E1067">
            <v>1014</v>
          </cell>
          <cell r="F1067" t="str">
            <v>11</v>
          </cell>
          <cell r="I1067">
            <v>44</v>
          </cell>
          <cell r="M1067">
            <v>0</v>
          </cell>
          <cell r="N1067">
            <v>0</v>
          </cell>
          <cell r="O1067">
            <v>0</v>
          </cell>
          <cell r="P1067">
            <v>0</v>
          </cell>
        </row>
        <row r="1068">
          <cell r="A1068">
            <v>43819</v>
          </cell>
          <cell r="B1068" t="str">
            <v>Ahorro</v>
          </cell>
          <cell r="C1068">
            <v>1</v>
          </cell>
          <cell r="E1068">
            <v>1014</v>
          </cell>
          <cell r="F1068" t="str">
            <v>11</v>
          </cell>
          <cell r="I1068">
            <v>44</v>
          </cell>
          <cell r="M1068">
            <v>0</v>
          </cell>
          <cell r="N1068">
            <v>0</v>
          </cell>
          <cell r="O1068">
            <v>192</v>
          </cell>
          <cell r="P1068">
            <v>28.819199999999999</v>
          </cell>
        </row>
        <row r="1069">
          <cell r="A1069">
            <v>43819</v>
          </cell>
          <cell r="B1069" t="str">
            <v>Ahorro</v>
          </cell>
          <cell r="C1069">
            <v>1</v>
          </cell>
          <cell r="E1069">
            <v>1014</v>
          </cell>
          <cell r="F1069" t="str">
            <v>11</v>
          </cell>
          <cell r="I1069">
            <v>44</v>
          </cell>
          <cell r="M1069">
            <v>0</v>
          </cell>
          <cell r="N1069">
            <v>0</v>
          </cell>
          <cell r="O1069">
            <v>0</v>
          </cell>
          <cell r="P1069">
            <v>0</v>
          </cell>
        </row>
        <row r="1070">
          <cell r="A1070">
            <v>43819</v>
          </cell>
          <cell r="B1070" t="str">
            <v>Ahorro</v>
          </cell>
          <cell r="C1070">
            <v>1</v>
          </cell>
          <cell r="E1070">
            <v>1014</v>
          </cell>
          <cell r="F1070" t="str">
            <v>11</v>
          </cell>
          <cell r="I1070">
            <v>44</v>
          </cell>
          <cell r="M1070">
            <v>0</v>
          </cell>
          <cell r="N1070">
            <v>0</v>
          </cell>
          <cell r="O1070">
            <v>0</v>
          </cell>
          <cell r="P1070">
            <v>0</v>
          </cell>
        </row>
        <row r="1071">
          <cell r="A1071">
            <v>43819</v>
          </cell>
          <cell r="B1071" t="str">
            <v>Ahorro</v>
          </cell>
          <cell r="C1071">
            <v>1</v>
          </cell>
          <cell r="E1071">
            <v>1014</v>
          </cell>
          <cell r="F1071" t="str">
            <v>11</v>
          </cell>
          <cell r="I1071">
            <v>44</v>
          </cell>
          <cell r="M1071">
            <v>0</v>
          </cell>
          <cell r="N1071">
            <v>0</v>
          </cell>
          <cell r="O1071">
            <v>40000</v>
          </cell>
          <cell r="P1071">
            <v>6004</v>
          </cell>
        </row>
        <row r="1072">
          <cell r="A1072">
            <v>43819</v>
          </cell>
          <cell r="B1072" t="str">
            <v>Ahorro</v>
          </cell>
          <cell r="C1072">
            <v>1</v>
          </cell>
          <cell r="E1072">
            <v>1014</v>
          </cell>
          <cell r="F1072" t="str">
            <v>11</v>
          </cell>
          <cell r="I1072">
            <v>44</v>
          </cell>
          <cell r="M1072">
            <v>0</v>
          </cell>
          <cell r="N1072">
            <v>0</v>
          </cell>
          <cell r="O1072">
            <v>692</v>
          </cell>
          <cell r="P1072">
            <v>103.86920000000001</v>
          </cell>
        </row>
        <row r="1073">
          <cell r="A1073">
            <v>43819</v>
          </cell>
          <cell r="B1073" t="str">
            <v>Ahorro</v>
          </cell>
          <cell r="C1073">
            <v>1</v>
          </cell>
          <cell r="E1073">
            <v>1014</v>
          </cell>
          <cell r="F1073" t="str">
            <v>11</v>
          </cell>
          <cell r="I1073">
            <v>44</v>
          </cell>
          <cell r="M1073">
            <v>0</v>
          </cell>
          <cell r="N1073">
            <v>0</v>
          </cell>
          <cell r="O1073">
            <v>0</v>
          </cell>
          <cell r="P1073">
            <v>0</v>
          </cell>
        </row>
        <row r="1074">
          <cell r="A1074">
            <v>43819</v>
          </cell>
          <cell r="B1074" t="str">
            <v>Ahorro</v>
          </cell>
          <cell r="C1074">
            <v>1</v>
          </cell>
          <cell r="E1074">
            <v>1014</v>
          </cell>
          <cell r="F1074" t="str">
            <v>11</v>
          </cell>
          <cell r="I1074">
            <v>44</v>
          </cell>
          <cell r="M1074">
            <v>0</v>
          </cell>
          <cell r="N1074">
            <v>0</v>
          </cell>
          <cell r="O1074">
            <v>0</v>
          </cell>
          <cell r="P1074">
            <v>0</v>
          </cell>
        </row>
        <row r="1075">
          <cell r="A1075">
            <v>43819</v>
          </cell>
          <cell r="B1075" t="str">
            <v>Ahorro</v>
          </cell>
          <cell r="C1075">
            <v>1</v>
          </cell>
          <cell r="E1075">
            <v>1014</v>
          </cell>
          <cell r="F1075" t="str">
            <v>11</v>
          </cell>
          <cell r="I1075">
            <v>44</v>
          </cell>
          <cell r="M1075">
            <v>0</v>
          </cell>
          <cell r="N1075">
            <v>0</v>
          </cell>
          <cell r="O1075">
            <v>5000</v>
          </cell>
          <cell r="P1075">
            <v>750.5</v>
          </cell>
        </row>
        <row r="1076">
          <cell r="A1076">
            <v>43819</v>
          </cell>
          <cell r="B1076" t="str">
            <v>Ahorro</v>
          </cell>
          <cell r="C1076">
            <v>1</v>
          </cell>
          <cell r="E1076">
            <v>1014</v>
          </cell>
          <cell r="F1076" t="str">
            <v>11</v>
          </cell>
          <cell r="I1076">
            <v>44</v>
          </cell>
          <cell r="M1076">
            <v>0</v>
          </cell>
          <cell r="N1076">
            <v>0</v>
          </cell>
          <cell r="O1076">
            <v>0</v>
          </cell>
          <cell r="P1076">
            <v>0</v>
          </cell>
        </row>
        <row r="1077">
          <cell r="A1077">
            <v>43819</v>
          </cell>
          <cell r="B1077" t="str">
            <v>Ahorro</v>
          </cell>
          <cell r="C1077">
            <v>1</v>
          </cell>
          <cell r="E1077">
            <v>1014</v>
          </cell>
          <cell r="F1077" t="str">
            <v>11</v>
          </cell>
          <cell r="I1077">
            <v>44</v>
          </cell>
          <cell r="M1077">
            <v>0</v>
          </cell>
          <cell r="N1077">
            <v>0</v>
          </cell>
          <cell r="O1077">
            <v>0</v>
          </cell>
          <cell r="P1077">
            <v>0</v>
          </cell>
        </row>
        <row r="1078">
          <cell r="A1078">
            <v>43819</v>
          </cell>
          <cell r="B1078" t="str">
            <v>Ahorro</v>
          </cell>
          <cell r="C1078">
            <v>1</v>
          </cell>
          <cell r="E1078">
            <v>1014</v>
          </cell>
          <cell r="F1078" t="str">
            <v>11</v>
          </cell>
          <cell r="I1078">
            <v>44</v>
          </cell>
          <cell r="M1078">
            <v>0</v>
          </cell>
          <cell r="N1078">
            <v>0</v>
          </cell>
          <cell r="O1078">
            <v>0</v>
          </cell>
          <cell r="P1078">
            <v>0</v>
          </cell>
        </row>
        <row r="1079">
          <cell r="A1079">
            <v>43819</v>
          </cell>
          <cell r="B1079" t="str">
            <v>Ahorro</v>
          </cell>
          <cell r="C1079">
            <v>1</v>
          </cell>
          <cell r="E1079">
            <v>1014</v>
          </cell>
          <cell r="F1079" t="str">
            <v>11</v>
          </cell>
          <cell r="I1079">
            <v>44</v>
          </cell>
          <cell r="M1079">
            <v>0</v>
          </cell>
          <cell r="N1079">
            <v>0</v>
          </cell>
          <cell r="O1079">
            <v>0</v>
          </cell>
          <cell r="P1079">
            <v>0</v>
          </cell>
        </row>
        <row r="1080">
          <cell r="A1080">
            <v>43819</v>
          </cell>
          <cell r="B1080" t="str">
            <v>Ahorro</v>
          </cell>
          <cell r="C1080">
            <v>1</v>
          </cell>
          <cell r="E1080">
            <v>1014</v>
          </cell>
          <cell r="F1080" t="str">
            <v>11</v>
          </cell>
          <cell r="I1080">
            <v>44</v>
          </cell>
          <cell r="M1080">
            <v>0</v>
          </cell>
          <cell r="N1080">
            <v>0</v>
          </cell>
          <cell r="O1080">
            <v>200</v>
          </cell>
          <cell r="P1080">
            <v>30.02</v>
          </cell>
        </row>
        <row r="1081">
          <cell r="A1081">
            <v>43819</v>
          </cell>
          <cell r="B1081" t="str">
            <v>Ahorro</v>
          </cell>
          <cell r="C1081">
            <v>1</v>
          </cell>
          <cell r="E1081">
            <v>1014</v>
          </cell>
          <cell r="F1081" t="str">
            <v>11</v>
          </cell>
          <cell r="I1081">
            <v>44</v>
          </cell>
          <cell r="M1081">
            <v>0</v>
          </cell>
          <cell r="N1081">
            <v>0</v>
          </cell>
          <cell r="O1081">
            <v>10</v>
          </cell>
          <cell r="P1081">
            <v>1.5009999999999999</v>
          </cell>
        </row>
        <row r="1082">
          <cell r="A1082">
            <v>43819</v>
          </cell>
          <cell r="B1082" t="str">
            <v>Ahorro</v>
          </cell>
          <cell r="C1082">
            <v>1</v>
          </cell>
          <cell r="E1082">
            <v>1014</v>
          </cell>
          <cell r="F1082" t="str">
            <v>11</v>
          </cell>
          <cell r="I1082">
            <v>44</v>
          </cell>
          <cell r="M1082">
            <v>0</v>
          </cell>
          <cell r="N1082">
            <v>0</v>
          </cell>
          <cell r="O1082">
            <v>68500</v>
          </cell>
          <cell r="P1082">
            <v>10281.85</v>
          </cell>
        </row>
        <row r="1083">
          <cell r="A1083">
            <v>43819</v>
          </cell>
          <cell r="B1083" t="str">
            <v>Ahorro</v>
          </cell>
          <cell r="C1083">
            <v>1</v>
          </cell>
          <cell r="E1083">
            <v>1014</v>
          </cell>
          <cell r="F1083" t="str">
            <v>11</v>
          </cell>
          <cell r="I1083">
            <v>44</v>
          </cell>
          <cell r="M1083">
            <v>0</v>
          </cell>
          <cell r="N1083">
            <v>0</v>
          </cell>
          <cell r="O1083">
            <v>100</v>
          </cell>
          <cell r="P1083">
            <v>15.01</v>
          </cell>
        </row>
        <row r="1084">
          <cell r="A1084">
            <v>43819</v>
          </cell>
          <cell r="B1084" t="str">
            <v>Ahorro</v>
          </cell>
          <cell r="C1084">
            <v>1</v>
          </cell>
          <cell r="E1084">
            <v>1014</v>
          </cell>
          <cell r="F1084" t="str">
            <v>11</v>
          </cell>
          <cell r="I1084">
            <v>44</v>
          </cell>
          <cell r="M1084">
            <v>0</v>
          </cell>
          <cell r="N1084">
            <v>0</v>
          </cell>
          <cell r="O1084">
            <v>50</v>
          </cell>
          <cell r="P1084">
            <v>7.5049999999999999</v>
          </cell>
        </row>
        <row r="1085">
          <cell r="A1085">
            <v>43819</v>
          </cell>
          <cell r="B1085" t="str">
            <v>Ahorro</v>
          </cell>
          <cell r="C1085">
            <v>1</v>
          </cell>
          <cell r="E1085">
            <v>1014</v>
          </cell>
          <cell r="F1085" t="str">
            <v>11</v>
          </cell>
          <cell r="I1085">
            <v>44</v>
          </cell>
          <cell r="M1085">
            <v>0</v>
          </cell>
          <cell r="N1085">
            <v>0</v>
          </cell>
          <cell r="O1085">
            <v>0</v>
          </cell>
          <cell r="P1085">
            <v>0</v>
          </cell>
        </row>
        <row r="1086">
          <cell r="A1086">
            <v>43819</v>
          </cell>
          <cell r="B1086" t="str">
            <v>Ahorro</v>
          </cell>
          <cell r="C1086">
            <v>1</v>
          </cell>
          <cell r="E1086">
            <v>1014</v>
          </cell>
          <cell r="F1086" t="str">
            <v>11</v>
          </cell>
          <cell r="I1086">
            <v>44</v>
          </cell>
          <cell r="M1086">
            <v>0</v>
          </cell>
          <cell r="N1086">
            <v>0</v>
          </cell>
          <cell r="O1086">
            <v>0</v>
          </cell>
          <cell r="P1086">
            <v>0</v>
          </cell>
        </row>
        <row r="1087">
          <cell r="A1087">
            <v>43819</v>
          </cell>
          <cell r="B1087" t="str">
            <v>Ahorro</v>
          </cell>
          <cell r="C1087">
            <v>1</v>
          </cell>
          <cell r="E1087">
            <v>1014</v>
          </cell>
          <cell r="F1087" t="str">
            <v>11</v>
          </cell>
          <cell r="I1087">
            <v>44</v>
          </cell>
          <cell r="M1087">
            <v>0</v>
          </cell>
          <cell r="N1087">
            <v>0</v>
          </cell>
          <cell r="O1087">
            <v>50</v>
          </cell>
          <cell r="P1087">
            <v>7.5049999999999999</v>
          </cell>
        </row>
        <row r="1088">
          <cell r="A1088">
            <v>43819</v>
          </cell>
          <cell r="B1088" t="str">
            <v>Ahorro</v>
          </cell>
          <cell r="C1088">
            <v>1</v>
          </cell>
          <cell r="E1088">
            <v>1014</v>
          </cell>
          <cell r="F1088" t="str">
            <v>11</v>
          </cell>
          <cell r="I1088">
            <v>44</v>
          </cell>
          <cell r="M1088">
            <v>0</v>
          </cell>
          <cell r="N1088">
            <v>0</v>
          </cell>
          <cell r="O1088">
            <v>192</v>
          </cell>
          <cell r="P1088">
            <v>28.819199999999999</v>
          </cell>
        </row>
        <row r="1089">
          <cell r="A1089">
            <v>43819</v>
          </cell>
          <cell r="B1089" t="str">
            <v>Ahorro</v>
          </cell>
          <cell r="C1089">
            <v>1</v>
          </cell>
          <cell r="E1089">
            <v>1014</v>
          </cell>
          <cell r="F1089" t="str">
            <v>11</v>
          </cell>
          <cell r="I1089">
            <v>44</v>
          </cell>
          <cell r="M1089">
            <v>0</v>
          </cell>
          <cell r="N1089">
            <v>0</v>
          </cell>
          <cell r="O1089">
            <v>1000</v>
          </cell>
          <cell r="P1089">
            <v>150.1</v>
          </cell>
        </row>
        <row r="1090">
          <cell r="A1090">
            <v>43819</v>
          </cell>
          <cell r="B1090" t="str">
            <v>Ahorro</v>
          </cell>
          <cell r="C1090">
            <v>1</v>
          </cell>
          <cell r="E1090">
            <v>1014</v>
          </cell>
          <cell r="F1090" t="str">
            <v>11</v>
          </cell>
          <cell r="I1090">
            <v>44</v>
          </cell>
          <cell r="M1090">
            <v>0</v>
          </cell>
          <cell r="N1090">
            <v>0</v>
          </cell>
          <cell r="O1090">
            <v>2000</v>
          </cell>
          <cell r="P1090">
            <v>300.2</v>
          </cell>
        </row>
        <row r="1091">
          <cell r="A1091">
            <v>43819</v>
          </cell>
          <cell r="B1091" t="str">
            <v>Ahorro</v>
          </cell>
          <cell r="C1091">
            <v>1</v>
          </cell>
          <cell r="E1091">
            <v>1014</v>
          </cell>
          <cell r="F1091" t="str">
            <v>11</v>
          </cell>
          <cell r="I1091">
            <v>44</v>
          </cell>
          <cell r="M1091">
            <v>0</v>
          </cell>
          <cell r="N1091">
            <v>0</v>
          </cell>
          <cell r="O1091">
            <v>92</v>
          </cell>
          <cell r="P1091">
            <v>13.809200000000001</v>
          </cell>
        </row>
        <row r="1092">
          <cell r="A1092">
            <v>43819</v>
          </cell>
          <cell r="B1092" t="str">
            <v>Ahorro</v>
          </cell>
          <cell r="C1092">
            <v>1</v>
          </cell>
          <cell r="E1092">
            <v>1014</v>
          </cell>
          <cell r="F1092" t="str">
            <v>11</v>
          </cell>
          <cell r="I1092">
            <v>44</v>
          </cell>
          <cell r="M1092">
            <v>0</v>
          </cell>
          <cell r="N1092">
            <v>0</v>
          </cell>
          <cell r="O1092">
            <v>0</v>
          </cell>
          <cell r="P1092">
            <v>0</v>
          </cell>
        </row>
        <row r="1093">
          <cell r="A1093">
            <v>43819</v>
          </cell>
          <cell r="B1093" t="str">
            <v>Ahorro</v>
          </cell>
          <cell r="C1093">
            <v>1</v>
          </cell>
          <cell r="E1093">
            <v>1014</v>
          </cell>
          <cell r="F1093" t="str">
            <v>11</v>
          </cell>
          <cell r="I1093">
            <v>44</v>
          </cell>
          <cell r="M1093">
            <v>0</v>
          </cell>
          <cell r="N1093">
            <v>0</v>
          </cell>
          <cell r="O1093">
            <v>5000</v>
          </cell>
          <cell r="P1093">
            <v>750.5</v>
          </cell>
        </row>
        <row r="1094">
          <cell r="A1094">
            <v>43819</v>
          </cell>
          <cell r="B1094" t="str">
            <v>Ahorro</v>
          </cell>
          <cell r="C1094">
            <v>1</v>
          </cell>
          <cell r="E1094">
            <v>1014</v>
          </cell>
          <cell r="F1094" t="str">
            <v>11</v>
          </cell>
          <cell r="I1094">
            <v>44</v>
          </cell>
          <cell r="M1094">
            <v>0</v>
          </cell>
          <cell r="N1094">
            <v>0</v>
          </cell>
          <cell r="O1094">
            <v>30.3</v>
          </cell>
          <cell r="P1094">
            <v>4.5480299999999998</v>
          </cell>
        </row>
        <row r="1095">
          <cell r="A1095">
            <v>43819</v>
          </cell>
          <cell r="B1095" t="str">
            <v>Ahorro</v>
          </cell>
          <cell r="C1095">
            <v>1</v>
          </cell>
          <cell r="E1095">
            <v>1014</v>
          </cell>
          <cell r="F1095" t="str">
            <v>11</v>
          </cell>
          <cell r="I1095">
            <v>44</v>
          </cell>
          <cell r="M1095">
            <v>0</v>
          </cell>
          <cell r="N1095">
            <v>0</v>
          </cell>
          <cell r="O1095">
            <v>20</v>
          </cell>
          <cell r="P1095">
            <v>3.0019999999999998</v>
          </cell>
        </row>
        <row r="1096">
          <cell r="A1096">
            <v>43819</v>
          </cell>
          <cell r="B1096" t="str">
            <v>Ahorro</v>
          </cell>
          <cell r="C1096">
            <v>1</v>
          </cell>
          <cell r="E1096">
            <v>1014</v>
          </cell>
          <cell r="F1096" t="str">
            <v>11</v>
          </cell>
          <cell r="I1096">
            <v>44</v>
          </cell>
          <cell r="M1096">
            <v>0</v>
          </cell>
          <cell r="N1096">
            <v>0</v>
          </cell>
          <cell r="O1096">
            <v>782</v>
          </cell>
          <cell r="P1096">
            <v>117.37820000000001</v>
          </cell>
        </row>
        <row r="1097">
          <cell r="A1097">
            <v>43819</v>
          </cell>
          <cell r="B1097" t="str">
            <v>Ahorro</v>
          </cell>
          <cell r="C1097">
            <v>1</v>
          </cell>
          <cell r="E1097">
            <v>1014</v>
          </cell>
          <cell r="F1097" t="str">
            <v>11</v>
          </cell>
          <cell r="I1097">
            <v>44</v>
          </cell>
          <cell r="M1097">
            <v>0</v>
          </cell>
          <cell r="N1097">
            <v>0</v>
          </cell>
          <cell r="O1097">
            <v>4992</v>
          </cell>
          <cell r="P1097">
            <v>749.29920000000004</v>
          </cell>
        </row>
        <row r="1098">
          <cell r="A1098">
            <v>43819</v>
          </cell>
          <cell r="B1098" t="str">
            <v>Ahorro</v>
          </cell>
          <cell r="C1098">
            <v>1</v>
          </cell>
          <cell r="E1098">
            <v>1014</v>
          </cell>
          <cell r="F1098" t="str">
            <v>11</v>
          </cell>
          <cell r="I1098">
            <v>44</v>
          </cell>
          <cell r="M1098">
            <v>0</v>
          </cell>
          <cell r="N1098">
            <v>0</v>
          </cell>
          <cell r="O1098">
            <v>50</v>
          </cell>
          <cell r="P1098">
            <v>7.5049999999999999</v>
          </cell>
        </row>
        <row r="1099">
          <cell r="A1099">
            <v>43819</v>
          </cell>
          <cell r="B1099" t="str">
            <v>Ahorro</v>
          </cell>
          <cell r="C1099">
            <v>1</v>
          </cell>
          <cell r="E1099">
            <v>1014</v>
          </cell>
          <cell r="F1099" t="str">
            <v>11</v>
          </cell>
          <cell r="I1099">
            <v>44</v>
          </cell>
          <cell r="M1099">
            <v>0</v>
          </cell>
          <cell r="N1099">
            <v>0</v>
          </cell>
          <cell r="O1099">
            <v>0</v>
          </cell>
          <cell r="P1099">
            <v>0</v>
          </cell>
        </row>
        <row r="1100">
          <cell r="A1100">
            <v>43819</v>
          </cell>
          <cell r="B1100" t="str">
            <v>Ahorro</v>
          </cell>
          <cell r="C1100">
            <v>1</v>
          </cell>
          <cell r="E1100">
            <v>1014</v>
          </cell>
          <cell r="F1100" t="str">
            <v>11</v>
          </cell>
          <cell r="I1100">
            <v>44</v>
          </cell>
          <cell r="M1100">
            <v>0</v>
          </cell>
          <cell r="N1100">
            <v>0</v>
          </cell>
          <cell r="O1100">
            <v>0</v>
          </cell>
          <cell r="P1100">
            <v>0</v>
          </cell>
        </row>
        <row r="1101">
          <cell r="A1101">
            <v>43819</v>
          </cell>
          <cell r="B1101" t="str">
            <v>Ahorro</v>
          </cell>
          <cell r="C1101">
            <v>1</v>
          </cell>
          <cell r="E1101">
            <v>1014</v>
          </cell>
          <cell r="F1101" t="str">
            <v>11</v>
          </cell>
          <cell r="I1101">
            <v>44</v>
          </cell>
          <cell r="M1101">
            <v>0</v>
          </cell>
          <cell r="N1101">
            <v>0</v>
          </cell>
          <cell r="O1101">
            <v>6322</v>
          </cell>
          <cell r="P1101">
            <v>948.93219999999997</v>
          </cell>
        </row>
        <row r="1102">
          <cell r="A1102">
            <v>43819</v>
          </cell>
          <cell r="B1102" t="str">
            <v>Ahorro</v>
          </cell>
          <cell r="C1102">
            <v>1</v>
          </cell>
          <cell r="E1102">
            <v>1014</v>
          </cell>
          <cell r="F1102" t="str">
            <v>11</v>
          </cell>
          <cell r="I1102">
            <v>44</v>
          </cell>
          <cell r="M1102">
            <v>0</v>
          </cell>
          <cell r="N1102">
            <v>0</v>
          </cell>
          <cell r="O1102">
            <v>9992</v>
          </cell>
          <cell r="P1102">
            <v>1499.7991999999999</v>
          </cell>
        </row>
        <row r="1103">
          <cell r="A1103">
            <v>43819</v>
          </cell>
          <cell r="B1103" t="str">
            <v>Ahorro</v>
          </cell>
          <cell r="C1103">
            <v>1</v>
          </cell>
          <cell r="E1103">
            <v>1014</v>
          </cell>
          <cell r="F1103" t="str">
            <v>11</v>
          </cell>
          <cell r="I1103">
            <v>44</v>
          </cell>
          <cell r="M1103">
            <v>0</v>
          </cell>
          <cell r="N1103">
            <v>0</v>
          </cell>
          <cell r="O1103">
            <v>0</v>
          </cell>
          <cell r="P1103">
            <v>0</v>
          </cell>
        </row>
        <row r="1104">
          <cell r="A1104">
            <v>43819</v>
          </cell>
          <cell r="B1104" t="str">
            <v>Ahorro</v>
          </cell>
          <cell r="C1104">
            <v>1</v>
          </cell>
          <cell r="E1104">
            <v>1014</v>
          </cell>
          <cell r="F1104" t="str">
            <v>11</v>
          </cell>
          <cell r="I1104">
            <v>44</v>
          </cell>
          <cell r="M1104">
            <v>0</v>
          </cell>
          <cell r="N1104">
            <v>0</v>
          </cell>
          <cell r="O1104">
            <v>0</v>
          </cell>
          <cell r="P1104">
            <v>0</v>
          </cell>
        </row>
        <row r="1105">
          <cell r="A1105">
            <v>43819</v>
          </cell>
          <cell r="B1105" t="str">
            <v>Ahorro</v>
          </cell>
          <cell r="C1105">
            <v>1</v>
          </cell>
          <cell r="E1105">
            <v>1014</v>
          </cell>
          <cell r="F1105" t="str">
            <v>11</v>
          </cell>
          <cell r="I1105">
            <v>44</v>
          </cell>
          <cell r="M1105">
            <v>0</v>
          </cell>
          <cell r="N1105">
            <v>0</v>
          </cell>
          <cell r="O1105">
            <v>50</v>
          </cell>
          <cell r="P1105">
            <v>7.5049999999999999</v>
          </cell>
        </row>
        <row r="1106">
          <cell r="A1106">
            <v>43819</v>
          </cell>
          <cell r="B1106" t="str">
            <v>Ahorro</v>
          </cell>
          <cell r="C1106">
            <v>1</v>
          </cell>
          <cell r="E1106">
            <v>1014</v>
          </cell>
          <cell r="F1106" t="str">
            <v>11</v>
          </cell>
          <cell r="I1106">
            <v>44</v>
          </cell>
          <cell r="M1106">
            <v>0</v>
          </cell>
          <cell r="N1106">
            <v>0</v>
          </cell>
          <cell r="O1106">
            <v>0</v>
          </cell>
          <cell r="P1106">
            <v>0</v>
          </cell>
        </row>
        <row r="1107">
          <cell r="A1107">
            <v>43819</v>
          </cell>
          <cell r="B1107" t="str">
            <v>Ahorro</v>
          </cell>
          <cell r="C1107">
            <v>1</v>
          </cell>
          <cell r="E1107">
            <v>1014</v>
          </cell>
          <cell r="F1107" t="str">
            <v>11</v>
          </cell>
          <cell r="I1107">
            <v>44</v>
          </cell>
          <cell r="M1107">
            <v>0</v>
          </cell>
          <cell r="N1107">
            <v>0</v>
          </cell>
          <cell r="O1107">
            <v>0</v>
          </cell>
          <cell r="P1107">
            <v>0</v>
          </cell>
        </row>
        <row r="1108">
          <cell r="A1108">
            <v>43819</v>
          </cell>
          <cell r="B1108" t="str">
            <v>Ahorro</v>
          </cell>
          <cell r="C1108">
            <v>1</v>
          </cell>
          <cell r="E1108">
            <v>1014</v>
          </cell>
          <cell r="F1108" t="str">
            <v>11</v>
          </cell>
          <cell r="I1108">
            <v>44</v>
          </cell>
          <cell r="M1108">
            <v>0</v>
          </cell>
          <cell r="N1108">
            <v>0</v>
          </cell>
          <cell r="O1108">
            <v>40</v>
          </cell>
          <cell r="P1108">
            <v>6.0039999999999996</v>
          </cell>
        </row>
        <row r="1109">
          <cell r="A1109">
            <v>43819</v>
          </cell>
          <cell r="B1109" t="str">
            <v>Ahorro</v>
          </cell>
          <cell r="C1109">
            <v>1</v>
          </cell>
          <cell r="E1109">
            <v>1014</v>
          </cell>
          <cell r="F1109" t="str">
            <v>11</v>
          </cell>
          <cell r="I1109">
            <v>44</v>
          </cell>
          <cell r="M1109">
            <v>0</v>
          </cell>
          <cell r="N1109">
            <v>0</v>
          </cell>
          <cell r="O1109">
            <v>0</v>
          </cell>
          <cell r="P1109">
            <v>0</v>
          </cell>
        </row>
        <row r="1110">
          <cell r="A1110">
            <v>43819</v>
          </cell>
          <cell r="B1110" t="str">
            <v>Ahorro</v>
          </cell>
          <cell r="C1110">
            <v>1</v>
          </cell>
          <cell r="E1110">
            <v>1014</v>
          </cell>
          <cell r="F1110" t="str">
            <v>11</v>
          </cell>
          <cell r="I1110">
            <v>44</v>
          </cell>
          <cell r="M1110">
            <v>0</v>
          </cell>
          <cell r="N1110">
            <v>0</v>
          </cell>
          <cell r="O1110">
            <v>0</v>
          </cell>
          <cell r="P1110">
            <v>0</v>
          </cell>
        </row>
        <row r="1111">
          <cell r="A1111">
            <v>43819</v>
          </cell>
          <cell r="B1111" t="str">
            <v>Ahorro</v>
          </cell>
          <cell r="C1111">
            <v>1</v>
          </cell>
          <cell r="E1111">
            <v>1014</v>
          </cell>
          <cell r="F1111" t="str">
            <v>11</v>
          </cell>
          <cell r="I1111">
            <v>44</v>
          </cell>
          <cell r="M1111">
            <v>0</v>
          </cell>
          <cell r="N1111">
            <v>0</v>
          </cell>
          <cell r="O1111">
            <v>100</v>
          </cell>
          <cell r="P1111">
            <v>15.01</v>
          </cell>
        </row>
        <row r="1112">
          <cell r="A1112">
            <v>43819</v>
          </cell>
          <cell r="B1112" t="str">
            <v>Ahorro</v>
          </cell>
          <cell r="C1112">
            <v>1</v>
          </cell>
          <cell r="E1112">
            <v>1014</v>
          </cell>
          <cell r="F1112" t="str">
            <v>11</v>
          </cell>
          <cell r="I1112">
            <v>44</v>
          </cell>
          <cell r="M1112">
            <v>0</v>
          </cell>
          <cell r="N1112">
            <v>0</v>
          </cell>
          <cell r="O1112">
            <v>492</v>
          </cell>
          <cell r="P1112">
            <v>73.849199999999996</v>
          </cell>
        </row>
        <row r="1113">
          <cell r="A1113">
            <v>43819</v>
          </cell>
          <cell r="B1113" t="str">
            <v>Ahorro</v>
          </cell>
          <cell r="C1113">
            <v>1</v>
          </cell>
          <cell r="E1113">
            <v>1014</v>
          </cell>
          <cell r="F1113" t="str">
            <v>11</v>
          </cell>
          <cell r="I1113">
            <v>44</v>
          </cell>
          <cell r="M1113">
            <v>0</v>
          </cell>
          <cell r="N1113">
            <v>0</v>
          </cell>
          <cell r="O1113">
            <v>0</v>
          </cell>
          <cell r="P1113">
            <v>0</v>
          </cell>
        </row>
        <row r="1114">
          <cell r="A1114">
            <v>43819</v>
          </cell>
          <cell r="B1114" t="str">
            <v>Ahorro</v>
          </cell>
          <cell r="C1114">
            <v>1</v>
          </cell>
          <cell r="E1114">
            <v>1014</v>
          </cell>
          <cell r="F1114" t="str">
            <v>11</v>
          </cell>
          <cell r="I1114">
            <v>44</v>
          </cell>
          <cell r="M1114">
            <v>0</v>
          </cell>
          <cell r="N1114">
            <v>0</v>
          </cell>
          <cell r="O1114">
            <v>10</v>
          </cell>
          <cell r="P1114">
            <v>1.5009999999999999</v>
          </cell>
        </row>
        <row r="1115">
          <cell r="A1115">
            <v>43819</v>
          </cell>
          <cell r="B1115" t="str">
            <v>Ahorro</v>
          </cell>
          <cell r="C1115">
            <v>1</v>
          </cell>
          <cell r="E1115">
            <v>1014</v>
          </cell>
          <cell r="F1115" t="str">
            <v>11</v>
          </cell>
          <cell r="I1115">
            <v>44</v>
          </cell>
          <cell r="M1115">
            <v>0</v>
          </cell>
          <cell r="N1115">
            <v>0</v>
          </cell>
          <cell r="O1115">
            <v>87</v>
          </cell>
          <cell r="P1115">
            <v>13.0587</v>
          </cell>
        </row>
        <row r="1116">
          <cell r="A1116">
            <v>43819</v>
          </cell>
          <cell r="B1116" t="str">
            <v>Ahorro</v>
          </cell>
          <cell r="C1116">
            <v>1</v>
          </cell>
          <cell r="E1116">
            <v>1014</v>
          </cell>
          <cell r="F1116" t="str">
            <v>11</v>
          </cell>
          <cell r="I1116">
            <v>44</v>
          </cell>
          <cell r="M1116">
            <v>0</v>
          </cell>
          <cell r="N1116">
            <v>0</v>
          </cell>
          <cell r="O1116">
            <v>10</v>
          </cell>
          <cell r="P1116">
            <v>1.5009999999999999</v>
          </cell>
        </row>
        <row r="1117">
          <cell r="A1117">
            <v>43819</v>
          </cell>
          <cell r="B1117" t="str">
            <v>Ahorro</v>
          </cell>
          <cell r="C1117">
            <v>1</v>
          </cell>
          <cell r="E1117">
            <v>1014</v>
          </cell>
          <cell r="F1117" t="str">
            <v>11</v>
          </cell>
          <cell r="I1117">
            <v>44</v>
          </cell>
          <cell r="M1117">
            <v>0</v>
          </cell>
          <cell r="N1117">
            <v>0</v>
          </cell>
          <cell r="O1117">
            <v>42</v>
          </cell>
          <cell r="P1117">
            <v>6.3041999999999998</v>
          </cell>
        </row>
        <row r="1118">
          <cell r="A1118">
            <v>43819</v>
          </cell>
          <cell r="B1118" t="str">
            <v>Ahorro</v>
          </cell>
          <cell r="C1118">
            <v>1</v>
          </cell>
          <cell r="E1118">
            <v>1014</v>
          </cell>
          <cell r="F1118" t="str">
            <v>11</v>
          </cell>
          <cell r="I1118">
            <v>44</v>
          </cell>
          <cell r="M1118">
            <v>0</v>
          </cell>
          <cell r="N1118">
            <v>0</v>
          </cell>
          <cell r="O1118">
            <v>0</v>
          </cell>
          <cell r="P1118">
            <v>0</v>
          </cell>
        </row>
        <row r="1119">
          <cell r="A1119">
            <v>43819</v>
          </cell>
          <cell r="B1119" t="str">
            <v>Ahorro</v>
          </cell>
          <cell r="C1119">
            <v>1</v>
          </cell>
          <cell r="E1119">
            <v>1014</v>
          </cell>
          <cell r="F1119" t="str">
            <v>11</v>
          </cell>
          <cell r="I1119">
            <v>44</v>
          </cell>
          <cell r="M1119">
            <v>0</v>
          </cell>
          <cell r="N1119">
            <v>0</v>
          </cell>
          <cell r="O1119">
            <v>100</v>
          </cell>
          <cell r="P1119">
            <v>15.01</v>
          </cell>
        </row>
        <row r="1120">
          <cell r="A1120">
            <v>43819</v>
          </cell>
          <cell r="B1120" t="str">
            <v>Ahorro</v>
          </cell>
          <cell r="C1120">
            <v>1</v>
          </cell>
          <cell r="E1120">
            <v>1014</v>
          </cell>
          <cell r="F1120" t="str">
            <v>11</v>
          </cell>
          <cell r="I1120">
            <v>44</v>
          </cell>
          <cell r="M1120">
            <v>0</v>
          </cell>
          <cell r="N1120">
            <v>0</v>
          </cell>
          <cell r="O1120">
            <v>12</v>
          </cell>
          <cell r="P1120">
            <v>1.8011999999999999</v>
          </cell>
        </row>
        <row r="1121">
          <cell r="A1121">
            <v>43819</v>
          </cell>
          <cell r="B1121" t="str">
            <v>Ahorro</v>
          </cell>
          <cell r="C1121">
            <v>1</v>
          </cell>
          <cell r="E1121">
            <v>1014</v>
          </cell>
          <cell r="F1121" t="str">
            <v>11</v>
          </cell>
          <cell r="I1121">
            <v>44</v>
          </cell>
          <cell r="M1121">
            <v>0</v>
          </cell>
          <cell r="N1121">
            <v>0</v>
          </cell>
          <cell r="O1121">
            <v>50</v>
          </cell>
          <cell r="P1121">
            <v>7.5049999999999999</v>
          </cell>
        </row>
        <row r="1122">
          <cell r="A1122">
            <v>43819</v>
          </cell>
          <cell r="B1122" t="str">
            <v>Ahorro</v>
          </cell>
          <cell r="C1122">
            <v>1</v>
          </cell>
          <cell r="E1122">
            <v>1014</v>
          </cell>
          <cell r="F1122" t="str">
            <v>11</v>
          </cell>
          <cell r="I1122">
            <v>44</v>
          </cell>
          <cell r="M1122">
            <v>0</v>
          </cell>
          <cell r="N1122">
            <v>0</v>
          </cell>
          <cell r="O1122">
            <v>6000</v>
          </cell>
          <cell r="P1122">
            <v>900.6</v>
          </cell>
        </row>
        <row r="1123">
          <cell r="A1123">
            <v>43819</v>
          </cell>
          <cell r="B1123" t="str">
            <v>Ahorro</v>
          </cell>
          <cell r="C1123">
            <v>1</v>
          </cell>
          <cell r="E1123">
            <v>1014</v>
          </cell>
          <cell r="F1123" t="str">
            <v>11</v>
          </cell>
          <cell r="I1123">
            <v>44</v>
          </cell>
          <cell r="M1123">
            <v>0</v>
          </cell>
          <cell r="N1123">
            <v>0</v>
          </cell>
          <cell r="O1123">
            <v>0</v>
          </cell>
          <cell r="P1123">
            <v>0</v>
          </cell>
        </row>
        <row r="1124">
          <cell r="A1124">
            <v>43819</v>
          </cell>
          <cell r="B1124" t="str">
            <v>Ahorro</v>
          </cell>
          <cell r="C1124">
            <v>1</v>
          </cell>
          <cell r="E1124">
            <v>1014</v>
          </cell>
          <cell r="F1124" t="str">
            <v>11</v>
          </cell>
          <cell r="I1124">
            <v>44</v>
          </cell>
          <cell r="M1124">
            <v>0</v>
          </cell>
          <cell r="N1124">
            <v>0</v>
          </cell>
          <cell r="O1124">
            <v>4</v>
          </cell>
          <cell r="P1124">
            <v>0.60040000000000004</v>
          </cell>
        </row>
        <row r="1125">
          <cell r="A1125">
            <v>43819</v>
          </cell>
          <cell r="B1125" t="str">
            <v>Ahorro</v>
          </cell>
          <cell r="C1125">
            <v>1</v>
          </cell>
          <cell r="E1125">
            <v>1014</v>
          </cell>
          <cell r="F1125" t="str">
            <v>11</v>
          </cell>
          <cell r="I1125">
            <v>44</v>
          </cell>
          <cell r="M1125">
            <v>0</v>
          </cell>
          <cell r="N1125">
            <v>0</v>
          </cell>
          <cell r="O1125">
            <v>5</v>
          </cell>
          <cell r="P1125">
            <v>0.75049999999999994</v>
          </cell>
        </row>
        <row r="1126">
          <cell r="A1126">
            <v>43819</v>
          </cell>
          <cell r="B1126" t="str">
            <v>Ahorro</v>
          </cell>
          <cell r="C1126">
            <v>1</v>
          </cell>
          <cell r="E1126">
            <v>1014</v>
          </cell>
          <cell r="F1126" t="str">
            <v>11</v>
          </cell>
          <cell r="I1126">
            <v>44</v>
          </cell>
          <cell r="M1126">
            <v>0</v>
          </cell>
          <cell r="N1126">
            <v>0</v>
          </cell>
          <cell r="O1126">
            <v>50</v>
          </cell>
          <cell r="P1126">
            <v>7.5049999999999999</v>
          </cell>
        </row>
        <row r="1127">
          <cell r="A1127">
            <v>43819</v>
          </cell>
          <cell r="B1127" t="str">
            <v>Ahorro</v>
          </cell>
          <cell r="C1127">
            <v>1</v>
          </cell>
          <cell r="E1127">
            <v>1014</v>
          </cell>
          <cell r="F1127" t="str">
            <v>11</v>
          </cell>
          <cell r="I1127">
            <v>44</v>
          </cell>
          <cell r="M1127">
            <v>0</v>
          </cell>
          <cell r="N1127">
            <v>0</v>
          </cell>
          <cell r="O1127">
            <v>177.01</v>
          </cell>
          <cell r="P1127">
            <v>26.569201</v>
          </cell>
        </row>
        <row r="1128">
          <cell r="A1128">
            <v>43819</v>
          </cell>
          <cell r="B1128" t="str">
            <v>Ahorro</v>
          </cell>
          <cell r="C1128">
            <v>1</v>
          </cell>
          <cell r="E1128">
            <v>1014</v>
          </cell>
          <cell r="F1128" t="str">
            <v>11</v>
          </cell>
          <cell r="I1128">
            <v>44</v>
          </cell>
          <cell r="M1128">
            <v>0</v>
          </cell>
          <cell r="N1128">
            <v>0</v>
          </cell>
          <cell r="O1128">
            <v>1450</v>
          </cell>
          <cell r="P1128">
            <v>217.64500000000001</v>
          </cell>
        </row>
        <row r="1129">
          <cell r="A1129">
            <v>43819</v>
          </cell>
          <cell r="B1129" t="str">
            <v>Ahorro</v>
          </cell>
          <cell r="C1129">
            <v>1</v>
          </cell>
          <cell r="E1129">
            <v>1014</v>
          </cell>
          <cell r="F1129" t="str">
            <v>11</v>
          </cell>
          <cell r="I1129">
            <v>44</v>
          </cell>
          <cell r="M1129">
            <v>0</v>
          </cell>
          <cell r="N1129">
            <v>0</v>
          </cell>
          <cell r="O1129">
            <v>192</v>
          </cell>
          <cell r="P1129">
            <v>28.819199999999999</v>
          </cell>
        </row>
        <row r="1130">
          <cell r="A1130">
            <v>43819</v>
          </cell>
          <cell r="B1130" t="str">
            <v>Ahorro</v>
          </cell>
          <cell r="C1130">
            <v>1</v>
          </cell>
          <cell r="E1130">
            <v>1014</v>
          </cell>
          <cell r="F1130" t="str">
            <v>11</v>
          </cell>
          <cell r="I1130">
            <v>44</v>
          </cell>
          <cell r="M1130">
            <v>0</v>
          </cell>
          <cell r="N1130">
            <v>0</v>
          </cell>
          <cell r="O1130">
            <v>0</v>
          </cell>
          <cell r="P1130">
            <v>0</v>
          </cell>
        </row>
        <row r="1131">
          <cell r="A1131">
            <v>43819</v>
          </cell>
          <cell r="B1131" t="str">
            <v>Ahorro</v>
          </cell>
          <cell r="C1131">
            <v>1</v>
          </cell>
          <cell r="E1131">
            <v>1014</v>
          </cell>
          <cell r="F1131" t="str">
            <v>11</v>
          </cell>
          <cell r="I1131">
            <v>44</v>
          </cell>
          <cell r="M1131">
            <v>0</v>
          </cell>
          <cell r="N1131">
            <v>0</v>
          </cell>
          <cell r="O1131">
            <v>0</v>
          </cell>
          <cell r="P1131">
            <v>0</v>
          </cell>
        </row>
        <row r="1132">
          <cell r="A1132">
            <v>43819</v>
          </cell>
          <cell r="B1132" t="str">
            <v>Ahorro</v>
          </cell>
          <cell r="C1132">
            <v>1</v>
          </cell>
          <cell r="E1132">
            <v>1014</v>
          </cell>
          <cell r="F1132" t="str">
            <v>11</v>
          </cell>
          <cell r="I1132">
            <v>44</v>
          </cell>
          <cell r="M1132">
            <v>0</v>
          </cell>
          <cell r="N1132">
            <v>0</v>
          </cell>
          <cell r="O1132">
            <v>0</v>
          </cell>
          <cell r="P1132">
            <v>0</v>
          </cell>
        </row>
        <row r="1133">
          <cell r="A1133">
            <v>43819</v>
          </cell>
          <cell r="B1133" t="str">
            <v>Ahorro</v>
          </cell>
          <cell r="C1133">
            <v>1</v>
          </cell>
          <cell r="E1133">
            <v>1014</v>
          </cell>
          <cell r="F1133" t="str">
            <v>11</v>
          </cell>
          <cell r="I1133">
            <v>44</v>
          </cell>
          <cell r="M1133">
            <v>0</v>
          </cell>
          <cell r="N1133">
            <v>0</v>
          </cell>
          <cell r="O1133">
            <v>492</v>
          </cell>
          <cell r="P1133">
            <v>73.849199999999996</v>
          </cell>
        </row>
        <row r="1134">
          <cell r="A1134">
            <v>43819</v>
          </cell>
          <cell r="B1134" t="str">
            <v>Ahorro</v>
          </cell>
          <cell r="C1134">
            <v>1</v>
          </cell>
          <cell r="E1134">
            <v>1014</v>
          </cell>
          <cell r="F1134" t="str">
            <v>11</v>
          </cell>
          <cell r="I1134">
            <v>44</v>
          </cell>
          <cell r="M1134">
            <v>0</v>
          </cell>
          <cell r="N1134">
            <v>0</v>
          </cell>
          <cell r="O1134">
            <v>2</v>
          </cell>
          <cell r="P1134">
            <v>0.30020000000000002</v>
          </cell>
        </row>
        <row r="1135">
          <cell r="A1135">
            <v>43819</v>
          </cell>
          <cell r="B1135" t="str">
            <v>Ahorro</v>
          </cell>
          <cell r="C1135">
            <v>1</v>
          </cell>
          <cell r="E1135">
            <v>1014</v>
          </cell>
          <cell r="F1135" t="str">
            <v>11</v>
          </cell>
          <cell r="I1135">
            <v>44</v>
          </cell>
          <cell r="M1135">
            <v>0</v>
          </cell>
          <cell r="N1135">
            <v>0</v>
          </cell>
          <cell r="O1135">
            <v>10</v>
          </cell>
          <cell r="P1135">
            <v>1.5009999999999999</v>
          </cell>
        </row>
        <row r="1136">
          <cell r="A1136">
            <v>43819</v>
          </cell>
          <cell r="B1136" t="str">
            <v>Ahorro</v>
          </cell>
          <cell r="C1136">
            <v>1</v>
          </cell>
          <cell r="E1136">
            <v>1014</v>
          </cell>
          <cell r="F1136" t="str">
            <v>11</v>
          </cell>
          <cell r="I1136">
            <v>44</v>
          </cell>
          <cell r="M1136">
            <v>0</v>
          </cell>
          <cell r="N1136">
            <v>0</v>
          </cell>
          <cell r="O1136">
            <v>100</v>
          </cell>
          <cell r="P1136">
            <v>15.01</v>
          </cell>
        </row>
        <row r="1137">
          <cell r="A1137">
            <v>43819</v>
          </cell>
          <cell r="B1137" t="str">
            <v>Ahorro</v>
          </cell>
          <cell r="C1137">
            <v>1</v>
          </cell>
          <cell r="E1137">
            <v>1014</v>
          </cell>
          <cell r="F1137" t="str">
            <v>11</v>
          </cell>
          <cell r="I1137">
            <v>44</v>
          </cell>
          <cell r="M1137">
            <v>0</v>
          </cell>
          <cell r="N1137">
            <v>0</v>
          </cell>
          <cell r="O1137">
            <v>0</v>
          </cell>
          <cell r="P1137">
            <v>0</v>
          </cell>
        </row>
        <row r="1138">
          <cell r="A1138">
            <v>43819</v>
          </cell>
          <cell r="B1138" t="str">
            <v>Ahorro</v>
          </cell>
          <cell r="C1138">
            <v>1</v>
          </cell>
          <cell r="E1138">
            <v>1014</v>
          </cell>
          <cell r="F1138" t="str">
            <v>11</v>
          </cell>
          <cell r="I1138">
            <v>44</v>
          </cell>
          <cell r="M1138">
            <v>0</v>
          </cell>
          <cell r="N1138">
            <v>0</v>
          </cell>
          <cell r="O1138">
            <v>48992</v>
          </cell>
          <cell r="P1138">
            <v>7353.6992</v>
          </cell>
        </row>
        <row r="1139">
          <cell r="A1139">
            <v>43819</v>
          </cell>
          <cell r="B1139" t="str">
            <v>Ahorro</v>
          </cell>
          <cell r="C1139">
            <v>1</v>
          </cell>
          <cell r="E1139">
            <v>1014</v>
          </cell>
          <cell r="F1139" t="str">
            <v>11</v>
          </cell>
          <cell r="I1139">
            <v>44</v>
          </cell>
          <cell r="M1139">
            <v>0</v>
          </cell>
          <cell r="N1139">
            <v>0</v>
          </cell>
          <cell r="O1139">
            <v>0</v>
          </cell>
          <cell r="P1139">
            <v>0</v>
          </cell>
        </row>
        <row r="1140">
          <cell r="A1140">
            <v>43819</v>
          </cell>
          <cell r="B1140" t="str">
            <v>Ahorro</v>
          </cell>
          <cell r="C1140">
            <v>1</v>
          </cell>
          <cell r="E1140">
            <v>1014</v>
          </cell>
          <cell r="F1140" t="str">
            <v>11</v>
          </cell>
          <cell r="I1140">
            <v>44</v>
          </cell>
          <cell r="M1140">
            <v>0</v>
          </cell>
          <cell r="N1140">
            <v>0</v>
          </cell>
          <cell r="O1140">
            <v>1200</v>
          </cell>
          <cell r="P1140">
            <v>180.12</v>
          </cell>
        </row>
        <row r="1141">
          <cell r="A1141">
            <v>43819</v>
          </cell>
          <cell r="B1141" t="str">
            <v>Ahorro</v>
          </cell>
          <cell r="C1141">
            <v>1</v>
          </cell>
          <cell r="E1141">
            <v>1014</v>
          </cell>
          <cell r="F1141" t="str">
            <v>11</v>
          </cell>
          <cell r="I1141">
            <v>44</v>
          </cell>
          <cell r="M1141">
            <v>0</v>
          </cell>
          <cell r="N1141">
            <v>0</v>
          </cell>
          <cell r="O1141">
            <v>0</v>
          </cell>
          <cell r="P1141">
            <v>0</v>
          </cell>
        </row>
        <row r="1142">
          <cell r="A1142">
            <v>43819</v>
          </cell>
          <cell r="B1142" t="str">
            <v>Ahorro</v>
          </cell>
          <cell r="C1142">
            <v>1</v>
          </cell>
          <cell r="E1142">
            <v>1014</v>
          </cell>
          <cell r="F1142" t="str">
            <v>11</v>
          </cell>
          <cell r="I1142">
            <v>44</v>
          </cell>
          <cell r="M1142">
            <v>0</v>
          </cell>
          <cell r="N1142">
            <v>0</v>
          </cell>
          <cell r="O1142">
            <v>0</v>
          </cell>
          <cell r="P1142">
            <v>0</v>
          </cell>
        </row>
        <row r="1143">
          <cell r="A1143">
            <v>43819</v>
          </cell>
          <cell r="B1143" t="str">
            <v>Ahorro</v>
          </cell>
          <cell r="C1143">
            <v>1</v>
          </cell>
          <cell r="E1143">
            <v>1014</v>
          </cell>
          <cell r="F1143" t="str">
            <v>11</v>
          </cell>
          <cell r="I1143">
            <v>44</v>
          </cell>
          <cell r="M1143">
            <v>0</v>
          </cell>
          <cell r="N1143">
            <v>0</v>
          </cell>
          <cell r="O1143">
            <v>2</v>
          </cell>
          <cell r="P1143">
            <v>0.30020000000000002</v>
          </cell>
        </row>
        <row r="1144">
          <cell r="A1144">
            <v>43819</v>
          </cell>
          <cell r="B1144" t="str">
            <v>Ahorro</v>
          </cell>
          <cell r="C1144">
            <v>1</v>
          </cell>
          <cell r="E1144">
            <v>1014</v>
          </cell>
          <cell r="F1144" t="str">
            <v>11</v>
          </cell>
          <cell r="I1144">
            <v>44</v>
          </cell>
          <cell r="M1144">
            <v>0</v>
          </cell>
          <cell r="N1144">
            <v>0</v>
          </cell>
          <cell r="O1144">
            <v>5000</v>
          </cell>
          <cell r="P1144">
            <v>750.5</v>
          </cell>
        </row>
        <row r="1145">
          <cell r="A1145">
            <v>43819</v>
          </cell>
          <cell r="B1145" t="str">
            <v>Ahorro</v>
          </cell>
          <cell r="C1145">
            <v>1</v>
          </cell>
          <cell r="E1145">
            <v>1014</v>
          </cell>
          <cell r="F1145" t="str">
            <v>11</v>
          </cell>
          <cell r="I1145">
            <v>44</v>
          </cell>
          <cell r="M1145">
            <v>0</v>
          </cell>
          <cell r="N1145">
            <v>0</v>
          </cell>
          <cell r="O1145">
            <v>0</v>
          </cell>
          <cell r="P1145">
            <v>0</v>
          </cell>
        </row>
        <row r="1146">
          <cell r="A1146">
            <v>43819</v>
          </cell>
          <cell r="B1146" t="str">
            <v>Ahorro</v>
          </cell>
          <cell r="C1146">
            <v>1</v>
          </cell>
          <cell r="E1146">
            <v>1014</v>
          </cell>
          <cell r="F1146" t="str">
            <v>11</v>
          </cell>
          <cell r="I1146">
            <v>44</v>
          </cell>
          <cell r="M1146">
            <v>0</v>
          </cell>
          <cell r="N1146">
            <v>0</v>
          </cell>
          <cell r="O1146">
            <v>12000</v>
          </cell>
          <cell r="P1146">
            <v>1801.2</v>
          </cell>
        </row>
        <row r="1147">
          <cell r="A1147">
            <v>43819</v>
          </cell>
          <cell r="B1147" t="str">
            <v>Ahorro</v>
          </cell>
          <cell r="C1147">
            <v>1</v>
          </cell>
          <cell r="E1147">
            <v>1014</v>
          </cell>
          <cell r="F1147" t="str">
            <v>11</v>
          </cell>
          <cell r="I1147">
            <v>44</v>
          </cell>
          <cell r="M1147">
            <v>0</v>
          </cell>
          <cell r="N1147">
            <v>0</v>
          </cell>
          <cell r="O1147">
            <v>0</v>
          </cell>
          <cell r="P1147">
            <v>0</v>
          </cell>
        </row>
        <row r="1148">
          <cell r="A1148">
            <v>43819</v>
          </cell>
          <cell r="B1148" t="str">
            <v>Ahorro</v>
          </cell>
          <cell r="C1148">
            <v>1</v>
          </cell>
          <cell r="E1148">
            <v>1014</v>
          </cell>
          <cell r="F1148" t="str">
            <v>11</v>
          </cell>
          <cell r="I1148">
            <v>44</v>
          </cell>
          <cell r="M1148">
            <v>0</v>
          </cell>
          <cell r="N1148">
            <v>0</v>
          </cell>
          <cell r="O1148">
            <v>500</v>
          </cell>
          <cell r="P1148">
            <v>75.05</v>
          </cell>
        </row>
        <row r="1149">
          <cell r="A1149">
            <v>43819</v>
          </cell>
          <cell r="B1149" t="str">
            <v>Ahorro</v>
          </cell>
          <cell r="C1149">
            <v>1</v>
          </cell>
          <cell r="E1149">
            <v>1014</v>
          </cell>
          <cell r="F1149" t="str">
            <v>11</v>
          </cell>
          <cell r="I1149">
            <v>44</v>
          </cell>
          <cell r="M1149">
            <v>0</v>
          </cell>
          <cell r="N1149">
            <v>0</v>
          </cell>
          <cell r="O1149">
            <v>10</v>
          </cell>
          <cell r="P1149">
            <v>1.5009999999999999</v>
          </cell>
        </row>
        <row r="1150">
          <cell r="A1150">
            <v>43819</v>
          </cell>
          <cell r="B1150" t="str">
            <v>Ahorro</v>
          </cell>
          <cell r="C1150">
            <v>1</v>
          </cell>
          <cell r="E1150">
            <v>1014</v>
          </cell>
          <cell r="F1150" t="str">
            <v>11</v>
          </cell>
          <cell r="I1150">
            <v>44</v>
          </cell>
          <cell r="M1150">
            <v>0</v>
          </cell>
          <cell r="N1150">
            <v>0</v>
          </cell>
          <cell r="O1150">
            <v>1000</v>
          </cell>
          <cell r="P1150">
            <v>150.1</v>
          </cell>
        </row>
        <row r="1151">
          <cell r="A1151">
            <v>43819</v>
          </cell>
          <cell r="B1151" t="str">
            <v>Ahorro</v>
          </cell>
          <cell r="C1151">
            <v>1</v>
          </cell>
          <cell r="E1151">
            <v>1014</v>
          </cell>
          <cell r="F1151" t="str">
            <v>11</v>
          </cell>
          <cell r="I1151">
            <v>44</v>
          </cell>
          <cell r="M1151">
            <v>0</v>
          </cell>
          <cell r="N1151">
            <v>0</v>
          </cell>
          <cell r="O1151">
            <v>2</v>
          </cell>
          <cell r="P1151">
            <v>0.30020000000000002</v>
          </cell>
        </row>
        <row r="1152">
          <cell r="A1152">
            <v>43819</v>
          </cell>
          <cell r="B1152" t="str">
            <v>Ahorro</v>
          </cell>
          <cell r="C1152">
            <v>1</v>
          </cell>
          <cell r="E1152">
            <v>1014</v>
          </cell>
          <cell r="F1152" t="str">
            <v>11</v>
          </cell>
          <cell r="I1152">
            <v>44</v>
          </cell>
          <cell r="M1152">
            <v>0</v>
          </cell>
          <cell r="N1152">
            <v>0</v>
          </cell>
          <cell r="O1152">
            <v>10</v>
          </cell>
          <cell r="P1152">
            <v>1.5009999999999999</v>
          </cell>
        </row>
        <row r="1153">
          <cell r="A1153">
            <v>43819</v>
          </cell>
          <cell r="B1153" t="str">
            <v>Ahorro</v>
          </cell>
          <cell r="C1153">
            <v>1</v>
          </cell>
          <cell r="E1153">
            <v>1014</v>
          </cell>
          <cell r="F1153" t="str">
            <v>11</v>
          </cell>
          <cell r="I1153">
            <v>44</v>
          </cell>
          <cell r="M1153">
            <v>0</v>
          </cell>
          <cell r="N1153">
            <v>0</v>
          </cell>
          <cell r="O1153">
            <v>120000</v>
          </cell>
          <cell r="P1153">
            <v>18012</v>
          </cell>
        </row>
        <row r="1154">
          <cell r="A1154">
            <v>43819</v>
          </cell>
          <cell r="B1154" t="str">
            <v>Ahorro</v>
          </cell>
          <cell r="C1154">
            <v>1</v>
          </cell>
          <cell r="E1154">
            <v>1014</v>
          </cell>
          <cell r="F1154" t="str">
            <v>11</v>
          </cell>
          <cell r="I1154">
            <v>44</v>
          </cell>
          <cell r="M1154">
            <v>0</v>
          </cell>
          <cell r="N1154">
            <v>0</v>
          </cell>
          <cell r="O1154">
            <v>92</v>
          </cell>
          <cell r="P1154">
            <v>13.809200000000001</v>
          </cell>
        </row>
        <row r="1155">
          <cell r="A1155">
            <v>43819</v>
          </cell>
          <cell r="B1155" t="str">
            <v>Ahorro</v>
          </cell>
          <cell r="C1155">
            <v>1</v>
          </cell>
          <cell r="E1155">
            <v>1014</v>
          </cell>
          <cell r="F1155" t="str">
            <v>11</v>
          </cell>
          <cell r="I1155">
            <v>44</v>
          </cell>
          <cell r="M1155">
            <v>0</v>
          </cell>
          <cell r="N1155">
            <v>0</v>
          </cell>
          <cell r="O1155">
            <v>50</v>
          </cell>
          <cell r="P1155">
            <v>7.5049999999999999</v>
          </cell>
        </row>
        <row r="1156">
          <cell r="A1156">
            <v>43819</v>
          </cell>
          <cell r="B1156" t="str">
            <v>Ahorro</v>
          </cell>
          <cell r="C1156">
            <v>1</v>
          </cell>
          <cell r="E1156">
            <v>1014</v>
          </cell>
          <cell r="F1156" t="str">
            <v>11</v>
          </cell>
          <cell r="I1156">
            <v>44</v>
          </cell>
          <cell r="M1156">
            <v>0</v>
          </cell>
          <cell r="N1156">
            <v>0</v>
          </cell>
          <cell r="O1156">
            <v>0</v>
          </cell>
          <cell r="P1156">
            <v>0</v>
          </cell>
        </row>
        <row r="1157">
          <cell r="A1157">
            <v>43819</v>
          </cell>
          <cell r="B1157" t="str">
            <v>Ahorro</v>
          </cell>
          <cell r="C1157">
            <v>1</v>
          </cell>
          <cell r="E1157">
            <v>1014</v>
          </cell>
          <cell r="F1157" t="str">
            <v>11</v>
          </cell>
          <cell r="I1157">
            <v>44</v>
          </cell>
          <cell r="M1157">
            <v>0</v>
          </cell>
          <cell r="N1157">
            <v>0</v>
          </cell>
          <cell r="O1157">
            <v>0</v>
          </cell>
          <cell r="P1157">
            <v>0</v>
          </cell>
        </row>
        <row r="1158">
          <cell r="A1158">
            <v>43819</v>
          </cell>
          <cell r="B1158" t="str">
            <v>Ahorro</v>
          </cell>
          <cell r="C1158">
            <v>1</v>
          </cell>
          <cell r="E1158">
            <v>1014</v>
          </cell>
          <cell r="F1158" t="str">
            <v>11</v>
          </cell>
          <cell r="I1158">
            <v>44</v>
          </cell>
          <cell r="M1158">
            <v>0</v>
          </cell>
          <cell r="N1158">
            <v>0</v>
          </cell>
          <cell r="O1158">
            <v>2492</v>
          </cell>
          <cell r="P1158">
            <v>374.04919999999998</v>
          </cell>
        </row>
        <row r="1159">
          <cell r="A1159">
            <v>43819</v>
          </cell>
          <cell r="B1159" t="str">
            <v>Ahorro</v>
          </cell>
          <cell r="C1159">
            <v>1</v>
          </cell>
          <cell r="E1159">
            <v>1014</v>
          </cell>
          <cell r="F1159" t="str">
            <v>11</v>
          </cell>
          <cell r="I1159">
            <v>44</v>
          </cell>
          <cell r="M1159">
            <v>0</v>
          </cell>
          <cell r="N1159">
            <v>0</v>
          </cell>
          <cell r="O1159">
            <v>31817.49</v>
          </cell>
          <cell r="P1159">
            <v>4775.805249</v>
          </cell>
        </row>
        <row r="1160">
          <cell r="A1160">
            <v>43819</v>
          </cell>
          <cell r="B1160" t="str">
            <v>Ahorro</v>
          </cell>
          <cell r="C1160">
            <v>1</v>
          </cell>
          <cell r="E1160">
            <v>1014</v>
          </cell>
          <cell r="F1160" t="str">
            <v>11</v>
          </cell>
          <cell r="I1160">
            <v>44</v>
          </cell>
          <cell r="M1160">
            <v>0</v>
          </cell>
          <cell r="N1160">
            <v>0</v>
          </cell>
          <cell r="O1160">
            <v>5000</v>
          </cell>
          <cell r="P1160">
            <v>750.5</v>
          </cell>
        </row>
        <row r="1161">
          <cell r="A1161">
            <v>43819</v>
          </cell>
          <cell r="B1161" t="str">
            <v>Ahorro</v>
          </cell>
          <cell r="C1161">
            <v>1</v>
          </cell>
          <cell r="E1161">
            <v>1014</v>
          </cell>
          <cell r="F1161" t="str">
            <v>11</v>
          </cell>
          <cell r="I1161">
            <v>44</v>
          </cell>
          <cell r="M1161">
            <v>0</v>
          </cell>
          <cell r="N1161">
            <v>0</v>
          </cell>
          <cell r="O1161">
            <v>0</v>
          </cell>
          <cell r="P1161">
            <v>0</v>
          </cell>
        </row>
        <row r="1162">
          <cell r="A1162">
            <v>43819</v>
          </cell>
          <cell r="B1162" t="str">
            <v>Ahorro</v>
          </cell>
          <cell r="C1162">
            <v>1</v>
          </cell>
          <cell r="E1162">
            <v>1014</v>
          </cell>
          <cell r="F1162" t="str">
            <v>11</v>
          </cell>
          <cell r="I1162">
            <v>44</v>
          </cell>
          <cell r="M1162">
            <v>0</v>
          </cell>
          <cell r="N1162">
            <v>0</v>
          </cell>
          <cell r="O1162">
            <v>0</v>
          </cell>
          <cell r="P1162">
            <v>0</v>
          </cell>
        </row>
        <row r="1163">
          <cell r="A1163">
            <v>43819</v>
          </cell>
          <cell r="B1163" t="str">
            <v>Ahorro</v>
          </cell>
          <cell r="C1163">
            <v>1</v>
          </cell>
          <cell r="E1163">
            <v>1014</v>
          </cell>
          <cell r="F1163" t="str">
            <v>11</v>
          </cell>
          <cell r="I1163">
            <v>44</v>
          </cell>
          <cell r="M1163">
            <v>0</v>
          </cell>
          <cell r="N1163">
            <v>0</v>
          </cell>
          <cell r="O1163">
            <v>0</v>
          </cell>
          <cell r="P1163">
            <v>0</v>
          </cell>
        </row>
        <row r="1164">
          <cell r="A1164">
            <v>43819</v>
          </cell>
          <cell r="B1164" t="str">
            <v>Ahorro</v>
          </cell>
          <cell r="C1164">
            <v>1</v>
          </cell>
          <cell r="E1164">
            <v>1014</v>
          </cell>
          <cell r="F1164" t="str">
            <v>11</v>
          </cell>
          <cell r="I1164">
            <v>44</v>
          </cell>
          <cell r="M1164">
            <v>0</v>
          </cell>
          <cell r="N1164">
            <v>0</v>
          </cell>
          <cell r="O1164">
            <v>192</v>
          </cell>
          <cell r="P1164">
            <v>28.819199999999999</v>
          </cell>
        </row>
        <row r="1165">
          <cell r="A1165">
            <v>43819</v>
          </cell>
          <cell r="B1165" t="str">
            <v>Ahorro</v>
          </cell>
          <cell r="C1165">
            <v>1</v>
          </cell>
          <cell r="E1165">
            <v>1014</v>
          </cell>
          <cell r="F1165" t="str">
            <v>11</v>
          </cell>
          <cell r="I1165">
            <v>44</v>
          </cell>
          <cell r="M1165">
            <v>0</v>
          </cell>
          <cell r="N1165">
            <v>0</v>
          </cell>
          <cell r="O1165">
            <v>0</v>
          </cell>
          <cell r="P1165">
            <v>0</v>
          </cell>
        </row>
        <row r="1166">
          <cell r="A1166">
            <v>43819</v>
          </cell>
          <cell r="B1166" t="str">
            <v>Ahorro</v>
          </cell>
          <cell r="C1166">
            <v>1</v>
          </cell>
          <cell r="E1166">
            <v>1014</v>
          </cell>
          <cell r="F1166" t="str">
            <v>11</v>
          </cell>
          <cell r="I1166">
            <v>44</v>
          </cell>
          <cell r="M1166">
            <v>0</v>
          </cell>
          <cell r="N1166">
            <v>0</v>
          </cell>
          <cell r="O1166">
            <v>0</v>
          </cell>
          <cell r="P1166">
            <v>0</v>
          </cell>
        </row>
        <row r="1167">
          <cell r="A1167">
            <v>43819</v>
          </cell>
          <cell r="B1167" t="str">
            <v>Ahorro</v>
          </cell>
          <cell r="C1167">
            <v>1</v>
          </cell>
          <cell r="E1167">
            <v>1014</v>
          </cell>
          <cell r="F1167" t="str">
            <v>11</v>
          </cell>
          <cell r="I1167">
            <v>44</v>
          </cell>
          <cell r="M1167">
            <v>0</v>
          </cell>
          <cell r="N1167">
            <v>0</v>
          </cell>
          <cell r="O1167">
            <v>2602</v>
          </cell>
          <cell r="P1167">
            <v>390.56020000000001</v>
          </cell>
        </row>
        <row r="1168">
          <cell r="A1168">
            <v>43819</v>
          </cell>
          <cell r="B1168" t="str">
            <v>Ahorro</v>
          </cell>
          <cell r="C1168">
            <v>1</v>
          </cell>
          <cell r="E1168">
            <v>1014</v>
          </cell>
          <cell r="F1168" t="str">
            <v>11</v>
          </cell>
          <cell r="I1168">
            <v>44</v>
          </cell>
          <cell r="M1168">
            <v>0</v>
          </cell>
          <cell r="N1168">
            <v>0</v>
          </cell>
          <cell r="O1168">
            <v>1400</v>
          </cell>
          <cell r="P1168">
            <v>210.14</v>
          </cell>
        </row>
        <row r="1169">
          <cell r="A1169">
            <v>43819</v>
          </cell>
          <cell r="B1169" t="str">
            <v>Ahorro</v>
          </cell>
          <cell r="C1169">
            <v>1</v>
          </cell>
          <cell r="E1169">
            <v>1014</v>
          </cell>
          <cell r="F1169" t="str">
            <v>11</v>
          </cell>
          <cell r="I1169">
            <v>44</v>
          </cell>
          <cell r="M1169">
            <v>0</v>
          </cell>
          <cell r="N1169">
            <v>0</v>
          </cell>
          <cell r="O1169">
            <v>0</v>
          </cell>
          <cell r="P1169">
            <v>0</v>
          </cell>
        </row>
        <row r="1170">
          <cell r="A1170">
            <v>43819</v>
          </cell>
          <cell r="B1170" t="str">
            <v>Ahorro</v>
          </cell>
          <cell r="C1170">
            <v>1</v>
          </cell>
          <cell r="E1170">
            <v>1014</v>
          </cell>
          <cell r="F1170" t="str">
            <v>11</v>
          </cell>
          <cell r="I1170">
            <v>44</v>
          </cell>
          <cell r="M1170">
            <v>0</v>
          </cell>
          <cell r="N1170">
            <v>0</v>
          </cell>
          <cell r="O1170">
            <v>2750</v>
          </cell>
          <cell r="P1170">
            <v>412.77499999999998</v>
          </cell>
        </row>
        <row r="1171">
          <cell r="A1171">
            <v>43819</v>
          </cell>
          <cell r="B1171" t="str">
            <v>Ahorro</v>
          </cell>
          <cell r="C1171">
            <v>1</v>
          </cell>
          <cell r="E1171">
            <v>1014</v>
          </cell>
          <cell r="F1171" t="str">
            <v>11</v>
          </cell>
          <cell r="I1171">
            <v>44</v>
          </cell>
          <cell r="M1171">
            <v>0</v>
          </cell>
          <cell r="N1171">
            <v>0</v>
          </cell>
          <cell r="O1171">
            <v>4512</v>
          </cell>
          <cell r="P1171">
            <v>677.25120000000004</v>
          </cell>
        </row>
        <row r="1172">
          <cell r="A1172">
            <v>43819</v>
          </cell>
          <cell r="B1172" t="str">
            <v>Ahorro</v>
          </cell>
          <cell r="C1172">
            <v>1</v>
          </cell>
          <cell r="E1172">
            <v>1014</v>
          </cell>
          <cell r="F1172" t="str">
            <v>11</v>
          </cell>
          <cell r="I1172">
            <v>44</v>
          </cell>
          <cell r="M1172">
            <v>0</v>
          </cell>
          <cell r="N1172">
            <v>0</v>
          </cell>
          <cell r="O1172">
            <v>2</v>
          </cell>
          <cell r="P1172">
            <v>0.30020000000000002</v>
          </cell>
        </row>
        <row r="1173">
          <cell r="A1173">
            <v>43819</v>
          </cell>
          <cell r="B1173" t="str">
            <v>Ahorro</v>
          </cell>
          <cell r="C1173">
            <v>1</v>
          </cell>
          <cell r="E1173">
            <v>1014</v>
          </cell>
          <cell r="F1173" t="str">
            <v>11</v>
          </cell>
          <cell r="I1173">
            <v>44</v>
          </cell>
          <cell r="M1173">
            <v>0</v>
          </cell>
          <cell r="N1173">
            <v>0</v>
          </cell>
          <cell r="O1173">
            <v>0</v>
          </cell>
          <cell r="P1173">
            <v>0</v>
          </cell>
        </row>
        <row r="1174">
          <cell r="A1174">
            <v>43819</v>
          </cell>
          <cell r="B1174" t="str">
            <v>Ahorro</v>
          </cell>
          <cell r="C1174">
            <v>1</v>
          </cell>
          <cell r="E1174">
            <v>1014</v>
          </cell>
          <cell r="F1174" t="str">
            <v>11</v>
          </cell>
          <cell r="I1174">
            <v>44</v>
          </cell>
          <cell r="M1174">
            <v>0</v>
          </cell>
          <cell r="N1174">
            <v>0</v>
          </cell>
          <cell r="O1174">
            <v>12</v>
          </cell>
          <cell r="P1174">
            <v>1.8011999999999999</v>
          </cell>
        </row>
        <row r="1175">
          <cell r="A1175">
            <v>43819</v>
          </cell>
          <cell r="B1175" t="str">
            <v>Ahorro</v>
          </cell>
          <cell r="C1175">
            <v>1</v>
          </cell>
          <cell r="E1175">
            <v>1014</v>
          </cell>
          <cell r="F1175" t="str">
            <v>11</v>
          </cell>
          <cell r="I1175">
            <v>44</v>
          </cell>
          <cell r="M1175">
            <v>0</v>
          </cell>
          <cell r="N1175">
            <v>0</v>
          </cell>
          <cell r="O1175">
            <v>0</v>
          </cell>
          <cell r="P1175">
            <v>0</v>
          </cell>
        </row>
        <row r="1176">
          <cell r="A1176">
            <v>43819</v>
          </cell>
          <cell r="B1176" t="str">
            <v>Ahorro</v>
          </cell>
          <cell r="C1176">
            <v>1</v>
          </cell>
          <cell r="E1176">
            <v>1014</v>
          </cell>
          <cell r="F1176" t="str">
            <v>11</v>
          </cell>
          <cell r="I1176">
            <v>44</v>
          </cell>
          <cell r="M1176">
            <v>0</v>
          </cell>
          <cell r="N1176">
            <v>0</v>
          </cell>
          <cell r="O1176">
            <v>0</v>
          </cell>
          <cell r="P1176">
            <v>0</v>
          </cell>
        </row>
        <row r="1177">
          <cell r="A1177">
            <v>43819</v>
          </cell>
          <cell r="B1177" t="str">
            <v>Ahorro</v>
          </cell>
          <cell r="C1177">
            <v>1</v>
          </cell>
          <cell r="E1177">
            <v>1014</v>
          </cell>
          <cell r="F1177" t="str">
            <v>11</v>
          </cell>
          <cell r="I1177">
            <v>44</v>
          </cell>
          <cell r="M1177">
            <v>0</v>
          </cell>
          <cell r="N1177">
            <v>0</v>
          </cell>
          <cell r="O1177">
            <v>3792</v>
          </cell>
          <cell r="P1177">
            <v>569.17920000000004</v>
          </cell>
        </row>
        <row r="1178">
          <cell r="A1178">
            <v>43819</v>
          </cell>
          <cell r="B1178" t="str">
            <v>Ahorro</v>
          </cell>
          <cell r="C1178">
            <v>1</v>
          </cell>
          <cell r="E1178">
            <v>1014</v>
          </cell>
          <cell r="F1178" t="str">
            <v>11</v>
          </cell>
          <cell r="I1178">
            <v>44</v>
          </cell>
          <cell r="M1178">
            <v>0</v>
          </cell>
          <cell r="N1178">
            <v>0</v>
          </cell>
          <cell r="O1178">
            <v>1292</v>
          </cell>
          <cell r="P1178">
            <v>193.92920000000001</v>
          </cell>
        </row>
        <row r="1179">
          <cell r="A1179">
            <v>43819</v>
          </cell>
          <cell r="B1179" t="str">
            <v>Ahorro</v>
          </cell>
          <cell r="C1179">
            <v>1</v>
          </cell>
          <cell r="E1179">
            <v>1014</v>
          </cell>
          <cell r="F1179" t="str">
            <v>11</v>
          </cell>
          <cell r="I1179">
            <v>44</v>
          </cell>
          <cell r="M1179">
            <v>0</v>
          </cell>
          <cell r="N1179">
            <v>0</v>
          </cell>
          <cell r="O1179">
            <v>10</v>
          </cell>
          <cell r="P1179">
            <v>1.5009999999999999</v>
          </cell>
        </row>
        <row r="1180">
          <cell r="A1180">
            <v>43819</v>
          </cell>
          <cell r="B1180" t="str">
            <v>Ahorro</v>
          </cell>
          <cell r="C1180">
            <v>1</v>
          </cell>
          <cell r="E1180">
            <v>1014</v>
          </cell>
          <cell r="F1180" t="str">
            <v>11</v>
          </cell>
          <cell r="I1180">
            <v>44</v>
          </cell>
          <cell r="M1180">
            <v>0</v>
          </cell>
          <cell r="N1180">
            <v>0</v>
          </cell>
          <cell r="O1180">
            <v>12</v>
          </cell>
          <cell r="P1180">
            <v>1.8011999999999999</v>
          </cell>
        </row>
        <row r="1181">
          <cell r="A1181">
            <v>43819</v>
          </cell>
          <cell r="B1181" t="str">
            <v>Ahorro</v>
          </cell>
          <cell r="C1181">
            <v>1</v>
          </cell>
          <cell r="E1181">
            <v>1014</v>
          </cell>
          <cell r="F1181" t="str">
            <v>11</v>
          </cell>
          <cell r="I1181">
            <v>44</v>
          </cell>
          <cell r="M1181">
            <v>0</v>
          </cell>
          <cell r="N1181">
            <v>0</v>
          </cell>
          <cell r="O1181">
            <v>350</v>
          </cell>
          <cell r="P1181">
            <v>52.534999999999997</v>
          </cell>
        </row>
        <row r="1182">
          <cell r="A1182">
            <v>43819</v>
          </cell>
          <cell r="B1182" t="str">
            <v>Ahorro</v>
          </cell>
          <cell r="C1182">
            <v>1</v>
          </cell>
          <cell r="E1182">
            <v>1014</v>
          </cell>
          <cell r="F1182" t="str">
            <v>11</v>
          </cell>
          <cell r="I1182">
            <v>44</v>
          </cell>
          <cell r="M1182">
            <v>0</v>
          </cell>
          <cell r="N1182">
            <v>0</v>
          </cell>
          <cell r="O1182">
            <v>0</v>
          </cell>
          <cell r="P1182">
            <v>0</v>
          </cell>
        </row>
        <row r="1183">
          <cell r="A1183">
            <v>43819</v>
          </cell>
          <cell r="B1183" t="str">
            <v>Ahorro</v>
          </cell>
          <cell r="C1183">
            <v>1</v>
          </cell>
          <cell r="E1183">
            <v>1014</v>
          </cell>
          <cell r="F1183" t="str">
            <v>11</v>
          </cell>
          <cell r="I1183">
            <v>44</v>
          </cell>
          <cell r="M1183">
            <v>0</v>
          </cell>
          <cell r="N1183">
            <v>0</v>
          </cell>
          <cell r="O1183">
            <v>2850</v>
          </cell>
          <cell r="P1183">
            <v>427.78500000000003</v>
          </cell>
        </row>
        <row r="1184">
          <cell r="A1184">
            <v>43819</v>
          </cell>
          <cell r="B1184" t="str">
            <v>Ahorro</v>
          </cell>
          <cell r="C1184">
            <v>1</v>
          </cell>
          <cell r="E1184">
            <v>1014</v>
          </cell>
          <cell r="F1184" t="str">
            <v>11</v>
          </cell>
          <cell r="I1184">
            <v>44</v>
          </cell>
          <cell r="M1184">
            <v>0</v>
          </cell>
          <cell r="N1184">
            <v>0</v>
          </cell>
          <cell r="O1184">
            <v>0</v>
          </cell>
          <cell r="P1184">
            <v>0</v>
          </cell>
        </row>
        <row r="1185">
          <cell r="A1185">
            <v>43819</v>
          </cell>
          <cell r="B1185" t="str">
            <v>Ahorro</v>
          </cell>
          <cell r="C1185">
            <v>1</v>
          </cell>
          <cell r="E1185">
            <v>1014</v>
          </cell>
          <cell r="F1185" t="str">
            <v>11</v>
          </cell>
          <cell r="I1185">
            <v>44</v>
          </cell>
          <cell r="M1185">
            <v>0</v>
          </cell>
          <cell r="N1185">
            <v>0</v>
          </cell>
          <cell r="O1185">
            <v>0</v>
          </cell>
          <cell r="P1185">
            <v>0</v>
          </cell>
        </row>
        <row r="1186">
          <cell r="A1186">
            <v>43819</v>
          </cell>
          <cell r="B1186" t="str">
            <v>Ahorro</v>
          </cell>
          <cell r="C1186">
            <v>1</v>
          </cell>
          <cell r="E1186">
            <v>1014</v>
          </cell>
          <cell r="F1186" t="str">
            <v>11</v>
          </cell>
          <cell r="I1186">
            <v>44</v>
          </cell>
          <cell r="M1186">
            <v>0</v>
          </cell>
          <cell r="N1186">
            <v>0</v>
          </cell>
          <cell r="O1186">
            <v>13292</v>
          </cell>
          <cell r="P1186">
            <v>1995.1292000000001</v>
          </cell>
        </row>
        <row r="1187">
          <cell r="A1187">
            <v>43819</v>
          </cell>
          <cell r="B1187" t="str">
            <v>Ahorro</v>
          </cell>
          <cell r="C1187">
            <v>1</v>
          </cell>
          <cell r="E1187">
            <v>1014</v>
          </cell>
          <cell r="F1187" t="str">
            <v>11</v>
          </cell>
          <cell r="I1187">
            <v>44</v>
          </cell>
          <cell r="M1187">
            <v>0</v>
          </cell>
          <cell r="N1187">
            <v>0</v>
          </cell>
          <cell r="O1187">
            <v>63000</v>
          </cell>
          <cell r="P1187">
            <v>9456.2999999999993</v>
          </cell>
        </row>
        <row r="1188">
          <cell r="A1188">
            <v>43819</v>
          </cell>
          <cell r="B1188" t="str">
            <v>Ahorro</v>
          </cell>
          <cell r="C1188">
            <v>1</v>
          </cell>
          <cell r="E1188">
            <v>1014</v>
          </cell>
          <cell r="F1188" t="str">
            <v>11</v>
          </cell>
          <cell r="I1188">
            <v>44</v>
          </cell>
          <cell r="M1188">
            <v>0</v>
          </cell>
          <cell r="N1188">
            <v>0</v>
          </cell>
          <cell r="O1188">
            <v>0</v>
          </cell>
          <cell r="P1188">
            <v>0</v>
          </cell>
        </row>
        <row r="1189">
          <cell r="A1189">
            <v>43819</v>
          </cell>
          <cell r="B1189" t="str">
            <v>Ahorro</v>
          </cell>
          <cell r="C1189">
            <v>1</v>
          </cell>
          <cell r="E1189">
            <v>1014</v>
          </cell>
          <cell r="F1189" t="str">
            <v>11</v>
          </cell>
          <cell r="I1189">
            <v>44</v>
          </cell>
          <cell r="M1189">
            <v>0</v>
          </cell>
          <cell r="N1189">
            <v>0</v>
          </cell>
          <cell r="O1189">
            <v>3010</v>
          </cell>
          <cell r="P1189">
            <v>451.80099999999999</v>
          </cell>
        </row>
        <row r="1190">
          <cell r="A1190">
            <v>43819</v>
          </cell>
          <cell r="B1190" t="str">
            <v>Ahorro</v>
          </cell>
          <cell r="C1190">
            <v>1</v>
          </cell>
          <cell r="E1190">
            <v>1014</v>
          </cell>
          <cell r="F1190" t="str">
            <v>11</v>
          </cell>
          <cell r="I1190">
            <v>44</v>
          </cell>
          <cell r="M1190">
            <v>0</v>
          </cell>
          <cell r="N1190">
            <v>0</v>
          </cell>
          <cell r="O1190">
            <v>10</v>
          </cell>
          <cell r="P1190">
            <v>1.5009999999999999</v>
          </cell>
        </row>
        <row r="1191">
          <cell r="A1191">
            <v>43819</v>
          </cell>
          <cell r="B1191" t="str">
            <v>Ahorro</v>
          </cell>
          <cell r="C1191">
            <v>1</v>
          </cell>
          <cell r="E1191">
            <v>1014</v>
          </cell>
          <cell r="F1191" t="str">
            <v>11</v>
          </cell>
          <cell r="I1191">
            <v>44</v>
          </cell>
          <cell r="M1191">
            <v>0</v>
          </cell>
          <cell r="N1191">
            <v>0</v>
          </cell>
          <cell r="O1191">
            <v>0</v>
          </cell>
          <cell r="P1191">
            <v>0</v>
          </cell>
        </row>
        <row r="1192">
          <cell r="A1192">
            <v>43819</v>
          </cell>
          <cell r="B1192" t="str">
            <v>Ahorro</v>
          </cell>
          <cell r="C1192">
            <v>1</v>
          </cell>
          <cell r="E1192">
            <v>1014</v>
          </cell>
          <cell r="F1192" t="str">
            <v>11</v>
          </cell>
          <cell r="I1192">
            <v>44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</row>
        <row r="1193">
          <cell r="A1193">
            <v>43819</v>
          </cell>
          <cell r="B1193" t="str">
            <v>Ahorro</v>
          </cell>
          <cell r="C1193">
            <v>1</v>
          </cell>
          <cell r="E1193">
            <v>1014</v>
          </cell>
          <cell r="F1193" t="str">
            <v>11</v>
          </cell>
          <cell r="I1193">
            <v>44</v>
          </cell>
          <cell r="M1193">
            <v>0</v>
          </cell>
          <cell r="N1193">
            <v>0</v>
          </cell>
          <cell r="O1193">
            <v>10</v>
          </cell>
          <cell r="P1193">
            <v>1.5009999999999999</v>
          </cell>
        </row>
        <row r="1194">
          <cell r="A1194">
            <v>43819</v>
          </cell>
          <cell r="B1194" t="str">
            <v>Ahorro</v>
          </cell>
          <cell r="C1194">
            <v>1</v>
          </cell>
          <cell r="E1194">
            <v>1014</v>
          </cell>
          <cell r="F1194" t="str">
            <v>11</v>
          </cell>
          <cell r="I1194">
            <v>44</v>
          </cell>
          <cell r="M1194">
            <v>0</v>
          </cell>
          <cell r="N1194">
            <v>0</v>
          </cell>
          <cell r="O1194">
            <v>2</v>
          </cell>
          <cell r="P1194">
            <v>0.30020000000000002</v>
          </cell>
        </row>
        <row r="1195">
          <cell r="A1195">
            <v>43819</v>
          </cell>
          <cell r="B1195" t="str">
            <v>Ahorro</v>
          </cell>
          <cell r="C1195">
            <v>1</v>
          </cell>
          <cell r="E1195">
            <v>1014</v>
          </cell>
          <cell r="F1195" t="str">
            <v>11</v>
          </cell>
          <cell r="I1195">
            <v>44</v>
          </cell>
          <cell r="M1195">
            <v>0</v>
          </cell>
          <cell r="N1195">
            <v>0</v>
          </cell>
          <cell r="O1195">
            <v>0</v>
          </cell>
          <cell r="P1195">
            <v>0</v>
          </cell>
        </row>
        <row r="1196">
          <cell r="A1196">
            <v>43819</v>
          </cell>
          <cell r="B1196" t="str">
            <v>Ahorro</v>
          </cell>
          <cell r="C1196">
            <v>1</v>
          </cell>
          <cell r="E1196">
            <v>1014</v>
          </cell>
          <cell r="F1196" t="str">
            <v>11</v>
          </cell>
          <cell r="I1196">
            <v>44</v>
          </cell>
          <cell r="M1196">
            <v>0</v>
          </cell>
          <cell r="N1196">
            <v>0</v>
          </cell>
          <cell r="O1196">
            <v>30</v>
          </cell>
          <cell r="P1196">
            <v>4.5030000000000001</v>
          </cell>
        </row>
        <row r="1197">
          <cell r="A1197">
            <v>43819</v>
          </cell>
          <cell r="B1197" t="str">
            <v>Ahorro</v>
          </cell>
          <cell r="C1197">
            <v>1</v>
          </cell>
          <cell r="E1197">
            <v>1014</v>
          </cell>
          <cell r="F1197" t="str">
            <v>11</v>
          </cell>
          <cell r="I1197">
            <v>44</v>
          </cell>
          <cell r="M1197">
            <v>0</v>
          </cell>
          <cell r="N1197">
            <v>0</v>
          </cell>
          <cell r="O1197">
            <v>0</v>
          </cell>
          <cell r="P1197">
            <v>0</v>
          </cell>
        </row>
        <row r="1198">
          <cell r="A1198">
            <v>43819</v>
          </cell>
          <cell r="B1198" t="str">
            <v>Ahorro</v>
          </cell>
          <cell r="C1198">
            <v>1</v>
          </cell>
          <cell r="E1198">
            <v>1014</v>
          </cell>
          <cell r="F1198" t="str">
            <v>11</v>
          </cell>
          <cell r="I1198">
            <v>44</v>
          </cell>
          <cell r="M1198">
            <v>0</v>
          </cell>
          <cell r="N1198">
            <v>0</v>
          </cell>
          <cell r="O1198">
            <v>92</v>
          </cell>
          <cell r="P1198">
            <v>13.809200000000001</v>
          </cell>
        </row>
        <row r="1199">
          <cell r="A1199">
            <v>43819</v>
          </cell>
          <cell r="B1199" t="str">
            <v>Ahorro</v>
          </cell>
          <cell r="C1199">
            <v>1</v>
          </cell>
          <cell r="E1199">
            <v>1014</v>
          </cell>
          <cell r="F1199" t="str">
            <v>11</v>
          </cell>
          <cell r="I1199">
            <v>44</v>
          </cell>
          <cell r="M1199">
            <v>0</v>
          </cell>
          <cell r="N1199">
            <v>0</v>
          </cell>
          <cell r="O1199">
            <v>4000</v>
          </cell>
          <cell r="P1199">
            <v>600.4</v>
          </cell>
        </row>
        <row r="1200">
          <cell r="A1200">
            <v>43819</v>
          </cell>
          <cell r="B1200" t="str">
            <v>Ahorro</v>
          </cell>
          <cell r="C1200">
            <v>1</v>
          </cell>
          <cell r="E1200">
            <v>1014</v>
          </cell>
          <cell r="F1200" t="str">
            <v>11</v>
          </cell>
          <cell r="I1200">
            <v>44</v>
          </cell>
          <cell r="M1200">
            <v>0</v>
          </cell>
          <cell r="N1200">
            <v>0</v>
          </cell>
          <cell r="O1200">
            <v>10</v>
          </cell>
          <cell r="P1200">
            <v>1.5009999999999999</v>
          </cell>
        </row>
        <row r="1201">
          <cell r="A1201">
            <v>43819</v>
          </cell>
          <cell r="B1201" t="str">
            <v>Ahorro</v>
          </cell>
          <cell r="C1201">
            <v>1</v>
          </cell>
          <cell r="E1201">
            <v>1014</v>
          </cell>
          <cell r="F1201" t="str">
            <v>11</v>
          </cell>
          <cell r="I1201">
            <v>44</v>
          </cell>
          <cell r="M1201">
            <v>0</v>
          </cell>
          <cell r="N1201">
            <v>0</v>
          </cell>
          <cell r="O1201">
            <v>2</v>
          </cell>
          <cell r="P1201">
            <v>0.30020000000000002</v>
          </cell>
        </row>
        <row r="1202">
          <cell r="A1202">
            <v>43819</v>
          </cell>
          <cell r="B1202" t="str">
            <v>Ahorro</v>
          </cell>
          <cell r="C1202">
            <v>1</v>
          </cell>
          <cell r="E1202">
            <v>1014</v>
          </cell>
          <cell r="F1202" t="str">
            <v>11</v>
          </cell>
          <cell r="I1202">
            <v>44</v>
          </cell>
          <cell r="M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A1203">
            <v>43819</v>
          </cell>
          <cell r="B1203" t="str">
            <v>Ahorro</v>
          </cell>
          <cell r="C1203">
            <v>1</v>
          </cell>
          <cell r="E1203">
            <v>1014</v>
          </cell>
          <cell r="F1203" t="str">
            <v>11</v>
          </cell>
          <cell r="I1203">
            <v>44</v>
          </cell>
          <cell r="M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A1204">
            <v>43819</v>
          </cell>
          <cell r="B1204" t="str">
            <v>Ahorro</v>
          </cell>
          <cell r="C1204">
            <v>1</v>
          </cell>
          <cell r="E1204">
            <v>1014</v>
          </cell>
          <cell r="F1204" t="str">
            <v>11</v>
          </cell>
          <cell r="I1204">
            <v>44</v>
          </cell>
          <cell r="M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A1205">
            <v>43819</v>
          </cell>
          <cell r="B1205" t="str">
            <v>Ahorro</v>
          </cell>
          <cell r="C1205">
            <v>1</v>
          </cell>
          <cell r="E1205">
            <v>1014</v>
          </cell>
          <cell r="F1205" t="str">
            <v>11</v>
          </cell>
          <cell r="I1205">
            <v>44</v>
          </cell>
          <cell r="M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A1206">
            <v>43819</v>
          </cell>
          <cell r="B1206" t="str">
            <v>Ahorro</v>
          </cell>
          <cell r="C1206">
            <v>1</v>
          </cell>
          <cell r="E1206">
            <v>1014</v>
          </cell>
          <cell r="F1206" t="str">
            <v>11</v>
          </cell>
          <cell r="I1206">
            <v>44</v>
          </cell>
          <cell r="M1206">
            <v>0</v>
          </cell>
          <cell r="N1206">
            <v>0</v>
          </cell>
          <cell r="O1206">
            <v>0</v>
          </cell>
          <cell r="P1206">
            <v>0</v>
          </cell>
        </row>
        <row r="1207">
          <cell r="A1207">
            <v>43819</v>
          </cell>
          <cell r="B1207" t="str">
            <v>Ahorro</v>
          </cell>
          <cell r="C1207">
            <v>1</v>
          </cell>
          <cell r="E1207">
            <v>1014</v>
          </cell>
          <cell r="F1207" t="str">
            <v>11</v>
          </cell>
          <cell r="I1207">
            <v>44</v>
          </cell>
          <cell r="M1207">
            <v>0</v>
          </cell>
          <cell r="N1207">
            <v>0</v>
          </cell>
          <cell r="O1207">
            <v>92</v>
          </cell>
          <cell r="P1207">
            <v>13.809200000000001</v>
          </cell>
        </row>
        <row r="1208">
          <cell r="A1208">
            <v>43819</v>
          </cell>
          <cell r="B1208" t="str">
            <v>Ahorro</v>
          </cell>
          <cell r="C1208">
            <v>1</v>
          </cell>
          <cell r="E1208">
            <v>1014</v>
          </cell>
          <cell r="F1208" t="str">
            <v>11</v>
          </cell>
          <cell r="I1208">
            <v>44</v>
          </cell>
          <cell r="M1208">
            <v>0</v>
          </cell>
          <cell r="N1208">
            <v>0</v>
          </cell>
          <cell r="O1208">
            <v>792</v>
          </cell>
          <cell r="P1208">
            <v>118.8792</v>
          </cell>
        </row>
        <row r="1209">
          <cell r="A1209">
            <v>43819</v>
          </cell>
          <cell r="B1209" t="str">
            <v>Ahorro</v>
          </cell>
          <cell r="C1209">
            <v>1</v>
          </cell>
          <cell r="E1209">
            <v>1014</v>
          </cell>
          <cell r="F1209" t="str">
            <v>11</v>
          </cell>
          <cell r="I1209">
            <v>44</v>
          </cell>
          <cell r="M1209">
            <v>0</v>
          </cell>
          <cell r="N1209">
            <v>0</v>
          </cell>
          <cell r="O1209">
            <v>0</v>
          </cell>
          <cell r="P1209">
            <v>0</v>
          </cell>
        </row>
        <row r="1210">
          <cell r="A1210">
            <v>43819</v>
          </cell>
          <cell r="B1210" t="str">
            <v>Ahorro</v>
          </cell>
          <cell r="C1210">
            <v>1</v>
          </cell>
          <cell r="E1210">
            <v>1014</v>
          </cell>
          <cell r="F1210" t="str">
            <v>11</v>
          </cell>
          <cell r="I1210">
            <v>44</v>
          </cell>
          <cell r="M1210">
            <v>0</v>
          </cell>
          <cell r="N1210">
            <v>0</v>
          </cell>
          <cell r="O1210">
            <v>20</v>
          </cell>
          <cell r="P1210">
            <v>3.0019999999999998</v>
          </cell>
        </row>
        <row r="1211">
          <cell r="A1211">
            <v>43819</v>
          </cell>
          <cell r="B1211" t="str">
            <v>Ahorro</v>
          </cell>
          <cell r="C1211">
            <v>1</v>
          </cell>
          <cell r="E1211">
            <v>1014</v>
          </cell>
          <cell r="F1211" t="str">
            <v>11</v>
          </cell>
          <cell r="I1211">
            <v>44</v>
          </cell>
          <cell r="M1211">
            <v>0</v>
          </cell>
          <cell r="N1211">
            <v>0</v>
          </cell>
          <cell r="O1211">
            <v>25</v>
          </cell>
          <cell r="P1211">
            <v>3.7524999999999999</v>
          </cell>
        </row>
        <row r="1212">
          <cell r="A1212">
            <v>43819</v>
          </cell>
          <cell r="B1212" t="str">
            <v>Ahorro</v>
          </cell>
          <cell r="C1212">
            <v>1</v>
          </cell>
          <cell r="E1212">
            <v>1014</v>
          </cell>
          <cell r="F1212" t="str">
            <v>11</v>
          </cell>
          <cell r="I1212">
            <v>44</v>
          </cell>
          <cell r="M1212">
            <v>0</v>
          </cell>
          <cell r="N1212">
            <v>0</v>
          </cell>
          <cell r="O1212">
            <v>50</v>
          </cell>
          <cell r="P1212">
            <v>7.5049999999999999</v>
          </cell>
        </row>
        <row r="1213">
          <cell r="A1213">
            <v>43819</v>
          </cell>
          <cell r="B1213" t="str">
            <v>Ahorro</v>
          </cell>
          <cell r="C1213">
            <v>1</v>
          </cell>
          <cell r="E1213">
            <v>1014</v>
          </cell>
          <cell r="F1213" t="str">
            <v>11</v>
          </cell>
          <cell r="I1213">
            <v>44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</row>
        <row r="1214">
          <cell r="A1214">
            <v>43819</v>
          </cell>
          <cell r="B1214" t="str">
            <v>Ahorro</v>
          </cell>
          <cell r="C1214">
            <v>1</v>
          </cell>
          <cell r="E1214">
            <v>1014</v>
          </cell>
          <cell r="F1214" t="str">
            <v>11</v>
          </cell>
          <cell r="I1214">
            <v>44</v>
          </cell>
          <cell r="M1214">
            <v>0</v>
          </cell>
          <cell r="N1214">
            <v>0</v>
          </cell>
          <cell r="O1214">
            <v>100</v>
          </cell>
          <cell r="P1214">
            <v>15.01</v>
          </cell>
        </row>
        <row r="1215">
          <cell r="A1215">
            <v>43819</v>
          </cell>
          <cell r="B1215" t="str">
            <v>Ahorro</v>
          </cell>
          <cell r="C1215">
            <v>1</v>
          </cell>
          <cell r="E1215">
            <v>1014</v>
          </cell>
          <cell r="F1215" t="str">
            <v>11</v>
          </cell>
          <cell r="I1215">
            <v>44</v>
          </cell>
          <cell r="M1215">
            <v>0</v>
          </cell>
          <cell r="N1215">
            <v>0</v>
          </cell>
          <cell r="O1215">
            <v>0</v>
          </cell>
          <cell r="P1215">
            <v>0</v>
          </cell>
        </row>
        <row r="1216">
          <cell r="A1216">
            <v>43819</v>
          </cell>
          <cell r="B1216" t="str">
            <v>Ahorro</v>
          </cell>
          <cell r="C1216">
            <v>1</v>
          </cell>
          <cell r="E1216">
            <v>1014</v>
          </cell>
          <cell r="F1216" t="str">
            <v>11</v>
          </cell>
          <cell r="I1216">
            <v>44</v>
          </cell>
          <cell r="M1216">
            <v>0</v>
          </cell>
          <cell r="N1216">
            <v>0</v>
          </cell>
          <cell r="O1216">
            <v>0</v>
          </cell>
          <cell r="P1216">
            <v>0</v>
          </cell>
        </row>
        <row r="1217">
          <cell r="A1217">
            <v>43819</v>
          </cell>
          <cell r="B1217" t="str">
            <v>Ahorro</v>
          </cell>
          <cell r="C1217">
            <v>1</v>
          </cell>
          <cell r="E1217">
            <v>1014</v>
          </cell>
          <cell r="F1217" t="str">
            <v>11</v>
          </cell>
          <cell r="I1217">
            <v>44</v>
          </cell>
          <cell r="M1217">
            <v>0</v>
          </cell>
          <cell r="N1217">
            <v>0</v>
          </cell>
          <cell r="O1217">
            <v>0</v>
          </cell>
          <cell r="P1217">
            <v>0</v>
          </cell>
        </row>
        <row r="1218">
          <cell r="A1218">
            <v>43819</v>
          </cell>
          <cell r="B1218" t="str">
            <v>Ahorro</v>
          </cell>
          <cell r="C1218">
            <v>1</v>
          </cell>
          <cell r="E1218">
            <v>1014</v>
          </cell>
          <cell r="F1218" t="str">
            <v>11</v>
          </cell>
          <cell r="I1218">
            <v>44</v>
          </cell>
          <cell r="M1218">
            <v>0</v>
          </cell>
          <cell r="N1218">
            <v>0</v>
          </cell>
          <cell r="O1218">
            <v>0</v>
          </cell>
          <cell r="P1218">
            <v>0</v>
          </cell>
        </row>
        <row r="1219">
          <cell r="A1219">
            <v>43819</v>
          </cell>
          <cell r="B1219" t="str">
            <v>Ahorro</v>
          </cell>
          <cell r="C1219">
            <v>1</v>
          </cell>
          <cell r="E1219">
            <v>1014</v>
          </cell>
          <cell r="F1219" t="str">
            <v>11</v>
          </cell>
          <cell r="I1219">
            <v>44</v>
          </cell>
          <cell r="M1219">
            <v>0</v>
          </cell>
          <cell r="N1219">
            <v>0</v>
          </cell>
          <cell r="O1219">
            <v>19992</v>
          </cell>
          <cell r="P1219">
            <v>3000.7991999999999</v>
          </cell>
        </row>
        <row r="1220">
          <cell r="A1220">
            <v>43819</v>
          </cell>
          <cell r="B1220" t="str">
            <v>Ahorro</v>
          </cell>
          <cell r="C1220">
            <v>1</v>
          </cell>
          <cell r="E1220">
            <v>1014</v>
          </cell>
          <cell r="F1220" t="str">
            <v>11</v>
          </cell>
          <cell r="I1220">
            <v>44</v>
          </cell>
          <cell r="M1220">
            <v>0</v>
          </cell>
          <cell r="N1220">
            <v>0</v>
          </cell>
          <cell r="O1220">
            <v>0</v>
          </cell>
          <cell r="P1220">
            <v>0</v>
          </cell>
        </row>
        <row r="1221">
          <cell r="A1221">
            <v>43819</v>
          </cell>
          <cell r="B1221" t="str">
            <v>Ahorro</v>
          </cell>
          <cell r="C1221">
            <v>1</v>
          </cell>
          <cell r="E1221">
            <v>1014</v>
          </cell>
          <cell r="F1221" t="str">
            <v>11</v>
          </cell>
          <cell r="I1221">
            <v>44</v>
          </cell>
          <cell r="M1221">
            <v>0</v>
          </cell>
          <cell r="N1221">
            <v>0</v>
          </cell>
          <cell r="O1221">
            <v>0</v>
          </cell>
          <cell r="P1221">
            <v>0</v>
          </cell>
        </row>
        <row r="1222">
          <cell r="A1222">
            <v>43819</v>
          </cell>
          <cell r="B1222" t="str">
            <v>Ahorro</v>
          </cell>
          <cell r="C1222">
            <v>1</v>
          </cell>
          <cell r="E1222">
            <v>1014</v>
          </cell>
          <cell r="F1222" t="str">
            <v>11</v>
          </cell>
          <cell r="I1222">
            <v>44</v>
          </cell>
          <cell r="M1222">
            <v>0</v>
          </cell>
          <cell r="N1222">
            <v>0</v>
          </cell>
          <cell r="O1222">
            <v>50</v>
          </cell>
          <cell r="P1222">
            <v>7.5049999999999999</v>
          </cell>
        </row>
        <row r="1223">
          <cell r="A1223">
            <v>43819</v>
          </cell>
          <cell r="B1223" t="str">
            <v>Ahorro</v>
          </cell>
          <cell r="C1223">
            <v>1</v>
          </cell>
          <cell r="E1223">
            <v>1014</v>
          </cell>
          <cell r="F1223" t="str">
            <v>11</v>
          </cell>
          <cell r="I1223">
            <v>44</v>
          </cell>
          <cell r="M1223">
            <v>0</v>
          </cell>
          <cell r="N1223">
            <v>0</v>
          </cell>
          <cell r="O1223">
            <v>92</v>
          </cell>
          <cell r="P1223">
            <v>13.809200000000001</v>
          </cell>
        </row>
        <row r="1224">
          <cell r="A1224">
            <v>43819</v>
          </cell>
          <cell r="B1224" t="str">
            <v>Ahorro</v>
          </cell>
          <cell r="C1224">
            <v>1</v>
          </cell>
          <cell r="E1224">
            <v>1014</v>
          </cell>
          <cell r="F1224" t="str">
            <v>11</v>
          </cell>
          <cell r="I1224">
            <v>44</v>
          </cell>
          <cell r="M1224">
            <v>0</v>
          </cell>
          <cell r="N1224">
            <v>0</v>
          </cell>
          <cell r="O1224">
            <v>20</v>
          </cell>
          <cell r="P1224">
            <v>3.0019999999999998</v>
          </cell>
        </row>
        <row r="1225">
          <cell r="A1225">
            <v>43819</v>
          </cell>
          <cell r="B1225" t="str">
            <v>Ahorro</v>
          </cell>
          <cell r="C1225">
            <v>1</v>
          </cell>
          <cell r="E1225">
            <v>1014</v>
          </cell>
          <cell r="F1225" t="str">
            <v>11</v>
          </cell>
          <cell r="I1225">
            <v>44</v>
          </cell>
          <cell r="M1225">
            <v>0</v>
          </cell>
          <cell r="N1225">
            <v>0</v>
          </cell>
          <cell r="O1225">
            <v>0</v>
          </cell>
          <cell r="P1225">
            <v>0</v>
          </cell>
        </row>
        <row r="1226">
          <cell r="A1226">
            <v>43819</v>
          </cell>
          <cell r="B1226" t="str">
            <v>Ahorro</v>
          </cell>
          <cell r="C1226">
            <v>1</v>
          </cell>
          <cell r="E1226">
            <v>1014</v>
          </cell>
          <cell r="F1226" t="str">
            <v>11</v>
          </cell>
          <cell r="I1226">
            <v>44</v>
          </cell>
          <cell r="M1226">
            <v>0</v>
          </cell>
          <cell r="N1226">
            <v>0</v>
          </cell>
          <cell r="O1226">
            <v>50</v>
          </cell>
          <cell r="P1226">
            <v>7.5049999999999999</v>
          </cell>
        </row>
        <row r="1227">
          <cell r="A1227">
            <v>43819</v>
          </cell>
          <cell r="B1227" t="str">
            <v>Ahorro</v>
          </cell>
          <cell r="C1227">
            <v>1</v>
          </cell>
          <cell r="E1227">
            <v>1014</v>
          </cell>
          <cell r="F1227" t="str">
            <v>11</v>
          </cell>
          <cell r="I1227">
            <v>44</v>
          </cell>
          <cell r="M1227">
            <v>0</v>
          </cell>
          <cell r="N1227">
            <v>0</v>
          </cell>
          <cell r="O1227">
            <v>992</v>
          </cell>
          <cell r="P1227">
            <v>148.89920000000001</v>
          </cell>
        </row>
        <row r="1228">
          <cell r="A1228">
            <v>43819</v>
          </cell>
          <cell r="B1228" t="str">
            <v>Ahorro</v>
          </cell>
          <cell r="C1228">
            <v>1</v>
          </cell>
          <cell r="E1228">
            <v>1014</v>
          </cell>
          <cell r="F1228" t="str">
            <v>11</v>
          </cell>
          <cell r="I1228">
            <v>44</v>
          </cell>
          <cell r="M1228">
            <v>0</v>
          </cell>
          <cell r="N1228">
            <v>0</v>
          </cell>
          <cell r="O1228">
            <v>0</v>
          </cell>
          <cell r="P1228">
            <v>0</v>
          </cell>
        </row>
        <row r="1229">
          <cell r="A1229">
            <v>43819</v>
          </cell>
          <cell r="B1229" t="str">
            <v>Ahorro</v>
          </cell>
          <cell r="C1229">
            <v>1</v>
          </cell>
          <cell r="E1229">
            <v>1014</v>
          </cell>
          <cell r="F1229" t="str">
            <v>11</v>
          </cell>
          <cell r="I1229">
            <v>44</v>
          </cell>
          <cell r="M1229">
            <v>0</v>
          </cell>
          <cell r="N1229">
            <v>0</v>
          </cell>
          <cell r="O1229">
            <v>102</v>
          </cell>
          <cell r="P1229">
            <v>15.3102</v>
          </cell>
        </row>
        <row r="1230">
          <cell r="A1230">
            <v>43819</v>
          </cell>
          <cell r="B1230" t="str">
            <v>Ahorro</v>
          </cell>
          <cell r="C1230">
            <v>1</v>
          </cell>
          <cell r="E1230">
            <v>1014</v>
          </cell>
          <cell r="F1230" t="str">
            <v>11</v>
          </cell>
          <cell r="I1230">
            <v>44</v>
          </cell>
          <cell r="M1230">
            <v>0</v>
          </cell>
          <cell r="N1230">
            <v>0</v>
          </cell>
          <cell r="O1230">
            <v>0</v>
          </cell>
          <cell r="P1230">
            <v>0</v>
          </cell>
        </row>
        <row r="1231">
          <cell r="A1231">
            <v>43819</v>
          </cell>
          <cell r="B1231" t="str">
            <v>Ahorro</v>
          </cell>
          <cell r="C1231">
            <v>1</v>
          </cell>
          <cell r="E1231">
            <v>1014</v>
          </cell>
          <cell r="F1231" t="str">
            <v>11</v>
          </cell>
          <cell r="I1231">
            <v>44</v>
          </cell>
          <cell r="M1231">
            <v>0</v>
          </cell>
          <cell r="N1231">
            <v>0</v>
          </cell>
          <cell r="O1231">
            <v>0</v>
          </cell>
          <cell r="P1231">
            <v>0</v>
          </cell>
        </row>
        <row r="1232">
          <cell r="A1232">
            <v>43819</v>
          </cell>
          <cell r="B1232" t="str">
            <v>Ahorro</v>
          </cell>
          <cell r="C1232">
            <v>1</v>
          </cell>
          <cell r="E1232">
            <v>1014</v>
          </cell>
          <cell r="F1232" t="str">
            <v>11</v>
          </cell>
          <cell r="I1232">
            <v>44</v>
          </cell>
          <cell r="M1232">
            <v>0</v>
          </cell>
          <cell r="N1232">
            <v>0</v>
          </cell>
          <cell r="O1232">
            <v>0</v>
          </cell>
          <cell r="P1232">
            <v>0</v>
          </cell>
        </row>
        <row r="1233">
          <cell r="A1233">
            <v>43819</v>
          </cell>
          <cell r="B1233" t="str">
            <v>Ahorro</v>
          </cell>
          <cell r="C1233">
            <v>1</v>
          </cell>
          <cell r="E1233">
            <v>1014</v>
          </cell>
          <cell r="F1233" t="str">
            <v>11</v>
          </cell>
          <cell r="I1233">
            <v>44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</row>
        <row r="1234">
          <cell r="A1234">
            <v>43819</v>
          </cell>
          <cell r="B1234" t="str">
            <v>Ahorro</v>
          </cell>
          <cell r="C1234">
            <v>1</v>
          </cell>
          <cell r="E1234">
            <v>1014</v>
          </cell>
          <cell r="F1234" t="str">
            <v>11</v>
          </cell>
          <cell r="I1234">
            <v>44</v>
          </cell>
          <cell r="M1234">
            <v>0</v>
          </cell>
          <cell r="N1234">
            <v>0</v>
          </cell>
          <cell r="O1234">
            <v>0</v>
          </cell>
          <cell r="P1234">
            <v>0</v>
          </cell>
        </row>
        <row r="1235">
          <cell r="A1235">
            <v>43819</v>
          </cell>
          <cell r="B1235" t="str">
            <v>Ahorro</v>
          </cell>
          <cell r="C1235">
            <v>1</v>
          </cell>
          <cell r="E1235">
            <v>1014</v>
          </cell>
          <cell r="F1235" t="str">
            <v>11</v>
          </cell>
          <cell r="I1235">
            <v>44</v>
          </cell>
          <cell r="M1235">
            <v>0</v>
          </cell>
          <cell r="N1235">
            <v>0</v>
          </cell>
          <cell r="O1235">
            <v>492</v>
          </cell>
          <cell r="P1235">
            <v>73.849199999999996</v>
          </cell>
        </row>
        <row r="1236">
          <cell r="A1236">
            <v>43819</v>
          </cell>
          <cell r="B1236" t="str">
            <v>Ahorro</v>
          </cell>
          <cell r="C1236">
            <v>1</v>
          </cell>
          <cell r="E1236">
            <v>1014</v>
          </cell>
          <cell r="F1236" t="str">
            <v>11</v>
          </cell>
          <cell r="I1236">
            <v>44</v>
          </cell>
          <cell r="M1236">
            <v>0</v>
          </cell>
          <cell r="N1236">
            <v>0</v>
          </cell>
          <cell r="O1236">
            <v>0</v>
          </cell>
          <cell r="P1236">
            <v>0</v>
          </cell>
        </row>
        <row r="1237">
          <cell r="A1237">
            <v>43819</v>
          </cell>
          <cell r="B1237" t="str">
            <v>Ahorro</v>
          </cell>
          <cell r="C1237">
            <v>1</v>
          </cell>
          <cell r="E1237">
            <v>1014</v>
          </cell>
          <cell r="F1237" t="str">
            <v>11</v>
          </cell>
          <cell r="I1237">
            <v>44</v>
          </cell>
          <cell r="M1237">
            <v>0</v>
          </cell>
          <cell r="N1237">
            <v>0</v>
          </cell>
          <cell r="O1237">
            <v>0</v>
          </cell>
          <cell r="P1237">
            <v>0</v>
          </cell>
        </row>
        <row r="1238">
          <cell r="A1238">
            <v>43819</v>
          </cell>
          <cell r="B1238" t="str">
            <v>Ahorro</v>
          </cell>
          <cell r="C1238">
            <v>1</v>
          </cell>
          <cell r="E1238">
            <v>1014</v>
          </cell>
          <cell r="F1238" t="str">
            <v>11</v>
          </cell>
          <cell r="I1238">
            <v>44</v>
          </cell>
          <cell r="M1238">
            <v>0</v>
          </cell>
          <cell r="N1238">
            <v>0</v>
          </cell>
          <cell r="O1238">
            <v>100</v>
          </cell>
          <cell r="P1238">
            <v>15.01</v>
          </cell>
        </row>
        <row r="1239">
          <cell r="A1239">
            <v>43819</v>
          </cell>
          <cell r="B1239" t="str">
            <v>Ahorro</v>
          </cell>
          <cell r="C1239">
            <v>1</v>
          </cell>
          <cell r="E1239">
            <v>1014</v>
          </cell>
          <cell r="F1239" t="str">
            <v>11</v>
          </cell>
          <cell r="I1239">
            <v>44</v>
          </cell>
          <cell r="M1239">
            <v>0</v>
          </cell>
          <cell r="N1239">
            <v>0</v>
          </cell>
          <cell r="O1239">
            <v>1000</v>
          </cell>
          <cell r="P1239">
            <v>150.1</v>
          </cell>
        </row>
        <row r="1240">
          <cell r="A1240">
            <v>43819</v>
          </cell>
          <cell r="B1240" t="str">
            <v>Ahorro</v>
          </cell>
          <cell r="C1240">
            <v>1</v>
          </cell>
          <cell r="E1240">
            <v>1014</v>
          </cell>
          <cell r="F1240" t="str">
            <v>11</v>
          </cell>
          <cell r="I1240">
            <v>44</v>
          </cell>
          <cell r="M1240">
            <v>0</v>
          </cell>
          <cell r="N1240">
            <v>0</v>
          </cell>
          <cell r="O1240">
            <v>20</v>
          </cell>
          <cell r="P1240">
            <v>3.0019999999999998</v>
          </cell>
        </row>
        <row r="1241">
          <cell r="A1241">
            <v>43819</v>
          </cell>
          <cell r="B1241" t="str">
            <v>Ahorro</v>
          </cell>
          <cell r="C1241">
            <v>1</v>
          </cell>
          <cell r="E1241">
            <v>1014</v>
          </cell>
          <cell r="F1241" t="str">
            <v>11</v>
          </cell>
          <cell r="I1241">
            <v>44</v>
          </cell>
          <cell r="M1241">
            <v>0</v>
          </cell>
          <cell r="N1241">
            <v>0</v>
          </cell>
          <cell r="O1241">
            <v>510</v>
          </cell>
          <cell r="P1241">
            <v>76.551000000000002</v>
          </cell>
        </row>
        <row r="1242">
          <cell r="A1242">
            <v>43819</v>
          </cell>
          <cell r="B1242" t="str">
            <v>Ahorro</v>
          </cell>
          <cell r="C1242">
            <v>1</v>
          </cell>
          <cell r="E1242">
            <v>1014</v>
          </cell>
          <cell r="F1242" t="str">
            <v>11</v>
          </cell>
          <cell r="I1242">
            <v>44</v>
          </cell>
          <cell r="M1242">
            <v>0</v>
          </cell>
          <cell r="N1242">
            <v>0</v>
          </cell>
          <cell r="O1242">
            <v>0</v>
          </cell>
          <cell r="P1242">
            <v>0</v>
          </cell>
        </row>
        <row r="1243">
          <cell r="A1243">
            <v>43819</v>
          </cell>
          <cell r="B1243" t="str">
            <v>Ahorro</v>
          </cell>
          <cell r="C1243">
            <v>1</v>
          </cell>
          <cell r="E1243">
            <v>1014</v>
          </cell>
          <cell r="F1243" t="str">
            <v>11</v>
          </cell>
          <cell r="I1243">
            <v>44</v>
          </cell>
          <cell r="M1243">
            <v>0</v>
          </cell>
          <cell r="N1243">
            <v>0</v>
          </cell>
          <cell r="O1243">
            <v>250</v>
          </cell>
          <cell r="P1243">
            <v>37.524999999999999</v>
          </cell>
        </row>
        <row r="1244">
          <cell r="A1244">
            <v>43819</v>
          </cell>
          <cell r="B1244" t="str">
            <v>Ahorro</v>
          </cell>
          <cell r="C1244">
            <v>1</v>
          </cell>
          <cell r="E1244">
            <v>1014</v>
          </cell>
          <cell r="F1244" t="str">
            <v>11</v>
          </cell>
          <cell r="I1244">
            <v>44</v>
          </cell>
          <cell r="M1244">
            <v>0</v>
          </cell>
          <cell r="N1244">
            <v>0</v>
          </cell>
          <cell r="O1244">
            <v>50</v>
          </cell>
          <cell r="P1244">
            <v>7.5049999999999999</v>
          </cell>
        </row>
        <row r="1245">
          <cell r="A1245">
            <v>43819</v>
          </cell>
          <cell r="B1245" t="str">
            <v>Ahorro</v>
          </cell>
          <cell r="C1245">
            <v>1</v>
          </cell>
          <cell r="E1245">
            <v>1014</v>
          </cell>
          <cell r="F1245" t="str">
            <v>11</v>
          </cell>
          <cell r="I1245">
            <v>44</v>
          </cell>
          <cell r="M1245">
            <v>0</v>
          </cell>
          <cell r="N1245">
            <v>0</v>
          </cell>
          <cell r="O1245">
            <v>20</v>
          </cell>
          <cell r="P1245">
            <v>3.0019999999999998</v>
          </cell>
        </row>
        <row r="1246">
          <cell r="A1246">
            <v>43819</v>
          </cell>
          <cell r="B1246" t="str">
            <v>Ahorro</v>
          </cell>
          <cell r="C1246">
            <v>1</v>
          </cell>
          <cell r="E1246">
            <v>1014</v>
          </cell>
          <cell r="F1246" t="str">
            <v>11</v>
          </cell>
          <cell r="I1246">
            <v>44</v>
          </cell>
          <cell r="M1246">
            <v>0</v>
          </cell>
          <cell r="N1246">
            <v>0</v>
          </cell>
          <cell r="O1246">
            <v>0</v>
          </cell>
          <cell r="P1246">
            <v>0</v>
          </cell>
        </row>
        <row r="1247">
          <cell r="A1247">
            <v>43819</v>
          </cell>
          <cell r="B1247" t="str">
            <v>Ahorro</v>
          </cell>
          <cell r="C1247">
            <v>1</v>
          </cell>
          <cell r="E1247">
            <v>1014</v>
          </cell>
          <cell r="F1247" t="str">
            <v>11</v>
          </cell>
          <cell r="I1247">
            <v>44</v>
          </cell>
          <cell r="M1247">
            <v>0</v>
          </cell>
          <cell r="N1247">
            <v>0</v>
          </cell>
          <cell r="O1247">
            <v>7.43</v>
          </cell>
          <cell r="P1247">
            <v>1.115243</v>
          </cell>
        </row>
        <row r="1248">
          <cell r="A1248">
            <v>43819</v>
          </cell>
          <cell r="B1248" t="str">
            <v>Ahorro</v>
          </cell>
          <cell r="C1248">
            <v>1</v>
          </cell>
          <cell r="E1248">
            <v>1014</v>
          </cell>
          <cell r="F1248" t="str">
            <v>11</v>
          </cell>
          <cell r="I1248">
            <v>44</v>
          </cell>
          <cell r="M1248">
            <v>0</v>
          </cell>
          <cell r="N1248">
            <v>0</v>
          </cell>
          <cell r="O1248">
            <v>1000</v>
          </cell>
          <cell r="P1248">
            <v>150.1</v>
          </cell>
        </row>
        <row r="1249">
          <cell r="A1249">
            <v>43819</v>
          </cell>
          <cell r="B1249" t="str">
            <v>Ahorro</v>
          </cell>
          <cell r="C1249">
            <v>1</v>
          </cell>
          <cell r="E1249">
            <v>1014</v>
          </cell>
          <cell r="F1249" t="str">
            <v>11</v>
          </cell>
          <cell r="I1249">
            <v>44</v>
          </cell>
          <cell r="M1249">
            <v>0</v>
          </cell>
          <cell r="N1249">
            <v>0</v>
          </cell>
          <cell r="O1249">
            <v>0</v>
          </cell>
          <cell r="P1249">
            <v>0</v>
          </cell>
        </row>
        <row r="1250">
          <cell r="A1250">
            <v>43819</v>
          </cell>
          <cell r="B1250" t="str">
            <v>Ahorro</v>
          </cell>
          <cell r="C1250">
            <v>1</v>
          </cell>
          <cell r="E1250">
            <v>1014</v>
          </cell>
          <cell r="F1250" t="str">
            <v>11</v>
          </cell>
          <cell r="I1250">
            <v>44</v>
          </cell>
          <cell r="M1250">
            <v>0</v>
          </cell>
          <cell r="N1250">
            <v>0</v>
          </cell>
          <cell r="O1250">
            <v>200</v>
          </cell>
          <cell r="P1250">
            <v>30.02</v>
          </cell>
        </row>
        <row r="1251">
          <cell r="A1251">
            <v>43819</v>
          </cell>
          <cell r="B1251" t="str">
            <v>Ahorro</v>
          </cell>
          <cell r="C1251">
            <v>1</v>
          </cell>
          <cell r="E1251">
            <v>1014</v>
          </cell>
          <cell r="F1251" t="str">
            <v>11</v>
          </cell>
          <cell r="I1251">
            <v>44</v>
          </cell>
          <cell r="M1251">
            <v>0</v>
          </cell>
          <cell r="N1251">
            <v>0</v>
          </cell>
          <cell r="O1251">
            <v>0</v>
          </cell>
          <cell r="P1251">
            <v>0</v>
          </cell>
        </row>
        <row r="1252">
          <cell r="A1252">
            <v>43819</v>
          </cell>
          <cell r="B1252" t="str">
            <v>Ahorro</v>
          </cell>
          <cell r="C1252">
            <v>1</v>
          </cell>
          <cell r="E1252">
            <v>1014</v>
          </cell>
          <cell r="F1252" t="str">
            <v>11</v>
          </cell>
          <cell r="I1252">
            <v>44</v>
          </cell>
          <cell r="M1252">
            <v>0</v>
          </cell>
          <cell r="N1252">
            <v>0</v>
          </cell>
          <cell r="O1252">
            <v>492</v>
          </cell>
          <cell r="P1252">
            <v>73.849199999999996</v>
          </cell>
        </row>
        <row r="1253">
          <cell r="A1253">
            <v>43819</v>
          </cell>
          <cell r="B1253" t="str">
            <v>Ahorro</v>
          </cell>
          <cell r="C1253">
            <v>1</v>
          </cell>
          <cell r="E1253">
            <v>1014</v>
          </cell>
          <cell r="F1253" t="str">
            <v>11</v>
          </cell>
          <cell r="I1253">
            <v>44</v>
          </cell>
          <cell r="M1253">
            <v>0</v>
          </cell>
          <cell r="N1253">
            <v>0</v>
          </cell>
          <cell r="O1253">
            <v>0</v>
          </cell>
          <cell r="P1253">
            <v>0</v>
          </cell>
        </row>
        <row r="1254">
          <cell r="A1254">
            <v>43819</v>
          </cell>
          <cell r="B1254" t="str">
            <v>Ahorro</v>
          </cell>
          <cell r="C1254">
            <v>1</v>
          </cell>
          <cell r="E1254">
            <v>1014</v>
          </cell>
          <cell r="F1254" t="str">
            <v>11</v>
          </cell>
          <cell r="I1254">
            <v>44</v>
          </cell>
          <cell r="M1254">
            <v>0</v>
          </cell>
          <cell r="N1254">
            <v>0</v>
          </cell>
          <cell r="O1254">
            <v>0</v>
          </cell>
          <cell r="P1254">
            <v>0</v>
          </cell>
        </row>
        <row r="1255">
          <cell r="A1255">
            <v>43819</v>
          </cell>
          <cell r="B1255" t="str">
            <v>Ahorro</v>
          </cell>
          <cell r="C1255">
            <v>1</v>
          </cell>
          <cell r="E1255">
            <v>1014</v>
          </cell>
          <cell r="F1255" t="str">
            <v>11</v>
          </cell>
          <cell r="I1255">
            <v>44</v>
          </cell>
          <cell r="M1255">
            <v>0</v>
          </cell>
          <cell r="N1255">
            <v>0</v>
          </cell>
          <cell r="O1255">
            <v>392</v>
          </cell>
          <cell r="P1255">
            <v>58.839199999999998</v>
          </cell>
        </row>
        <row r="1256">
          <cell r="A1256">
            <v>43819</v>
          </cell>
          <cell r="B1256" t="str">
            <v>Ahorro</v>
          </cell>
          <cell r="C1256">
            <v>1</v>
          </cell>
          <cell r="E1256">
            <v>1014</v>
          </cell>
          <cell r="F1256" t="str">
            <v>11</v>
          </cell>
          <cell r="I1256">
            <v>44</v>
          </cell>
          <cell r="M1256">
            <v>0</v>
          </cell>
          <cell r="N1256">
            <v>0</v>
          </cell>
          <cell r="O1256">
            <v>0</v>
          </cell>
          <cell r="P1256">
            <v>0</v>
          </cell>
        </row>
        <row r="1257">
          <cell r="A1257">
            <v>43819</v>
          </cell>
          <cell r="B1257" t="str">
            <v>Ahorro</v>
          </cell>
          <cell r="C1257">
            <v>1</v>
          </cell>
          <cell r="E1257">
            <v>1014</v>
          </cell>
          <cell r="F1257" t="str">
            <v>11</v>
          </cell>
          <cell r="I1257">
            <v>44</v>
          </cell>
          <cell r="M1257">
            <v>0</v>
          </cell>
          <cell r="N1257">
            <v>0</v>
          </cell>
          <cell r="O1257">
            <v>0</v>
          </cell>
          <cell r="P1257">
            <v>0</v>
          </cell>
        </row>
        <row r="1258">
          <cell r="A1258">
            <v>43819</v>
          </cell>
          <cell r="B1258" t="str">
            <v>Ahorro</v>
          </cell>
          <cell r="C1258">
            <v>1</v>
          </cell>
          <cell r="E1258">
            <v>1014</v>
          </cell>
          <cell r="F1258" t="str">
            <v>11</v>
          </cell>
          <cell r="I1258">
            <v>44</v>
          </cell>
          <cell r="M1258">
            <v>0</v>
          </cell>
          <cell r="N1258">
            <v>0</v>
          </cell>
          <cell r="O1258">
            <v>92</v>
          </cell>
          <cell r="P1258">
            <v>13.809200000000001</v>
          </cell>
        </row>
        <row r="1259">
          <cell r="A1259">
            <v>43819</v>
          </cell>
          <cell r="B1259" t="str">
            <v>Ahorro</v>
          </cell>
          <cell r="C1259">
            <v>1</v>
          </cell>
          <cell r="E1259">
            <v>1014</v>
          </cell>
          <cell r="F1259" t="str">
            <v>11</v>
          </cell>
          <cell r="I1259">
            <v>44</v>
          </cell>
          <cell r="M1259">
            <v>0</v>
          </cell>
          <cell r="N1259">
            <v>0</v>
          </cell>
          <cell r="O1259">
            <v>9000</v>
          </cell>
          <cell r="P1259">
            <v>1350.9</v>
          </cell>
        </row>
        <row r="1260">
          <cell r="A1260">
            <v>43819</v>
          </cell>
          <cell r="B1260" t="str">
            <v>Ahorro</v>
          </cell>
          <cell r="C1260">
            <v>1</v>
          </cell>
          <cell r="E1260">
            <v>1014</v>
          </cell>
          <cell r="F1260" t="str">
            <v>11</v>
          </cell>
          <cell r="I1260">
            <v>44</v>
          </cell>
          <cell r="M1260">
            <v>0</v>
          </cell>
          <cell r="N1260">
            <v>0</v>
          </cell>
          <cell r="O1260">
            <v>0</v>
          </cell>
          <cell r="P1260">
            <v>0</v>
          </cell>
        </row>
        <row r="1261">
          <cell r="A1261">
            <v>43819</v>
          </cell>
          <cell r="B1261" t="str">
            <v>Ahorro</v>
          </cell>
          <cell r="C1261">
            <v>1</v>
          </cell>
          <cell r="E1261">
            <v>1014</v>
          </cell>
          <cell r="F1261" t="str">
            <v>11</v>
          </cell>
          <cell r="I1261">
            <v>44</v>
          </cell>
          <cell r="M1261">
            <v>0</v>
          </cell>
          <cell r="N1261">
            <v>0</v>
          </cell>
          <cell r="O1261">
            <v>42</v>
          </cell>
          <cell r="P1261">
            <v>6.3041999999999998</v>
          </cell>
        </row>
        <row r="1262">
          <cell r="A1262">
            <v>43819</v>
          </cell>
          <cell r="B1262" t="str">
            <v>Ahorro</v>
          </cell>
          <cell r="C1262">
            <v>1</v>
          </cell>
          <cell r="E1262">
            <v>1014</v>
          </cell>
          <cell r="F1262" t="str">
            <v>11</v>
          </cell>
          <cell r="I1262">
            <v>44</v>
          </cell>
          <cell r="M1262">
            <v>0</v>
          </cell>
          <cell r="N1262">
            <v>0</v>
          </cell>
          <cell r="O1262">
            <v>1992</v>
          </cell>
          <cell r="P1262">
            <v>298.99919999999997</v>
          </cell>
        </row>
        <row r="1263">
          <cell r="A1263">
            <v>43819</v>
          </cell>
          <cell r="B1263" t="str">
            <v>Ahorro</v>
          </cell>
          <cell r="C1263">
            <v>1</v>
          </cell>
          <cell r="E1263">
            <v>1014</v>
          </cell>
          <cell r="F1263" t="str">
            <v>11</v>
          </cell>
          <cell r="I1263">
            <v>44</v>
          </cell>
          <cell r="M1263">
            <v>0</v>
          </cell>
          <cell r="N1263">
            <v>0</v>
          </cell>
          <cell r="O1263">
            <v>2</v>
          </cell>
          <cell r="P1263">
            <v>0.30020000000000002</v>
          </cell>
        </row>
        <row r="1264">
          <cell r="A1264">
            <v>43819</v>
          </cell>
          <cell r="B1264" t="str">
            <v>Ahorro</v>
          </cell>
          <cell r="C1264">
            <v>1</v>
          </cell>
          <cell r="E1264">
            <v>1014</v>
          </cell>
          <cell r="F1264" t="str">
            <v>11</v>
          </cell>
          <cell r="I1264">
            <v>44</v>
          </cell>
          <cell r="M1264">
            <v>0</v>
          </cell>
          <cell r="N1264">
            <v>0</v>
          </cell>
          <cell r="O1264">
            <v>15992</v>
          </cell>
          <cell r="P1264">
            <v>2400.3991999999998</v>
          </cell>
        </row>
        <row r="1265">
          <cell r="A1265">
            <v>43819</v>
          </cell>
          <cell r="B1265" t="str">
            <v>Ahorro</v>
          </cell>
          <cell r="C1265">
            <v>1</v>
          </cell>
          <cell r="E1265">
            <v>1014</v>
          </cell>
          <cell r="F1265" t="str">
            <v>11</v>
          </cell>
          <cell r="I1265">
            <v>44</v>
          </cell>
          <cell r="M1265">
            <v>0</v>
          </cell>
          <cell r="N1265">
            <v>0</v>
          </cell>
          <cell r="O1265">
            <v>92</v>
          </cell>
          <cell r="P1265">
            <v>13.809200000000001</v>
          </cell>
        </row>
        <row r="1266">
          <cell r="A1266">
            <v>43819</v>
          </cell>
          <cell r="B1266" t="str">
            <v>Ahorro</v>
          </cell>
          <cell r="C1266">
            <v>1</v>
          </cell>
          <cell r="E1266">
            <v>1014</v>
          </cell>
          <cell r="F1266" t="str">
            <v>11</v>
          </cell>
          <cell r="I1266">
            <v>44</v>
          </cell>
          <cell r="M1266">
            <v>0</v>
          </cell>
          <cell r="N1266">
            <v>0</v>
          </cell>
          <cell r="O1266">
            <v>342</v>
          </cell>
          <cell r="P1266">
            <v>51.334200000000003</v>
          </cell>
        </row>
        <row r="1267">
          <cell r="A1267">
            <v>43819</v>
          </cell>
          <cell r="B1267" t="str">
            <v>Ahorro</v>
          </cell>
          <cell r="C1267">
            <v>1</v>
          </cell>
          <cell r="E1267">
            <v>1014</v>
          </cell>
          <cell r="F1267" t="str">
            <v>11</v>
          </cell>
          <cell r="I1267">
            <v>44</v>
          </cell>
          <cell r="M1267">
            <v>0</v>
          </cell>
          <cell r="N1267">
            <v>0</v>
          </cell>
          <cell r="O1267">
            <v>19.52</v>
          </cell>
          <cell r="P1267">
            <v>2.9299520000000001</v>
          </cell>
        </row>
        <row r="1268">
          <cell r="A1268">
            <v>43819</v>
          </cell>
          <cell r="B1268" t="str">
            <v>Ahorro</v>
          </cell>
          <cell r="C1268">
            <v>1</v>
          </cell>
          <cell r="E1268">
            <v>1014</v>
          </cell>
          <cell r="F1268" t="str">
            <v>11</v>
          </cell>
          <cell r="I1268">
            <v>44</v>
          </cell>
          <cell r="M1268">
            <v>0</v>
          </cell>
          <cell r="N1268">
            <v>0</v>
          </cell>
          <cell r="O1268">
            <v>6000</v>
          </cell>
          <cell r="P1268">
            <v>900.6</v>
          </cell>
        </row>
        <row r="1269">
          <cell r="A1269">
            <v>43819</v>
          </cell>
          <cell r="B1269" t="str">
            <v>Ahorro</v>
          </cell>
          <cell r="C1269">
            <v>1</v>
          </cell>
          <cell r="E1269">
            <v>1014</v>
          </cell>
          <cell r="F1269" t="str">
            <v>11</v>
          </cell>
          <cell r="I1269">
            <v>44</v>
          </cell>
          <cell r="M1269">
            <v>0</v>
          </cell>
          <cell r="N1269">
            <v>0</v>
          </cell>
          <cell r="O1269">
            <v>0</v>
          </cell>
          <cell r="P1269">
            <v>0</v>
          </cell>
        </row>
        <row r="1270">
          <cell r="A1270">
            <v>43819</v>
          </cell>
          <cell r="B1270" t="str">
            <v>Ahorro</v>
          </cell>
          <cell r="C1270">
            <v>1</v>
          </cell>
          <cell r="E1270">
            <v>1014</v>
          </cell>
          <cell r="F1270" t="str">
            <v>11</v>
          </cell>
          <cell r="I1270">
            <v>44</v>
          </cell>
          <cell r="M1270">
            <v>0</v>
          </cell>
          <cell r="N1270">
            <v>0</v>
          </cell>
          <cell r="O1270">
            <v>5000</v>
          </cell>
          <cell r="P1270">
            <v>750.5</v>
          </cell>
        </row>
        <row r="1271">
          <cell r="A1271">
            <v>43819</v>
          </cell>
          <cell r="B1271" t="str">
            <v>Ahorro</v>
          </cell>
          <cell r="C1271">
            <v>1</v>
          </cell>
          <cell r="E1271">
            <v>1014</v>
          </cell>
          <cell r="F1271" t="str">
            <v>11</v>
          </cell>
          <cell r="I1271">
            <v>44</v>
          </cell>
          <cell r="M1271">
            <v>0</v>
          </cell>
          <cell r="N1271">
            <v>0</v>
          </cell>
          <cell r="O1271">
            <v>40426</v>
          </cell>
          <cell r="P1271">
            <v>6067.9426000000003</v>
          </cell>
        </row>
        <row r="1272">
          <cell r="A1272">
            <v>43819</v>
          </cell>
          <cell r="B1272" t="str">
            <v>Ahorro</v>
          </cell>
          <cell r="C1272">
            <v>1</v>
          </cell>
          <cell r="E1272">
            <v>1014</v>
          </cell>
          <cell r="F1272" t="str">
            <v>11</v>
          </cell>
          <cell r="I1272">
            <v>44</v>
          </cell>
          <cell r="M1272">
            <v>0</v>
          </cell>
          <cell r="N1272">
            <v>0</v>
          </cell>
          <cell r="O1272">
            <v>10</v>
          </cell>
          <cell r="P1272">
            <v>1.5009999999999999</v>
          </cell>
        </row>
        <row r="1273">
          <cell r="A1273">
            <v>43819</v>
          </cell>
          <cell r="B1273" t="str">
            <v>Ahorro</v>
          </cell>
          <cell r="C1273">
            <v>1</v>
          </cell>
          <cell r="E1273">
            <v>1014</v>
          </cell>
          <cell r="F1273" t="str">
            <v>11</v>
          </cell>
          <cell r="I1273">
            <v>44</v>
          </cell>
          <cell r="M1273">
            <v>0</v>
          </cell>
          <cell r="N1273">
            <v>0</v>
          </cell>
          <cell r="O1273">
            <v>0</v>
          </cell>
          <cell r="P1273">
            <v>0</v>
          </cell>
        </row>
        <row r="1274">
          <cell r="A1274">
            <v>43819</v>
          </cell>
          <cell r="B1274" t="str">
            <v>Ahorro</v>
          </cell>
          <cell r="C1274">
            <v>1</v>
          </cell>
          <cell r="E1274">
            <v>1014</v>
          </cell>
          <cell r="F1274" t="str">
            <v>11</v>
          </cell>
          <cell r="I1274">
            <v>44</v>
          </cell>
          <cell r="M1274">
            <v>0</v>
          </cell>
          <cell r="N1274">
            <v>0</v>
          </cell>
          <cell r="O1274">
            <v>0</v>
          </cell>
          <cell r="P1274">
            <v>0</v>
          </cell>
        </row>
        <row r="1275">
          <cell r="A1275">
            <v>43819</v>
          </cell>
          <cell r="B1275" t="str">
            <v>Ahorro</v>
          </cell>
          <cell r="C1275">
            <v>1</v>
          </cell>
          <cell r="E1275">
            <v>1014</v>
          </cell>
          <cell r="F1275" t="str">
            <v>11</v>
          </cell>
          <cell r="I1275">
            <v>44</v>
          </cell>
          <cell r="M1275">
            <v>0</v>
          </cell>
          <cell r="N1275">
            <v>0</v>
          </cell>
          <cell r="O1275">
            <v>0</v>
          </cell>
          <cell r="P1275">
            <v>0</v>
          </cell>
        </row>
        <row r="1276">
          <cell r="A1276">
            <v>43819</v>
          </cell>
          <cell r="B1276" t="str">
            <v>Ahorro</v>
          </cell>
          <cell r="C1276">
            <v>1</v>
          </cell>
          <cell r="E1276">
            <v>1014</v>
          </cell>
          <cell r="F1276" t="str">
            <v>11</v>
          </cell>
          <cell r="I1276">
            <v>44</v>
          </cell>
          <cell r="M1276">
            <v>0</v>
          </cell>
          <cell r="N1276">
            <v>0</v>
          </cell>
          <cell r="O1276">
            <v>1726.5</v>
          </cell>
          <cell r="P1276">
            <v>259.14765</v>
          </cell>
        </row>
        <row r="1277">
          <cell r="A1277">
            <v>43819</v>
          </cell>
          <cell r="B1277" t="str">
            <v>Ahorro</v>
          </cell>
          <cell r="C1277">
            <v>1</v>
          </cell>
          <cell r="E1277">
            <v>1014</v>
          </cell>
          <cell r="F1277" t="str">
            <v>11</v>
          </cell>
          <cell r="I1277">
            <v>44</v>
          </cell>
          <cell r="M1277">
            <v>0</v>
          </cell>
          <cell r="N1277">
            <v>0</v>
          </cell>
          <cell r="O1277">
            <v>0</v>
          </cell>
          <cell r="P1277">
            <v>0</v>
          </cell>
        </row>
        <row r="1278">
          <cell r="A1278">
            <v>43819</v>
          </cell>
          <cell r="B1278" t="str">
            <v>Ahorro</v>
          </cell>
          <cell r="C1278">
            <v>1</v>
          </cell>
          <cell r="E1278">
            <v>1014</v>
          </cell>
          <cell r="F1278" t="str">
            <v>11</v>
          </cell>
          <cell r="I1278">
            <v>44</v>
          </cell>
          <cell r="M1278">
            <v>0</v>
          </cell>
          <cell r="N1278">
            <v>0</v>
          </cell>
          <cell r="O1278">
            <v>0</v>
          </cell>
          <cell r="P1278">
            <v>0</v>
          </cell>
        </row>
        <row r="1279">
          <cell r="A1279">
            <v>43819</v>
          </cell>
          <cell r="B1279" t="str">
            <v>Ahorro</v>
          </cell>
          <cell r="C1279">
            <v>1</v>
          </cell>
          <cell r="E1279">
            <v>1014</v>
          </cell>
          <cell r="F1279" t="str">
            <v>11</v>
          </cell>
          <cell r="I1279">
            <v>44</v>
          </cell>
          <cell r="M1279">
            <v>0</v>
          </cell>
          <cell r="N1279">
            <v>0</v>
          </cell>
          <cell r="O1279">
            <v>20</v>
          </cell>
          <cell r="P1279">
            <v>3.0019999999999998</v>
          </cell>
        </row>
        <row r="1280">
          <cell r="A1280">
            <v>43819</v>
          </cell>
          <cell r="B1280" t="str">
            <v>Ahorro</v>
          </cell>
          <cell r="C1280">
            <v>1</v>
          </cell>
          <cell r="E1280">
            <v>1014</v>
          </cell>
          <cell r="F1280" t="str">
            <v>11</v>
          </cell>
          <cell r="I1280">
            <v>44</v>
          </cell>
          <cell r="M1280">
            <v>0</v>
          </cell>
          <cell r="N1280">
            <v>0</v>
          </cell>
          <cell r="O1280">
            <v>42</v>
          </cell>
          <cell r="P1280">
            <v>6.3041999999999998</v>
          </cell>
        </row>
        <row r="1281">
          <cell r="A1281">
            <v>43819</v>
          </cell>
          <cell r="B1281" t="str">
            <v>Ahorro</v>
          </cell>
          <cell r="C1281">
            <v>1</v>
          </cell>
          <cell r="E1281">
            <v>1014</v>
          </cell>
          <cell r="F1281" t="str">
            <v>11</v>
          </cell>
          <cell r="I1281">
            <v>44</v>
          </cell>
          <cell r="M1281">
            <v>0</v>
          </cell>
          <cell r="N1281">
            <v>0</v>
          </cell>
          <cell r="O1281">
            <v>80</v>
          </cell>
          <cell r="P1281">
            <v>12.007999999999999</v>
          </cell>
        </row>
        <row r="1282">
          <cell r="A1282">
            <v>43819</v>
          </cell>
          <cell r="B1282" t="str">
            <v>Ahorro</v>
          </cell>
          <cell r="C1282">
            <v>1</v>
          </cell>
          <cell r="E1282">
            <v>1014</v>
          </cell>
          <cell r="F1282" t="str">
            <v>11</v>
          </cell>
          <cell r="I1282">
            <v>44</v>
          </cell>
          <cell r="M1282">
            <v>0</v>
          </cell>
          <cell r="N1282">
            <v>0</v>
          </cell>
          <cell r="O1282">
            <v>0</v>
          </cell>
          <cell r="P1282">
            <v>0</v>
          </cell>
        </row>
        <row r="1283">
          <cell r="A1283">
            <v>43819</v>
          </cell>
          <cell r="B1283" t="str">
            <v>Ahorro</v>
          </cell>
          <cell r="C1283">
            <v>1</v>
          </cell>
          <cell r="E1283">
            <v>1014</v>
          </cell>
          <cell r="F1283" t="str">
            <v>11</v>
          </cell>
          <cell r="I1283">
            <v>44</v>
          </cell>
          <cell r="M1283">
            <v>0</v>
          </cell>
          <cell r="N1283">
            <v>0</v>
          </cell>
          <cell r="O1283">
            <v>29992</v>
          </cell>
          <cell r="P1283">
            <v>4501.7992000000004</v>
          </cell>
        </row>
        <row r="1284">
          <cell r="A1284">
            <v>43819</v>
          </cell>
          <cell r="B1284" t="str">
            <v>Ahorro</v>
          </cell>
          <cell r="C1284">
            <v>1</v>
          </cell>
          <cell r="E1284">
            <v>1014</v>
          </cell>
          <cell r="F1284" t="str">
            <v>11</v>
          </cell>
          <cell r="I1284">
            <v>44</v>
          </cell>
          <cell r="M1284">
            <v>0</v>
          </cell>
          <cell r="N1284">
            <v>0</v>
          </cell>
          <cell r="O1284">
            <v>0</v>
          </cell>
          <cell r="P1284">
            <v>0</v>
          </cell>
        </row>
        <row r="1285">
          <cell r="A1285">
            <v>43819</v>
          </cell>
          <cell r="B1285" t="str">
            <v>Ahorro</v>
          </cell>
          <cell r="C1285">
            <v>1</v>
          </cell>
          <cell r="E1285">
            <v>1014</v>
          </cell>
          <cell r="F1285" t="str">
            <v>11</v>
          </cell>
          <cell r="I1285">
            <v>44</v>
          </cell>
          <cell r="M1285">
            <v>0</v>
          </cell>
          <cell r="N1285">
            <v>0</v>
          </cell>
          <cell r="O1285">
            <v>50</v>
          </cell>
          <cell r="P1285">
            <v>7.5049999999999999</v>
          </cell>
        </row>
        <row r="1286">
          <cell r="A1286">
            <v>43819</v>
          </cell>
          <cell r="B1286" t="str">
            <v>Ahorro</v>
          </cell>
          <cell r="C1286">
            <v>1</v>
          </cell>
          <cell r="E1286">
            <v>1014</v>
          </cell>
          <cell r="F1286" t="str">
            <v>11</v>
          </cell>
          <cell r="I1286">
            <v>44</v>
          </cell>
          <cell r="M1286">
            <v>0</v>
          </cell>
          <cell r="N1286">
            <v>0</v>
          </cell>
          <cell r="O1286">
            <v>392</v>
          </cell>
          <cell r="P1286">
            <v>58.839199999999998</v>
          </cell>
        </row>
        <row r="1287">
          <cell r="A1287">
            <v>43819</v>
          </cell>
          <cell r="B1287" t="str">
            <v>Ahorro</v>
          </cell>
          <cell r="C1287">
            <v>1</v>
          </cell>
          <cell r="E1287">
            <v>1014</v>
          </cell>
          <cell r="F1287" t="str">
            <v>11</v>
          </cell>
          <cell r="I1287">
            <v>44</v>
          </cell>
          <cell r="M1287">
            <v>0</v>
          </cell>
          <cell r="N1287">
            <v>0</v>
          </cell>
          <cell r="O1287">
            <v>992</v>
          </cell>
          <cell r="P1287">
            <v>148.89920000000001</v>
          </cell>
        </row>
        <row r="1288">
          <cell r="A1288">
            <v>43819</v>
          </cell>
          <cell r="B1288" t="str">
            <v>Ahorro</v>
          </cell>
          <cell r="C1288">
            <v>1</v>
          </cell>
          <cell r="E1288">
            <v>1014</v>
          </cell>
          <cell r="F1288" t="str">
            <v>11</v>
          </cell>
          <cell r="I1288">
            <v>44</v>
          </cell>
          <cell r="M1288">
            <v>0</v>
          </cell>
          <cell r="N1288">
            <v>0</v>
          </cell>
          <cell r="O1288">
            <v>802</v>
          </cell>
          <cell r="P1288">
            <v>120.3802</v>
          </cell>
        </row>
        <row r="1289">
          <cell r="A1289">
            <v>43819</v>
          </cell>
          <cell r="B1289" t="str">
            <v>Ahorro</v>
          </cell>
          <cell r="C1289">
            <v>1</v>
          </cell>
          <cell r="E1289">
            <v>1014</v>
          </cell>
          <cell r="F1289" t="str">
            <v>11</v>
          </cell>
          <cell r="I1289">
            <v>44</v>
          </cell>
          <cell r="M1289">
            <v>0</v>
          </cell>
          <cell r="N1289">
            <v>0</v>
          </cell>
          <cell r="O1289">
            <v>92</v>
          </cell>
          <cell r="P1289">
            <v>13.809200000000001</v>
          </cell>
        </row>
        <row r="1290">
          <cell r="A1290">
            <v>43819</v>
          </cell>
          <cell r="B1290" t="str">
            <v>Ahorro</v>
          </cell>
          <cell r="C1290">
            <v>1</v>
          </cell>
          <cell r="E1290">
            <v>1014</v>
          </cell>
          <cell r="F1290" t="str">
            <v>11</v>
          </cell>
          <cell r="I1290">
            <v>44</v>
          </cell>
          <cell r="M1290">
            <v>0</v>
          </cell>
          <cell r="N1290">
            <v>0</v>
          </cell>
          <cell r="O1290">
            <v>0</v>
          </cell>
          <cell r="P1290">
            <v>0</v>
          </cell>
        </row>
        <row r="1291">
          <cell r="A1291">
            <v>43819</v>
          </cell>
          <cell r="B1291" t="str">
            <v>Ahorro</v>
          </cell>
          <cell r="C1291">
            <v>1</v>
          </cell>
          <cell r="E1291">
            <v>1014</v>
          </cell>
          <cell r="F1291" t="str">
            <v>11</v>
          </cell>
          <cell r="I1291">
            <v>44</v>
          </cell>
          <cell r="M1291">
            <v>0</v>
          </cell>
          <cell r="N1291">
            <v>0</v>
          </cell>
          <cell r="O1291">
            <v>50</v>
          </cell>
          <cell r="P1291">
            <v>7.5049999999999999</v>
          </cell>
        </row>
        <row r="1292">
          <cell r="A1292">
            <v>43819</v>
          </cell>
          <cell r="B1292" t="str">
            <v>Ahorro</v>
          </cell>
          <cell r="C1292">
            <v>1</v>
          </cell>
          <cell r="E1292">
            <v>1014</v>
          </cell>
          <cell r="F1292" t="str">
            <v>11</v>
          </cell>
          <cell r="I1292">
            <v>44</v>
          </cell>
          <cell r="M1292">
            <v>0</v>
          </cell>
          <cell r="N1292">
            <v>0</v>
          </cell>
          <cell r="O1292">
            <v>0</v>
          </cell>
          <cell r="P1292">
            <v>0</v>
          </cell>
        </row>
        <row r="1293">
          <cell r="A1293">
            <v>43819</v>
          </cell>
          <cell r="B1293" t="str">
            <v>Ahorro</v>
          </cell>
          <cell r="C1293">
            <v>1</v>
          </cell>
          <cell r="E1293">
            <v>1014</v>
          </cell>
          <cell r="F1293" t="str">
            <v>11</v>
          </cell>
          <cell r="I1293">
            <v>44</v>
          </cell>
          <cell r="M1293">
            <v>0</v>
          </cell>
          <cell r="N1293">
            <v>0</v>
          </cell>
          <cell r="O1293">
            <v>446.5</v>
          </cell>
          <cell r="P1293">
            <v>67.019649999999999</v>
          </cell>
        </row>
        <row r="1294">
          <cell r="A1294">
            <v>43819</v>
          </cell>
          <cell r="B1294" t="str">
            <v>Ahorro</v>
          </cell>
          <cell r="C1294">
            <v>1</v>
          </cell>
          <cell r="E1294">
            <v>1014</v>
          </cell>
          <cell r="F1294" t="str">
            <v>11</v>
          </cell>
          <cell r="I1294">
            <v>44</v>
          </cell>
          <cell r="M1294">
            <v>0</v>
          </cell>
          <cell r="N1294">
            <v>0</v>
          </cell>
          <cell r="O1294">
            <v>92</v>
          </cell>
          <cell r="P1294">
            <v>13.809200000000001</v>
          </cell>
        </row>
        <row r="1295">
          <cell r="A1295">
            <v>43819</v>
          </cell>
          <cell r="B1295" t="str">
            <v>Ahorro</v>
          </cell>
          <cell r="C1295">
            <v>1</v>
          </cell>
          <cell r="E1295">
            <v>1014</v>
          </cell>
          <cell r="F1295" t="str">
            <v>11</v>
          </cell>
          <cell r="I1295">
            <v>44</v>
          </cell>
          <cell r="M1295">
            <v>0</v>
          </cell>
          <cell r="N1295">
            <v>0</v>
          </cell>
          <cell r="O1295">
            <v>92</v>
          </cell>
          <cell r="P1295">
            <v>13.809200000000001</v>
          </cell>
        </row>
        <row r="1296">
          <cell r="A1296">
            <v>43819</v>
          </cell>
          <cell r="B1296" t="str">
            <v>Ahorro</v>
          </cell>
          <cell r="C1296">
            <v>1</v>
          </cell>
          <cell r="E1296">
            <v>1014</v>
          </cell>
          <cell r="F1296" t="str">
            <v>11</v>
          </cell>
          <cell r="I1296">
            <v>44</v>
          </cell>
          <cell r="M1296">
            <v>0</v>
          </cell>
          <cell r="N1296">
            <v>0</v>
          </cell>
          <cell r="O1296">
            <v>42</v>
          </cell>
          <cell r="P1296">
            <v>6.3041999999999998</v>
          </cell>
        </row>
        <row r="1297">
          <cell r="A1297">
            <v>43819</v>
          </cell>
          <cell r="B1297" t="str">
            <v>Ahorro</v>
          </cell>
          <cell r="C1297">
            <v>1</v>
          </cell>
          <cell r="E1297">
            <v>1014</v>
          </cell>
          <cell r="F1297" t="str">
            <v>11</v>
          </cell>
          <cell r="I1297">
            <v>44</v>
          </cell>
          <cell r="M1297">
            <v>0</v>
          </cell>
          <cell r="N1297">
            <v>0</v>
          </cell>
          <cell r="O1297">
            <v>0</v>
          </cell>
          <cell r="P1297">
            <v>0</v>
          </cell>
        </row>
        <row r="1298">
          <cell r="A1298">
            <v>43819</v>
          </cell>
          <cell r="B1298" t="str">
            <v>Ahorro</v>
          </cell>
          <cell r="C1298">
            <v>1</v>
          </cell>
          <cell r="E1298">
            <v>1014</v>
          </cell>
          <cell r="F1298" t="str">
            <v>11</v>
          </cell>
          <cell r="I1298">
            <v>44</v>
          </cell>
          <cell r="M1298">
            <v>0</v>
          </cell>
          <cell r="N1298">
            <v>0</v>
          </cell>
          <cell r="O1298">
            <v>246</v>
          </cell>
          <cell r="P1298">
            <v>36.924599999999998</v>
          </cell>
        </row>
        <row r="1299">
          <cell r="A1299">
            <v>43819</v>
          </cell>
          <cell r="B1299" t="str">
            <v>Ahorro</v>
          </cell>
          <cell r="C1299">
            <v>1</v>
          </cell>
          <cell r="E1299">
            <v>1014</v>
          </cell>
          <cell r="F1299" t="str">
            <v>11</v>
          </cell>
          <cell r="I1299">
            <v>44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</row>
        <row r="1300">
          <cell r="A1300">
            <v>43819</v>
          </cell>
          <cell r="B1300" t="str">
            <v>Ahorro</v>
          </cell>
          <cell r="C1300">
            <v>1</v>
          </cell>
          <cell r="E1300">
            <v>1014</v>
          </cell>
          <cell r="F1300" t="str">
            <v>11</v>
          </cell>
          <cell r="I1300">
            <v>44</v>
          </cell>
          <cell r="M1300">
            <v>0</v>
          </cell>
          <cell r="N1300">
            <v>0</v>
          </cell>
          <cell r="O1300">
            <v>0</v>
          </cell>
          <cell r="P1300">
            <v>0</v>
          </cell>
        </row>
        <row r="1301">
          <cell r="A1301">
            <v>43819</v>
          </cell>
          <cell r="B1301" t="str">
            <v>Ahorro</v>
          </cell>
          <cell r="C1301">
            <v>1</v>
          </cell>
          <cell r="E1301">
            <v>1014</v>
          </cell>
          <cell r="F1301" t="str">
            <v>11</v>
          </cell>
          <cell r="I1301">
            <v>44</v>
          </cell>
          <cell r="M1301">
            <v>0</v>
          </cell>
          <cell r="N1301">
            <v>0</v>
          </cell>
          <cell r="O1301">
            <v>0</v>
          </cell>
          <cell r="P1301">
            <v>0</v>
          </cell>
        </row>
        <row r="1302">
          <cell r="A1302">
            <v>43819</v>
          </cell>
          <cell r="B1302" t="str">
            <v>Ahorro</v>
          </cell>
          <cell r="C1302">
            <v>1</v>
          </cell>
          <cell r="E1302">
            <v>1014</v>
          </cell>
          <cell r="F1302" t="str">
            <v>11</v>
          </cell>
          <cell r="I1302">
            <v>44</v>
          </cell>
          <cell r="M1302">
            <v>0</v>
          </cell>
          <cell r="N1302">
            <v>0</v>
          </cell>
          <cell r="O1302">
            <v>42</v>
          </cell>
          <cell r="P1302">
            <v>6.3041999999999998</v>
          </cell>
        </row>
        <row r="1303">
          <cell r="A1303">
            <v>43819</v>
          </cell>
          <cell r="B1303" t="str">
            <v>Ahorro</v>
          </cell>
          <cell r="C1303">
            <v>1</v>
          </cell>
          <cell r="E1303">
            <v>1014</v>
          </cell>
          <cell r="F1303" t="str">
            <v>11</v>
          </cell>
          <cell r="I1303">
            <v>44</v>
          </cell>
          <cell r="M1303">
            <v>0</v>
          </cell>
          <cell r="N1303">
            <v>0</v>
          </cell>
          <cell r="O1303">
            <v>992</v>
          </cell>
          <cell r="P1303">
            <v>148.89920000000001</v>
          </cell>
        </row>
        <row r="1304">
          <cell r="A1304">
            <v>43819</v>
          </cell>
          <cell r="B1304" t="str">
            <v>Ahorro</v>
          </cell>
          <cell r="C1304">
            <v>1</v>
          </cell>
          <cell r="E1304">
            <v>1014</v>
          </cell>
          <cell r="F1304" t="str">
            <v>11</v>
          </cell>
          <cell r="I1304">
            <v>44</v>
          </cell>
          <cell r="M1304">
            <v>0</v>
          </cell>
          <cell r="N1304">
            <v>0</v>
          </cell>
          <cell r="O1304">
            <v>200</v>
          </cell>
          <cell r="P1304">
            <v>30.02</v>
          </cell>
        </row>
        <row r="1305">
          <cell r="A1305">
            <v>43819</v>
          </cell>
          <cell r="B1305" t="str">
            <v>Ahorro</v>
          </cell>
          <cell r="C1305">
            <v>1</v>
          </cell>
          <cell r="E1305">
            <v>1014</v>
          </cell>
          <cell r="F1305" t="str">
            <v>11</v>
          </cell>
          <cell r="I1305">
            <v>44</v>
          </cell>
          <cell r="M1305">
            <v>0</v>
          </cell>
          <cell r="N1305">
            <v>0</v>
          </cell>
          <cell r="O1305">
            <v>150</v>
          </cell>
          <cell r="P1305">
            <v>22.515000000000001</v>
          </cell>
        </row>
        <row r="1306">
          <cell r="A1306">
            <v>43819</v>
          </cell>
          <cell r="B1306" t="str">
            <v>Ahorro</v>
          </cell>
          <cell r="C1306">
            <v>1</v>
          </cell>
          <cell r="E1306">
            <v>1014</v>
          </cell>
          <cell r="F1306" t="str">
            <v>11</v>
          </cell>
          <cell r="I1306">
            <v>44</v>
          </cell>
          <cell r="M1306">
            <v>0</v>
          </cell>
          <cell r="N1306">
            <v>0</v>
          </cell>
          <cell r="O1306">
            <v>5</v>
          </cell>
          <cell r="P1306">
            <v>0.75049999999999994</v>
          </cell>
        </row>
        <row r="1307">
          <cell r="A1307">
            <v>43819</v>
          </cell>
          <cell r="B1307" t="str">
            <v>Ahorro</v>
          </cell>
          <cell r="C1307">
            <v>1</v>
          </cell>
          <cell r="E1307">
            <v>1014</v>
          </cell>
          <cell r="F1307" t="str">
            <v>11</v>
          </cell>
          <cell r="I1307">
            <v>44</v>
          </cell>
          <cell r="M1307">
            <v>0</v>
          </cell>
          <cell r="N1307">
            <v>0</v>
          </cell>
          <cell r="O1307">
            <v>0</v>
          </cell>
          <cell r="P1307">
            <v>0</v>
          </cell>
        </row>
        <row r="1308">
          <cell r="A1308">
            <v>43819</v>
          </cell>
          <cell r="B1308" t="str">
            <v>Ahorro</v>
          </cell>
          <cell r="C1308">
            <v>1</v>
          </cell>
          <cell r="E1308">
            <v>1014</v>
          </cell>
          <cell r="F1308" t="str">
            <v>11</v>
          </cell>
          <cell r="I1308">
            <v>44</v>
          </cell>
          <cell r="M1308">
            <v>0</v>
          </cell>
          <cell r="N1308">
            <v>0</v>
          </cell>
          <cell r="O1308">
            <v>1500</v>
          </cell>
          <cell r="P1308">
            <v>225.15</v>
          </cell>
        </row>
        <row r="1309">
          <cell r="A1309">
            <v>43819</v>
          </cell>
          <cell r="B1309" t="str">
            <v>Ahorro</v>
          </cell>
          <cell r="C1309">
            <v>1</v>
          </cell>
          <cell r="E1309">
            <v>1014</v>
          </cell>
          <cell r="F1309" t="str">
            <v>11</v>
          </cell>
          <cell r="I1309">
            <v>44</v>
          </cell>
          <cell r="M1309">
            <v>0</v>
          </cell>
          <cell r="N1309">
            <v>0</v>
          </cell>
          <cell r="O1309">
            <v>292</v>
          </cell>
          <cell r="P1309">
            <v>43.8292</v>
          </cell>
        </row>
        <row r="1310">
          <cell r="A1310">
            <v>43819</v>
          </cell>
          <cell r="B1310" t="str">
            <v>Ahorro</v>
          </cell>
          <cell r="C1310">
            <v>1</v>
          </cell>
          <cell r="E1310">
            <v>1014</v>
          </cell>
          <cell r="F1310" t="str">
            <v>11</v>
          </cell>
          <cell r="I1310">
            <v>44</v>
          </cell>
          <cell r="M1310">
            <v>0</v>
          </cell>
          <cell r="N1310">
            <v>0</v>
          </cell>
          <cell r="O1310">
            <v>0</v>
          </cell>
          <cell r="P1310">
            <v>0</v>
          </cell>
        </row>
        <row r="1311">
          <cell r="A1311">
            <v>43819</v>
          </cell>
          <cell r="B1311" t="str">
            <v>Ahorro</v>
          </cell>
          <cell r="C1311">
            <v>1</v>
          </cell>
          <cell r="E1311">
            <v>1014</v>
          </cell>
          <cell r="F1311" t="str">
            <v>11</v>
          </cell>
          <cell r="I1311">
            <v>44</v>
          </cell>
          <cell r="M1311">
            <v>0</v>
          </cell>
          <cell r="N1311">
            <v>0</v>
          </cell>
          <cell r="O1311">
            <v>22</v>
          </cell>
          <cell r="P1311">
            <v>3.3022</v>
          </cell>
        </row>
        <row r="1312">
          <cell r="A1312">
            <v>43819</v>
          </cell>
          <cell r="B1312" t="str">
            <v>Ahorro</v>
          </cell>
          <cell r="C1312">
            <v>1</v>
          </cell>
          <cell r="E1312">
            <v>1014</v>
          </cell>
          <cell r="F1312" t="str">
            <v>11</v>
          </cell>
          <cell r="I1312">
            <v>44</v>
          </cell>
          <cell r="M1312">
            <v>0</v>
          </cell>
          <cell r="N1312">
            <v>0</v>
          </cell>
          <cell r="O1312">
            <v>0</v>
          </cell>
          <cell r="P1312">
            <v>0</v>
          </cell>
        </row>
        <row r="1313">
          <cell r="A1313">
            <v>43819</v>
          </cell>
          <cell r="B1313" t="str">
            <v>Ahorro</v>
          </cell>
          <cell r="C1313">
            <v>1</v>
          </cell>
          <cell r="E1313">
            <v>1014</v>
          </cell>
          <cell r="F1313" t="str">
            <v>11</v>
          </cell>
          <cell r="I1313">
            <v>44</v>
          </cell>
          <cell r="M1313">
            <v>0</v>
          </cell>
          <cell r="N1313">
            <v>0</v>
          </cell>
          <cell r="O1313">
            <v>600</v>
          </cell>
          <cell r="P1313">
            <v>90.06</v>
          </cell>
        </row>
        <row r="1314">
          <cell r="A1314">
            <v>43819</v>
          </cell>
          <cell r="B1314" t="str">
            <v>Ahorro</v>
          </cell>
          <cell r="C1314">
            <v>1</v>
          </cell>
          <cell r="E1314">
            <v>1014</v>
          </cell>
          <cell r="F1314" t="str">
            <v>11</v>
          </cell>
          <cell r="I1314">
            <v>44</v>
          </cell>
          <cell r="M1314">
            <v>0</v>
          </cell>
          <cell r="N1314">
            <v>0</v>
          </cell>
          <cell r="O1314">
            <v>100</v>
          </cell>
          <cell r="P1314">
            <v>15.01</v>
          </cell>
        </row>
        <row r="1315">
          <cell r="A1315">
            <v>43819</v>
          </cell>
          <cell r="B1315" t="str">
            <v>Ahorro</v>
          </cell>
          <cell r="C1315">
            <v>1</v>
          </cell>
          <cell r="E1315">
            <v>1014</v>
          </cell>
          <cell r="F1315" t="str">
            <v>11</v>
          </cell>
          <cell r="I1315">
            <v>44</v>
          </cell>
          <cell r="M1315">
            <v>0</v>
          </cell>
          <cell r="N1315">
            <v>0</v>
          </cell>
          <cell r="O1315">
            <v>20</v>
          </cell>
          <cell r="P1315">
            <v>3.0019999999999998</v>
          </cell>
        </row>
        <row r="1316">
          <cell r="A1316">
            <v>43819</v>
          </cell>
          <cell r="B1316" t="str">
            <v>Ahorro</v>
          </cell>
          <cell r="C1316">
            <v>1</v>
          </cell>
          <cell r="E1316">
            <v>1014</v>
          </cell>
          <cell r="F1316" t="str">
            <v>11</v>
          </cell>
          <cell r="I1316">
            <v>44</v>
          </cell>
          <cell r="M1316">
            <v>0</v>
          </cell>
          <cell r="N1316">
            <v>0</v>
          </cell>
          <cell r="O1316">
            <v>0</v>
          </cell>
          <cell r="P1316">
            <v>0</v>
          </cell>
        </row>
        <row r="1317">
          <cell r="A1317">
            <v>43819</v>
          </cell>
          <cell r="B1317" t="str">
            <v>Ahorro</v>
          </cell>
          <cell r="C1317">
            <v>1</v>
          </cell>
          <cell r="E1317">
            <v>1014</v>
          </cell>
          <cell r="F1317" t="str">
            <v>11</v>
          </cell>
          <cell r="I1317">
            <v>44</v>
          </cell>
          <cell r="M1317">
            <v>0</v>
          </cell>
          <cell r="N1317">
            <v>0</v>
          </cell>
          <cell r="O1317">
            <v>0</v>
          </cell>
          <cell r="P1317">
            <v>0</v>
          </cell>
        </row>
        <row r="1318">
          <cell r="A1318">
            <v>43819</v>
          </cell>
          <cell r="B1318" t="str">
            <v>Ahorro</v>
          </cell>
          <cell r="C1318">
            <v>1</v>
          </cell>
          <cell r="E1318">
            <v>1014</v>
          </cell>
          <cell r="F1318" t="str">
            <v>11</v>
          </cell>
          <cell r="I1318">
            <v>44</v>
          </cell>
          <cell r="M1318">
            <v>0</v>
          </cell>
          <cell r="N1318">
            <v>0</v>
          </cell>
          <cell r="O1318">
            <v>0</v>
          </cell>
          <cell r="P1318">
            <v>0</v>
          </cell>
        </row>
        <row r="1319">
          <cell r="A1319">
            <v>43819</v>
          </cell>
          <cell r="B1319" t="str">
            <v>Ahorro</v>
          </cell>
          <cell r="C1319">
            <v>1</v>
          </cell>
          <cell r="E1319">
            <v>1014</v>
          </cell>
          <cell r="F1319" t="str">
            <v>11</v>
          </cell>
          <cell r="I1319">
            <v>44</v>
          </cell>
          <cell r="M1319">
            <v>0</v>
          </cell>
          <cell r="N1319">
            <v>0</v>
          </cell>
          <cell r="O1319">
            <v>20</v>
          </cell>
          <cell r="P1319">
            <v>3.0019999999999998</v>
          </cell>
        </row>
        <row r="1320">
          <cell r="A1320">
            <v>43819</v>
          </cell>
          <cell r="B1320" t="str">
            <v>Ahorro</v>
          </cell>
          <cell r="C1320">
            <v>1</v>
          </cell>
          <cell r="E1320">
            <v>1014</v>
          </cell>
          <cell r="F1320" t="str">
            <v>11</v>
          </cell>
          <cell r="I1320">
            <v>44</v>
          </cell>
          <cell r="M1320">
            <v>0</v>
          </cell>
          <cell r="N1320">
            <v>0</v>
          </cell>
          <cell r="O1320">
            <v>50</v>
          </cell>
          <cell r="P1320">
            <v>7.5049999999999999</v>
          </cell>
        </row>
        <row r="1321">
          <cell r="A1321">
            <v>43819</v>
          </cell>
          <cell r="B1321" t="str">
            <v>Ahorro</v>
          </cell>
          <cell r="C1321">
            <v>1</v>
          </cell>
          <cell r="E1321">
            <v>1014</v>
          </cell>
          <cell r="F1321" t="str">
            <v>11</v>
          </cell>
          <cell r="I1321">
            <v>44</v>
          </cell>
          <cell r="M1321">
            <v>0</v>
          </cell>
          <cell r="N1321">
            <v>0</v>
          </cell>
          <cell r="O1321">
            <v>20</v>
          </cell>
          <cell r="P1321">
            <v>3.0019999999999998</v>
          </cell>
        </row>
        <row r="1322">
          <cell r="A1322">
            <v>43819</v>
          </cell>
          <cell r="B1322" t="str">
            <v>Ahorro</v>
          </cell>
          <cell r="C1322">
            <v>1</v>
          </cell>
          <cell r="E1322">
            <v>1014</v>
          </cell>
          <cell r="F1322" t="str">
            <v>11</v>
          </cell>
          <cell r="I1322">
            <v>44</v>
          </cell>
          <cell r="M1322">
            <v>0</v>
          </cell>
          <cell r="N1322">
            <v>0</v>
          </cell>
          <cell r="O1322">
            <v>0</v>
          </cell>
          <cell r="P1322">
            <v>0</v>
          </cell>
        </row>
        <row r="1323">
          <cell r="A1323">
            <v>43819</v>
          </cell>
          <cell r="B1323" t="str">
            <v>Ahorro</v>
          </cell>
          <cell r="C1323">
            <v>1</v>
          </cell>
          <cell r="E1323">
            <v>1014</v>
          </cell>
          <cell r="F1323" t="str">
            <v>11</v>
          </cell>
          <cell r="I1323">
            <v>44</v>
          </cell>
          <cell r="M1323">
            <v>0</v>
          </cell>
          <cell r="N1323">
            <v>0</v>
          </cell>
          <cell r="O1323">
            <v>20</v>
          </cell>
          <cell r="P1323">
            <v>3.0019999999999998</v>
          </cell>
        </row>
        <row r="1324">
          <cell r="A1324">
            <v>43819</v>
          </cell>
          <cell r="B1324" t="str">
            <v>Ahorro</v>
          </cell>
          <cell r="C1324">
            <v>1</v>
          </cell>
          <cell r="E1324">
            <v>1014</v>
          </cell>
          <cell r="F1324" t="str">
            <v>11</v>
          </cell>
          <cell r="I1324">
            <v>44</v>
          </cell>
          <cell r="M1324">
            <v>0</v>
          </cell>
          <cell r="N1324">
            <v>0</v>
          </cell>
          <cell r="O1324">
            <v>0</v>
          </cell>
          <cell r="P1324">
            <v>0</v>
          </cell>
        </row>
        <row r="1325">
          <cell r="A1325">
            <v>43819</v>
          </cell>
          <cell r="B1325" t="str">
            <v>Ahorro</v>
          </cell>
          <cell r="C1325">
            <v>1</v>
          </cell>
          <cell r="E1325">
            <v>1014</v>
          </cell>
          <cell r="F1325" t="str">
            <v>11</v>
          </cell>
          <cell r="I1325">
            <v>44</v>
          </cell>
          <cell r="M1325">
            <v>0</v>
          </cell>
          <cell r="N1325">
            <v>0</v>
          </cell>
          <cell r="O1325">
            <v>92</v>
          </cell>
          <cell r="P1325">
            <v>13.809200000000001</v>
          </cell>
        </row>
        <row r="1326">
          <cell r="A1326">
            <v>43819</v>
          </cell>
          <cell r="B1326" t="str">
            <v>Ahorro</v>
          </cell>
          <cell r="C1326">
            <v>1</v>
          </cell>
          <cell r="E1326">
            <v>1014</v>
          </cell>
          <cell r="F1326" t="str">
            <v>11</v>
          </cell>
          <cell r="I1326">
            <v>44</v>
          </cell>
          <cell r="M1326">
            <v>0</v>
          </cell>
          <cell r="N1326">
            <v>0</v>
          </cell>
          <cell r="O1326">
            <v>0</v>
          </cell>
          <cell r="P1326">
            <v>0</v>
          </cell>
        </row>
        <row r="1327">
          <cell r="A1327">
            <v>43819</v>
          </cell>
          <cell r="B1327" t="str">
            <v>Ahorro</v>
          </cell>
          <cell r="C1327">
            <v>1</v>
          </cell>
          <cell r="E1327">
            <v>1014</v>
          </cell>
          <cell r="F1327" t="str">
            <v>11</v>
          </cell>
          <cell r="I1327">
            <v>44</v>
          </cell>
          <cell r="M1327">
            <v>0</v>
          </cell>
          <cell r="N1327">
            <v>0</v>
          </cell>
          <cell r="O1327">
            <v>2992</v>
          </cell>
          <cell r="P1327">
            <v>449.0992</v>
          </cell>
        </row>
        <row r="1328">
          <cell r="A1328">
            <v>43819</v>
          </cell>
          <cell r="B1328" t="str">
            <v>Ahorro</v>
          </cell>
          <cell r="C1328">
            <v>1</v>
          </cell>
          <cell r="E1328">
            <v>1014</v>
          </cell>
          <cell r="F1328" t="str">
            <v>11</v>
          </cell>
          <cell r="I1328">
            <v>44</v>
          </cell>
          <cell r="M1328">
            <v>0</v>
          </cell>
          <cell r="N1328">
            <v>0</v>
          </cell>
          <cell r="O1328">
            <v>20</v>
          </cell>
          <cell r="P1328">
            <v>3.0019999999999998</v>
          </cell>
        </row>
        <row r="1329">
          <cell r="A1329">
            <v>43819</v>
          </cell>
          <cell r="B1329" t="str">
            <v>Ahorro</v>
          </cell>
          <cell r="C1329">
            <v>1</v>
          </cell>
          <cell r="E1329">
            <v>1014</v>
          </cell>
          <cell r="F1329" t="str">
            <v>11</v>
          </cell>
          <cell r="I1329">
            <v>44</v>
          </cell>
          <cell r="M1329">
            <v>0</v>
          </cell>
          <cell r="N1329">
            <v>0</v>
          </cell>
          <cell r="O1329">
            <v>3992</v>
          </cell>
          <cell r="P1329">
            <v>599.19920000000002</v>
          </cell>
        </row>
        <row r="1330">
          <cell r="A1330">
            <v>43819</v>
          </cell>
          <cell r="B1330" t="str">
            <v>Ahorro</v>
          </cell>
          <cell r="C1330">
            <v>1</v>
          </cell>
          <cell r="E1330">
            <v>1014</v>
          </cell>
          <cell r="F1330" t="str">
            <v>11</v>
          </cell>
          <cell r="I1330">
            <v>44</v>
          </cell>
          <cell r="M1330">
            <v>0</v>
          </cell>
          <cell r="N1330">
            <v>0</v>
          </cell>
          <cell r="O1330">
            <v>20</v>
          </cell>
          <cell r="P1330">
            <v>3.0019999999999998</v>
          </cell>
        </row>
        <row r="1331">
          <cell r="A1331">
            <v>43819</v>
          </cell>
          <cell r="B1331" t="str">
            <v>Ahorro</v>
          </cell>
          <cell r="C1331">
            <v>1</v>
          </cell>
          <cell r="E1331">
            <v>1014</v>
          </cell>
          <cell r="F1331" t="str">
            <v>11</v>
          </cell>
          <cell r="I1331">
            <v>44</v>
          </cell>
          <cell r="M1331">
            <v>0</v>
          </cell>
          <cell r="N1331">
            <v>0</v>
          </cell>
          <cell r="O1331">
            <v>0</v>
          </cell>
          <cell r="P1331">
            <v>0</v>
          </cell>
        </row>
        <row r="1332">
          <cell r="A1332">
            <v>43819</v>
          </cell>
          <cell r="B1332" t="str">
            <v>Ahorro</v>
          </cell>
          <cell r="C1332">
            <v>1</v>
          </cell>
          <cell r="E1332">
            <v>1014</v>
          </cell>
          <cell r="F1332" t="str">
            <v>11</v>
          </cell>
          <cell r="I1332">
            <v>44</v>
          </cell>
          <cell r="M1332">
            <v>0</v>
          </cell>
          <cell r="N1332">
            <v>0</v>
          </cell>
          <cell r="O1332">
            <v>20</v>
          </cell>
          <cell r="P1332">
            <v>3.0019999999999998</v>
          </cell>
        </row>
        <row r="1333">
          <cell r="A1333">
            <v>43819</v>
          </cell>
          <cell r="B1333" t="str">
            <v>Ahorro</v>
          </cell>
          <cell r="C1333">
            <v>1</v>
          </cell>
          <cell r="E1333">
            <v>1014</v>
          </cell>
          <cell r="F1333" t="str">
            <v>11</v>
          </cell>
          <cell r="I1333">
            <v>44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</row>
        <row r="1334">
          <cell r="A1334">
            <v>43819</v>
          </cell>
          <cell r="B1334" t="str">
            <v>Ahorro</v>
          </cell>
          <cell r="C1334">
            <v>1</v>
          </cell>
          <cell r="E1334">
            <v>1014</v>
          </cell>
          <cell r="F1334" t="str">
            <v>11</v>
          </cell>
          <cell r="I1334">
            <v>44</v>
          </cell>
          <cell r="M1334">
            <v>0</v>
          </cell>
          <cell r="N1334">
            <v>0</v>
          </cell>
          <cell r="O1334">
            <v>1</v>
          </cell>
          <cell r="P1334">
            <v>0.15010000000000001</v>
          </cell>
        </row>
        <row r="1335">
          <cell r="A1335">
            <v>43819</v>
          </cell>
          <cell r="B1335" t="str">
            <v>Ahorro</v>
          </cell>
          <cell r="C1335">
            <v>1</v>
          </cell>
          <cell r="E1335">
            <v>1014</v>
          </cell>
          <cell r="F1335" t="str">
            <v>11</v>
          </cell>
          <cell r="I1335">
            <v>44</v>
          </cell>
          <cell r="M1335">
            <v>0</v>
          </cell>
          <cell r="N1335">
            <v>0</v>
          </cell>
          <cell r="O1335">
            <v>40</v>
          </cell>
          <cell r="P1335">
            <v>6.0039999999999996</v>
          </cell>
        </row>
        <row r="1336">
          <cell r="A1336">
            <v>43819</v>
          </cell>
          <cell r="B1336" t="str">
            <v>Ahorro</v>
          </cell>
          <cell r="C1336">
            <v>1</v>
          </cell>
          <cell r="E1336">
            <v>1014</v>
          </cell>
          <cell r="F1336" t="str">
            <v>11</v>
          </cell>
          <cell r="I1336">
            <v>44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</row>
        <row r="1337">
          <cell r="A1337">
            <v>43819</v>
          </cell>
          <cell r="B1337" t="str">
            <v>Ahorro</v>
          </cell>
          <cell r="C1337">
            <v>1</v>
          </cell>
          <cell r="E1337">
            <v>1014</v>
          </cell>
          <cell r="F1337" t="str">
            <v>11</v>
          </cell>
          <cell r="I1337">
            <v>44</v>
          </cell>
          <cell r="M1337">
            <v>0</v>
          </cell>
          <cell r="N1337">
            <v>0</v>
          </cell>
          <cell r="O1337">
            <v>0</v>
          </cell>
          <cell r="P1337">
            <v>0</v>
          </cell>
        </row>
        <row r="1338">
          <cell r="A1338">
            <v>43819</v>
          </cell>
          <cell r="B1338" t="str">
            <v>Ahorro</v>
          </cell>
          <cell r="C1338">
            <v>1</v>
          </cell>
          <cell r="E1338">
            <v>1014</v>
          </cell>
          <cell r="F1338" t="str">
            <v>11</v>
          </cell>
          <cell r="I1338">
            <v>44</v>
          </cell>
          <cell r="M1338">
            <v>0</v>
          </cell>
          <cell r="N1338">
            <v>0</v>
          </cell>
          <cell r="O1338">
            <v>0</v>
          </cell>
          <cell r="P1338">
            <v>0</v>
          </cell>
        </row>
        <row r="1339">
          <cell r="A1339">
            <v>43819</v>
          </cell>
          <cell r="B1339" t="str">
            <v>Ahorro</v>
          </cell>
          <cell r="C1339">
            <v>1</v>
          </cell>
          <cell r="E1339">
            <v>1014</v>
          </cell>
          <cell r="F1339" t="str">
            <v>11</v>
          </cell>
          <cell r="I1339">
            <v>44</v>
          </cell>
          <cell r="M1339">
            <v>0</v>
          </cell>
          <cell r="N1339">
            <v>0</v>
          </cell>
          <cell r="O1339">
            <v>492</v>
          </cell>
          <cell r="P1339">
            <v>73.849199999999996</v>
          </cell>
        </row>
        <row r="1340">
          <cell r="A1340">
            <v>43819</v>
          </cell>
          <cell r="B1340" t="str">
            <v>Ahorro</v>
          </cell>
          <cell r="C1340">
            <v>1</v>
          </cell>
          <cell r="E1340">
            <v>1014</v>
          </cell>
          <cell r="F1340" t="str">
            <v>11</v>
          </cell>
          <cell r="I1340">
            <v>44</v>
          </cell>
          <cell r="M1340">
            <v>0</v>
          </cell>
          <cell r="N1340">
            <v>0</v>
          </cell>
          <cell r="O1340">
            <v>0</v>
          </cell>
          <cell r="P1340">
            <v>0</v>
          </cell>
        </row>
        <row r="1341">
          <cell r="A1341">
            <v>43819</v>
          </cell>
          <cell r="B1341" t="str">
            <v>Ahorro</v>
          </cell>
          <cell r="C1341">
            <v>1</v>
          </cell>
          <cell r="E1341">
            <v>1014</v>
          </cell>
          <cell r="F1341" t="str">
            <v>11</v>
          </cell>
          <cell r="I1341">
            <v>44</v>
          </cell>
          <cell r="M1341">
            <v>0</v>
          </cell>
          <cell r="N1341">
            <v>0</v>
          </cell>
          <cell r="O1341">
            <v>0</v>
          </cell>
          <cell r="P1341">
            <v>0</v>
          </cell>
        </row>
        <row r="1342">
          <cell r="A1342">
            <v>43819</v>
          </cell>
          <cell r="B1342" t="str">
            <v>Ahorro</v>
          </cell>
          <cell r="C1342">
            <v>1</v>
          </cell>
          <cell r="E1342">
            <v>1014</v>
          </cell>
          <cell r="F1342" t="str">
            <v>11</v>
          </cell>
          <cell r="I1342">
            <v>44</v>
          </cell>
          <cell r="M1342">
            <v>0</v>
          </cell>
          <cell r="N1342">
            <v>0</v>
          </cell>
          <cell r="O1342">
            <v>142</v>
          </cell>
          <cell r="P1342">
            <v>21.3142</v>
          </cell>
        </row>
        <row r="1343">
          <cell r="A1343">
            <v>43819</v>
          </cell>
          <cell r="B1343" t="str">
            <v>Ahorro</v>
          </cell>
          <cell r="C1343">
            <v>1</v>
          </cell>
          <cell r="E1343">
            <v>1014</v>
          </cell>
          <cell r="F1343" t="str">
            <v>11</v>
          </cell>
          <cell r="I1343">
            <v>44</v>
          </cell>
          <cell r="M1343">
            <v>0</v>
          </cell>
          <cell r="N1343">
            <v>0</v>
          </cell>
          <cell r="O1343">
            <v>21000</v>
          </cell>
          <cell r="P1343">
            <v>3152.1</v>
          </cell>
        </row>
        <row r="1344">
          <cell r="A1344">
            <v>43819</v>
          </cell>
          <cell r="B1344" t="str">
            <v>Ahorro</v>
          </cell>
          <cell r="C1344">
            <v>1</v>
          </cell>
          <cell r="E1344">
            <v>1014</v>
          </cell>
          <cell r="F1344" t="str">
            <v>11</v>
          </cell>
          <cell r="I1344">
            <v>44</v>
          </cell>
          <cell r="M1344">
            <v>0</v>
          </cell>
          <cell r="N1344">
            <v>0</v>
          </cell>
          <cell r="O1344">
            <v>0</v>
          </cell>
          <cell r="P1344">
            <v>0</v>
          </cell>
        </row>
        <row r="1345">
          <cell r="A1345">
            <v>43819</v>
          </cell>
          <cell r="B1345" t="str">
            <v>Ahorro</v>
          </cell>
          <cell r="C1345">
            <v>1</v>
          </cell>
          <cell r="E1345">
            <v>1014</v>
          </cell>
          <cell r="F1345" t="str">
            <v>11</v>
          </cell>
          <cell r="I1345">
            <v>44</v>
          </cell>
          <cell r="M1345">
            <v>0</v>
          </cell>
          <cell r="N1345">
            <v>0</v>
          </cell>
          <cell r="O1345">
            <v>150</v>
          </cell>
          <cell r="P1345">
            <v>22.515000000000001</v>
          </cell>
        </row>
        <row r="1346">
          <cell r="A1346">
            <v>43819</v>
          </cell>
          <cell r="B1346" t="str">
            <v>Ahorro</v>
          </cell>
          <cell r="C1346">
            <v>1</v>
          </cell>
          <cell r="E1346">
            <v>1014</v>
          </cell>
          <cell r="F1346" t="str">
            <v>11</v>
          </cell>
          <cell r="I1346">
            <v>44</v>
          </cell>
          <cell r="M1346">
            <v>0</v>
          </cell>
          <cell r="N1346">
            <v>0</v>
          </cell>
          <cell r="O1346">
            <v>0</v>
          </cell>
          <cell r="P1346">
            <v>0</v>
          </cell>
        </row>
        <row r="1347">
          <cell r="A1347">
            <v>43819</v>
          </cell>
          <cell r="B1347" t="str">
            <v>Ahorro</v>
          </cell>
          <cell r="C1347">
            <v>1</v>
          </cell>
          <cell r="E1347">
            <v>1014</v>
          </cell>
          <cell r="F1347" t="str">
            <v>11</v>
          </cell>
          <cell r="I1347">
            <v>44</v>
          </cell>
          <cell r="M1347">
            <v>0</v>
          </cell>
          <cell r="N1347">
            <v>0</v>
          </cell>
          <cell r="O1347">
            <v>0</v>
          </cell>
          <cell r="P1347">
            <v>0</v>
          </cell>
        </row>
        <row r="1348">
          <cell r="A1348">
            <v>43819</v>
          </cell>
          <cell r="B1348" t="str">
            <v>Ahorro</v>
          </cell>
          <cell r="C1348">
            <v>1</v>
          </cell>
          <cell r="E1348">
            <v>1014</v>
          </cell>
          <cell r="F1348" t="str">
            <v>11</v>
          </cell>
          <cell r="I1348">
            <v>44</v>
          </cell>
          <cell r="M1348">
            <v>0</v>
          </cell>
          <cell r="N1348">
            <v>0</v>
          </cell>
          <cell r="O1348">
            <v>92</v>
          </cell>
          <cell r="P1348">
            <v>13.809200000000001</v>
          </cell>
        </row>
        <row r="1349">
          <cell r="A1349">
            <v>43819</v>
          </cell>
          <cell r="B1349" t="str">
            <v>Ahorro</v>
          </cell>
          <cell r="C1349">
            <v>1</v>
          </cell>
          <cell r="E1349">
            <v>1014</v>
          </cell>
          <cell r="F1349" t="str">
            <v>11</v>
          </cell>
          <cell r="I1349">
            <v>44</v>
          </cell>
          <cell r="M1349">
            <v>0</v>
          </cell>
          <cell r="N1349">
            <v>0</v>
          </cell>
          <cell r="O1349">
            <v>5000</v>
          </cell>
          <cell r="P1349">
            <v>750.5</v>
          </cell>
        </row>
        <row r="1350">
          <cell r="A1350">
            <v>43819</v>
          </cell>
          <cell r="B1350" t="str">
            <v>Ahorro</v>
          </cell>
          <cell r="C1350">
            <v>1</v>
          </cell>
          <cell r="E1350">
            <v>1014</v>
          </cell>
          <cell r="F1350" t="str">
            <v>11</v>
          </cell>
          <cell r="I1350">
            <v>44</v>
          </cell>
          <cell r="M1350">
            <v>0</v>
          </cell>
          <cell r="N1350">
            <v>0</v>
          </cell>
          <cell r="O1350">
            <v>2</v>
          </cell>
          <cell r="P1350">
            <v>0.30020000000000002</v>
          </cell>
        </row>
        <row r="1351">
          <cell r="A1351">
            <v>43819</v>
          </cell>
          <cell r="B1351" t="str">
            <v>Ahorro</v>
          </cell>
          <cell r="C1351">
            <v>1</v>
          </cell>
          <cell r="E1351">
            <v>1014</v>
          </cell>
          <cell r="F1351" t="str">
            <v>11</v>
          </cell>
          <cell r="I1351">
            <v>44</v>
          </cell>
          <cell r="M1351">
            <v>0</v>
          </cell>
          <cell r="N1351">
            <v>0</v>
          </cell>
          <cell r="O1351">
            <v>0</v>
          </cell>
          <cell r="P1351">
            <v>0</v>
          </cell>
        </row>
        <row r="1352">
          <cell r="A1352">
            <v>43819</v>
          </cell>
          <cell r="B1352" t="str">
            <v>Ahorro</v>
          </cell>
          <cell r="C1352">
            <v>1</v>
          </cell>
          <cell r="E1352">
            <v>1014</v>
          </cell>
          <cell r="F1352" t="str">
            <v>11</v>
          </cell>
          <cell r="I1352">
            <v>44</v>
          </cell>
          <cell r="M1352">
            <v>0</v>
          </cell>
          <cell r="N1352">
            <v>0</v>
          </cell>
          <cell r="O1352">
            <v>0</v>
          </cell>
          <cell r="P1352">
            <v>0</v>
          </cell>
        </row>
        <row r="1353">
          <cell r="A1353">
            <v>43819</v>
          </cell>
          <cell r="B1353" t="str">
            <v>Ahorro</v>
          </cell>
          <cell r="C1353">
            <v>1</v>
          </cell>
          <cell r="E1353">
            <v>1014</v>
          </cell>
          <cell r="F1353" t="str">
            <v>11</v>
          </cell>
          <cell r="I1353">
            <v>44</v>
          </cell>
          <cell r="M1353">
            <v>0</v>
          </cell>
          <cell r="N1353">
            <v>0</v>
          </cell>
          <cell r="O1353">
            <v>0</v>
          </cell>
          <cell r="P1353">
            <v>0</v>
          </cell>
        </row>
        <row r="1354">
          <cell r="A1354">
            <v>43819</v>
          </cell>
          <cell r="B1354" t="str">
            <v>Ahorro</v>
          </cell>
          <cell r="C1354">
            <v>1</v>
          </cell>
          <cell r="E1354">
            <v>1014</v>
          </cell>
          <cell r="F1354" t="str">
            <v>11</v>
          </cell>
          <cell r="I1354">
            <v>44</v>
          </cell>
          <cell r="M1354">
            <v>0</v>
          </cell>
          <cell r="N1354">
            <v>0</v>
          </cell>
          <cell r="O1354">
            <v>41511</v>
          </cell>
          <cell r="P1354">
            <v>6230.8010999999997</v>
          </cell>
        </row>
        <row r="1355">
          <cell r="A1355">
            <v>43819</v>
          </cell>
          <cell r="B1355" t="str">
            <v>Ahorro</v>
          </cell>
          <cell r="C1355">
            <v>1</v>
          </cell>
          <cell r="E1355">
            <v>1014</v>
          </cell>
          <cell r="F1355" t="str">
            <v>11</v>
          </cell>
          <cell r="I1355">
            <v>44</v>
          </cell>
          <cell r="M1355">
            <v>0</v>
          </cell>
          <cell r="N1355">
            <v>0</v>
          </cell>
          <cell r="O1355">
            <v>1600</v>
          </cell>
          <cell r="P1355">
            <v>240.16</v>
          </cell>
        </row>
        <row r="1356">
          <cell r="A1356">
            <v>43819</v>
          </cell>
          <cell r="B1356" t="str">
            <v>Ahorro</v>
          </cell>
          <cell r="C1356">
            <v>1</v>
          </cell>
          <cell r="E1356">
            <v>1014</v>
          </cell>
          <cell r="F1356" t="str">
            <v>11</v>
          </cell>
          <cell r="I1356">
            <v>44</v>
          </cell>
          <cell r="M1356">
            <v>0</v>
          </cell>
          <cell r="N1356">
            <v>0</v>
          </cell>
          <cell r="O1356">
            <v>12</v>
          </cell>
          <cell r="P1356">
            <v>1.8011999999999999</v>
          </cell>
        </row>
        <row r="1357">
          <cell r="A1357">
            <v>43819</v>
          </cell>
          <cell r="B1357" t="str">
            <v>Ahorro</v>
          </cell>
          <cell r="C1357">
            <v>1</v>
          </cell>
          <cell r="E1357">
            <v>1014</v>
          </cell>
          <cell r="F1357" t="str">
            <v>11</v>
          </cell>
          <cell r="I1357">
            <v>44</v>
          </cell>
          <cell r="M1357">
            <v>0</v>
          </cell>
          <cell r="N1357">
            <v>0</v>
          </cell>
          <cell r="O1357">
            <v>292</v>
          </cell>
          <cell r="P1357">
            <v>43.8292</v>
          </cell>
        </row>
        <row r="1358">
          <cell r="A1358">
            <v>43819</v>
          </cell>
          <cell r="B1358" t="str">
            <v>Ahorro</v>
          </cell>
          <cell r="C1358">
            <v>1</v>
          </cell>
          <cell r="E1358">
            <v>1014</v>
          </cell>
          <cell r="F1358" t="str">
            <v>11</v>
          </cell>
          <cell r="I1358">
            <v>44</v>
          </cell>
          <cell r="M1358">
            <v>0</v>
          </cell>
          <cell r="N1358">
            <v>0</v>
          </cell>
          <cell r="O1358">
            <v>50</v>
          </cell>
          <cell r="P1358">
            <v>7.5049999999999999</v>
          </cell>
        </row>
        <row r="1359">
          <cell r="A1359">
            <v>43819</v>
          </cell>
          <cell r="B1359" t="str">
            <v>Ahorro</v>
          </cell>
          <cell r="C1359">
            <v>1</v>
          </cell>
          <cell r="E1359">
            <v>1014</v>
          </cell>
          <cell r="F1359" t="str">
            <v>11</v>
          </cell>
          <cell r="I1359">
            <v>44</v>
          </cell>
          <cell r="M1359">
            <v>0</v>
          </cell>
          <cell r="N1359">
            <v>0</v>
          </cell>
          <cell r="O1359">
            <v>1992</v>
          </cell>
          <cell r="P1359">
            <v>298.99919999999997</v>
          </cell>
        </row>
        <row r="1360">
          <cell r="A1360">
            <v>43819</v>
          </cell>
          <cell r="B1360" t="str">
            <v>Ahorro</v>
          </cell>
          <cell r="C1360">
            <v>1</v>
          </cell>
          <cell r="E1360">
            <v>1014</v>
          </cell>
          <cell r="F1360" t="str">
            <v>11</v>
          </cell>
          <cell r="I1360">
            <v>44</v>
          </cell>
          <cell r="M1360">
            <v>0</v>
          </cell>
          <cell r="N1360">
            <v>0</v>
          </cell>
          <cell r="O1360">
            <v>0</v>
          </cell>
          <cell r="P1360">
            <v>0</v>
          </cell>
        </row>
        <row r="1361">
          <cell r="A1361">
            <v>43819</v>
          </cell>
          <cell r="B1361" t="str">
            <v>Ahorro</v>
          </cell>
          <cell r="C1361">
            <v>1</v>
          </cell>
          <cell r="E1361">
            <v>1014</v>
          </cell>
          <cell r="F1361" t="str">
            <v>11</v>
          </cell>
          <cell r="I1361">
            <v>44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</row>
        <row r="1362">
          <cell r="A1362">
            <v>43819</v>
          </cell>
          <cell r="B1362" t="str">
            <v>Ahorro</v>
          </cell>
          <cell r="C1362">
            <v>1</v>
          </cell>
          <cell r="E1362">
            <v>1014</v>
          </cell>
          <cell r="F1362" t="str">
            <v>11</v>
          </cell>
          <cell r="I1362">
            <v>44</v>
          </cell>
          <cell r="M1362">
            <v>0</v>
          </cell>
          <cell r="N1362">
            <v>0</v>
          </cell>
          <cell r="O1362">
            <v>12</v>
          </cell>
          <cell r="P1362">
            <v>1.8011999999999999</v>
          </cell>
        </row>
        <row r="1363">
          <cell r="A1363">
            <v>43819</v>
          </cell>
          <cell r="B1363" t="str">
            <v>Ahorro</v>
          </cell>
          <cell r="C1363">
            <v>1</v>
          </cell>
          <cell r="E1363">
            <v>1014</v>
          </cell>
          <cell r="F1363" t="str">
            <v>11</v>
          </cell>
          <cell r="I1363">
            <v>44</v>
          </cell>
          <cell r="M1363">
            <v>0</v>
          </cell>
          <cell r="N1363">
            <v>0</v>
          </cell>
          <cell r="O1363">
            <v>0</v>
          </cell>
          <cell r="P1363">
            <v>0</v>
          </cell>
        </row>
        <row r="1364">
          <cell r="A1364">
            <v>43819</v>
          </cell>
          <cell r="B1364" t="str">
            <v>Ahorro</v>
          </cell>
          <cell r="C1364">
            <v>1</v>
          </cell>
          <cell r="E1364">
            <v>1014</v>
          </cell>
          <cell r="F1364" t="str">
            <v>11</v>
          </cell>
          <cell r="I1364">
            <v>44</v>
          </cell>
          <cell r="M1364">
            <v>0</v>
          </cell>
          <cell r="N1364">
            <v>0</v>
          </cell>
          <cell r="O1364">
            <v>50</v>
          </cell>
          <cell r="P1364">
            <v>7.5049999999999999</v>
          </cell>
        </row>
        <row r="1365">
          <cell r="A1365">
            <v>43819</v>
          </cell>
          <cell r="B1365" t="str">
            <v>Ahorro</v>
          </cell>
          <cell r="C1365">
            <v>1</v>
          </cell>
          <cell r="E1365">
            <v>1014</v>
          </cell>
          <cell r="F1365" t="str">
            <v>11</v>
          </cell>
          <cell r="I1365">
            <v>44</v>
          </cell>
          <cell r="M1365">
            <v>0</v>
          </cell>
          <cell r="N1365">
            <v>0</v>
          </cell>
          <cell r="O1365">
            <v>192</v>
          </cell>
          <cell r="P1365">
            <v>28.819199999999999</v>
          </cell>
        </row>
        <row r="1366">
          <cell r="A1366">
            <v>43819</v>
          </cell>
          <cell r="B1366" t="str">
            <v>Ahorro</v>
          </cell>
          <cell r="C1366">
            <v>1</v>
          </cell>
          <cell r="E1366">
            <v>1014</v>
          </cell>
          <cell r="F1366" t="str">
            <v>11</v>
          </cell>
          <cell r="I1366">
            <v>44</v>
          </cell>
          <cell r="M1366">
            <v>0</v>
          </cell>
          <cell r="N1366">
            <v>0</v>
          </cell>
          <cell r="O1366">
            <v>12</v>
          </cell>
          <cell r="P1366">
            <v>1.8011999999999999</v>
          </cell>
        </row>
        <row r="1367">
          <cell r="A1367">
            <v>43819</v>
          </cell>
          <cell r="B1367" t="str">
            <v>Ahorro</v>
          </cell>
          <cell r="C1367">
            <v>1</v>
          </cell>
          <cell r="E1367">
            <v>1014</v>
          </cell>
          <cell r="F1367" t="str">
            <v>11</v>
          </cell>
          <cell r="I1367">
            <v>44</v>
          </cell>
          <cell r="M1367">
            <v>0</v>
          </cell>
          <cell r="N1367">
            <v>0</v>
          </cell>
          <cell r="O1367">
            <v>210</v>
          </cell>
          <cell r="P1367">
            <v>31.521000000000001</v>
          </cell>
        </row>
        <row r="1368">
          <cell r="A1368">
            <v>43819</v>
          </cell>
          <cell r="B1368" t="str">
            <v>Ahorro</v>
          </cell>
          <cell r="C1368">
            <v>1</v>
          </cell>
          <cell r="E1368">
            <v>1014</v>
          </cell>
          <cell r="F1368" t="str">
            <v>11</v>
          </cell>
          <cell r="I1368">
            <v>44</v>
          </cell>
          <cell r="M1368">
            <v>0</v>
          </cell>
          <cell r="N1368">
            <v>0</v>
          </cell>
          <cell r="O1368">
            <v>12</v>
          </cell>
          <cell r="P1368">
            <v>1.8011999999999999</v>
          </cell>
        </row>
        <row r="1369">
          <cell r="A1369">
            <v>43819</v>
          </cell>
          <cell r="B1369" t="str">
            <v>Ahorro</v>
          </cell>
          <cell r="C1369">
            <v>1</v>
          </cell>
          <cell r="E1369">
            <v>1014</v>
          </cell>
          <cell r="F1369" t="str">
            <v>11</v>
          </cell>
          <cell r="I1369">
            <v>44</v>
          </cell>
          <cell r="M1369">
            <v>0</v>
          </cell>
          <cell r="N1369">
            <v>0</v>
          </cell>
          <cell r="O1369">
            <v>42</v>
          </cell>
          <cell r="P1369">
            <v>6.3041999999999998</v>
          </cell>
        </row>
        <row r="1370">
          <cell r="A1370">
            <v>43819</v>
          </cell>
          <cell r="B1370" t="str">
            <v>Ahorro</v>
          </cell>
          <cell r="C1370">
            <v>1</v>
          </cell>
          <cell r="E1370">
            <v>1014</v>
          </cell>
          <cell r="F1370" t="str">
            <v>11</v>
          </cell>
          <cell r="I1370">
            <v>44</v>
          </cell>
          <cell r="M1370">
            <v>0</v>
          </cell>
          <cell r="N1370">
            <v>0</v>
          </cell>
          <cell r="O1370">
            <v>200</v>
          </cell>
          <cell r="P1370">
            <v>30.02</v>
          </cell>
        </row>
        <row r="1371">
          <cell r="A1371">
            <v>43819</v>
          </cell>
          <cell r="B1371" t="str">
            <v>Ahorro</v>
          </cell>
          <cell r="C1371">
            <v>1</v>
          </cell>
          <cell r="E1371">
            <v>1014</v>
          </cell>
          <cell r="F1371" t="str">
            <v>11</v>
          </cell>
          <cell r="I1371">
            <v>44</v>
          </cell>
          <cell r="M1371">
            <v>0</v>
          </cell>
          <cell r="N1371">
            <v>0</v>
          </cell>
          <cell r="O1371">
            <v>10</v>
          </cell>
          <cell r="P1371">
            <v>1.5009999999999999</v>
          </cell>
        </row>
        <row r="1372">
          <cell r="A1372">
            <v>43819</v>
          </cell>
          <cell r="B1372" t="str">
            <v>Ahorro</v>
          </cell>
          <cell r="C1372">
            <v>1</v>
          </cell>
          <cell r="E1372">
            <v>1014</v>
          </cell>
          <cell r="F1372" t="str">
            <v>11</v>
          </cell>
          <cell r="I1372">
            <v>44</v>
          </cell>
          <cell r="M1372">
            <v>0</v>
          </cell>
          <cell r="N1372">
            <v>0</v>
          </cell>
          <cell r="O1372">
            <v>2</v>
          </cell>
          <cell r="P1372">
            <v>0.30020000000000002</v>
          </cell>
        </row>
        <row r="1373">
          <cell r="A1373">
            <v>43819</v>
          </cell>
          <cell r="B1373" t="str">
            <v>Ahorro</v>
          </cell>
          <cell r="C1373">
            <v>1</v>
          </cell>
          <cell r="E1373">
            <v>1014</v>
          </cell>
          <cell r="F1373" t="str">
            <v>11</v>
          </cell>
          <cell r="I1373">
            <v>44</v>
          </cell>
          <cell r="M1373">
            <v>0</v>
          </cell>
          <cell r="N1373">
            <v>0</v>
          </cell>
          <cell r="O1373">
            <v>0</v>
          </cell>
          <cell r="P1373">
            <v>0</v>
          </cell>
        </row>
        <row r="1374">
          <cell r="A1374">
            <v>43819</v>
          </cell>
          <cell r="B1374" t="str">
            <v>Ahorro</v>
          </cell>
          <cell r="C1374">
            <v>1</v>
          </cell>
          <cell r="E1374">
            <v>1014</v>
          </cell>
          <cell r="F1374" t="str">
            <v>11</v>
          </cell>
          <cell r="I1374">
            <v>44</v>
          </cell>
          <cell r="M1374">
            <v>0</v>
          </cell>
          <cell r="N1374">
            <v>0</v>
          </cell>
          <cell r="O1374">
            <v>5000</v>
          </cell>
          <cell r="P1374">
            <v>750.5</v>
          </cell>
        </row>
        <row r="1375">
          <cell r="A1375">
            <v>43819</v>
          </cell>
          <cell r="B1375" t="str">
            <v>Ahorro</v>
          </cell>
          <cell r="C1375">
            <v>1</v>
          </cell>
          <cell r="E1375">
            <v>1014</v>
          </cell>
          <cell r="F1375" t="str">
            <v>11</v>
          </cell>
          <cell r="I1375">
            <v>44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</row>
        <row r="1376">
          <cell r="A1376">
            <v>43819</v>
          </cell>
          <cell r="B1376" t="str">
            <v>Ahorro</v>
          </cell>
          <cell r="C1376">
            <v>1</v>
          </cell>
          <cell r="E1376">
            <v>1014</v>
          </cell>
          <cell r="F1376" t="str">
            <v>11</v>
          </cell>
          <cell r="I1376">
            <v>44</v>
          </cell>
          <cell r="M1376">
            <v>0</v>
          </cell>
          <cell r="N1376">
            <v>0</v>
          </cell>
          <cell r="O1376">
            <v>192</v>
          </cell>
          <cell r="P1376">
            <v>28.819199999999999</v>
          </cell>
        </row>
        <row r="1377">
          <cell r="A1377">
            <v>43819</v>
          </cell>
          <cell r="B1377" t="str">
            <v>Ahorro</v>
          </cell>
          <cell r="C1377">
            <v>1</v>
          </cell>
          <cell r="E1377">
            <v>1014</v>
          </cell>
          <cell r="F1377" t="str">
            <v>11</v>
          </cell>
          <cell r="I1377">
            <v>44</v>
          </cell>
          <cell r="M1377">
            <v>0</v>
          </cell>
          <cell r="N1377">
            <v>0</v>
          </cell>
          <cell r="O1377">
            <v>30</v>
          </cell>
          <cell r="P1377">
            <v>4.5030000000000001</v>
          </cell>
        </row>
        <row r="1378">
          <cell r="A1378">
            <v>43819</v>
          </cell>
          <cell r="B1378" t="str">
            <v>Ahorro</v>
          </cell>
          <cell r="C1378">
            <v>1</v>
          </cell>
          <cell r="E1378">
            <v>1014</v>
          </cell>
          <cell r="F1378" t="str">
            <v>11</v>
          </cell>
          <cell r="I1378">
            <v>44</v>
          </cell>
          <cell r="M1378">
            <v>0</v>
          </cell>
          <cell r="N1378">
            <v>0</v>
          </cell>
          <cell r="O1378">
            <v>0</v>
          </cell>
          <cell r="P1378">
            <v>0</v>
          </cell>
        </row>
        <row r="1379">
          <cell r="A1379">
            <v>43819</v>
          </cell>
          <cell r="B1379" t="str">
            <v>Ahorro</v>
          </cell>
          <cell r="C1379">
            <v>1</v>
          </cell>
          <cell r="E1379">
            <v>1014</v>
          </cell>
          <cell r="F1379" t="str">
            <v>11</v>
          </cell>
          <cell r="I1379">
            <v>44</v>
          </cell>
          <cell r="M1379">
            <v>0</v>
          </cell>
          <cell r="N1379">
            <v>0</v>
          </cell>
          <cell r="O1379">
            <v>0</v>
          </cell>
          <cell r="P1379">
            <v>0</v>
          </cell>
        </row>
        <row r="1380">
          <cell r="A1380">
            <v>43819</v>
          </cell>
          <cell r="B1380" t="str">
            <v>Ahorro</v>
          </cell>
          <cell r="C1380">
            <v>1</v>
          </cell>
          <cell r="E1380">
            <v>1014</v>
          </cell>
          <cell r="F1380" t="str">
            <v>11</v>
          </cell>
          <cell r="I1380">
            <v>44</v>
          </cell>
          <cell r="M1380">
            <v>0</v>
          </cell>
          <cell r="N1380">
            <v>0</v>
          </cell>
          <cell r="O1380">
            <v>292</v>
          </cell>
          <cell r="P1380">
            <v>43.8292</v>
          </cell>
        </row>
        <row r="1381">
          <cell r="A1381">
            <v>43819</v>
          </cell>
          <cell r="B1381" t="str">
            <v>Ahorro</v>
          </cell>
          <cell r="C1381">
            <v>1</v>
          </cell>
          <cell r="E1381">
            <v>1014</v>
          </cell>
          <cell r="F1381" t="str">
            <v>11</v>
          </cell>
          <cell r="I1381">
            <v>44</v>
          </cell>
          <cell r="M1381">
            <v>0</v>
          </cell>
          <cell r="N1381">
            <v>0</v>
          </cell>
          <cell r="O1381">
            <v>12</v>
          </cell>
          <cell r="P1381">
            <v>1.8011999999999999</v>
          </cell>
        </row>
        <row r="1382">
          <cell r="A1382">
            <v>43819</v>
          </cell>
          <cell r="B1382" t="str">
            <v>Ahorro</v>
          </cell>
          <cell r="C1382">
            <v>1</v>
          </cell>
          <cell r="E1382">
            <v>1014</v>
          </cell>
          <cell r="F1382" t="str">
            <v>11</v>
          </cell>
          <cell r="I1382">
            <v>44</v>
          </cell>
          <cell r="M1382">
            <v>0</v>
          </cell>
          <cell r="N1382">
            <v>0</v>
          </cell>
          <cell r="O1382">
            <v>0</v>
          </cell>
          <cell r="P1382">
            <v>0</v>
          </cell>
        </row>
        <row r="1383">
          <cell r="A1383">
            <v>43819</v>
          </cell>
          <cell r="B1383" t="str">
            <v>Ahorro</v>
          </cell>
          <cell r="C1383">
            <v>1</v>
          </cell>
          <cell r="E1383">
            <v>1014</v>
          </cell>
          <cell r="F1383" t="str">
            <v>11</v>
          </cell>
          <cell r="I1383">
            <v>44</v>
          </cell>
          <cell r="M1383">
            <v>0</v>
          </cell>
          <cell r="N1383">
            <v>0</v>
          </cell>
          <cell r="O1383">
            <v>2</v>
          </cell>
          <cell r="P1383">
            <v>0.30020000000000002</v>
          </cell>
        </row>
        <row r="1384">
          <cell r="A1384">
            <v>43819</v>
          </cell>
          <cell r="B1384" t="str">
            <v>Ahorro</v>
          </cell>
          <cell r="C1384">
            <v>1</v>
          </cell>
          <cell r="E1384">
            <v>1014</v>
          </cell>
          <cell r="F1384" t="str">
            <v>11</v>
          </cell>
          <cell r="I1384">
            <v>44</v>
          </cell>
          <cell r="M1384">
            <v>0</v>
          </cell>
          <cell r="N1384">
            <v>0</v>
          </cell>
          <cell r="O1384">
            <v>0</v>
          </cell>
          <cell r="P1384">
            <v>0</v>
          </cell>
        </row>
        <row r="1385">
          <cell r="A1385">
            <v>43819</v>
          </cell>
          <cell r="B1385" t="str">
            <v>Ahorro</v>
          </cell>
          <cell r="C1385">
            <v>1</v>
          </cell>
          <cell r="E1385">
            <v>1014</v>
          </cell>
          <cell r="F1385" t="str">
            <v>11</v>
          </cell>
          <cell r="I1385">
            <v>44</v>
          </cell>
          <cell r="M1385">
            <v>0</v>
          </cell>
          <cell r="N1385">
            <v>0</v>
          </cell>
          <cell r="O1385">
            <v>3500</v>
          </cell>
          <cell r="P1385">
            <v>525.35</v>
          </cell>
        </row>
        <row r="1386">
          <cell r="A1386">
            <v>43819</v>
          </cell>
          <cell r="B1386" t="str">
            <v>Ahorro</v>
          </cell>
          <cell r="C1386">
            <v>1</v>
          </cell>
          <cell r="E1386">
            <v>1014</v>
          </cell>
          <cell r="F1386" t="str">
            <v>11</v>
          </cell>
          <cell r="I1386">
            <v>44</v>
          </cell>
          <cell r="M1386">
            <v>0</v>
          </cell>
          <cell r="N1386">
            <v>0</v>
          </cell>
          <cell r="O1386">
            <v>0</v>
          </cell>
          <cell r="P1386">
            <v>0</v>
          </cell>
        </row>
        <row r="1387">
          <cell r="A1387">
            <v>43819</v>
          </cell>
          <cell r="B1387" t="str">
            <v>Ahorro</v>
          </cell>
          <cell r="C1387">
            <v>1</v>
          </cell>
          <cell r="E1387">
            <v>1014</v>
          </cell>
          <cell r="F1387" t="str">
            <v>11</v>
          </cell>
          <cell r="I1387">
            <v>44</v>
          </cell>
          <cell r="M1387">
            <v>0</v>
          </cell>
          <cell r="N1387">
            <v>0</v>
          </cell>
          <cell r="O1387">
            <v>12</v>
          </cell>
          <cell r="P1387">
            <v>1.8011999999999999</v>
          </cell>
        </row>
        <row r="1388">
          <cell r="A1388">
            <v>43819</v>
          </cell>
          <cell r="B1388" t="str">
            <v>Ahorro</v>
          </cell>
          <cell r="C1388">
            <v>1</v>
          </cell>
          <cell r="E1388">
            <v>1014</v>
          </cell>
          <cell r="F1388" t="str">
            <v>11</v>
          </cell>
          <cell r="I1388">
            <v>44</v>
          </cell>
          <cell r="M1388">
            <v>0</v>
          </cell>
          <cell r="N1388">
            <v>0</v>
          </cell>
          <cell r="O1388">
            <v>0</v>
          </cell>
          <cell r="P1388">
            <v>0</v>
          </cell>
        </row>
        <row r="1389">
          <cell r="A1389">
            <v>43819</v>
          </cell>
          <cell r="B1389" t="str">
            <v>Ahorro</v>
          </cell>
          <cell r="C1389">
            <v>1</v>
          </cell>
          <cell r="E1389">
            <v>1014</v>
          </cell>
          <cell r="F1389" t="str">
            <v>11</v>
          </cell>
          <cell r="I1389">
            <v>44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</row>
        <row r="1390">
          <cell r="A1390">
            <v>43819</v>
          </cell>
          <cell r="B1390" t="str">
            <v>Ahorro</v>
          </cell>
          <cell r="C1390">
            <v>1</v>
          </cell>
          <cell r="E1390">
            <v>1014</v>
          </cell>
          <cell r="F1390" t="str">
            <v>11</v>
          </cell>
          <cell r="I1390">
            <v>44</v>
          </cell>
          <cell r="M1390">
            <v>0</v>
          </cell>
          <cell r="N1390">
            <v>0</v>
          </cell>
          <cell r="O1390">
            <v>92</v>
          </cell>
          <cell r="P1390">
            <v>13.809200000000001</v>
          </cell>
        </row>
        <row r="1391">
          <cell r="A1391">
            <v>43819</v>
          </cell>
          <cell r="B1391" t="str">
            <v>Ahorro</v>
          </cell>
          <cell r="C1391">
            <v>1</v>
          </cell>
          <cell r="E1391">
            <v>1014</v>
          </cell>
          <cell r="F1391" t="str">
            <v>11</v>
          </cell>
          <cell r="I1391">
            <v>44</v>
          </cell>
          <cell r="M1391">
            <v>0</v>
          </cell>
          <cell r="N1391">
            <v>0</v>
          </cell>
          <cell r="O1391">
            <v>28000</v>
          </cell>
          <cell r="P1391">
            <v>4202.8</v>
          </cell>
        </row>
        <row r="1392">
          <cell r="A1392">
            <v>43819</v>
          </cell>
          <cell r="B1392" t="str">
            <v>Ahorro</v>
          </cell>
          <cell r="C1392">
            <v>1</v>
          </cell>
          <cell r="E1392">
            <v>1014</v>
          </cell>
          <cell r="F1392" t="str">
            <v>11</v>
          </cell>
          <cell r="I1392">
            <v>44</v>
          </cell>
          <cell r="M1392">
            <v>0</v>
          </cell>
          <cell r="N1392">
            <v>0</v>
          </cell>
          <cell r="O1392">
            <v>42</v>
          </cell>
          <cell r="P1392">
            <v>6.3041999999999998</v>
          </cell>
        </row>
        <row r="1393">
          <cell r="A1393">
            <v>43819</v>
          </cell>
          <cell r="B1393" t="str">
            <v>Ahorro</v>
          </cell>
          <cell r="C1393">
            <v>1</v>
          </cell>
          <cell r="E1393">
            <v>1014</v>
          </cell>
          <cell r="F1393" t="str">
            <v>11</v>
          </cell>
          <cell r="I1393">
            <v>44</v>
          </cell>
          <cell r="M1393">
            <v>0</v>
          </cell>
          <cell r="N1393">
            <v>0</v>
          </cell>
          <cell r="O1393">
            <v>392</v>
          </cell>
          <cell r="P1393">
            <v>58.839199999999998</v>
          </cell>
        </row>
        <row r="1394">
          <cell r="A1394">
            <v>43819</v>
          </cell>
          <cell r="B1394" t="str">
            <v>Ahorro</v>
          </cell>
          <cell r="C1394">
            <v>1</v>
          </cell>
          <cell r="E1394">
            <v>1014</v>
          </cell>
          <cell r="F1394" t="str">
            <v>11</v>
          </cell>
          <cell r="I1394">
            <v>44</v>
          </cell>
          <cell r="M1394">
            <v>0</v>
          </cell>
          <cell r="N1394">
            <v>0</v>
          </cell>
          <cell r="O1394">
            <v>0</v>
          </cell>
          <cell r="P1394">
            <v>0</v>
          </cell>
        </row>
        <row r="1395">
          <cell r="A1395">
            <v>43819</v>
          </cell>
          <cell r="B1395" t="str">
            <v>Ahorro</v>
          </cell>
          <cell r="C1395">
            <v>1</v>
          </cell>
          <cell r="E1395">
            <v>1014</v>
          </cell>
          <cell r="F1395" t="str">
            <v>11</v>
          </cell>
          <cell r="I1395">
            <v>44</v>
          </cell>
          <cell r="M1395">
            <v>0</v>
          </cell>
          <cell r="N1395">
            <v>0</v>
          </cell>
          <cell r="O1395">
            <v>2</v>
          </cell>
          <cell r="P1395">
            <v>0.30020000000000002</v>
          </cell>
        </row>
        <row r="1396">
          <cell r="A1396">
            <v>43819</v>
          </cell>
          <cell r="B1396" t="str">
            <v>Ahorro</v>
          </cell>
          <cell r="C1396">
            <v>1</v>
          </cell>
          <cell r="E1396">
            <v>1014</v>
          </cell>
          <cell r="F1396" t="str">
            <v>11</v>
          </cell>
          <cell r="I1396">
            <v>44</v>
          </cell>
          <cell r="M1396">
            <v>0</v>
          </cell>
          <cell r="N1396">
            <v>0</v>
          </cell>
          <cell r="O1396">
            <v>5621</v>
          </cell>
          <cell r="P1396">
            <v>843.71209999999996</v>
          </cell>
        </row>
        <row r="1397">
          <cell r="A1397">
            <v>43819</v>
          </cell>
          <cell r="B1397" t="str">
            <v>Ahorro</v>
          </cell>
          <cell r="C1397">
            <v>1</v>
          </cell>
          <cell r="E1397">
            <v>1014</v>
          </cell>
          <cell r="F1397" t="str">
            <v>11</v>
          </cell>
          <cell r="I1397">
            <v>44</v>
          </cell>
          <cell r="M1397">
            <v>0</v>
          </cell>
          <cell r="N1397">
            <v>0</v>
          </cell>
          <cell r="O1397">
            <v>0</v>
          </cell>
          <cell r="P1397">
            <v>0</v>
          </cell>
        </row>
        <row r="1398">
          <cell r="A1398">
            <v>43819</v>
          </cell>
          <cell r="B1398" t="str">
            <v>Ahorro</v>
          </cell>
          <cell r="C1398">
            <v>1</v>
          </cell>
          <cell r="E1398">
            <v>1014</v>
          </cell>
          <cell r="F1398" t="str">
            <v>11</v>
          </cell>
          <cell r="I1398">
            <v>44</v>
          </cell>
          <cell r="M1398">
            <v>0</v>
          </cell>
          <cell r="N1398">
            <v>0</v>
          </cell>
          <cell r="O1398">
            <v>1992</v>
          </cell>
          <cell r="P1398">
            <v>298.99919999999997</v>
          </cell>
        </row>
        <row r="1399">
          <cell r="A1399">
            <v>43819</v>
          </cell>
          <cell r="B1399" t="str">
            <v>Ahorro</v>
          </cell>
          <cell r="C1399">
            <v>1</v>
          </cell>
          <cell r="E1399">
            <v>1014</v>
          </cell>
          <cell r="F1399" t="str">
            <v>11</v>
          </cell>
          <cell r="I1399">
            <v>44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</row>
        <row r="1400">
          <cell r="A1400">
            <v>43819</v>
          </cell>
          <cell r="B1400" t="str">
            <v>Ahorro</v>
          </cell>
          <cell r="C1400">
            <v>1</v>
          </cell>
          <cell r="E1400">
            <v>1014</v>
          </cell>
          <cell r="F1400" t="str">
            <v>11</v>
          </cell>
          <cell r="I1400">
            <v>44</v>
          </cell>
          <cell r="M1400">
            <v>0</v>
          </cell>
          <cell r="N1400">
            <v>0</v>
          </cell>
          <cell r="O1400">
            <v>10</v>
          </cell>
          <cell r="P1400">
            <v>1.5009999999999999</v>
          </cell>
        </row>
        <row r="1401">
          <cell r="A1401">
            <v>43819</v>
          </cell>
          <cell r="B1401" t="str">
            <v>Ahorro</v>
          </cell>
          <cell r="C1401">
            <v>1</v>
          </cell>
          <cell r="E1401">
            <v>1014</v>
          </cell>
          <cell r="F1401" t="str">
            <v>11</v>
          </cell>
          <cell r="I1401">
            <v>44</v>
          </cell>
          <cell r="M1401">
            <v>0</v>
          </cell>
          <cell r="N1401">
            <v>0</v>
          </cell>
          <cell r="O1401">
            <v>792</v>
          </cell>
          <cell r="P1401">
            <v>118.8792</v>
          </cell>
        </row>
        <row r="1402">
          <cell r="A1402">
            <v>43819</v>
          </cell>
          <cell r="B1402" t="str">
            <v>Ahorro</v>
          </cell>
          <cell r="C1402">
            <v>1</v>
          </cell>
          <cell r="E1402">
            <v>1014</v>
          </cell>
          <cell r="F1402" t="str">
            <v>11</v>
          </cell>
          <cell r="I1402">
            <v>44</v>
          </cell>
          <cell r="M1402">
            <v>0</v>
          </cell>
          <cell r="N1402">
            <v>0</v>
          </cell>
          <cell r="O1402">
            <v>0</v>
          </cell>
          <cell r="P1402">
            <v>0</v>
          </cell>
        </row>
        <row r="1403">
          <cell r="A1403">
            <v>43819</v>
          </cell>
          <cell r="B1403" t="str">
            <v>Ahorro</v>
          </cell>
          <cell r="C1403">
            <v>1</v>
          </cell>
          <cell r="E1403">
            <v>1014</v>
          </cell>
          <cell r="F1403" t="str">
            <v>11</v>
          </cell>
          <cell r="I1403">
            <v>44</v>
          </cell>
          <cell r="M1403">
            <v>0</v>
          </cell>
          <cell r="N1403">
            <v>0</v>
          </cell>
          <cell r="O1403">
            <v>0</v>
          </cell>
          <cell r="P1403">
            <v>0</v>
          </cell>
        </row>
        <row r="1404">
          <cell r="A1404">
            <v>43819</v>
          </cell>
          <cell r="B1404" t="str">
            <v>Ahorro</v>
          </cell>
          <cell r="C1404">
            <v>1</v>
          </cell>
          <cell r="E1404">
            <v>1014</v>
          </cell>
          <cell r="F1404" t="str">
            <v>11</v>
          </cell>
          <cell r="I1404">
            <v>44</v>
          </cell>
          <cell r="M1404">
            <v>0</v>
          </cell>
          <cell r="N1404">
            <v>0</v>
          </cell>
          <cell r="O1404">
            <v>5000</v>
          </cell>
          <cell r="P1404">
            <v>750.5</v>
          </cell>
        </row>
        <row r="1405">
          <cell r="A1405">
            <v>43819</v>
          </cell>
          <cell r="B1405" t="str">
            <v>Ahorro</v>
          </cell>
          <cell r="C1405">
            <v>1</v>
          </cell>
          <cell r="E1405">
            <v>1014</v>
          </cell>
          <cell r="F1405" t="str">
            <v>11</v>
          </cell>
          <cell r="I1405">
            <v>44</v>
          </cell>
          <cell r="M1405">
            <v>0</v>
          </cell>
          <cell r="N1405">
            <v>0</v>
          </cell>
          <cell r="O1405">
            <v>20</v>
          </cell>
          <cell r="P1405">
            <v>3.0019999999999998</v>
          </cell>
        </row>
        <row r="1406">
          <cell r="A1406">
            <v>43819</v>
          </cell>
          <cell r="B1406" t="str">
            <v>Ahorro</v>
          </cell>
          <cell r="C1406">
            <v>1</v>
          </cell>
          <cell r="E1406">
            <v>1014</v>
          </cell>
          <cell r="F1406" t="str">
            <v>11</v>
          </cell>
          <cell r="I1406">
            <v>44</v>
          </cell>
          <cell r="M1406">
            <v>0</v>
          </cell>
          <cell r="N1406">
            <v>0</v>
          </cell>
          <cell r="O1406">
            <v>0</v>
          </cell>
          <cell r="P1406">
            <v>0</v>
          </cell>
        </row>
        <row r="1407">
          <cell r="A1407">
            <v>43819</v>
          </cell>
          <cell r="B1407" t="str">
            <v>Ahorro</v>
          </cell>
          <cell r="C1407">
            <v>1</v>
          </cell>
          <cell r="E1407">
            <v>1014</v>
          </cell>
          <cell r="F1407" t="str">
            <v>11</v>
          </cell>
          <cell r="I1407">
            <v>44</v>
          </cell>
          <cell r="M1407">
            <v>0</v>
          </cell>
          <cell r="N1407">
            <v>0</v>
          </cell>
          <cell r="O1407">
            <v>0</v>
          </cell>
          <cell r="P1407">
            <v>0</v>
          </cell>
        </row>
        <row r="1408">
          <cell r="A1408">
            <v>43819</v>
          </cell>
          <cell r="B1408" t="str">
            <v>Ahorro</v>
          </cell>
          <cell r="C1408">
            <v>1</v>
          </cell>
          <cell r="E1408">
            <v>1014</v>
          </cell>
          <cell r="F1408" t="str">
            <v>11</v>
          </cell>
          <cell r="I1408">
            <v>44</v>
          </cell>
          <cell r="M1408">
            <v>0</v>
          </cell>
          <cell r="N1408">
            <v>0</v>
          </cell>
          <cell r="O1408">
            <v>0</v>
          </cell>
          <cell r="P1408">
            <v>0</v>
          </cell>
        </row>
        <row r="1409">
          <cell r="A1409">
            <v>43819</v>
          </cell>
          <cell r="B1409" t="str">
            <v>Ahorro</v>
          </cell>
          <cell r="C1409">
            <v>1</v>
          </cell>
          <cell r="E1409">
            <v>1014</v>
          </cell>
          <cell r="F1409" t="str">
            <v>11</v>
          </cell>
          <cell r="I1409">
            <v>44</v>
          </cell>
          <cell r="M1409">
            <v>0</v>
          </cell>
          <cell r="N1409">
            <v>0</v>
          </cell>
          <cell r="O1409">
            <v>90</v>
          </cell>
          <cell r="P1409">
            <v>13.509</v>
          </cell>
        </row>
        <row r="1410">
          <cell r="A1410">
            <v>43819</v>
          </cell>
          <cell r="B1410" t="str">
            <v>Ahorro</v>
          </cell>
          <cell r="C1410">
            <v>1</v>
          </cell>
          <cell r="E1410">
            <v>1014</v>
          </cell>
          <cell r="F1410" t="str">
            <v>11</v>
          </cell>
          <cell r="I1410">
            <v>44</v>
          </cell>
          <cell r="M1410">
            <v>0</v>
          </cell>
          <cell r="N1410">
            <v>0</v>
          </cell>
          <cell r="O1410">
            <v>10</v>
          </cell>
          <cell r="P1410">
            <v>1.5009999999999999</v>
          </cell>
        </row>
        <row r="1411">
          <cell r="A1411">
            <v>43819</v>
          </cell>
          <cell r="B1411" t="str">
            <v>Ahorro</v>
          </cell>
          <cell r="C1411">
            <v>1</v>
          </cell>
          <cell r="E1411">
            <v>1014</v>
          </cell>
          <cell r="F1411" t="str">
            <v>11</v>
          </cell>
          <cell r="I1411">
            <v>44</v>
          </cell>
          <cell r="M1411">
            <v>0</v>
          </cell>
          <cell r="N1411">
            <v>0</v>
          </cell>
          <cell r="O1411">
            <v>0</v>
          </cell>
          <cell r="P1411">
            <v>0</v>
          </cell>
        </row>
        <row r="1412">
          <cell r="A1412">
            <v>43819</v>
          </cell>
          <cell r="B1412" t="str">
            <v>Ahorro</v>
          </cell>
          <cell r="C1412">
            <v>1</v>
          </cell>
          <cell r="E1412">
            <v>1014</v>
          </cell>
          <cell r="F1412" t="str">
            <v>11</v>
          </cell>
          <cell r="I1412">
            <v>44</v>
          </cell>
          <cell r="M1412">
            <v>0</v>
          </cell>
          <cell r="N1412">
            <v>0</v>
          </cell>
          <cell r="O1412">
            <v>10</v>
          </cell>
          <cell r="P1412">
            <v>1.5009999999999999</v>
          </cell>
        </row>
        <row r="1413">
          <cell r="A1413">
            <v>43819</v>
          </cell>
          <cell r="B1413" t="str">
            <v>Ahorro</v>
          </cell>
          <cell r="C1413">
            <v>1</v>
          </cell>
          <cell r="E1413">
            <v>1014</v>
          </cell>
          <cell r="F1413" t="str">
            <v>11</v>
          </cell>
          <cell r="I1413">
            <v>44</v>
          </cell>
          <cell r="M1413">
            <v>0</v>
          </cell>
          <cell r="N1413">
            <v>0</v>
          </cell>
          <cell r="O1413">
            <v>0</v>
          </cell>
          <cell r="P1413">
            <v>0</v>
          </cell>
        </row>
        <row r="1414">
          <cell r="A1414">
            <v>43819</v>
          </cell>
          <cell r="B1414" t="str">
            <v>Ahorro</v>
          </cell>
          <cell r="C1414">
            <v>1</v>
          </cell>
          <cell r="E1414">
            <v>1014</v>
          </cell>
          <cell r="F1414" t="str">
            <v>11</v>
          </cell>
          <cell r="I1414">
            <v>44</v>
          </cell>
          <cell r="M1414">
            <v>0</v>
          </cell>
          <cell r="N1414">
            <v>0</v>
          </cell>
          <cell r="O1414">
            <v>0</v>
          </cell>
          <cell r="P1414">
            <v>0</v>
          </cell>
        </row>
        <row r="1415">
          <cell r="A1415">
            <v>43819</v>
          </cell>
          <cell r="B1415" t="str">
            <v>Ahorro</v>
          </cell>
          <cell r="C1415">
            <v>1</v>
          </cell>
          <cell r="E1415">
            <v>1014</v>
          </cell>
          <cell r="F1415" t="str">
            <v>11</v>
          </cell>
          <cell r="I1415">
            <v>44</v>
          </cell>
          <cell r="M1415">
            <v>0</v>
          </cell>
          <cell r="N1415">
            <v>0</v>
          </cell>
          <cell r="O1415">
            <v>92</v>
          </cell>
          <cell r="P1415">
            <v>13.809200000000001</v>
          </cell>
        </row>
        <row r="1416">
          <cell r="A1416">
            <v>43819</v>
          </cell>
          <cell r="B1416" t="str">
            <v>Ahorro</v>
          </cell>
          <cell r="C1416">
            <v>1</v>
          </cell>
          <cell r="E1416">
            <v>1014</v>
          </cell>
          <cell r="F1416" t="str">
            <v>11</v>
          </cell>
          <cell r="I1416">
            <v>44</v>
          </cell>
          <cell r="M1416">
            <v>0</v>
          </cell>
          <cell r="N1416">
            <v>0</v>
          </cell>
          <cell r="O1416">
            <v>0</v>
          </cell>
          <cell r="P1416">
            <v>0</v>
          </cell>
        </row>
        <row r="1417">
          <cell r="A1417">
            <v>43819</v>
          </cell>
          <cell r="B1417" t="str">
            <v>Ahorro</v>
          </cell>
          <cell r="C1417">
            <v>1</v>
          </cell>
          <cell r="E1417">
            <v>1014</v>
          </cell>
          <cell r="F1417" t="str">
            <v>11</v>
          </cell>
          <cell r="I1417">
            <v>44</v>
          </cell>
          <cell r="M1417">
            <v>0</v>
          </cell>
          <cell r="N1417">
            <v>0</v>
          </cell>
          <cell r="O1417">
            <v>5000</v>
          </cell>
          <cell r="P1417">
            <v>750.5</v>
          </cell>
        </row>
        <row r="1418">
          <cell r="A1418">
            <v>43819</v>
          </cell>
          <cell r="B1418" t="str">
            <v>Ahorro</v>
          </cell>
          <cell r="C1418">
            <v>1</v>
          </cell>
          <cell r="E1418">
            <v>1014</v>
          </cell>
          <cell r="F1418" t="str">
            <v>11</v>
          </cell>
          <cell r="I1418">
            <v>44</v>
          </cell>
          <cell r="M1418">
            <v>0</v>
          </cell>
          <cell r="N1418">
            <v>0</v>
          </cell>
          <cell r="O1418">
            <v>0</v>
          </cell>
          <cell r="P1418">
            <v>0</v>
          </cell>
        </row>
        <row r="1419">
          <cell r="A1419">
            <v>43819</v>
          </cell>
          <cell r="B1419" t="str">
            <v>Ahorro</v>
          </cell>
          <cell r="C1419">
            <v>1</v>
          </cell>
          <cell r="E1419">
            <v>1014</v>
          </cell>
          <cell r="F1419" t="str">
            <v>11</v>
          </cell>
          <cell r="I1419">
            <v>44</v>
          </cell>
          <cell r="M1419">
            <v>0</v>
          </cell>
          <cell r="N1419">
            <v>0</v>
          </cell>
          <cell r="O1419">
            <v>0</v>
          </cell>
          <cell r="P1419">
            <v>0</v>
          </cell>
        </row>
        <row r="1420">
          <cell r="A1420">
            <v>43819</v>
          </cell>
          <cell r="B1420" t="str">
            <v>Ahorro</v>
          </cell>
          <cell r="C1420">
            <v>1</v>
          </cell>
          <cell r="E1420">
            <v>1014</v>
          </cell>
          <cell r="F1420" t="str">
            <v>11</v>
          </cell>
          <cell r="I1420">
            <v>44</v>
          </cell>
          <cell r="M1420">
            <v>0</v>
          </cell>
          <cell r="N1420">
            <v>0</v>
          </cell>
          <cell r="O1420">
            <v>0</v>
          </cell>
          <cell r="P1420">
            <v>0</v>
          </cell>
        </row>
        <row r="1421">
          <cell r="A1421">
            <v>43819</v>
          </cell>
          <cell r="B1421" t="str">
            <v>Ahorro</v>
          </cell>
          <cell r="C1421">
            <v>1</v>
          </cell>
          <cell r="E1421">
            <v>1014</v>
          </cell>
          <cell r="F1421" t="str">
            <v>11</v>
          </cell>
          <cell r="I1421">
            <v>44</v>
          </cell>
          <cell r="M1421">
            <v>0</v>
          </cell>
          <cell r="N1421">
            <v>0</v>
          </cell>
          <cell r="O1421">
            <v>92</v>
          </cell>
          <cell r="P1421">
            <v>13.809200000000001</v>
          </cell>
        </row>
        <row r="1422">
          <cell r="A1422">
            <v>43819</v>
          </cell>
          <cell r="B1422" t="str">
            <v>Ahorro</v>
          </cell>
          <cell r="C1422">
            <v>1</v>
          </cell>
          <cell r="E1422">
            <v>1014</v>
          </cell>
          <cell r="F1422" t="str">
            <v>11</v>
          </cell>
          <cell r="I1422">
            <v>44</v>
          </cell>
          <cell r="M1422">
            <v>0</v>
          </cell>
          <cell r="N1422">
            <v>0</v>
          </cell>
          <cell r="O1422">
            <v>492</v>
          </cell>
          <cell r="P1422">
            <v>73.849199999999996</v>
          </cell>
        </row>
        <row r="1423">
          <cell r="A1423">
            <v>43819</v>
          </cell>
          <cell r="B1423" t="str">
            <v>Ahorro</v>
          </cell>
          <cell r="C1423">
            <v>1</v>
          </cell>
          <cell r="E1423">
            <v>1014</v>
          </cell>
          <cell r="F1423" t="str">
            <v>11</v>
          </cell>
          <cell r="I1423">
            <v>44</v>
          </cell>
          <cell r="M1423">
            <v>0</v>
          </cell>
          <cell r="N1423">
            <v>0</v>
          </cell>
          <cell r="O1423">
            <v>250000</v>
          </cell>
          <cell r="P1423">
            <v>37525</v>
          </cell>
        </row>
        <row r="1424">
          <cell r="A1424">
            <v>43819</v>
          </cell>
          <cell r="B1424" t="str">
            <v>Ahorro</v>
          </cell>
          <cell r="C1424">
            <v>1</v>
          </cell>
          <cell r="E1424">
            <v>1014</v>
          </cell>
          <cell r="F1424" t="str">
            <v>11</v>
          </cell>
          <cell r="I1424">
            <v>44</v>
          </cell>
          <cell r="M1424">
            <v>0</v>
          </cell>
          <cell r="N1424">
            <v>0</v>
          </cell>
          <cell r="O1424">
            <v>15000</v>
          </cell>
          <cell r="P1424">
            <v>2251.5</v>
          </cell>
        </row>
        <row r="1425">
          <cell r="A1425">
            <v>43819</v>
          </cell>
          <cell r="B1425" t="str">
            <v>Ahorro</v>
          </cell>
          <cell r="C1425">
            <v>1</v>
          </cell>
          <cell r="E1425">
            <v>1014</v>
          </cell>
          <cell r="F1425" t="str">
            <v>11</v>
          </cell>
          <cell r="I1425">
            <v>44</v>
          </cell>
          <cell r="M1425">
            <v>0</v>
          </cell>
          <cell r="N1425">
            <v>0</v>
          </cell>
          <cell r="O1425">
            <v>23000</v>
          </cell>
          <cell r="P1425">
            <v>3452.3</v>
          </cell>
        </row>
        <row r="1426">
          <cell r="A1426">
            <v>43819</v>
          </cell>
          <cell r="B1426" t="str">
            <v>Ahorro</v>
          </cell>
          <cell r="C1426">
            <v>1</v>
          </cell>
          <cell r="E1426">
            <v>1014</v>
          </cell>
          <cell r="F1426" t="str">
            <v>11</v>
          </cell>
          <cell r="I1426">
            <v>44</v>
          </cell>
          <cell r="M1426">
            <v>0</v>
          </cell>
          <cell r="N1426">
            <v>0</v>
          </cell>
          <cell r="O1426">
            <v>28728</v>
          </cell>
          <cell r="P1426">
            <v>4312.0727999999999</v>
          </cell>
        </row>
        <row r="1427">
          <cell r="A1427">
            <v>43819</v>
          </cell>
          <cell r="B1427" t="str">
            <v>Ahorro</v>
          </cell>
          <cell r="C1427">
            <v>1</v>
          </cell>
          <cell r="E1427">
            <v>1014</v>
          </cell>
          <cell r="F1427" t="str">
            <v>11</v>
          </cell>
          <cell r="I1427">
            <v>44</v>
          </cell>
          <cell r="M1427">
            <v>0</v>
          </cell>
          <cell r="N1427">
            <v>0</v>
          </cell>
          <cell r="O1427">
            <v>0</v>
          </cell>
          <cell r="P1427">
            <v>0</v>
          </cell>
        </row>
        <row r="1428">
          <cell r="A1428">
            <v>43819</v>
          </cell>
          <cell r="B1428" t="str">
            <v>Ahorro</v>
          </cell>
          <cell r="C1428">
            <v>1</v>
          </cell>
          <cell r="E1428">
            <v>1014</v>
          </cell>
          <cell r="F1428" t="str">
            <v>11</v>
          </cell>
          <cell r="I1428">
            <v>44</v>
          </cell>
          <cell r="M1428">
            <v>0</v>
          </cell>
          <cell r="N1428">
            <v>0</v>
          </cell>
          <cell r="O1428">
            <v>200</v>
          </cell>
          <cell r="P1428">
            <v>30.02</v>
          </cell>
        </row>
        <row r="1429">
          <cell r="A1429">
            <v>43819</v>
          </cell>
          <cell r="B1429" t="str">
            <v>Ahorro</v>
          </cell>
          <cell r="C1429">
            <v>1</v>
          </cell>
          <cell r="E1429">
            <v>1014</v>
          </cell>
          <cell r="F1429" t="str">
            <v>11</v>
          </cell>
          <cell r="I1429">
            <v>44</v>
          </cell>
          <cell r="M1429">
            <v>0</v>
          </cell>
          <cell r="N1429">
            <v>0</v>
          </cell>
          <cell r="O1429">
            <v>0</v>
          </cell>
          <cell r="P1429">
            <v>0</v>
          </cell>
        </row>
        <row r="1430">
          <cell r="A1430">
            <v>43819</v>
          </cell>
          <cell r="B1430" t="str">
            <v>Ahorro</v>
          </cell>
          <cell r="C1430">
            <v>1</v>
          </cell>
          <cell r="E1430">
            <v>1014</v>
          </cell>
          <cell r="F1430" t="str">
            <v>11</v>
          </cell>
          <cell r="I1430">
            <v>44</v>
          </cell>
          <cell r="M1430">
            <v>0</v>
          </cell>
          <cell r="N1430">
            <v>0</v>
          </cell>
          <cell r="O1430">
            <v>492</v>
          </cell>
          <cell r="P1430">
            <v>73.849199999999996</v>
          </cell>
        </row>
        <row r="1431">
          <cell r="A1431">
            <v>43819</v>
          </cell>
          <cell r="B1431" t="str">
            <v>Ahorro</v>
          </cell>
          <cell r="C1431">
            <v>1</v>
          </cell>
          <cell r="E1431">
            <v>1014</v>
          </cell>
          <cell r="F1431" t="str">
            <v>11</v>
          </cell>
          <cell r="I1431">
            <v>44</v>
          </cell>
          <cell r="M1431">
            <v>0</v>
          </cell>
          <cell r="N1431">
            <v>0</v>
          </cell>
          <cell r="O1431">
            <v>50</v>
          </cell>
          <cell r="P1431">
            <v>7.5049999999999999</v>
          </cell>
        </row>
        <row r="1432">
          <cell r="A1432">
            <v>43819</v>
          </cell>
          <cell r="B1432" t="str">
            <v>Ahorro</v>
          </cell>
          <cell r="C1432">
            <v>1</v>
          </cell>
          <cell r="E1432">
            <v>1014</v>
          </cell>
          <cell r="F1432" t="str">
            <v>11</v>
          </cell>
          <cell r="I1432">
            <v>44</v>
          </cell>
          <cell r="M1432">
            <v>0</v>
          </cell>
          <cell r="N1432">
            <v>0</v>
          </cell>
          <cell r="O1432">
            <v>0</v>
          </cell>
          <cell r="P1432">
            <v>0</v>
          </cell>
        </row>
        <row r="1433">
          <cell r="A1433">
            <v>43819</v>
          </cell>
          <cell r="B1433" t="str">
            <v>Ahorro</v>
          </cell>
          <cell r="C1433">
            <v>1</v>
          </cell>
          <cell r="E1433">
            <v>1014</v>
          </cell>
          <cell r="F1433" t="str">
            <v>11</v>
          </cell>
          <cell r="I1433">
            <v>44</v>
          </cell>
          <cell r="M1433">
            <v>0</v>
          </cell>
          <cell r="N1433">
            <v>0</v>
          </cell>
          <cell r="O1433">
            <v>92</v>
          </cell>
          <cell r="P1433">
            <v>13.809200000000001</v>
          </cell>
        </row>
        <row r="1434">
          <cell r="A1434">
            <v>43819</v>
          </cell>
          <cell r="B1434" t="str">
            <v>Ahorro</v>
          </cell>
          <cell r="C1434">
            <v>1</v>
          </cell>
          <cell r="E1434">
            <v>1014</v>
          </cell>
          <cell r="F1434" t="str">
            <v>11</v>
          </cell>
          <cell r="I1434">
            <v>44</v>
          </cell>
          <cell r="M1434">
            <v>0</v>
          </cell>
          <cell r="N1434">
            <v>0</v>
          </cell>
          <cell r="O1434">
            <v>0</v>
          </cell>
          <cell r="P1434">
            <v>0</v>
          </cell>
        </row>
        <row r="1435">
          <cell r="A1435">
            <v>43819</v>
          </cell>
          <cell r="B1435" t="str">
            <v>Ahorro</v>
          </cell>
          <cell r="C1435">
            <v>1</v>
          </cell>
          <cell r="E1435">
            <v>1014</v>
          </cell>
          <cell r="F1435" t="str">
            <v>11</v>
          </cell>
          <cell r="I1435">
            <v>44</v>
          </cell>
          <cell r="M1435">
            <v>0</v>
          </cell>
          <cell r="N1435">
            <v>0</v>
          </cell>
          <cell r="O1435">
            <v>0</v>
          </cell>
          <cell r="P1435">
            <v>0</v>
          </cell>
        </row>
        <row r="1436">
          <cell r="A1436">
            <v>43819</v>
          </cell>
          <cell r="B1436" t="str">
            <v>Ahorro</v>
          </cell>
          <cell r="C1436">
            <v>1</v>
          </cell>
          <cell r="E1436">
            <v>1014</v>
          </cell>
          <cell r="F1436" t="str">
            <v>11</v>
          </cell>
          <cell r="I1436">
            <v>44</v>
          </cell>
          <cell r="M1436">
            <v>0</v>
          </cell>
          <cell r="N1436">
            <v>0</v>
          </cell>
          <cell r="O1436">
            <v>0</v>
          </cell>
          <cell r="P1436">
            <v>0</v>
          </cell>
        </row>
        <row r="1437">
          <cell r="A1437">
            <v>43819</v>
          </cell>
          <cell r="B1437" t="str">
            <v>Ahorro</v>
          </cell>
          <cell r="C1437">
            <v>1</v>
          </cell>
          <cell r="E1437">
            <v>1014</v>
          </cell>
          <cell r="F1437" t="str">
            <v>11</v>
          </cell>
          <cell r="I1437">
            <v>44</v>
          </cell>
          <cell r="M1437">
            <v>0</v>
          </cell>
          <cell r="N1437">
            <v>0</v>
          </cell>
          <cell r="O1437">
            <v>0</v>
          </cell>
          <cell r="P1437">
            <v>0</v>
          </cell>
        </row>
        <row r="1438">
          <cell r="A1438">
            <v>43819</v>
          </cell>
          <cell r="B1438" t="str">
            <v>Ahorro</v>
          </cell>
          <cell r="C1438">
            <v>1</v>
          </cell>
          <cell r="E1438">
            <v>1014</v>
          </cell>
          <cell r="F1438" t="str">
            <v>11</v>
          </cell>
          <cell r="I1438">
            <v>44</v>
          </cell>
          <cell r="M1438">
            <v>0</v>
          </cell>
          <cell r="N1438">
            <v>0</v>
          </cell>
          <cell r="O1438">
            <v>0</v>
          </cell>
          <cell r="P1438">
            <v>0</v>
          </cell>
        </row>
        <row r="1439">
          <cell r="A1439">
            <v>43819</v>
          </cell>
          <cell r="B1439" t="str">
            <v>Ahorro</v>
          </cell>
          <cell r="C1439">
            <v>1</v>
          </cell>
          <cell r="E1439">
            <v>1014</v>
          </cell>
          <cell r="F1439" t="str">
            <v>11</v>
          </cell>
          <cell r="I1439">
            <v>44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</row>
        <row r="1440">
          <cell r="A1440">
            <v>43819</v>
          </cell>
          <cell r="B1440" t="str">
            <v>Ahorro</v>
          </cell>
          <cell r="C1440">
            <v>1</v>
          </cell>
          <cell r="E1440">
            <v>1014</v>
          </cell>
          <cell r="F1440" t="str">
            <v>11</v>
          </cell>
          <cell r="I1440">
            <v>44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</row>
        <row r="1441">
          <cell r="A1441">
            <v>43819</v>
          </cell>
          <cell r="B1441" t="str">
            <v>Ahorro</v>
          </cell>
          <cell r="C1441">
            <v>1</v>
          </cell>
          <cell r="E1441">
            <v>1014</v>
          </cell>
          <cell r="F1441" t="str">
            <v>11</v>
          </cell>
          <cell r="I1441">
            <v>44</v>
          </cell>
          <cell r="M1441">
            <v>0</v>
          </cell>
          <cell r="N1441">
            <v>0</v>
          </cell>
          <cell r="O1441">
            <v>620</v>
          </cell>
          <cell r="P1441">
            <v>93.061999999999998</v>
          </cell>
        </row>
        <row r="1442">
          <cell r="A1442">
            <v>43819</v>
          </cell>
          <cell r="B1442" t="str">
            <v>Ahorro</v>
          </cell>
          <cell r="C1442">
            <v>1</v>
          </cell>
          <cell r="E1442">
            <v>1014</v>
          </cell>
          <cell r="F1442" t="str">
            <v>11</v>
          </cell>
          <cell r="I1442">
            <v>44</v>
          </cell>
          <cell r="M1442">
            <v>0</v>
          </cell>
          <cell r="N1442">
            <v>0</v>
          </cell>
          <cell r="O1442">
            <v>20</v>
          </cell>
          <cell r="P1442">
            <v>3.0019999999999998</v>
          </cell>
        </row>
        <row r="1443">
          <cell r="A1443">
            <v>43819</v>
          </cell>
          <cell r="B1443" t="str">
            <v>Ahorro</v>
          </cell>
          <cell r="C1443">
            <v>1</v>
          </cell>
          <cell r="E1443">
            <v>1014</v>
          </cell>
          <cell r="F1443" t="str">
            <v>11</v>
          </cell>
          <cell r="I1443">
            <v>44</v>
          </cell>
          <cell r="M1443">
            <v>0</v>
          </cell>
          <cell r="N1443">
            <v>0</v>
          </cell>
          <cell r="O1443">
            <v>0</v>
          </cell>
          <cell r="P1443">
            <v>0</v>
          </cell>
        </row>
        <row r="1444">
          <cell r="A1444">
            <v>43819</v>
          </cell>
          <cell r="B1444" t="str">
            <v>Ahorro</v>
          </cell>
          <cell r="C1444">
            <v>1</v>
          </cell>
          <cell r="E1444">
            <v>1014</v>
          </cell>
          <cell r="F1444" t="str">
            <v>11</v>
          </cell>
          <cell r="I1444">
            <v>44</v>
          </cell>
          <cell r="M1444">
            <v>0</v>
          </cell>
          <cell r="N1444">
            <v>0</v>
          </cell>
          <cell r="O1444">
            <v>0</v>
          </cell>
          <cell r="P1444">
            <v>0</v>
          </cell>
        </row>
        <row r="1445">
          <cell r="A1445">
            <v>43819</v>
          </cell>
          <cell r="B1445" t="str">
            <v>Ahorro</v>
          </cell>
          <cell r="C1445">
            <v>1</v>
          </cell>
          <cell r="E1445">
            <v>1014</v>
          </cell>
          <cell r="F1445" t="str">
            <v>11</v>
          </cell>
          <cell r="I1445">
            <v>44</v>
          </cell>
          <cell r="M1445">
            <v>0</v>
          </cell>
          <cell r="N1445">
            <v>0</v>
          </cell>
          <cell r="O1445">
            <v>992</v>
          </cell>
          <cell r="P1445">
            <v>148.89920000000001</v>
          </cell>
        </row>
        <row r="1446">
          <cell r="A1446">
            <v>43819</v>
          </cell>
          <cell r="B1446" t="str">
            <v>Ahorro</v>
          </cell>
          <cell r="C1446">
            <v>1</v>
          </cell>
          <cell r="E1446">
            <v>1014</v>
          </cell>
          <cell r="F1446" t="str">
            <v>11</v>
          </cell>
          <cell r="I1446">
            <v>44</v>
          </cell>
          <cell r="M1446">
            <v>0</v>
          </cell>
          <cell r="N1446">
            <v>0</v>
          </cell>
          <cell r="O1446">
            <v>0</v>
          </cell>
          <cell r="P1446">
            <v>0</v>
          </cell>
        </row>
        <row r="1447">
          <cell r="A1447">
            <v>43819</v>
          </cell>
          <cell r="B1447" t="str">
            <v>Ahorro</v>
          </cell>
          <cell r="C1447">
            <v>1</v>
          </cell>
          <cell r="E1447">
            <v>1014</v>
          </cell>
          <cell r="F1447" t="str">
            <v>11</v>
          </cell>
          <cell r="I1447">
            <v>44</v>
          </cell>
          <cell r="M1447">
            <v>0</v>
          </cell>
          <cell r="N1447">
            <v>0</v>
          </cell>
          <cell r="O1447">
            <v>0</v>
          </cell>
          <cell r="P1447">
            <v>0</v>
          </cell>
        </row>
        <row r="1448">
          <cell r="A1448">
            <v>43819</v>
          </cell>
          <cell r="B1448" t="str">
            <v>Ahorro</v>
          </cell>
          <cell r="C1448">
            <v>1</v>
          </cell>
          <cell r="E1448">
            <v>1014</v>
          </cell>
          <cell r="F1448" t="str">
            <v>11</v>
          </cell>
          <cell r="I1448">
            <v>44</v>
          </cell>
          <cell r="M1448">
            <v>0</v>
          </cell>
          <cell r="N1448">
            <v>0</v>
          </cell>
          <cell r="O1448">
            <v>0</v>
          </cell>
          <cell r="P1448">
            <v>0</v>
          </cell>
        </row>
        <row r="1449">
          <cell r="A1449">
            <v>43819</v>
          </cell>
          <cell r="B1449" t="str">
            <v>Ahorro</v>
          </cell>
          <cell r="C1449">
            <v>1</v>
          </cell>
          <cell r="E1449">
            <v>1014</v>
          </cell>
          <cell r="F1449" t="str">
            <v>11</v>
          </cell>
          <cell r="I1449">
            <v>44</v>
          </cell>
          <cell r="M1449">
            <v>0</v>
          </cell>
          <cell r="N1449">
            <v>0</v>
          </cell>
          <cell r="O1449">
            <v>0</v>
          </cell>
          <cell r="P1449">
            <v>0</v>
          </cell>
        </row>
        <row r="1450">
          <cell r="A1450">
            <v>43819</v>
          </cell>
          <cell r="B1450" t="str">
            <v>Ahorro</v>
          </cell>
          <cell r="C1450">
            <v>1</v>
          </cell>
          <cell r="E1450">
            <v>1014</v>
          </cell>
          <cell r="F1450" t="str">
            <v>11</v>
          </cell>
          <cell r="I1450">
            <v>44</v>
          </cell>
          <cell r="M1450">
            <v>0</v>
          </cell>
          <cell r="N1450">
            <v>0</v>
          </cell>
          <cell r="O1450">
            <v>42</v>
          </cell>
          <cell r="P1450">
            <v>6.3041999999999998</v>
          </cell>
        </row>
        <row r="1451">
          <cell r="A1451">
            <v>43819</v>
          </cell>
          <cell r="B1451" t="str">
            <v>Ahorro</v>
          </cell>
          <cell r="C1451">
            <v>1</v>
          </cell>
          <cell r="E1451">
            <v>1014</v>
          </cell>
          <cell r="F1451" t="str">
            <v>11</v>
          </cell>
          <cell r="I1451">
            <v>44</v>
          </cell>
          <cell r="M1451">
            <v>0</v>
          </cell>
          <cell r="N1451">
            <v>0</v>
          </cell>
          <cell r="O1451">
            <v>0</v>
          </cell>
          <cell r="P1451">
            <v>0</v>
          </cell>
        </row>
        <row r="1452">
          <cell r="A1452">
            <v>43819</v>
          </cell>
          <cell r="B1452" t="str">
            <v>Ahorro</v>
          </cell>
          <cell r="C1452">
            <v>1</v>
          </cell>
          <cell r="E1452">
            <v>1014</v>
          </cell>
          <cell r="F1452" t="str">
            <v>11</v>
          </cell>
          <cell r="I1452">
            <v>44</v>
          </cell>
          <cell r="M1452">
            <v>0</v>
          </cell>
          <cell r="N1452">
            <v>0</v>
          </cell>
          <cell r="O1452">
            <v>192</v>
          </cell>
          <cell r="P1452">
            <v>28.819199999999999</v>
          </cell>
        </row>
        <row r="1453">
          <cell r="A1453">
            <v>43819</v>
          </cell>
          <cell r="B1453" t="str">
            <v>Ahorro</v>
          </cell>
          <cell r="C1453">
            <v>1</v>
          </cell>
          <cell r="E1453">
            <v>1014</v>
          </cell>
          <cell r="F1453" t="str">
            <v>11</v>
          </cell>
          <cell r="I1453">
            <v>44</v>
          </cell>
          <cell r="M1453">
            <v>0</v>
          </cell>
          <cell r="N1453">
            <v>0</v>
          </cell>
          <cell r="O1453">
            <v>0</v>
          </cell>
          <cell r="P1453">
            <v>0</v>
          </cell>
        </row>
        <row r="1454">
          <cell r="A1454">
            <v>43819</v>
          </cell>
          <cell r="B1454" t="str">
            <v>Ahorro</v>
          </cell>
          <cell r="C1454">
            <v>1</v>
          </cell>
          <cell r="E1454">
            <v>1014</v>
          </cell>
          <cell r="F1454" t="str">
            <v>11</v>
          </cell>
          <cell r="I1454">
            <v>44</v>
          </cell>
          <cell r="M1454">
            <v>0</v>
          </cell>
          <cell r="N1454">
            <v>0</v>
          </cell>
          <cell r="O1454">
            <v>0</v>
          </cell>
          <cell r="P1454">
            <v>0</v>
          </cell>
        </row>
        <row r="1455">
          <cell r="A1455">
            <v>43819</v>
          </cell>
          <cell r="B1455" t="str">
            <v>Ahorro</v>
          </cell>
          <cell r="C1455">
            <v>1</v>
          </cell>
          <cell r="E1455">
            <v>1014</v>
          </cell>
          <cell r="F1455" t="str">
            <v>11</v>
          </cell>
          <cell r="I1455">
            <v>44</v>
          </cell>
          <cell r="M1455">
            <v>0</v>
          </cell>
          <cell r="N1455">
            <v>0</v>
          </cell>
          <cell r="O1455">
            <v>0</v>
          </cell>
          <cell r="P1455">
            <v>0</v>
          </cell>
        </row>
        <row r="1456">
          <cell r="A1456">
            <v>43819</v>
          </cell>
          <cell r="B1456" t="str">
            <v>Ahorro</v>
          </cell>
          <cell r="C1456">
            <v>1</v>
          </cell>
          <cell r="E1456">
            <v>1014</v>
          </cell>
          <cell r="F1456" t="str">
            <v>11</v>
          </cell>
          <cell r="I1456">
            <v>44</v>
          </cell>
          <cell r="M1456">
            <v>0</v>
          </cell>
          <cell r="N1456">
            <v>0</v>
          </cell>
          <cell r="O1456">
            <v>0</v>
          </cell>
          <cell r="P1456">
            <v>0</v>
          </cell>
        </row>
        <row r="1457">
          <cell r="A1457">
            <v>43819</v>
          </cell>
          <cell r="B1457" t="str">
            <v>Ahorro</v>
          </cell>
          <cell r="C1457">
            <v>1</v>
          </cell>
          <cell r="E1457">
            <v>1014</v>
          </cell>
          <cell r="F1457" t="str">
            <v>11</v>
          </cell>
          <cell r="I1457">
            <v>44</v>
          </cell>
          <cell r="M1457">
            <v>0</v>
          </cell>
          <cell r="N1457">
            <v>0</v>
          </cell>
          <cell r="O1457">
            <v>0</v>
          </cell>
          <cell r="P1457">
            <v>0</v>
          </cell>
        </row>
        <row r="1458">
          <cell r="A1458">
            <v>43819</v>
          </cell>
          <cell r="B1458" t="str">
            <v>Ahorro</v>
          </cell>
          <cell r="C1458">
            <v>1</v>
          </cell>
          <cell r="E1458">
            <v>1014</v>
          </cell>
          <cell r="F1458" t="str">
            <v>11</v>
          </cell>
          <cell r="I1458">
            <v>44</v>
          </cell>
          <cell r="M1458">
            <v>0</v>
          </cell>
          <cell r="N1458">
            <v>0</v>
          </cell>
          <cell r="O1458">
            <v>200</v>
          </cell>
          <cell r="P1458">
            <v>30.02</v>
          </cell>
        </row>
        <row r="1459">
          <cell r="A1459">
            <v>43819</v>
          </cell>
          <cell r="B1459" t="str">
            <v>Ahorro</v>
          </cell>
          <cell r="C1459">
            <v>1</v>
          </cell>
          <cell r="E1459">
            <v>1014</v>
          </cell>
          <cell r="F1459" t="str">
            <v>11</v>
          </cell>
          <cell r="I1459">
            <v>44</v>
          </cell>
          <cell r="M1459">
            <v>0</v>
          </cell>
          <cell r="N1459">
            <v>0</v>
          </cell>
          <cell r="O1459">
            <v>12</v>
          </cell>
          <cell r="P1459">
            <v>1.8011999999999999</v>
          </cell>
        </row>
        <row r="1460">
          <cell r="A1460">
            <v>43819</v>
          </cell>
          <cell r="B1460" t="str">
            <v>Ahorro</v>
          </cell>
          <cell r="C1460">
            <v>1</v>
          </cell>
          <cell r="E1460">
            <v>1014</v>
          </cell>
          <cell r="F1460" t="str">
            <v>11</v>
          </cell>
          <cell r="I1460">
            <v>44</v>
          </cell>
          <cell r="M1460">
            <v>0</v>
          </cell>
          <cell r="N1460">
            <v>0</v>
          </cell>
          <cell r="O1460">
            <v>0</v>
          </cell>
          <cell r="P1460">
            <v>0</v>
          </cell>
        </row>
        <row r="1461">
          <cell r="A1461">
            <v>43819</v>
          </cell>
          <cell r="B1461" t="str">
            <v>Ahorro</v>
          </cell>
          <cell r="C1461">
            <v>1</v>
          </cell>
          <cell r="E1461">
            <v>1014</v>
          </cell>
          <cell r="F1461" t="str">
            <v>11</v>
          </cell>
          <cell r="I1461">
            <v>44</v>
          </cell>
          <cell r="M1461">
            <v>0</v>
          </cell>
          <cell r="N1461">
            <v>0</v>
          </cell>
          <cell r="O1461">
            <v>0</v>
          </cell>
          <cell r="P1461">
            <v>0</v>
          </cell>
        </row>
        <row r="1462">
          <cell r="A1462">
            <v>43819</v>
          </cell>
          <cell r="B1462" t="str">
            <v>Ahorro</v>
          </cell>
          <cell r="C1462">
            <v>1</v>
          </cell>
          <cell r="E1462">
            <v>1014</v>
          </cell>
          <cell r="F1462" t="str">
            <v>11</v>
          </cell>
          <cell r="I1462">
            <v>44</v>
          </cell>
          <cell r="M1462">
            <v>0</v>
          </cell>
          <cell r="N1462">
            <v>0</v>
          </cell>
          <cell r="O1462">
            <v>1800</v>
          </cell>
          <cell r="P1462">
            <v>270.18</v>
          </cell>
        </row>
        <row r="1463">
          <cell r="A1463">
            <v>43819</v>
          </cell>
          <cell r="B1463" t="str">
            <v>Ahorro</v>
          </cell>
          <cell r="C1463">
            <v>1</v>
          </cell>
          <cell r="E1463">
            <v>1014</v>
          </cell>
          <cell r="F1463" t="str">
            <v>11</v>
          </cell>
          <cell r="I1463">
            <v>44</v>
          </cell>
          <cell r="M1463">
            <v>0</v>
          </cell>
          <cell r="N1463">
            <v>0</v>
          </cell>
          <cell r="O1463">
            <v>0</v>
          </cell>
          <cell r="P1463">
            <v>0</v>
          </cell>
        </row>
        <row r="1464">
          <cell r="A1464">
            <v>43819</v>
          </cell>
          <cell r="B1464" t="str">
            <v>Ahorro</v>
          </cell>
          <cell r="C1464">
            <v>1</v>
          </cell>
          <cell r="E1464">
            <v>1014</v>
          </cell>
          <cell r="F1464" t="str">
            <v>11</v>
          </cell>
          <cell r="I1464">
            <v>44</v>
          </cell>
          <cell r="M1464">
            <v>0</v>
          </cell>
          <cell r="N1464">
            <v>0</v>
          </cell>
          <cell r="O1464">
            <v>0</v>
          </cell>
          <cell r="P1464">
            <v>0</v>
          </cell>
        </row>
        <row r="1465">
          <cell r="A1465">
            <v>43819</v>
          </cell>
          <cell r="B1465" t="str">
            <v>Ahorro</v>
          </cell>
          <cell r="C1465">
            <v>1</v>
          </cell>
          <cell r="E1465">
            <v>1014</v>
          </cell>
          <cell r="F1465" t="str">
            <v>11</v>
          </cell>
          <cell r="I1465">
            <v>44</v>
          </cell>
          <cell r="M1465">
            <v>0</v>
          </cell>
          <cell r="N1465">
            <v>0</v>
          </cell>
          <cell r="O1465">
            <v>592</v>
          </cell>
          <cell r="P1465">
            <v>88.859200000000001</v>
          </cell>
        </row>
        <row r="1466">
          <cell r="A1466">
            <v>43819</v>
          </cell>
          <cell r="B1466" t="str">
            <v>Ahorro</v>
          </cell>
          <cell r="C1466">
            <v>1</v>
          </cell>
          <cell r="E1466">
            <v>1014</v>
          </cell>
          <cell r="F1466" t="str">
            <v>11</v>
          </cell>
          <cell r="I1466">
            <v>44</v>
          </cell>
          <cell r="M1466">
            <v>0</v>
          </cell>
          <cell r="N1466">
            <v>0</v>
          </cell>
          <cell r="O1466">
            <v>92</v>
          </cell>
          <cell r="P1466">
            <v>13.809200000000001</v>
          </cell>
        </row>
        <row r="1467">
          <cell r="A1467">
            <v>43819</v>
          </cell>
          <cell r="B1467" t="str">
            <v>Ahorro</v>
          </cell>
          <cell r="C1467">
            <v>1</v>
          </cell>
          <cell r="E1467">
            <v>1014</v>
          </cell>
          <cell r="F1467" t="str">
            <v>11</v>
          </cell>
          <cell r="I1467">
            <v>44</v>
          </cell>
          <cell r="M1467">
            <v>0</v>
          </cell>
          <cell r="N1467">
            <v>0</v>
          </cell>
          <cell r="O1467">
            <v>0</v>
          </cell>
          <cell r="P1467">
            <v>0</v>
          </cell>
        </row>
        <row r="1468">
          <cell r="A1468">
            <v>43819</v>
          </cell>
          <cell r="B1468" t="str">
            <v>Ahorro</v>
          </cell>
          <cell r="C1468">
            <v>1</v>
          </cell>
          <cell r="E1468">
            <v>1014</v>
          </cell>
          <cell r="F1468" t="str">
            <v>11</v>
          </cell>
          <cell r="I1468">
            <v>44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</row>
        <row r="1469">
          <cell r="A1469">
            <v>43819</v>
          </cell>
          <cell r="B1469" t="str">
            <v>Ahorro</v>
          </cell>
          <cell r="C1469">
            <v>1</v>
          </cell>
          <cell r="E1469">
            <v>1014</v>
          </cell>
          <cell r="F1469" t="str">
            <v>11</v>
          </cell>
          <cell r="I1469">
            <v>44</v>
          </cell>
          <cell r="M1469">
            <v>0</v>
          </cell>
          <cell r="N1469">
            <v>0</v>
          </cell>
          <cell r="O1469">
            <v>0</v>
          </cell>
          <cell r="P1469">
            <v>0</v>
          </cell>
        </row>
        <row r="1470">
          <cell r="A1470">
            <v>43819</v>
          </cell>
          <cell r="B1470" t="str">
            <v>Ahorro</v>
          </cell>
          <cell r="C1470">
            <v>1</v>
          </cell>
          <cell r="E1470">
            <v>1014</v>
          </cell>
          <cell r="F1470" t="str">
            <v>11</v>
          </cell>
          <cell r="I1470">
            <v>44</v>
          </cell>
          <cell r="M1470">
            <v>0</v>
          </cell>
          <cell r="N1470">
            <v>0</v>
          </cell>
          <cell r="O1470">
            <v>100</v>
          </cell>
          <cell r="P1470">
            <v>15.01</v>
          </cell>
        </row>
        <row r="1471">
          <cell r="A1471">
            <v>43819</v>
          </cell>
          <cell r="B1471" t="str">
            <v>Ahorro</v>
          </cell>
          <cell r="C1471">
            <v>1</v>
          </cell>
          <cell r="E1471">
            <v>1014</v>
          </cell>
          <cell r="F1471" t="str">
            <v>11</v>
          </cell>
          <cell r="I1471">
            <v>44</v>
          </cell>
          <cell r="M1471">
            <v>0</v>
          </cell>
          <cell r="N1471">
            <v>0</v>
          </cell>
          <cell r="O1471">
            <v>0</v>
          </cell>
          <cell r="P1471">
            <v>0</v>
          </cell>
        </row>
        <row r="1472">
          <cell r="A1472">
            <v>43819</v>
          </cell>
          <cell r="B1472" t="str">
            <v>Ahorro</v>
          </cell>
          <cell r="C1472">
            <v>1</v>
          </cell>
          <cell r="E1472">
            <v>1014</v>
          </cell>
          <cell r="F1472" t="str">
            <v>11</v>
          </cell>
          <cell r="I1472">
            <v>44</v>
          </cell>
          <cell r="M1472">
            <v>0</v>
          </cell>
          <cell r="N1472">
            <v>0</v>
          </cell>
          <cell r="O1472">
            <v>10</v>
          </cell>
          <cell r="P1472">
            <v>1.5009999999999999</v>
          </cell>
        </row>
        <row r="1473">
          <cell r="A1473">
            <v>43819</v>
          </cell>
          <cell r="B1473" t="str">
            <v>Ahorro</v>
          </cell>
          <cell r="C1473">
            <v>1</v>
          </cell>
          <cell r="E1473">
            <v>1014</v>
          </cell>
          <cell r="F1473" t="str">
            <v>11</v>
          </cell>
          <cell r="I1473">
            <v>44</v>
          </cell>
          <cell r="M1473">
            <v>0</v>
          </cell>
          <cell r="N1473">
            <v>0</v>
          </cell>
          <cell r="O1473">
            <v>52</v>
          </cell>
          <cell r="P1473">
            <v>7.8052000000000001</v>
          </cell>
        </row>
        <row r="1474">
          <cell r="A1474">
            <v>43819</v>
          </cell>
          <cell r="B1474" t="str">
            <v>Ahorro</v>
          </cell>
          <cell r="C1474">
            <v>1</v>
          </cell>
          <cell r="E1474">
            <v>1014</v>
          </cell>
          <cell r="F1474" t="str">
            <v>11</v>
          </cell>
          <cell r="I1474">
            <v>44</v>
          </cell>
          <cell r="M1474">
            <v>0</v>
          </cell>
          <cell r="N1474">
            <v>0</v>
          </cell>
          <cell r="O1474">
            <v>10000</v>
          </cell>
          <cell r="P1474">
            <v>1501</v>
          </cell>
        </row>
        <row r="1475">
          <cell r="A1475">
            <v>43819</v>
          </cell>
          <cell r="B1475" t="str">
            <v>Ahorro</v>
          </cell>
          <cell r="C1475">
            <v>1</v>
          </cell>
          <cell r="E1475">
            <v>1014</v>
          </cell>
          <cell r="F1475" t="str">
            <v>11</v>
          </cell>
          <cell r="I1475">
            <v>44</v>
          </cell>
          <cell r="M1475">
            <v>0</v>
          </cell>
          <cell r="N1475">
            <v>0</v>
          </cell>
          <cell r="O1475">
            <v>5000</v>
          </cell>
          <cell r="P1475">
            <v>750.5</v>
          </cell>
        </row>
        <row r="1476">
          <cell r="A1476">
            <v>43819</v>
          </cell>
          <cell r="B1476" t="str">
            <v>Ahorro</v>
          </cell>
          <cell r="C1476">
            <v>1</v>
          </cell>
          <cell r="E1476">
            <v>1014</v>
          </cell>
          <cell r="F1476" t="str">
            <v>11</v>
          </cell>
          <cell r="I1476">
            <v>44</v>
          </cell>
          <cell r="M1476">
            <v>0</v>
          </cell>
          <cell r="N1476">
            <v>0</v>
          </cell>
          <cell r="O1476">
            <v>0</v>
          </cell>
          <cell r="P1476">
            <v>0</v>
          </cell>
        </row>
        <row r="1477">
          <cell r="A1477">
            <v>43819</v>
          </cell>
          <cell r="B1477" t="str">
            <v>Ahorro</v>
          </cell>
          <cell r="C1477">
            <v>1</v>
          </cell>
          <cell r="E1477">
            <v>1014</v>
          </cell>
          <cell r="F1477" t="str">
            <v>11</v>
          </cell>
          <cell r="I1477">
            <v>44</v>
          </cell>
          <cell r="M1477">
            <v>0</v>
          </cell>
          <cell r="N1477">
            <v>0</v>
          </cell>
          <cell r="O1477">
            <v>0</v>
          </cell>
          <cell r="P1477">
            <v>0</v>
          </cell>
        </row>
        <row r="1478">
          <cell r="A1478">
            <v>43819</v>
          </cell>
          <cell r="B1478" t="str">
            <v>Ahorro</v>
          </cell>
          <cell r="C1478">
            <v>1</v>
          </cell>
          <cell r="E1478">
            <v>1014</v>
          </cell>
          <cell r="F1478" t="str">
            <v>11</v>
          </cell>
          <cell r="I1478">
            <v>44</v>
          </cell>
          <cell r="M1478">
            <v>0</v>
          </cell>
          <cell r="N1478">
            <v>0</v>
          </cell>
          <cell r="O1478">
            <v>0</v>
          </cell>
          <cell r="P1478">
            <v>0</v>
          </cell>
        </row>
        <row r="1479">
          <cell r="A1479">
            <v>43819</v>
          </cell>
          <cell r="B1479" t="str">
            <v>Ahorro</v>
          </cell>
          <cell r="C1479">
            <v>1</v>
          </cell>
          <cell r="E1479">
            <v>1014</v>
          </cell>
          <cell r="F1479" t="str">
            <v>11</v>
          </cell>
          <cell r="I1479">
            <v>44</v>
          </cell>
          <cell r="M1479">
            <v>0</v>
          </cell>
          <cell r="N1479">
            <v>0</v>
          </cell>
          <cell r="O1479">
            <v>0</v>
          </cell>
          <cell r="P1479">
            <v>0</v>
          </cell>
        </row>
        <row r="1480">
          <cell r="A1480">
            <v>43819</v>
          </cell>
          <cell r="B1480" t="str">
            <v>Ahorro</v>
          </cell>
          <cell r="C1480">
            <v>1</v>
          </cell>
          <cell r="E1480">
            <v>1014</v>
          </cell>
          <cell r="F1480" t="str">
            <v>11</v>
          </cell>
          <cell r="I1480">
            <v>44</v>
          </cell>
          <cell r="M1480">
            <v>0</v>
          </cell>
          <cell r="N1480">
            <v>0</v>
          </cell>
          <cell r="O1480">
            <v>0</v>
          </cell>
          <cell r="P1480">
            <v>0</v>
          </cell>
        </row>
        <row r="1481">
          <cell r="A1481">
            <v>43819</v>
          </cell>
          <cell r="B1481" t="str">
            <v>Ahorro</v>
          </cell>
          <cell r="C1481">
            <v>1</v>
          </cell>
          <cell r="E1481">
            <v>1014</v>
          </cell>
          <cell r="F1481" t="str">
            <v>11</v>
          </cell>
          <cell r="I1481">
            <v>44</v>
          </cell>
          <cell r="M1481">
            <v>0</v>
          </cell>
          <cell r="N1481">
            <v>0</v>
          </cell>
          <cell r="O1481">
            <v>5000</v>
          </cell>
          <cell r="P1481">
            <v>750.5</v>
          </cell>
        </row>
        <row r="1482">
          <cell r="A1482">
            <v>43819</v>
          </cell>
          <cell r="B1482" t="str">
            <v>Ahorro</v>
          </cell>
          <cell r="C1482">
            <v>1</v>
          </cell>
          <cell r="E1482">
            <v>1014</v>
          </cell>
          <cell r="F1482" t="str">
            <v>11</v>
          </cell>
          <cell r="I1482">
            <v>44</v>
          </cell>
          <cell r="M1482">
            <v>0</v>
          </cell>
          <cell r="N1482">
            <v>0</v>
          </cell>
          <cell r="O1482">
            <v>0</v>
          </cell>
          <cell r="P1482">
            <v>0</v>
          </cell>
        </row>
        <row r="1483">
          <cell r="A1483">
            <v>43819</v>
          </cell>
          <cell r="B1483" t="str">
            <v>Plazo</v>
          </cell>
          <cell r="C1483">
            <v>2</v>
          </cell>
          <cell r="E1483">
            <v>1001</v>
          </cell>
          <cell r="F1483" t="str">
            <v>12</v>
          </cell>
          <cell r="I1483">
            <v>44</v>
          </cell>
          <cell r="M1483">
            <v>0</v>
          </cell>
          <cell r="N1483">
            <v>0</v>
          </cell>
          <cell r="O1483">
            <v>70306.2</v>
          </cell>
          <cell r="P1483">
            <v>10552.96062</v>
          </cell>
        </row>
        <row r="1484">
          <cell r="A1484">
            <v>43819</v>
          </cell>
          <cell r="B1484" t="str">
            <v>Ahorro</v>
          </cell>
          <cell r="C1484">
            <v>1</v>
          </cell>
          <cell r="E1484">
            <v>1001</v>
          </cell>
          <cell r="F1484" t="str">
            <v>11</v>
          </cell>
          <cell r="I1484">
            <v>44</v>
          </cell>
          <cell r="M1484">
            <v>0</v>
          </cell>
          <cell r="N1484">
            <v>0</v>
          </cell>
          <cell r="O1484">
            <v>560000</v>
          </cell>
          <cell r="P1484">
            <v>84056</v>
          </cell>
        </row>
        <row r="1485">
          <cell r="A1485">
            <v>43819</v>
          </cell>
          <cell r="B1485" t="str">
            <v>Ahorro</v>
          </cell>
          <cell r="C1485">
            <v>1</v>
          </cell>
          <cell r="E1485">
            <v>3027</v>
          </cell>
          <cell r="F1485" t="str">
            <v>11</v>
          </cell>
          <cell r="I1485">
            <v>34</v>
          </cell>
          <cell r="M1485">
            <v>0</v>
          </cell>
          <cell r="N1485">
            <v>0</v>
          </cell>
          <cell r="O1485">
            <v>150</v>
          </cell>
          <cell r="P1485">
            <v>22.53</v>
          </cell>
        </row>
        <row r="1486">
          <cell r="A1486">
            <v>43819</v>
          </cell>
          <cell r="B1486" t="str">
            <v>Plazo</v>
          </cell>
          <cell r="C1486">
            <v>1</v>
          </cell>
          <cell r="E1486">
            <v>3036</v>
          </cell>
          <cell r="F1486" t="str">
            <v>12</v>
          </cell>
          <cell r="I1486">
            <v>34</v>
          </cell>
          <cell r="M1486">
            <v>0</v>
          </cell>
          <cell r="N1486">
            <v>0</v>
          </cell>
          <cell r="O1486">
            <v>19495.060000000001</v>
          </cell>
          <cell r="P1486">
            <v>2928.1580119999999</v>
          </cell>
        </row>
        <row r="1487">
          <cell r="A1487">
            <v>43819</v>
          </cell>
          <cell r="B1487" t="str">
            <v>Plazo</v>
          </cell>
          <cell r="C1487">
            <v>2</v>
          </cell>
          <cell r="E1487">
            <v>1003</v>
          </cell>
          <cell r="F1487" t="str">
            <v>12</v>
          </cell>
          <cell r="I1487">
            <v>44</v>
          </cell>
          <cell r="M1487">
            <v>0</v>
          </cell>
          <cell r="N1487">
            <v>0</v>
          </cell>
          <cell r="O1487">
            <v>72511.490000000005</v>
          </cell>
          <cell r="P1487">
            <v>13052.0682</v>
          </cell>
        </row>
        <row r="1488">
          <cell r="A1488">
            <v>43819</v>
          </cell>
          <cell r="B1488" t="str">
            <v>Plazo</v>
          </cell>
          <cell r="C1488">
            <v>2</v>
          </cell>
          <cell r="E1488">
            <v>1003</v>
          </cell>
          <cell r="F1488" t="str">
            <v>12</v>
          </cell>
          <cell r="I1488">
            <v>44</v>
          </cell>
          <cell r="M1488">
            <v>0</v>
          </cell>
          <cell r="N1488">
            <v>0</v>
          </cell>
          <cell r="O1488">
            <v>126796.56</v>
          </cell>
          <cell r="P1488">
            <v>22823.380799999999</v>
          </cell>
        </row>
        <row r="1489">
          <cell r="A1489">
            <v>43819</v>
          </cell>
          <cell r="B1489" t="str">
            <v>Plazo</v>
          </cell>
          <cell r="C1489">
            <v>2</v>
          </cell>
          <cell r="E1489">
            <v>1003</v>
          </cell>
          <cell r="F1489" t="str">
            <v>12</v>
          </cell>
          <cell r="I1489">
            <v>44</v>
          </cell>
          <cell r="M1489">
            <v>0</v>
          </cell>
          <cell r="N1489">
            <v>0</v>
          </cell>
          <cell r="O1489">
            <v>164709.6</v>
          </cell>
          <cell r="P1489">
            <v>29647.727999999999</v>
          </cell>
        </row>
        <row r="1490">
          <cell r="A1490">
            <v>43819</v>
          </cell>
          <cell r="B1490" t="str">
            <v>Plazo</v>
          </cell>
          <cell r="C1490">
            <v>2</v>
          </cell>
          <cell r="E1490">
            <v>1003</v>
          </cell>
          <cell r="F1490" t="str">
            <v>12</v>
          </cell>
          <cell r="I1490">
            <v>44</v>
          </cell>
          <cell r="M1490">
            <v>0</v>
          </cell>
          <cell r="N1490">
            <v>0</v>
          </cell>
          <cell r="O1490">
            <v>2537549.21</v>
          </cell>
          <cell r="P1490">
            <v>456758.8578</v>
          </cell>
        </row>
        <row r="1491">
          <cell r="A1491">
            <v>43819</v>
          </cell>
          <cell r="B1491" t="str">
            <v>Plazo</v>
          </cell>
          <cell r="C1491">
            <v>2</v>
          </cell>
          <cell r="E1491">
            <v>1003</v>
          </cell>
          <cell r="F1491" t="str">
            <v>12</v>
          </cell>
          <cell r="I1491">
            <v>44</v>
          </cell>
          <cell r="M1491">
            <v>0</v>
          </cell>
          <cell r="N1491">
            <v>0</v>
          </cell>
          <cell r="O1491">
            <v>990595.79</v>
          </cell>
          <cell r="P1491">
            <v>178307.24220000001</v>
          </cell>
        </row>
        <row r="1492">
          <cell r="A1492">
            <v>43819</v>
          </cell>
          <cell r="B1492" t="str">
            <v>Plazo</v>
          </cell>
          <cell r="C1492">
            <v>2</v>
          </cell>
          <cell r="E1492">
            <v>1003</v>
          </cell>
          <cell r="F1492" t="str">
            <v>12</v>
          </cell>
          <cell r="I1492">
            <v>44</v>
          </cell>
          <cell r="M1492">
            <v>0</v>
          </cell>
          <cell r="N1492">
            <v>0</v>
          </cell>
          <cell r="O1492">
            <v>697639.95</v>
          </cell>
          <cell r="P1492">
            <v>125575.19100000001</v>
          </cell>
        </row>
        <row r="1493">
          <cell r="A1493">
            <v>43819</v>
          </cell>
          <cell r="B1493" t="str">
            <v>Plazo</v>
          </cell>
          <cell r="C1493">
            <v>2</v>
          </cell>
          <cell r="E1493">
            <v>1003</v>
          </cell>
          <cell r="F1493" t="str">
            <v>12</v>
          </cell>
          <cell r="I1493">
            <v>44</v>
          </cell>
          <cell r="M1493">
            <v>0</v>
          </cell>
          <cell r="N1493">
            <v>0</v>
          </cell>
          <cell r="O1493">
            <v>103546.46</v>
          </cell>
          <cell r="P1493">
            <v>18638.362799999999</v>
          </cell>
        </row>
        <row r="1494">
          <cell r="A1494">
            <v>43819</v>
          </cell>
          <cell r="B1494" t="str">
            <v>Plazo</v>
          </cell>
          <cell r="C1494">
            <v>2</v>
          </cell>
          <cell r="E1494">
            <v>1003</v>
          </cell>
          <cell r="F1494" t="str">
            <v>12</v>
          </cell>
          <cell r="I1494">
            <v>44</v>
          </cell>
          <cell r="M1494">
            <v>0</v>
          </cell>
          <cell r="N1494">
            <v>0</v>
          </cell>
          <cell r="O1494">
            <v>72838.89</v>
          </cell>
          <cell r="P1494">
            <v>13111.0002</v>
          </cell>
        </row>
        <row r="1495">
          <cell r="A1495">
            <v>43819</v>
          </cell>
          <cell r="B1495" t="str">
            <v>Plazo</v>
          </cell>
          <cell r="C1495">
            <v>2</v>
          </cell>
          <cell r="E1495">
            <v>1003</v>
          </cell>
          <cell r="F1495" t="str">
            <v>12</v>
          </cell>
          <cell r="I1495">
            <v>44</v>
          </cell>
          <cell r="M1495">
            <v>0</v>
          </cell>
          <cell r="N1495">
            <v>0</v>
          </cell>
          <cell r="O1495">
            <v>164580.46</v>
          </cell>
          <cell r="P1495">
            <v>29624.482800000002</v>
          </cell>
        </row>
        <row r="1496">
          <cell r="A1496">
            <v>43819</v>
          </cell>
          <cell r="B1496" t="str">
            <v>Plazo</v>
          </cell>
          <cell r="C1496">
            <v>2</v>
          </cell>
          <cell r="E1496">
            <v>1003</v>
          </cell>
          <cell r="F1496" t="str">
            <v>12</v>
          </cell>
          <cell r="I1496">
            <v>44</v>
          </cell>
          <cell r="M1496">
            <v>0</v>
          </cell>
          <cell r="N1496">
            <v>0</v>
          </cell>
          <cell r="O1496">
            <v>751803.22</v>
          </cell>
          <cell r="P1496">
            <v>135324.5796</v>
          </cell>
        </row>
        <row r="1497">
          <cell r="A1497">
            <v>43819</v>
          </cell>
          <cell r="B1497" t="str">
            <v>Plazo</v>
          </cell>
          <cell r="C1497">
            <v>2</v>
          </cell>
          <cell r="E1497">
            <v>1014</v>
          </cell>
          <cell r="F1497" t="str">
            <v>12</v>
          </cell>
          <cell r="I1497">
            <v>44</v>
          </cell>
          <cell r="M1497">
            <v>0</v>
          </cell>
          <cell r="N1497">
            <v>0</v>
          </cell>
          <cell r="O1497">
            <v>27828.29</v>
          </cell>
          <cell r="P1497">
            <v>5011.8750289999998</v>
          </cell>
        </row>
        <row r="1498">
          <cell r="A1498">
            <v>43819</v>
          </cell>
          <cell r="B1498" t="str">
            <v>Plazo</v>
          </cell>
          <cell r="C1498">
            <v>2</v>
          </cell>
          <cell r="E1498">
            <v>1014</v>
          </cell>
          <cell r="F1498" t="str">
            <v>12</v>
          </cell>
          <cell r="I1498">
            <v>44</v>
          </cell>
          <cell r="M1498">
            <v>0</v>
          </cell>
          <cell r="N1498">
            <v>0</v>
          </cell>
          <cell r="O1498">
            <v>32243.439999999999</v>
          </cell>
          <cell r="P1498">
            <v>5807.0435440000001</v>
          </cell>
        </row>
        <row r="1499">
          <cell r="A1499">
            <v>43819</v>
          </cell>
          <cell r="B1499" t="str">
            <v>Plazo</v>
          </cell>
          <cell r="C1499">
            <v>2</v>
          </cell>
          <cell r="E1499">
            <v>1014</v>
          </cell>
          <cell r="F1499" t="str">
            <v>12</v>
          </cell>
          <cell r="I1499">
            <v>44</v>
          </cell>
          <cell r="M1499">
            <v>0</v>
          </cell>
          <cell r="N1499">
            <v>0</v>
          </cell>
          <cell r="O1499">
            <v>52021.16</v>
          </cell>
          <cell r="P1499">
            <v>9369.0109159999993</v>
          </cell>
        </row>
        <row r="1500">
          <cell r="A1500">
            <v>43819</v>
          </cell>
          <cell r="B1500" t="str">
            <v>Plazo</v>
          </cell>
          <cell r="C1500">
            <v>2</v>
          </cell>
          <cell r="E1500">
            <v>1014</v>
          </cell>
          <cell r="F1500" t="str">
            <v>12</v>
          </cell>
          <cell r="I1500">
            <v>44</v>
          </cell>
          <cell r="M1500">
            <v>0</v>
          </cell>
          <cell r="N1500">
            <v>0</v>
          </cell>
          <cell r="O1500">
            <v>25016.67</v>
          </cell>
          <cell r="P1500">
            <v>4505.5022669999998</v>
          </cell>
        </row>
        <row r="1501">
          <cell r="A1501">
            <v>43819</v>
          </cell>
          <cell r="B1501" t="str">
            <v>Plazo</v>
          </cell>
          <cell r="C1501">
            <v>2</v>
          </cell>
          <cell r="E1501">
            <v>1014</v>
          </cell>
          <cell r="F1501" t="str">
            <v>12</v>
          </cell>
          <cell r="I1501">
            <v>44</v>
          </cell>
          <cell r="M1501">
            <v>0</v>
          </cell>
          <cell r="N1501">
            <v>0</v>
          </cell>
          <cell r="O1501">
            <v>25393.26</v>
          </cell>
          <cell r="P1501">
            <v>4573.3261259999999</v>
          </cell>
        </row>
        <row r="1502">
          <cell r="A1502">
            <v>43819</v>
          </cell>
          <cell r="B1502" t="str">
            <v>Plazo</v>
          </cell>
          <cell r="C1502">
            <v>2</v>
          </cell>
          <cell r="E1502">
            <v>1014</v>
          </cell>
          <cell r="F1502" t="str">
            <v>12</v>
          </cell>
          <cell r="I1502">
            <v>44</v>
          </cell>
          <cell r="M1502">
            <v>0</v>
          </cell>
          <cell r="N1502">
            <v>0</v>
          </cell>
          <cell r="O1502">
            <v>40151.67</v>
          </cell>
          <cell r="P1502">
            <v>7231.3157670000001</v>
          </cell>
        </row>
        <row r="1503">
          <cell r="A1503">
            <v>43819</v>
          </cell>
          <cell r="B1503" t="str">
            <v>Plazo</v>
          </cell>
          <cell r="C1503">
            <v>2</v>
          </cell>
          <cell r="E1503">
            <v>1014</v>
          </cell>
          <cell r="F1503" t="str">
            <v>12</v>
          </cell>
          <cell r="I1503">
            <v>44</v>
          </cell>
          <cell r="M1503">
            <v>0</v>
          </cell>
          <cell r="N1503">
            <v>0</v>
          </cell>
          <cell r="O1503">
            <v>20813.330000000002</v>
          </cell>
          <cell r="P1503">
            <v>3748.4807329999999</v>
          </cell>
        </row>
        <row r="1504">
          <cell r="A1504">
            <v>43819</v>
          </cell>
          <cell r="B1504" t="str">
            <v>Plazo</v>
          </cell>
          <cell r="C1504">
            <v>2</v>
          </cell>
          <cell r="E1504">
            <v>1014</v>
          </cell>
          <cell r="F1504" t="str">
            <v>12</v>
          </cell>
          <cell r="I1504">
            <v>44</v>
          </cell>
          <cell r="M1504">
            <v>0</v>
          </cell>
          <cell r="N1504">
            <v>0</v>
          </cell>
          <cell r="O1504">
            <v>50780.72</v>
          </cell>
          <cell r="P1504">
            <v>9145.6076720000001</v>
          </cell>
        </row>
        <row r="1505">
          <cell r="A1505">
            <v>43819</v>
          </cell>
          <cell r="B1505" t="str">
            <v>Plazo</v>
          </cell>
          <cell r="C1505">
            <v>2</v>
          </cell>
          <cell r="E1505">
            <v>1014</v>
          </cell>
          <cell r="F1505" t="str">
            <v>12</v>
          </cell>
          <cell r="I1505">
            <v>44</v>
          </cell>
          <cell r="M1505">
            <v>0</v>
          </cell>
          <cell r="N1505">
            <v>0</v>
          </cell>
          <cell r="O1505">
            <v>50189.58</v>
          </cell>
          <cell r="P1505">
            <v>9039.1433579999994</v>
          </cell>
        </row>
        <row r="1506">
          <cell r="A1506">
            <v>43819</v>
          </cell>
          <cell r="B1506" t="str">
            <v>Plazo</v>
          </cell>
          <cell r="C1506">
            <v>2</v>
          </cell>
          <cell r="E1506">
            <v>1014</v>
          </cell>
          <cell r="F1506" t="str">
            <v>12</v>
          </cell>
          <cell r="I1506">
            <v>44</v>
          </cell>
          <cell r="M1506">
            <v>0</v>
          </cell>
          <cell r="N1506">
            <v>0</v>
          </cell>
          <cell r="O1506">
            <v>27053.9</v>
          </cell>
          <cell r="P1506">
            <v>4872.4073900000003</v>
          </cell>
        </row>
        <row r="1507">
          <cell r="A1507">
            <v>43819</v>
          </cell>
          <cell r="B1507" t="str">
            <v>Plazo</v>
          </cell>
          <cell r="C1507">
            <v>2</v>
          </cell>
          <cell r="E1507">
            <v>1014</v>
          </cell>
          <cell r="F1507" t="str">
            <v>12</v>
          </cell>
          <cell r="I1507">
            <v>44</v>
          </cell>
          <cell r="M1507">
            <v>0</v>
          </cell>
          <cell r="N1507">
            <v>0</v>
          </cell>
          <cell r="O1507">
            <v>19297.39</v>
          </cell>
          <cell r="P1507">
            <v>3475.4599389999998</v>
          </cell>
        </row>
        <row r="1508">
          <cell r="A1508">
            <v>43819</v>
          </cell>
          <cell r="B1508" t="str">
            <v>Plazo</v>
          </cell>
          <cell r="C1508">
            <v>2</v>
          </cell>
          <cell r="E1508">
            <v>1014</v>
          </cell>
          <cell r="F1508" t="str">
            <v>12</v>
          </cell>
          <cell r="I1508">
            <v>44</v>
          </cell>
          <cell r="M1508">
            <v>0</v>
          </cell>
          <cell r="N1508">
            <v>0</v>
          </cell>
          <cell r="O1508">
            <v>7284.51</v>
          </cell>
          <cell r="P1508">
            <v>1311.940251</v>
          </cell>
        </row>
        <row r="1509">
          <cell r="A1509">
            <v>43819</v>
          </cell>
          <cell r="B1509" t="str">
            <v>Plazo</v>
          </cell>
          <cell r="C1509">
            <v>2</v>
          </cell>
          <cell r="E1509">
            <v>1014</v>
          </cell>
          <cell r="F1509" t="str">
            <v>12</v>
          </cell>
          <cell r="I1509">
            <v>44</v>
          </cell>
          <cell r="M1509">
            <v>0</v>
          </cell>
          <cell r="N1509">
            <v>0</v>
          </cell>
          <cell r="O1509">
            <v>8243</v>
          </cell>
          <cell r="P1509">
            <v>1484.5643</v>
          </cell>
        </row>
        <row r="1510">
          <cell r="A1510">
            <v>43819</v>
          </cell>
          <cell r="B1510" t="str">
            <v>Plazo</v>
          </cell>
          <cell r="C1510">
            <v>2</v>
          </cell>
          <cell r="E1510">
            <v>1014</v>
          </cell>
          <cell r="F1510" t="str">
            <v>12</v>
          </cell>
          <cell r="I1510">
            <v>44</v>
          </cell>
          <cell r="M1510">
            <v>0</v>
          </cell>
          <cell r="N1510">
            <v>0</v>
          </cell>
          <cell r="O1510">
            <v>12362.5</v>
          </cell>
          <cell r="P1510">
            <v>2226.4862499999999</v>
          </cell>
        </row>
        <row r="1511">
          <cell r="A1511">
            <v>43819</v>
          </cell>
          <cell r="B1511" t="str">
            <v>Plazo</v>
          </cell>
          <cell r="C1511">
            <v>2</v>
          </cell>
          <cell r="E1511">
            <v>1014</v>
          </cell>
          <cell r="F1511" t="str">
            <v>12</v>
          </cell>
          <cell r="I1511">
            <v>44</v>
          </cell>
          <cell r="M1511">
            <v>0</v>
          </cell>
          <cell r="N1511">
            <v>0</v>
          </cell>
          <cell r="O1511">
            <v>10297.34</v>
          </cell>
          <cell r="P1511">
            <v>1854.5509340000001</v>
          </cell>
        </row>
        <row r="1512">
          <cell r="A1512">
            <v>43819</v>
          </cell>
          <cell r="B1512" t="str">
            <v>Plazo</v>
          </cell>
          <cell r="C1512">
            <v>2</v>
          </cell>
          <cell r="E1512">
            <v>1014</v>
          </cell>
          <cell r="F1512" t="str">
            <v>12</v>
          </cell>
          <cell r="I1512">
            <v>44</v>
          </cell>
          <cell r="M1512">
            <v>0</v>
          </cell>
          <cell r="N1512">
            <v>0</v>
          </cell>
          <cell r="O1512">
            <v>20060</v>
          </cell>
          <cell r="P1512">
            <v>3612.806</v>
          </cell>
        </row>
        <row r="1513">
          <cell r="A1513">
            <v>43819</v>
          </cell>
          <cell r="B1513" t="str">
            <v>Plazo</v>
          </cell>
          <cell r="C1513">
            <v>2</v>
          </cell>
          <cell r="E1513">
            <v>1017</v>
          </cell>
          <cell r="F1513" t="str">
            <v>12</v>
          </cell>
          <cell r="I1513">
            <v>44</v>
          </cell>
          <cell r="M1513">
            <v>0</v>
          </cell>
          <cell r="N1513">
            <v>0</v>
          </cell>
          <cell r="O1513">
            <v>70657.86</v>
          </cell>
          <cell r="P1513">
            <v>12725.480586</v>
          </cell>
        </row>
        <row r="1514">
          <cell r="A1514">
            <v>43819</v>
          </cell>
          <cell r="B1514" t="str">
            <v>Plazo</v>
          </cell>
          <cell r="C1514">
            <v>2</v>
          </cell>
          <cell r="E1514">
            <v>1017</v>
          </cell>
          <cell r="F1514" t="str">
            <v>12</v>
          </cell>
          <cell r="I1514">
            <v>44</v>
          </cell>
          <cell r="M1514">
            <v>0</v>
          </cell>
          <cell r="N1514">
            <v>0</v>
          </cell>
          <cell r="O1514">
            <v>75844.53</v>
          </cell>
          <cell r="P1514">
            <v>13659.599853</v>
          </cell>
        </row>
        <row r="1515">
          <cell r="A1515">
            <v>43819</v>
          </cell>
          <cell r="B1515" t="str">
            <v>Plazo</v>
          </cell>
          <cell r="C1515">
            <v>2</v>
          </cell>
          <cell r="E1515">
            <v>1017</v>
          </cell>
          <cell r="F1515" t="str">
            <v>12</v>
          </cell>
          <cell r="I1515">
            <v>44</v>
          </cell>
          <cell r="M1515">
            <v>0</v>
          </cell>
          <cell r="N1515">
            <v>0</v>
          </cell>
          <cell r="O1515">
            <v>72817.279999999999</v>
          </cell>
          <cell r="P1515">
            <v>13114.392128</v>
          </cell>
        </row>
        <row r="1516">
          <cell r="A1516">
            <v>43819</v>
          </cell>
          <cell r="B1516" t="str">
            <v>Plazo</v>
          </cell>
          <cell r="C1516">
            <v>2</v>
          </cell>
          <cell r="E1516">
            <v>1017</v>
          </cell>
          <cell r="F1516" t="str">
            <v>12</v>
          </cell>
          <cell r="I1516">
            <v>44</v>
          </cell>
          <cell r="M1516">
            <v>0</v>
          </cell>
          <cell r="N1516">
            <v>0</v>
          </cell>
          <cell r="O1516">
            <v>72906.31</v>
          </cell>
          <cell r="P1516">
            <v>13130.426431</v>
          </cell>
        </row>
        <row r="1517">
          <cell r="A1517">
            <v>43819</v>
          </cell>
          <cell r="B1517" t="str">
            <v>Plazo</v>
          </cell>
          <cell r="C1517">
            <v>2</v>
          </cell>
          <cell r="E1517">
            <v>1017</v>
          </cell>
          <cell r="F1517" t="str">
            <v>12</v>
          </cell>
          <cell r="I1517">
            <v>44</v>
          </cell>
          <cell r="M1517">
            <v>0</v>
          </cell>
          <cell r="N1517">
            <v>0</v>
          </cell>
          <cell r="O1517">
            <v>72885.56</v>
          </cell>
          <cell r="P1517">
            <v>13126.689356000001</v>
          </cell>
        </row>
        <row r="1518">
          <cell r="A1518">
            <v>43819</v>
          </cell>
          <cell r="B1518" t="str">
            <v>Plazo</v>
          </cell>
          <cell r="C1518">
            <v>2</v>
          </cell>
          <cell r="E1518">
            <v>1017</v>
          </cell>
          <cell r="F1518" t="str">
            <v>12</v>
          </cell>
          <cell r="I1518">
            <v>44</v>
          </cell>
          <cell r="M1518">
            <v>0</v>
          </cell>
          <cell r="N1518">
            <v>0</v>
          </cell>
          <cell r="O1518">
            <v>72800</v>
          </cell>
          <cell r="P1518">
            <v>13111.28</v>
          </cell>
        </row>
        <row r="1519">
          <cell r="A1519">
            <v>43819</v>
          </cell>
          <cell r="B1519" t="str">
            <v>Plazo</v>
          </cell>
          <cell r="C1519">
            <v>2</v>
          </cell>
          <cell r="E1519">
            <v>1017</v>
          </cell>
          <cell r="F1519" t="str">
            <v>12</v>
          </cell>
          <cell r="I1519">
            <v>44</v>
          </cell>
          <cell r="M1519">
            <v>0</v>
          </cell>
          <cell r="N1519">
            <v>0</v>
          </cell>
          <cell r="O1519">
            <v>72910.570000000007</v>
          </cell>
          <cell r="P1519">
            <v>13131.193657</v>
          </cell>
        </row>
        <row r="1520">
          <cell r="A1520">
            <v>43819</v>
          </cell>
          <cell r="B1520" t="str">
            <v>Plazo</v>
          </cell>
          <cell r="C1520">
            <v>2</v>
          </cell>
          <cell r="E1520">
            <v>1017</v>
          </cell>
          <cell r="F1520" t="str">
            <v>12</v>
          </cell>
          <cell r="I1520">
            <v>44</v>
          </cell>
          <cell r="M1520">
            <v>0</v>
          </cell>
          <cell r="N1520">
            <v>0</v>
          </cell>
          <cell r="O1520">
            <v>72919.77</v>
          </cell>
          <cell r="P1520">
            <v>13132.850576999999</v>
          </cell>
        </row>
        <row r="1521">
          <cell r="A1521">
            <v>43819</v>
          </cell>
          <cell r="B1521" t="str">
            <v>Plazo</v>
          </cell>
          <cell r="C1521">
            <v>2</v>
          </cell>
          <cell r="E1521">
            <v>1017</v>
          </cell>
          <cell r="F1521" t="str">
            <v>12</v>
          </cell>
          <cell r="I1521">
            <v>44</v>
          </cell>
          <cell r="M1521">
            <v>0</v>
          </cell>
          <cell r="N1521">
            <v>0</v>
          </cell>
          <cell r="O1521">
            <v>72946.009999999995</v>
          </cell>
          <cell r="P1521">
            <v>13137.576401</v>
          </cell>
        </row>
        <row r="1522">
          <cell r="A1522">
            <v>43819</v>
          </cell>
          <cell r="B1522" t="str">
            <v>Plazo</v>
          </cell>
          <cell r="C1522">
            <v>2</v>
          </cell>
          <cell r="E1522">
            <v>1017</v>
          </cell>
          <cell r="F1522" t="str">
            <v>12</v>
          </cell>
          <cell r="I1522">
            <v>44</v>
          </cell>
          <cell r="M1522">
            <v>0</v>
          </cell>
          <cell r="N1522">
            <v>0</v>
          </cell>
          <cell r="O1522">
            <v>70302.320000000007</v>
          </cell>
          <cell r="P1522">
            <v>12661.447832</v>
          </cell>
        </row>
        <row r="1523">
          <cell r="A1523">
            <v>43819</v>
          </cell>
          <cell r="B1523" t="str">
            <v>Plazo</v>
          </cell>
          <cell r="C1523">
            <v>2</v>
          </cell>
          <cell r="E1523">
            <v>1017</v>
          </cell>
          <cell r="F1523" t="str">
            <v>12</v>
          </cell>
          <cell r="I1523">
            <v>44</v>
          </cell>
          <cell r="M1523">
            <v>0</v>
          </cell>
          <cell r="N1523">
            <v>0</v>
          </cell>
          <cell r="O1523">
            <v>73075.42</v>
          </cell>
          <cell r="P1523">
            <v>13160.883142000001</v>
          </cell>
        </row>
        <row r="1524">
          <cell r="A1524">
            <v>43819</v>
          </cell>
          <cell r="B1524" t="str">
            <v>Plazo</v>
          </cell>
          <cell r="C1524">
            <v>2</v>
          </cell>
          <cell r="E1524">
            <v>1017</v>
          </cell>
          <cell r="F1524" t="str">
            <v>12</v>
          </cell>
          <cell r="I1524">
            <v>44</v>
          </cell>
          <cell r="M1524">
            <v>0</v>
          </cell>
          <cell r="N1524">
            <v>0</v>
          </cell>
          <cell r="O1524">
            <v>72985.37</v>
          </cell>
          <cell r="P1524">
            <v>13144.665137</v>
          </cell>
        </row>
        <row r="1525">
          <cell r="A1525">
            <v>43819</v>
          </cell>
          <cell r="B1525" t="str">
            <v>Plazo</v>
          </cell>
          <cell r="C1525">
            <v>1</v>
          </cell>
          <cell r="E1525">
            <v>1034</v>
          </cell>
          <cell r="F1525" t="str">
            <v>12</v>
          </cell>
          <cell r="I1525">
            <v>44</v>
          </cell>
          <cell r="M1525">
            <v>0</v>
          </cell>
          <cell r="N1525">
            <v>0</v>
          </cell>
          <cell r="O1525">
            <v>14318.89</v>
          </cell>
          <cell r="P1525">
            <v>2578.832089</v>
          </cell>
        </row>
        <row r="1526">
          <cell r="A1526">
            <v>43819</v>
          </cell>
          <cell r="B1526" t="str">
            <v>Plazo</v>
          </cell>
          <cell r="C1526">
            <v>1</v>
          </cell>
          <cell r="E1526">
            <v>1034</v>
          </cell>
          <cell r="F1526" t="str">
            <v>12</v>
          </cell>
          <cell r="I1526">
            <v>44</v>
          </cell>
          <cell r="M1526">
            <v>0</v>
          </cell>
          <cell r="N1526">
            <v>0</v>
          </cell>
          <cell r="O1526">
            <v>61080.29</v>
          </cell>
          <cell r="P1526">
            <v>11000.560229000001</v>
          </cell>
        </row>
        <row r="1527">
          <cell r="A1527">
            <v>43819</v>
          </cell>
          <cell r="B1527" t="str">
            <v>Plazo</v>
          </cell>
          <cell r="C1527">
            <v>1</v>
          </cell>
          <cell r="E1527">
            <v>1034</v>
          </cell>
          <cell r="F1527" t="str">
            <v>12</v>
          </cell>
          <cell r="I1527">
            <v>44</v>
          </cell>
          <cell r="M1527">
            <v>0</v>
          </cell>
          <cell r="N1527">
            <v>0</v>
          </cell>
          <cell r="O1527">
            <v>24572.83</v>
          </cell>
          <cell r="P1527">
            <v>4425.566683</v>
          </cell>
        </row>
        <row r="1528">
          <cell r="A1528">
            <v>43819</v>
          </cell>
          <cell r="B1528" t="str">
            <v>Plazo</v>
          </cell>
          <cell r="C1528">
            <v>1</v>
          </cell>
          <cell r="E1528">
            <v>1034</v>
          </cell>
          <cell r="F1528" t="str">
            <v>12</v>
          </cell>
          <cell r="I1528">
            <v>44</v>
          </cell>
          <cell r="M1528">
            <v>0</v>
          </cell>
          <cell r="N1528">
            <v>0</v>
          </cell>
          <cell r="O1528">
            <v>10081.59</v>
          </cell>
          <cell r="P1528">
            <v>1815.6943590000001</v>
          </cell>
        </row>
        <row r="1529">
          <cell r="A1529">
            <v>43819</v>
          </cell>
          <cell r="B1529" t="str">
            <v>Plazo</v>
          </cell>
          <cell r="C1529">
            <v>1</v>
          </cell>
          <cell r="E1529">
            <v>3007</v>
          </cell>
          <cell r="F1529" t="str">
            <v>12</v>
          </cell>
          <cell r="I1529">
            <v>44</v>
          </cell>
          <cell r="M1529">
            <v>0</v>
          </cell>
          <cell r="N1529">
            <v>0</v>
          </cell>
          <cell r="O1529">
            <v>69300.67</v>
          </cell>
          <cell r="P1529">
            <v>12481.050667</v>
          </cell>
        </row>
        <row r="1530">
          <cell r="A1530">
            <v>43819</v>
          </cell>
          <cell r="B1530" t="str">
            <v>Plazo</v>
          </cell>
          <cell r="C1530">
            <v>1</v>
          </cell>
          <cell r="E1530">
            <v>3007</v>
          </cell>
          <cell r="F1530" t="str">
            <v>12</v>
          </cell>
          <cell r="I1530">
            <v>44</v>
          </cell>
          <cell r="M1530">
            <v>0</v>
          </cell>
          <cell r="N1530">
            <v>0</v>
          </cell>
          <cell r="O1530">
            <v>10222.5</v>
          </cell>
          <cell r="P1530">
            <v>1841.0722499999999</v>
          </cell>
        </row>
        <row r="1531">
          <cell r="A1531">
            <v>43819</v>
          </cell>
          <cell r="B1531" t="str">
            <v>Plazo</v>
          </cell>
          <cell r="C1531">
            <v>1</v>
          </cell>
          <cell r="E1531">
            <v>3007</v>
          </cell>
          <cell r="F1531" t="str">
            <v>12</v>
          </cell>
          <cell r="I1531">
            <v>44</v>
          </cell>
          <cell r="M1531">
            <v>0</v>
          </cell>
          <cell r="N1531">
            <v>0</v>
          </cell>
          <cell r="O1531">
            <v>4183.76</v>
          </cell>
          <cell r="P1531">
            <v>753.49517600000001</v>
          </cell>
        </row>
        <row r="1532">
          <cell r="A1532">
            <v>43819</v>
          </cell>
          <cell r="B1532" t="str">
            <v>Plazo</v>
          </cell>
          <cell r="C1532">
            <v>1</v>
          </cell>
          <cell r="E1532">
            <v>3007</v>
          </cell>
          <cell r="F1532" t="str">
            <v>12</v>
          </cell>
          <cell r="I1532">
            <v>44</v>
          </cell>
          <cell r="M1532">
            <v>0</v>
          </cell>
          <cell r="N1532">
            <v>0</v>
          </cell>
          <cell r="O1532">
            <v>14050.75</v>
          </cell>
          <cell r="P1532">
            <v>2530.5400749999999</v>
          </cell>
        </row>
        <row r="1533">
          <cell r="A1533">
            <v>43819</v>
          </cell>
          <cell r="B1533" t="str">
            <v>Plazo</v>
          </cell>
          <cell r="C1533">
            <v>1</v>
          </cell>
          <cell r="E1533">
            <v>3007</v>
          </cell>
          <cell r="F1533" t="str">
            <v>12</v>
          </cell>
          <cell r="I1533">
            <v>44</v>
          </cell>
          <cell r="M1533">
            <v>0</v>
          </cell>
          <cell r="N1533">
            <v>0</v>
          </cell>
          <cell r="O1533">
            <v>6134.25</v>
          </cell>
          <cell r="P1533">
            <v>1104.778425</v>
          </cell>
        </row>
        <row r="1534">
          <cell r="A1534">
            <v>43819</v>
          </cell>
          <cell r="B1534" t="str">
            <v>Plazo</v>
          </cell>
          <cell r="C1534">
            <v>1</v>
          </cell>
          <cell r="E1534">
            <v>3012</v>
          </cell>
          <cell r="F1534" t="str">
            <v>12</v>
          </cell>
          <cell r="I1534">
            <v>44</v>
          </cell>
          <cell r="M1534">
            <v>0</v>
          </cell>
          <cell r="N1534">
            <v>0</v>
          </cell>
          <cell r="O1534">
            <v>66406.460000000006</v>
          </cell>
          <cell r="P1534">
            <v>11959.803446</v>
          </cell>
        </row>
        <row r="1535">
          <cell r="A1535">
            <v>43819</v>
          </cell>
          <cell r="B1535" t="str">
            <v>Plazo</v>
          </cell>
          <cell r="C1535">
            <v>1</v>
          </cell>
          <cell r="E1535">
            <v>3012</v>
          </cell>
          <cell r="F1535" t="str">
            <v>12</v>
          </cell>
          <cell r="I1535">
            <v>44</v>
          </cell>
          <cell r="M1535">
            <v>0</v>
          </cell>
          <cell r="N1535">
            <v>0</v>
          </cell>
          <cell r="O1535">
            <v>70387.92</v>
          </cell>
          <cell r="P1535">
            <v>12676.864391999999</v>
          </cell>
        </row>
        <row r="1536">
          <cell r="A1536">
            <v>43819</v>
          </cell>
          <cell r="B1536" t="str">
            <v>Plazo</v>
          </cell>
          <cell r="C1536">
            <v>1</v>
          </cell>
          <cell r="E1536">
            <v>3012</v>
          </cell>
          <cell r="F1536" t="str">
            <v>12</v>
          </cell>
          <cell r="I1536">
            <v>44</v>
          </cell>
          <cell r="M1536">
            <v>0</v>
          </cell>
          <cell r="N1536">
            <v>0</v>
          </cell>
          <cell r="O1536">
            <v>52413.4</v>
          </cell>
          <cell r="P1536">
            <v>9439.6533400000008</v>
          </cell>
        </row>
        <row r="1537">
          <cell r="A1537">
            <v>43819</v>
          </cell>
          <cell r="B1537" t="str">
            <v>Plazo</v>
          </cell>
          <cell r="C1537">
            <v>1</v>
          </cell>
          <cell r="E1537">
            <v>3012</v>
          </cell>
          <cell r="F1537" t="str">
            <v>12</v>
          </cell>
          <cell r="I1537">
            <v>44</v>
          </cell>
          <cell r="M1537">
            <v>0</v>
          </cell>
          <cell r="N1537">
            <v>0</v>
          </cell>
          <cell r="O1537">
            <v>6947.73</v>
          </cell>
          <cell r="P1537">
            <v>1251.286173</v>
          </cell>
        </row>
        <row r="1538">
          <cell r="A1538">
            <v>43819</v>
          </cell>
          <cell r="B1538" t="str">
            <v>Plazo</v>
          </cell>
          <cell r="C1538">
            <v>1</v>
          </cell>
          <cell r="E1538">
            <v>3012</v>
          </cell>
          <cell r="F1538" t="str">
            <v>12</v>
          </cell>
          <cell r="I1538">
            <v>44</v>
          </cell>
          <cell r="M1538">
            <v>0</v>
          </cell>
          <cell r="N1538">
            <v>0</v>
          </cell>
          <cell r="O1538">
            <v>35854.03</v>
          </cell>
          <cell r="P1538">
            <v>6457.3108030000003</v>
          </cell>
        </row>
        <row r="1539">
          <cell r="A1539">
            <v>43819</v>
          </cell>
          <cell r="B1539" t="str">
            <v>Plazo</v>
          </cell>
          <cell r="C1539">
            <v>1</v>
          </cell>
          <cell r="E1539">
            <v>3015</v>
          </cell>
          <cell r="F1539" t="str">
            <v>12</v>
          </cell>
          <cell r="I1539">
            <v>44</v>
          </cell>
          <cell r="M1539">
            <v>0</v>
          </cell>
          <cell r="N1539">
            <v>0</v>
          </cell>
          <cell r="O1539">
            <v>23408.58</v>
          </cell>
          <cell r="P1539">
            <v>4215.8852580000002</v>
          </cell>
        </row>
        <row r="1540">
          <cell r="A1540">
            <v>43819</v>
          </cell>
          <cell r="B1540" t="str">
            <v>Plazo</v>
          </cell>
          <cell r="C1540">
            <v>1</v>
          </cell>
          <cell r="E1540">
            <v>3015</v>
          </cell>
          <cell r="F1540" t="str">
            <v>12</v>
          </cell>
          <cell r="I1540">
            <v>44</v>
          </cell>
          <cell r="M1540">
            <v>0</v>
          </cell>
          <cell r="N1540">
            <v>0</v>
          </cell>
          <cell r="O1540">
            <v>442583.33</v>
          </cell>
          <cell r="P1540">
            <v>79709.257733000006</v>
          </cell>
        </row>
        <row r="1541">
          <cell r="A1541">
            <v>43819</v>
          </cell>
          <cell r="B1541" t="str">
            <v>Plazo</v>
          </cell>
          <cell r="C1541">
            <v>1</v>
          </cell>
          <cell r="E1541">
            <v>3015</v>
          </cell>
          <cell r="F1541" t="str">
            <v>12</v>
          </cell>
          <cell r="I1541">
            <v>44</v>
          </cell>
          <cell r="M1541">
            <v>0</v>
          </cell>
          <cell r="N1541">
            <v>0</v>
          </cell>
          <cell r="O1541">
            <v>165816.1</v>
          </cell>
          <cell r="P1541">
            <v>29863.479609999999</v>
          </cell>
        </row>
        <row r="1542">
          <cell r="A1542">
            <v>43819</v>
          </cell>
          <cell r="B1542" t="str">
            <v>Plazo</v>
          </cell>
          <cell r="C1542">
            <v>1</v>
          </cell>
          <cell r="E1542">
            <v>3015</v>
          </cell>
          <cell r="F1542" t="str">
            <v>12</v>
          </cell>
          <cell r="I1542">
            <v>44</v>
          </cell>
          <cell r="M1542">
            <v>0</v>
          </cell>
          <cell r="N1542">
            <v>0</v>
          </cell>
          <cell r="O1542">
            <v>105463.65</v>
          </cell>
          <cell r="P1542">
            <v>18994.003365</v>
          </cell>
        </row>
        <row r="1543">
          <cell r="A1543">
            <v>43819</v>
          </cell>
          <cell r="B1543" t="str">
            <v>Plazo</v>
          </cell>
          <cell r="C1543">
            <v>1</v>
          </cell>
          <cell r="E1543">
            <v>3015</v>
          </cell>
          <cell r="F1543" t="str">
            <v>12</v>
          </cell>
          <cell r="I1543">
            <v>44</v>
          </cell>
          <cell r="M1543">
            <v>0</v>
          </cell>
          <cell r="N1543">
            <v>0</v>
          </cell>
          <cell r="O1543">
            <v>16597</v>
          </cell>
          <cell r="P1543">
            <v>2989.1197000000002</v>
          </cell>
        </row>
        <row r="1544">
          <cell r="A1544">
            <v>43819</v>
          </cell>
          <cell r="B1544" t="str">
            <v>Plazo</v>
          </cell>
          <cell r="C1544">
            <v>1</v>
          </cell>
          <cell r="E1544">
            <v>3015</v>
          </cell>
          <cell r="F1544" t="str">
            <v>12</v>
          </cell>
          <cell r="I1544">
            <v>44</v>
          </cell>
          <cell r="M1544">
            <v>0</v>
          </cell>
          <cell r="N1544">
            <v>0</v>
          </cell>
          <cell r="O1544">
            <v>4721.8100000000004</v>
          </cell>
          <cell r="P1544">
            <v>850.39798099999996</v>
          </cell>
        </row>
        <row r="1545">
          <cell r="A1545">
            <v>43819</v>
          </cell>
          <cell r="B1545" t="str">
            <v>Plazo</v>
          </cell>
          <cell r="C1545">
            <v>1</v>
          </cell>
          <cell r="E1545">
            <v>3015</v>
          </cell>
          <cell r="F1545" t="str">
            <v>12</v>
          </cell>
          <cell r="I1545">
            <v>44</v>
          </cell>
          <cell r="M1545">
            <v>0</v>
          </cell>
          <cell r="N1545">
            <v>0</v>
          </cell>
          <cell r="O1545">
            <v>10063.799999999999</v>
          </cell>
          <cell r="P1545">
            <v>1812.49038</v>
          </cell>
        </row>
        <row r="1546">
          <cell r="A1546">
            <v>43819</v>
          </cell>
          <cell r="B1546" t="str">
            <v>Plazo</v>
          </cell>
          <cell r="C1546">
            <v>1</v>
          </cell>
          <cell r="E1546">
            <v>3015</v>
          </cell>
          <cell r="F1546" t="str">
            <v>12</v>
          </cell>
          <cell r="I1546">
            <v>44</v>
          </cell>
          <cell r="M1546">
            <v>0</v>
          </cell>
          <cell r="N1546">
            <v>0</v>
          </cell>
          <cell r="O1546">
            <v>20188.64</v>
          </cell>
          <cell r="P1546">
            <v>3635.974064</v>
          </cell>
        </row>
        <row r="1547">
          <cell r="A1547">
            <v>43819</v>
          </cell>
          <cell r="B1547" t="str">
            <v>Plazo</v>
          </cell>
          <cell r="C1547">
            <v>1</v>
          </cell>
          <cell r="E1547">
            <v>3022</v>
          </cell>
          <cell r="F1547" t="str">
            <v>12</v>
          </cell>
          <cell r="I1547">
            <v>44</v>
          </cell>
          <cell r="M1547">
            <v>0</v>
          </cell>
          <cell r="N1547">
            <v>0</v>
          </cell>
          <cell r="O1547">
            <v>57468.13</v>
          </cell>
          <cell r="P1547">
            <v>10350.010213</v>
          </cell>
        </row>
        <row r="1548">
          <cell r="A1548">
            <v>43819</v>
          </cell>
          <cell r="B1548" t="str">
            <v>Plazo</v>
          </cell>
          <cell r="C1548">
            <v>1</v>
          </cell>
          <cell r="E1548">
            <v>3022</v>
          </cell>
          <cell r="F1548" t="str">
            <v>12</v>
          </cell>
          <cell r="I1548">
            <v>44</v>
          </cell>
          <cell r="M1548">
            <v>0</v>
          </cell>
          <cell r="N1548">
            <v>0</v>
          </cell>
          <cell r="O1548">
            <v>5383.48</v>
          </cell>
          <cell r="P1548">
            <v>969.56474800000001</v>
          </cell>
        </row>
        <row r="1549">
          <cell r="A1549">
            <v>43819</v>
          </cell>
          <cell r="B1549" t="str">
            <v>Plazo</v>
          </cell>
          <cell r="C1549">
            <v>1</v>
          </cell>
          <cell r="E1549">
            <v>3022</v>
          </cell>
          <cell r="F1549" t="str">
            <v>12</v>
          </cell>
          <cell r="I1549">
            <v>44</v>
          </cell>
          <cell r="M1549">
            <v>0</v>
          </cell>
          <cell r="N1549">
            <v>0</v>
          </cell>
          <cell r="O1549">
            <v>15975</v>
          </cell>
          <cell r="P1549">
            <v>2877.0974999999999</v>
          </cell>
        </row>
        <row r="1550">
          <cell r="A1550">
            <v>43819</v>
          </cell>
          <cell r="B1550" t="str">
            <v>Plazo</v>
          </cell>
          <cell r="C1550">
            <v>1</v>
          </cell>
          <cell r="E1550">
            <v>3025</v>
          </cell>
          <cell r="F1550" t="str">
            <v>12</v>
          </cell>
          <cell r="I1550">
            <v>44</v>
          </cell>
          <cell r="M1550">
            <v>0</v>
          </cell>
          <cell r="N1550">
            <v>0</v>
          </cell>
          <cell r="O1550">
            <v>58809.17</v>
          </cell>
          <cell r="P1550">
            <v>10591.531516999999</v>
          </cell>
        </row>
        <row r="1551">
          <cell r="A1551">
            <v>43819</v>
          </cell>
          <cell r="B1551" t="str">
            <v>Plazo</v>
          </cell>
          <cell r="C1551">
            <v>1</v>
          </cell>
          <cell r="E1551">
            <v>3025</v>
          </cell>
          <cell r="F1551" t="str">
            <v>12</v>
          </cell>
          <cell r="I1551">
            <v>44</v>
          </cell>
          <cell r="M1551">
            <v>0</v>
          </cell>
          <cell r="N1551">
            <v>0</v>
          </cell>
          <cell r="O1551">
            <v>35218.75</v>
          </cell>
          <cell r="P1551">
            <v>6342.8968750000004</v>
          </cell>
        </row>
        <row r="1552">
          <cell r="A1552">
            <v>43819</v>
          </cell>
          <cell r="B1552" t="str">
            <v>Plazo</v>
          </cell>
          <cell r="C1552">
            <v>1</v>
          </cell>
          <cell r="E1552">
            <v>3025</v>
          </cell>
          <cell r="F1552" t="str">
            <v>12</v>
          </cell>
          <cell r="I1552">
            <v>44</v>
          </cell>
          <cell r="M1552">
            <v>0</v>
          </cell>
          <cell r="N1552">
            <v>0</v>
          </cell>
          <cell r="O1552">
            <v>50460.39</v>
          </cell>
          <cell r="P1552">
            <v>9087.9162390000001</v>
          </cell>
        </row>
        <row r="1553">
          <cell r="A1553">
            <v>43819</v>
          </cell>
          <cell r="B1553" t="str">
            <v>Plazo</v>
          </cell>
          <cell r="C1553">
            <v>1</v>
          </cell>
          <cell r="E1553">
            <v>3025</v>
          </cell>
          <cell r="F1553" t="str">
            <v>12</v>
          </cell>
          <cell r="I1553">
            <v>44</v>
          </cell>
          <cell r="M1553">
            <v>0</v>
          </cell>
          <cell r="N1553">
            <v>0</v>
          </cell>
          <cell r="O1553">
            <v>384125.85</v>
          </cell>
          <cell r="P1553">
            <v>69181.065585000004</v>
          </cell>
        </row>
        <row r="1554">
          <cell r="A1554">
            <v>43819</v>
          </cell>
          <cell r="B1554" t="str">
            <v>Plazo</v>
          </cell>
          <cell r="C1554">
            <v>1</v>
          </cell>
          <cell r="E1554">
            <v>3027</v>
          </cell>
          <cell r="F1554" t="str">
            <v>12</v>
          </cell>
          <cell r="I1554">
            <v>44</v>
          </cell>
          <cell r="M1554">
            <v>0</v>
          </cell>
          <cell r="N1554">
            <v>0</v>
          </cell>
          <cell r="O1554">
            <v>17526.060000000001</v>
          </cell>
          <cell r="P1554">
            <v>3156.4434059999999</v>
          </cell>
        </row>
        <row r="1555">
          <cell r="A1555">
            <v>43819</v>
          </cell>
          <cell r="B1555" t="str">
            <v>Plazo</v>
          </cell>
          <cell r="C1555">
            <v>1</v>
          </cell>
          <cell r="E1555">
            <v>3027</v>
          </cell>
          <cell r="F1555" t="str">
            <v>12</v>
          </cell>
          <cell r="I1555">
            <v>44</v>
          </cell>
          <cell r="M1555">
            <v>0</v>
          </cell>
          <cell r="N1555">
            <v>0</v>
          </cell>
          <cell r="O1555">
            <v>129188.13</v>
          </cell>
          <cell r="P1555">
            <v>23266.782212999999</v>
          </cell>
        </row>
        <row r="1556">
          <cell r="A1556">
            <v>43819</v>
          </cell>
          <cell r="B1556" t="str">
            <v>Plazo</v>
          </cell>
          <cell r="C1556">
            <v>1</v>
          </cell>
          <cell r="E1556">
            <v>3027</v>
          </cell>
          <cell r="F1556" t="str">
            <v>12</v>
          </cell>
          <cell r="I1556">
            <v>44</v>
          </cell>
          <cell r="M1556">
            <v>0</v>
          </cell>
          <cell r="N1556">
            <v>0</v>
          </cell>
          <cell r="O1556">
            <v>20425</v>
          </cell>
          <cell r="P1556">
            <v>3678.5425</v>
          </cell>
        </row>
        <row r="1557">
          <cell r="A1557">
            <v>43819</v>
          </cell>
          <cell r="B1557" t="str">
            <v>Plazo</v>
          </cell>
          <cell r="C1557">
            <v>1</v>
          </cell>
          <cell r="E1557">
            <v>3027</v>
          </cell>
          <cell r="F1557" t="str">
            <v>12</v>
          </cell>
          <cell r="I1557">
            <v>44</v>
          </cell>
          <cell r="M1557">
            <v>0</v>
          </cell>
          <cell r="N1557">
            <v>0</v>
          </cell>
          <cell r="O1557">
            <v>1110.76</v>
          </cell>
          <cell r="P1557">
            <v>200.047876</v>
          </cell>
        </row>
        <row r="1558">
          <cell r="A1558">
            <v>43819</v>
          </cell>
          <cell r="B1558" t="str">
            <v>Plazo</v>
          </cell>
          <cell r="C1558">
            <v>1</v>
          </cell>
          <cell r="E1558">
            <v>3027</v>
          </cell>
          <cell r="F1558" t="str">
            <v>12</v>
          </cell>
          <cell r="I1558">
            <v>44</v>
          </cell>
          <cell r="M1558">
            <v>0</v>
          </cell>
          <cell r="N1558">
            <v>0</v>
          </cell>
          <cell r="O1558">
            <v>2404.77</v>
          </cell>
          <cell r="P1558">
            <v>433.09907700000002</v>
          </cell>
        </row>
        <row r="1559">
          <cell r="A1559">
            <v>43819</v>
          </cell>
          <cell r="B1559" t="str">
            <v>Plazo</v>
          </cell>
          <cell r="C1559">
            <v>1</v>
          </cell>
          <cell r="E1559">
            <v>3027</v>
          </cell>
          <cell r="F1559" t="str">
            <v>12</v>
          </cell>
          <cell r="I1559">
            <v>44</v>
          </cell>
          <cell r="M1559">
            <v>0</v>
          </cell>
          <cell r="N1559">
            <v>0</v>
          </cell>
          <cell r="O1559">
            <v>1568.36</v>
          </cell>
          <cell r="P1559">
            <v>282.461636</v>
          </cell>
        </row>
        <row r="1560">
          <cell r="A1560">
            <v>43819</v>
          </cell>
          <cell r="B1560" t="str">
            <v>Plazo</v>
          </cell>
          <cell r="C1560">
            <v>1</v>
          </cell>
          <cell r="E1560">
            <v>74003</v>
          </cell>
          <cell r="F1560" t="str">
            <v>12</v>
          </cell>
          <cell r="I1560">
            <v>44</v>
          </cell>
          <cell r="M1560">
            <v>0</v>
          </cell>
          <cell r="N1560">
            <v>0</v>
          </cell>
          <cell r="O1560">
            <v>18040.990000000002</v>
          </cell>
          <cell r="P1560">
            <v>3249.1822990000001</v>
          </cell>
        </row>
        <row r="1561">
          <cell r="A1561">
            <v>43819</v>
          </cell>
          <cell r="B1561" t="str">
            <v>Plazo</v>
          </cell>
          <cell r="C1561">
            <v>1</v>
          </cell>
          <cell r="E1561">
            <v>74003</v>
          </cell>
          <cell r="F1561" t="str">
            <v>12</v>
          </cell>
          <cell r="I1561">
            <v>44</v>
          </cell>
          <cell r="M1561">
            <v>0</v>
          </cell>
          <cell r="N1561">
            <v>0</v>
          </cell>
          <cell r="O1561">
            <v>4123.3100000000004</v>
          </cell>
          <cell r="P1561">
            <v>742.60813099999996</v>
          </cell>
        </row>
        <row r="1562">
          <cell r="A1562">
            <v>43819</v>
          </cell>
          <cell r="B1562" t="str">
            <v>Plazo</v>
          </cell>
          <cell r="C1562">
            <v>1</v>
          </cell>
          <cell r="E1562">
            <v>74003</v>
          </cell>
          <cell r="F1562" t="str">
            <v>12</v>
          </cell>
          <cell r="I1562">
            <v>44</v>
          </cell>
          <cell r="M1562">
            <v>0</v>
          </cell>
          <cell r="N1562">
            <v>0</v>
          </cell>
          <cell r="O1562">
            <v>7216.4</v>
          </cell>
          <cell r="P1562">
            <v>1299.67364</v>
          </cell>
        </row>
        <row r="1563">
          <cell r="A1563">
            <v>43819</v>
          </cell>
          <cell r="B1563" t="str">
            <v>Plazo</v>
          </cell>
          <cell r="C1563">
            <v>1</v>
          </cell>
          <cell r="E1563">
            <v>74003</v>
          </cell>
          <cell r="F1563" t="str">
            <v>12</v>
          </cell>
          <cell r="I1563">
            <v>44</v>
          </cell>
          <cell r="M1563">
            <v>0</v>
          </cell>
          <cell r="N1563">
            <v>0</v>
          </cell>
          <cell r="O1563">
            <v>7216.4</v>
          </cell>
          <cell r="P1563">
            <v>1299.67364</v>
          </cell>
        </row>
        <row r="1564">
          <cell r="A1564">
            <v>43819</v>
          </cell>
          <cell r="B1564" t="str">
            <v>Plazo</v>
          </cell>
          <cell r="C1564">
            <v>1</v>
          </cell>
          <cell r="E1564">
            <v>74003</v>
          </cell>
          <cell r="F1564" t="str">
            <v>12</v>
          </cell>
          <cell r="I1564">
            <v>44</v>
          </cell>
          <cell r="M1564">
            <v>0</v>
          </cell>
          <cell r="N1564">
            <v>0</v>
          </cell>
          <cell r="O1564">
            <v>2062.8000000000002</v>
          </cell>
          <cell r="P1564">
            <v>371.51028000000002</v>
          </cell>
        </row>
        <row r="1565">
          <cell r="A1565">
            <v>43819</v>
          </cell>
          <cell r="B1565" t="str">
            <v>Plazo</v>
          </cell>
          <cell r="C1565">
            <v>1</v>
          </cell>
          <cell r="E1565">
            <v>75003</v>
          </cell>
          <cell r="F1565" t="str">
            <v>12</v>
          </cell>
          <cell r="I1565">
            <v>44</v>
          </cell>
          <cell r="M1565">
            <v>0</v>
          </cell>
          <cell r="N1565">
            <v>0</v>
          </cell>
          <cell r="O1565">
            <v>60586.5</v>
          </cell>
          <cell r="P1565">
            <v>10911.628650000001</v>
          </cell>
        </row>
        <row r="1566">
          <cell r="A1566">
            <v>43819</v>
          </cell>
          <cell r="B1566" t="str">
            <v>Plazo</v>
          </cell>
          <cell r="C1566">
            <v>1</v>
          </cell>
          <cell r="E1566">
            <v>75003</v>
          </cell>
          <cell r="F1566" t="str">
            <v>12</v>
          </cell>
          <cell r="I1566">
            <v>44</v>
          </cell>
          <cell r="M1566">
            <v>0</v>
          </cell>
          <cell r="N1566">
            <v>0</v>
          </cell>
          <cell r="O1566">
            <v>100250</v>
          </cell>
          <cell r="P1566">
            <v>18055.025000000001</v>
          </cell>
        </row>
        <row r="1567">
          <cell r="A1567">
            <v>43819</v>
          </cell>
          <cell r="B1567" t="str">
            <v>Plazo</v>
          </cell>
          <cell r="C1567">
            <v>1</v>
          </cell>
          <cell r="E1567">
            <v>75003</v>
          </cell>
          <cell r="F1567" t="str">
            <v>12</v>
          </cell>
          <cell r="I1567">
            <v>44</v>
          </cell>
          <cell r="M1567">
            <v>0</v>
          </cell>
          <cell r="N1567">
            <v>0</v>
          </cell>
          <cell r="O1567">
            <v>36472.57</v>
          </cell>
          <cell r="P1567">
            <v>6568.7098569999998</v>
          </cell>
        </row>
        <row r="1568">
          <cell r="A1568">
            <v>43819</v>
          </cell>
          <cell r="B1568" t="str">
            <v>Plazo</v>
          </cell>
          <cell r="C1568">
            <v>1</v>
          </cell>
          <cell r="E1568">
            <v>75003</v>
          </cell>
          <cell r="F1568" t="str">
            <v>12</v>
          </cell>
          <cell r="I1568">
            <v>44</v>
          </cell>
          <cell r="M1568">
            <v>0</v>
          </cell>
          <cell r="N1568">
            <v>0</v>
          </cell>
          <cell r="O1568">
            <v>22151.75</v>
          </cell>
          <cell r="P1568">
            <v>3989.5301749999999</v>
          </cell>
        </row>
        <row r="1569">
          <cell r="A1569">
            <v>43819</v>
          </cell>
          <cell r="B1569" t="str">
            <v>Plazo</v>
          </cell>
          <cell r="C1569">
            <v>1</v>
          </cell>
          <cell r="E1569">
            <v>75003</v>
          </cell>
          <cell r="F1569" t="str">
            <v>12</v>
          </cell>
          <cell r="I1569">
            <v>44</v>
          </cell>
          <cell r="M1569">
            <v>0</v>
          </cell>
          <cell r="N1569">
            <v>0</v>
          </cell>
          <cell r="O1569">
            <v>9671.81</v>
          </cell>
          <cell r="P1569">
            <v>1741.892981</v>
          </cell>
        </row>
        <row r="1570">
          <cell r="A1570">
            <v>43819</v>
          </cell>
          <cell r="B1570" t="str">
            <v>Plazo</v>
          </cell>
          <cell r="C1570">
            <v>1</v>
          </cell>
          <cell r="E1570">
            <v>75003</v>
          </cell>
          <cell r="F1570" t="str">
            <v>12</v>
          </cell>
          <cell r="I1570">
            <v>44</v>
          </cell>
          <cell r="M1570">
            <v>0</v>
          </cell>
          <cell r="N1570">
            <v>0</v>
          </cell>
          <cell r="O1570">
            <v>1035.4100000000001</v>
          </cell>
          <cell r="P1570">
            <v>186.477341</v>
          </cell>
        </row>
        <row r="1571">
          <cell r="A1571">
            <v>43819</v>
          </cell>
          <cell r="B1571" t="str">
            <v>Plazo</v>
          </cell>
          <cell r="C1571">
            <v>1</v>
          </cell>
          <cell r="E1571">
            <v>75003</v>
          </cell>
          <cell r="F1571" t="str">
            <v>12</v>
          </cell>
          <cell r="I1571">
            <v>44</v>
          </cell>
          <cell r="M1571">
            <v>0</v>
          </cell>
          <cell r="N1571">
            <v>0</v>
          </cell>
          <cell r="O1571">
            <v>39873.22</v>
          </cell>
          <cell r="P1571">
            <v>7181.1669220000003</v>
          </cell>
        </row>
        <row r="1572">
          <cell r="A1572">
            <v>43819</v>
          </cell>
          <cell r="B1572" t="str">
            <v>Plazo</v>
          </cell>
          <cell r="C1572">
            <v>1</v>
          </cell>
          <cell r="E1572">
            <v>75003</v>
          </cell>
          <cell r="F1572" t="str">
            <v>12</v>
          </cell>
          <cell r="I1572">
            <v>44</v>
          </cell>
          <cell r="M1572">
            <v>0</v>
          </cell>
          <cell r="N1572">
            <v>0</v>
          </cell>
          <cell r="O1572">
            <v>503.06</v>
          </cell>
          <cell r="P1572">
            <v>90.601106000000001</v>
          </cell>
        </row>
        <row r="1573">
          <cell r="A1573">
            <v>43819</v>
          </cell>
          <cell r="B1573" t="str">
            <v>Plazo</v>
          </cell>
          <cell r="C1573">
            <v>1</v>
          </cell>
          <cell r="E1573">
            <v>74002</v>
          </cell>
          <cell r="F1573" t="str">
            <v>12</v>
          </cell>
          <cell r="I1573">
            <v>44</v>
          </cell>
          <cell r="M1573">
            <v>0</v>
          </cell>
          <cell r="N1573">
            <v>0</v>
          </cell>
          <cell r="O1573">
            <v>2081.38</v>
          </cell>
          <cell r="P1573">
            <v>374.856538</v>
          </cell>
        </row>
        <row r="1574">
          <cell r="A1574">
            <v>43819</v>
          </cell>
          <cell r="B1574" t="str">
            <v>Plazo</v>
          </cell>
          <cell r="C1574">
            <v>1</v>
          </cell>
          <cell r="E1574">
            <v>74002</v>
          </cell>
          <cell r="F1574" t="str">
            <v>12</v>
          </cell>
          <cell r="I1574">
            <v>44</v>
          </cell>
          <cell r="M1574">
            <v>0</v>
          </cell>
          <cell r="N1574">
            <v>0</v>
          </cell>
          <cell r="O1574">
            <v>5736.47</v>
          </cell>
          <cell r="P1574">
            <v>1033.1382470000001</v>
          </cell>
        </row>
        <row r="1575">
          <cell r="A1575">
            <v>43819</v>
          </cell>
          <cell r="B1575" t="str">
            <v>Plazo</v>
          </cell>
          <cell r="C1575">
            <v>1</v>
          </cell>
          <cell r="E1575">
            <v>74002</v>
          </cell>
          <cell r="F1575" t="str">
            <v>12</v>
          </cell>
          <cell r="I1575">
            <v>44</v>
          </cell>
          <cell r="M1575">
            <v>0</v>
          </cell>
          <cell r="N1575">
            <v>0</v>
          </cell>
          <cell r="O1575">
            <v>7713.13</v>
          </cell>
          <cell r="P1575">
            <v>1389.1347129999999</v>
          </cell>
        </row>
        <row r="1576">
          <cell r="A1576">
            <v>43819</v>
          </cell>
          <cell r="B1576" t="str">
            <v>Plazo</v>
          </cell>
          <cell r="C1576">
            <v>1</v>
          </cell>
          <cell r="E1576">
            <v>74002</v>
          </cell>
          <cell r="F1576" t="str">
            <v>12</v>
          </cell>
          <cell r="I1576">
            <v>44</v>
          </cell>
          <cell r="M1576">
            <v>0</v>
          </cell>
          <cell r="N1576">
            <v>0</v>
          </cell>
          <cell r="O1576">
            <v>7713.13</v>
          </cell>
          <cell r="P1576">
            <v>1389.1347129999999</v>
          </cell>
        </row>
        <row r="1577">
          <cell r="A1577">
            <v>43819</v>
          </cell>
          <cell r="B1577" t="str">
            <v>Plazo</v>
          </cell>
          <cell r="C1577">
            <v>1</v>
          </cell>
          <cell r="E1577">
            <v>74002</v>
          </cell>
          <cell r="F1577" t="str">
            <v>12</v>
          </cell>
          <cell r="I1577">
            <v>44</v>
          </cell>
          <cell r="M1577">
            <v>0</v>
          </cell>
          <cell r="N1577">
            <v>0</v>
          </cell>
          <cell r="O1577">
            <v>14567.78</v>
          </cell>
          <cell r="P1577">
            <v>2623.6571779999999</v>
          </cell>
        </row>
        <row r="1578">
          <cell r="A1578">
            <v>43819</v>
          </cell>
          <cell r="B1578" t="str">
            <v>Plazo</v>
          </cell>
          <cell r="C1578">
            <v>1</v>
          </cell>
          <cell r="E1578">
            <v>74002</v>
          </cell>
          <cell r="F1578" t="str">
            <v>12</v>
          </cell>
          <cell r="I1578">
            <v>44</v>
          </cell>
          <cell r="M1578">
            <v>0</v>
          </cell>
          <cell r="N1578">
            <v>0</v>
          </cell>
          <cell r="O1578">
            <v>26782.53</v>
          </cell>
          <cell r="P1578">
            <v>4823.5336530000004</v>
          </cell>
        </row>
        <row r="1579">
          <cell r="A1579">
            <v>43819</v>
          </cell>
          <cell r="B1579" t="str">
            <v>Plazo</v>
          </cell>
          <cell r="C1579">
            <v>1</v>
          </cell>
          <cell r="E1579">
            <v>74002</v>
          </cell>
          <cell r="F1579" t="str">
            <v>12</v>
          </cell>
          <cell r="I1579">
            <v>44</v>
          </cell>
          <cell r="M1579">
            <v>0</v>
          </cell>
          <cell r="N1579">
            <v>0</v>
          </cell>
          <cell r="O1579">
            <v>15437.44</v>
          </cell>
          <cell r="P1579">
            <v>2780.282944</v>
          </cell>
        </row>
        <row r="1580">
          <cell r="A1580">
            <v>43819</v>
          </cell>
          <cell r="B1580" t="str">
            <v>Plazo</v>
          </cell>
          <cell r="C1580">
            <v>1</v>
          </cell>
          <cell r="E1580">
            <v>74002</v>
          </cell>
          <cell r="F1580" t="str">
            <v>12</v>
          </cell>
          <cell r="I1580">
            <v>44</v>
          </cell>
          <cell r="M1580">
            <v>0</v>
          </cell>
          <cell r="N1580">
            <v>0</v>
          </cell>
          <cell r="O1580">
            <v>1042.19</v>
          </cell>
          <cell r="P1580">
            <v>187.698419</v>
          </cell>
        </row>
        <row r="1581">
          <cell r="A1581">
            <v>43819</v>
          </cell>
          <cell r="B1581" t="str">
            <v>Plazo</v>
          </cell>
          <cell r="C1581">
            <v>1</v>
          </cell>
          <cell r="E1581">
            <v>74002</v>
          </cell>
          <cell r="F1581" t="str">
            <v>12</v>
          </cell>
          <cell r="I1581">
            <v>44</v>
          </cell>
          <cell r="M1581">
            <v>0</v>
          </cell>
          <cell r="N1581">
            <v>0</v>
          </cell>
          <cell r="O1581">
            <v>8324.44</v>
          </cell>
          <cell r="P1581">
            <v>1499.231644</v>
          </cell>
        </row>
        <row r="1582">
          <cell r="A1582">
            <v>43819</v>
          </cell>
          <cell r="B1582" t="str">
            <v>Plazo</v>
          </cell>
          <cell r="C1582">
            <v>1</v>
          </cell>
          <cell r="E1582">
            <v>74002</v>
          </cell>
          <cell r="F1582" t="str">
            <v>12</v>
          </cell>
          <cell r="I1582">
            <v>44</v>
          </cell>
          <cell r="M1582">
            <v>0</v>
          </cell>
          <cell r="N1582">
            <v>0</v>
          </cell>
          <cell r="O1582">
            <v>515.51</v>
          </cell>
          <cell r="P1582">
            <v>92.843350999999998</v>
          </cell>
        </row>
        <row r="1583">
          <cell r="A1583">
            <v>43819</v>
          </cell>
          <cell r="B1583" t="str">
            <v>Plazo</v>
          </cell>
          <cell r="C1583">
            <v>1</v>
          </cell>
          <cell r="E1583">
            <v>74002</v>
          </cell>
          <cell r="F1583" t="str">
            <v>12</v>
          </cell>
          <cell r="I1583">
            <v>44</v>
          </cell>
          <cell r="M1583">
            <v>0</v>
          </cell>
          <cell r="N1583">
            <v>0</v>
          </cell>
          <cell r="O1583">
            <v>514.97</v>
          </cell>
          <cell r="P1583">
            <v>92.746097000000006</v>
          </cell>
        </row>
        <row r="1584">
          <cell r="A1584">
            <v>43819</v>
          </cell>
          <cell r="B1584" t="str">
            <v>Plazo</v>
          </cell>
          <cell r="C1584">
            <v>1</v>
          </cell>
          <cell r="E1584">
            <v>74002</v>
          </cell>
          <cell r="F1584" t="str">
            <v>12</v>
          </cell>
          <cell r="I1584">
            <v>44</v>
          </cell>
          <cell r="M1584">
            <v>0</v>
          </cell>
          <cell r="N1584">
            <v>0</v>
          </cell>
          <cell r="O1584">
            <v>33912.54</v>
          </cell>
          <cell r="P1584">
            <v>6107.6484540000001</v>
          </cell>
        </row>
        <row r="1585">
          <cell r="A1585">
            <v>43819</v>
          </cell>
          <cell r="B1585" t="str">
            <v>Ahorro</v>
          </cell>
          <cell r="C1585">
            <v>1</v>
          </cell>
          <cell r="E1585">
            <v>1036</v>
          </cell>
          <cell r="F1585" t="str">
            <v>11</v>
          </cell>
          <cell r="I1585">
            <v>44</v>
          </cell>
          <cell r="M1585">
            <v>0</v>
          </cell>
          <cell r="N1585">
            <v>0</v>
          </cell>
          <cell r="O1585">
            <v>79810</v>
          </cell>
          <cell r="P1585">
            <v>15962</v>
          </cell>
        </row>
        <row r="1586">
          <cell r="A1586">
            <v>43819</v>
          </cell>
          <cell r="B1586" t="str">
            <v>Ahorro</v>
          </cell>
          <cell r="C1586">
            <v>1</v>
          </cell>
          <cell r="E1586">
            <v>1036</v>
          </cell>
          <cell r="F1586" t="str">
            <v>11</v>
          </cell>
          <cell r="I1586">
            <v>44</v>
          </cell>
          <cell r="M1586">
            <v>0</v>
          </cell>
          <cell r="N1586">
            <v>0</v>
          </cell>
          <cell r="O1586">
            <v>249300</v>
          </cell>
          <cell r="P1586">
            <v>49860</v>
          </cell>
        </row>
        <row r="1587">
          <cell r="A1587">
            <v>43819</v>
          </cell>
          <cell r="B1587" t="str">
            <v>Ahorro</v>
          </cell>
          <cell r="C1587">
            <v>1</v>
          </cell>
          <cell r="E1587">
            <v>1036</v>
          </cell>
          <cell r="F1587" t="str">
            <v>11</v>
          </cell>
          <cell r="I1587">
            <v>44</v>
          </cell>
          <cell r="M1587">
            <v>0</v>
          </cell>
          <cell r="N1587">
            <v>0</v>
          </cell>
          <cell r="O1587">
            <v>79810</v>
          </cell>
          <cell r="P1587">
            <v>15962</v>
          </cell>
        </row>
        <row r="1588">
          <cell r="A1588">
            <v>43819</v>
          </cell>
          <cell r="B1588" t="str">
            <v>Ahorro</v>
          </cell>
          <cell r="C1588">
            <v>1</v>
          </cell>
          <cell r="E1588">
            <v>1036</v>
          </cell>
          <cell r="F1588" t="str">
            <v>11</v>
          </cell>
          <cell r="I1588">
            <v>44</v>
          </cell>
          <cell r="M1588">
            <v>0</v>
          </cell>
          <cell r="N1588">
            <v>0</v>
          </cell>
          <cell r="O1588">
            <v>139630</v>
          </cell>
          <cell r="P1588">
            <v>27926</v>
          </cell>
        </row>
        <row r="1589">
          <cell r="A1589">
            <v>43819</v>
          </cell>
          <cell r="B1589" t="str">
            <v>Ahorro</v>
          </cell>
          <cell r="C1589">
            <v>1</v>
          </cell>
          <cell r="E1589">
            <v>1036</v>
          </cell>
          <cell r="F1589" t="str">
            <v>11</v>
          </cell>
          <cell r="I1589">
            <v>44</v>
          </cell>
          <cell r="M1589">
            <v>0</v>
          </cell>
          <cell r="N1589">
            <v>0</v>
          </cell>
          <cell r="O1589">
            <v>79750</v>
          </cell>
          <cell r="P1589">
            <v>15950</v>
          </cell>
        </row>
        <row r="1590">
          <cell r="A1590">
            <v>43819</v>
          </cell>
          <cell r="B1590" t="str">
            <v>Ahorro</v>
          </cell>
          <cell r="C1590">
            <v>5</v>
          </cell>
          <cell r="E1590">
            <v>3001</v>
          </cell>
          <cell r="F1590" t="str">
            <v>11</v>
          </cell>
          <cell r="I1590">
            <v>44</v>
          </cell>
          <cell r="M1590">
            <v>0</v>
          </cell>
          <cell r="N1590">
            <v>0</v>
          </cell>
          <cell r="O1590">
            <v>990</v>
          </cell>
          <cell r="P1590">
            <v>198</v>
          </cell>
        </row>
        <row r="1591">
          <cell r="A1591">
            <v>43819</v>
          </cell>
          <cell r="B1591" t="str">
            <v>Plazo</v>
          </cell>
          <cell r="C1591">
            <v>1</v>
          </cell>
          <cell r="E1591">
            <v>3030</v>
          </cell>
          <cell r="F1591" t="str">
            <v>12</v>
          </cell>
          <cell r="I1591">
            <v>44</v>
          </cell>
          <cell r="M1591">
            <v>0</v>
          </cell>
          <cell r="N1591">
            <v>0</v>
          </cell>
          <cell r="O1591">
            <v>20826.830000000002</v>
          </cell>
          <cell r="P1591">
            <v>4165.366</v>
          </cell>
        </row>
        <row r="1592">
          <cell r="A1592">
            <v>43819</v>
          </cell>
          <cell r="B1592" t="str">
            <v>Plazo</v>
          </cell>
          <cell r="C1592">
            <v>1</v>
          </cell>
          <cell r="E1592">
            <v>3030</v>
          </cell>
          <cell r="F1592" t="str">
            <v>12</v>
          </cell>
          <cell r="I1592">
            <v>44</v>
          </cell>
          <cell r="M1592">
            <v>0</v>
          </cell>
          <cell r="N1592">
            <v>0</v>
          </cell>
          <cell r="O1592">
            <v>33725.120000000003</v>
          </cell>
          <cell r="P1592">
            <v>6745.0240000000003</v>
          </cell>
        </row>
        <row r="1593">
          <cell r="A1593">
            <v>43819</v>
          </cell>
          <cell r="B1593" t="str">
            <v>Plazo</v>
          </cell>
          <cell r="C1593">
            <v>1</v>
          </cell>
          <cell r="E1593">
            <v>3030</v>
          </cell>
          <cell r="F1593" t="str">
            <v>12</v>
          </cell>
          <cell r="I1593">
            <v>44</v>
          </cell>
          <cell r="M1593">
            <v>0</v>
          </cell>
          <cell r="N1593">
            <v>0</v>
          </cell>
          <cell r="O1593">
            <v>71736.649999999994</v>
          </cell>
          <cell r="P1593">
            <v>14347.33</v>
          </cell>
        </row>
        <row r="1594">
          <cell r="A1594">
            <v>43819</v>
          </cell>
          <cell r="B1594" t="str">
            <v>Plazo</v>
          </cell>
          <cell r="C1594">
            <v>1</v>
          </cell>
          <cell r="E1594">
            <v>3030</v>
          </cell>
          <cell r="F1594" t="str">
            <v>12</v>
          </cell>
          <cell r="I1594">
            <v>44</v>
          </cell>
          <cell r="M1594">
            <v>0</v>
          </cell>
          <cell r="N1594">
            <v>0</v>
          </cell>
          <cell r="O1594">
            <v>33513.410000000003</v>
          </cell>
          <cell r="P1594">
            <v>6702.6819999999998</v>
          </cell>
        </row>
        <row r="1595">
          <cell r="A1595">
            <v>43819</v>
          </cell>
          <cell r="B1595" t="str">
            <v>Plazo</v>
          </cell>
          <cell r="C1595">
            <v>1</v>
          </cell>
          <cell r="E1595">
            <v>3030</v>
          </cell>
          <cell r="F1595" t="str">
            <v>12</v>
          </cell>
          <cell r="I1595">
            <v>44</v>
          </cell>
          <cell r="M1595">
            <v>0</v>
          </cell>
          <cell r="N1595">
            <v>0</v>
          </cell>
          <cell r="O1595">
            <v>1553.3</v>
          </cell>
          <cell r="P1595">
            <v>310.66000000000003</v>
          </cell>
        </row>
        <row r="1596">
          <cell r="A1596">
            <v>43819</v>
          </cell>
          <cell r="B1596" t="str">
            <v>Plazo</v>
          </cell>
          <cell r="C1596">
            <v>1</v>
          </cell>
          <cell r="E1596">
            <v>3030</v>
          </cell>
          <cell r="F1596" t="str">
            <v>12</v>
          </cell>
          <cell r="I1596">
            <v>44</v>
          </cell>
          <cell r="M1596">
            <v>0</v>
          </cell>
          <cell r="N1596">
            <v>0</v>
          </cell>
          <cell r="O1596">
            <v>40158.89</v>
          </cell>
          <cell r="P1596">
            <v>8031.7780000000002</v>
          </cell>
        </row>
        <row r="1597">
          <cell r="A1597">
            <v>43819</v>
          </cell>
          <cell r="B1597" t="str">
            <v>Plazo</v>
          </cell>
          <cell r="C1597">
            <v>1</v>
          </cell>
          <cell r="E1597">
            <v>3030</v>
          </cell>
          <cell r="F1597" t="str">
            <v>12</v>
          </cell>
          <cell r="I1597">
            <v>44</v>
          </cell>
          <cell r="M1597">
            <v>0</v>
          </cell>
          <cell r="N1597">
            <v>0</v>
          </cell>
          <cell r="O1597">
            <v>53041.67</v>
          </cell>
          <cell r="P1597">
            <v>10608.334000000001</v>
          </cell>
        </row>
        <row r="1598">
          <cell r="A1598">
            <v>43819</v>
          </cell>
          <cell r="B1598" t="str">
            <v>Plazo</v>
          </cell>
          <cell r="C1598">
            <v>1</v>
          </cell>
          <cell r="E1598">
            <v>3030</v>
          </cell>
          <cell r="F1598" t="str">
            <v>12</v>
          </cell>
          <cell r="I1598">
            <v>44</v>
          </cell>
          <cell r="M1598">
            <v>0</v>
          </cell>
          <cell r="N1598">
            <v>0</v>
          </cell>
          <cell r="O1598">
            <v>58345.83</v>
          </cell>
          <cell r="P1598">
            <v>11669.165999999999</v>
          </cell>
        </row>
        <row r="1599">
          <cell r="A1599">
            <v>43819</v>
          </cell>
          <cell r="B1599" t="str">
            <v>Plazo</v>
          </cell>
          <cell r="C1599">
            <v>2</v>
          </cell>
          <cell r="E1599">
            <v>1033</v>
          </cell>
          <cell r="F1599" t="str">
            <v>12</v>
          </cell>
          <cell r="I1599">
            <v>44</v>
          </cell>
          <cell r="M1599">
            <v>0</v>
          </cell>
          <cell r="N1599">
            <v>0</v>
          </cell>
          <cell r="O1599">
            <v>121167.31</v>
          </cell>
          <cell r="P1599">
            <v>24257.695462</v>
          </cell>
        </row>
        <row r="1600">
          <cell r="A1600">
            <v>43819</v>
          </cell>
          <cell r="B1600" t="str">
            <v>Plazo</v>
          </cell>
          <cell r="C1600">
            <v>2</v>
          </cell>
          <cell r="E1600">
            <v>1033</v>
          </cell>
          <cell r="F1600" t="str">
            <v>12</v>
          </cell>
          <cell r="I1600">
            <v>44</v>
          </cell>
          <cell r="M1600">
            <v>0</v>
          </cell>
          <cell r="N1600">
            <v>0</v>
          </cell>
          <cell r="O1600">
            <v>72955.56</v>
          </cell>
          <cell r="P1600">
            <v>14605.703111999999</v>
          </cell>
        </row>
        <row r="1601">
          <cell r="A1601">
            <v>43819</v>
          </cell>
          <cell r="B1601" t="str">
            <v>Plazo</v>
          </cell>
          <cell r="C1601">
            <v>2</v>
          </cell>
          <cell r="E1601">
            <v>1033</v>
          </cell>
          <cell r="F1601" t="str">
            <v>12</v>
          </cell>
          <cell r="I1601">
            <v>44</v>
          </cell>
          <cell r="M1601">
            <v>0</v>
          </cell>
          <cell r="N1601">
            <v>0</v>
          </cell>
          <cell r="O1601">
            <v>1503.13</v>
          </cell>
          <cell r="P1601">
            <v>300.926626</v>
          </cell>
        </row>
        <row r="1602">
          <cell r="A1602">
            <v>43819</v>
          </cell>
          <cell r="B1602" t="str">
            <v>Plazo</v>
          </cell>
          <cell r="C1602">
            <v>2</v>
          </cell>
          <cell r="E1602">
            <v>1033</v>
          </cell>
          <cell r="F1602" t="str">
            <v>12</v>
          </cell>
          <cell r="I1602">
            <v>44</v>
          </cell>
          <cell r="M1602">
            <v>0</v>
          </cell>
          <cell r="N1602">
            <v>0</v>
          </cell>
          <cell r="O1602">
            <v>72862.399999999994</v>
          </cell>
          <cell r="P1602">
            <v>14587.05248</v>
          </cell>
        </row>
        <row r="1603">
          <cell r="A1603">
            <v>43819</v>
          </cell>
          <cell r="B1603" t="str">
            <v>Plazo</v>
          </cell>
          <cell r="C1603">
            <v>2</v>
          </cell>
          <cell r="E1603">
            <v>1033</v>
          </cell>
          <cell r="F1603" t="str">
            <v>12</v>
          </cell>
          <cell r="I1603">
            <v>44</v>
          </cell>
          <cell r="M1603">
            <v>0</v>
          </cell>
          <cell r="N1603">
            <v>0</v>
          </cell>
          <cell r="O1603">
            <v>56410.55</v>
          </cell>
          <cell r="P1603">
            <v>11293.392110000001</v>
          </cell>
        </row>
        <row r="1604">
          <cell r="A1604">
            <v>43819</v>
          </cell>
          <cell r="B1604" t="str">
            <v>Plazo</v>
          </cell>
          <cell r="C1604">
            <v>2</v>
          </cell>
          <cell r="E1604">
            <v>1033</v>
          </cell>
          <cell r="F1604" t="str">
            <v>12</v>
          </cell>
          <cell r="I1604">
            <v>44</v>
          </cell>
          <cell r="M1604">
            <v>0</v>
          </cell>
          <cell r="N1604">
            <v>0</v>
          </cell>
          <cell r="O1604">
            <v>72838.89</v>
          </cell>
          <cell r="P1604">
            <v>14582.345778000001</v>
          </cell>
        </row>
        <row r="1605">
          <cell r="A1605">
            <v>43819</v>
          </cell>
          <cell r="B1605" t="str">
            <v>Plazo</v>
          </cell>
          <cell r="C1605">
            <v>2</v>
          </cell>
          <cell r="E1605">
            <v>1033</v>
          </cell>
          <cell r="F1605" t="str">
            <v>12</v>
          </cell>
          <cell r="I1605">
            <v>44</v>
          </cell>
          <cell r="M1605">
            <v>0</v>
          </cell>
          <cell r="N1605">
            <v>0</v>
          </cell>
          <cell r="O1605">
            <v>1701.59</v>
          </cell>
          <cell r="P1605">
            <v>340.65831800000001</v>
          </cell>
        </row>
        <row r="1606">
          <cell r="A1606">
            <v>43819</v>
          </cell>
          <cell r="B1606" t="str">
            <v>Plazo</v>
          </cell>
          <cell r="C1606">
            <v>2</v>
          </cell>
          <cell r="E1606">
            <v>1033</v>
          </cell>
          <cell r="F1606" t="str">
            <v>12</v>
          </cell>
          <cell r="I1606">
            <v>44</v>
          </cell>
          <cell r="M1606">
            <v>0</v>
          </cell>
          <cell r="N1606">
            <v>0</v>
          </cell>
          <cell r="O1606">
            <v>26402</v>
          </cell>
          <cell r="P1606">
            <v>5285.6804000000002</v>
          </cell>
        </row>
        <row r="1607">
          <cell r="A1607">
            <v>43819</v>
          </cell>
          <cell r="B1607" t="str">
            <v>Plazo</v>
          </cell>
          <cell r="C1607">
            <v>1</v>
          </cell>
          <cell r="E1607">
            <v>3031</v>
          </cell>
          <cell r="F1607" t="str">
            <v>12</v>
          </cell>
          <cell r="I1607">
            <v>44</v>
          </cell>
          <cell r="M1607">
            <v>0</v>
          </cell>
          <cell r="N1607">
            <v>0</v>
          </cell>
          <cell r="O1607">
            <v>63154.15</v>
          </cell>
          <cell r="P1607">
            <v>12643.46083</v>
          </cell>
        </row>
        <row r="1608">
          <cell r="A1608">
            <v>43819</v>
          </cell>
          <cell r="B1608" t="str">
            <v>Plazo</v>
          </cell>
          <cell r="C1608">
            <v>1</v>
          </cell>
          <cell r="E1608">
            <v>3031</v>
          </cell>
          <cell r="F1608" t="str">
            <v>12</v>
          </cell>
          <cell r="I1608">
            <v>44</v>
          </cell>
          <cell r="M1608">
            <v>0</v>
          </cell>
          <cell r="N1608">
            <v>0</v>
          </cell>
          <cell r="O1608">
            <v>22100.75</v>
          </cell>
          <cell r="P1608">
            <v>4424.5701499999996</v>
          </cell>
        </row>
        <row r="1609">
          <cell r="A1609">
            <v>43819</v>
          </cell>
          <cell r="B1609" t="str">
            <v>Plazo</v>
          </cell>
          <cell r="C1609">
            <v>1</v>
          </cell>
          <cell r="E1609">
            <v>3031</v>
          </cell>
          <cell r="F1609" t="str">
            <v>12</v>
          </cell>
          <cell r="I1609">
            <v>44</v>
          </cell>
          <cell r="M1609">
            <v>0</v>
          </cell>
          <cell r="N1609">
            <v>0</v>
          </cell>
          <cell r="O1609">
            <v>16843.55</v>
          </cell>
          <cell r="P1609">
            <v>3372.0787099999998</v>
          </cell>
        </row>
        <row r="1610">
          <cell r="A1610">
            <v>43819</v>
          </cell>
          <cell r="B1610" t="str">
            <v>Plazo</v>
          </cell>
          <cell r="C1610">
            <v>1</v>
          </cell>
          <cell r="E1610">
            <v>3031</v>
          </cell>
          <cell r="F1610" t="str">
            <v>12</v>
          </cell>
          <cell r="I1610">
            <v>44</v>
          </cell>
          <cell r="M1610">
            <v>0</v>
          </cell>
          <cell r="N1610">
            <v>0</v>
          </cell>
          <cell r="O1610">
            <v>100083.33</v>
          </cell>
          <cell r="P1610">
            <v>20036.682666000001</v>
          </cell>
        </row>
        <row r="1611">
          <cell r="A1611">
            <v>43819</v>
          </cell>
          <cell r="B1611" t="str">
            <v>Plazo</v>
          </cell>
          <cell r="C1611">
            <v>1</v>
          </cell>
          <cell r="E1611">
            <v>3031</v>
          </cell>
          <cell r="F1611" t="str">
            <v>12</v>
          </cell>
          <cell r="I1611">
            <v>44</v>
          </cell>
          <cell r="M1611">
            <v>0</v>
          </cell>
          <cell r="N1611">
            <v>0</v>
          </cell>
          <cell r="O1611">
            <v>8852.1200000000008</v>
          </cell>
          <cell r="P1611">
            <v>1772.194424</v>
          </cell>
        </row>
        <row r="1612">
          <cell r="A1612">
            <v>43819</v>
          </cell>
          <cell r="B1612" t="str">
            <v>Plazo</v>
          </cell>
          <cell r="C1612">
            <v>1</v>
          </cell>
          <cell r="E1612">
            <v>3031</v>
          </cell>
          <cell r="F1612" t="str">
            <v>12</v>
          </cell>
          <cell r="I1612">
            <v>44</v>
          </cell>
          <cell r="M1612">
            <v>0</v>
          </cell>
          <cell r="N1612">
            <v>0</v>
          </cell>
          <cell r="O1612">
            <v>36924.65</v>
          </cell>
          <cell r="P1612">
            <v>7392.3149299999995</v>
          </cell>
        </row>
        <row r="1613">
          <cell r="A1613">
            <v>43819</v>
          </cell>
          <cell r="B1613" t="str">
            <v>Plazo</v>
          </cell>
          <cell r="C1613">
            <v>1</v>
          </cell>
          <cell r="E1613">
            <v>3034</v>
          </cell>
          <cell r="F1613" t="str">
            <v>12</v>
          </cell>
          <cell r="I1613">
            <v>44</v>
          </cell>
          <cell r="M1613">
            <v>0</v>
          </cell>
          <cell r="N1613">
            <v>0</v>
          </cell>
          <cell r="O1613">
            <v>46854.04</v>
          </cell>
          <cell r="P1613">
            <v>9380.1788080000006</v>
          </cell>
        </row>
        <row r="1614">
          <cell r="A1614">
            <v>43819</v>
          </cell>
          <cell r="B1614" t="str">
            <v>Plazo</v>
          </cell>
          <cell r="C1614">
            <v>1</v>
          </cell>
          <cell r="E1614">
            <v>3034</v>
          </cell>
          <cell r="F1614" t="str">
            <v>12</v>
          </cell>
          <cell r="I1614">
            <v>44</v>
          </cell>
          <cell r="M1614">
            <v>0</v>
          </cell>
          <cell r="N1614">
            <v>0</v>
          </cell>
          <cell r="O1614">
            <v>13022.57</v>
          </cell>
          <cell r="P1614">
            <v>2607.1185139999998</v>
          </cell>
        </row>
        <row r="1615">
          <cell r="A1615">
            <v>43819</v>
          </cell>
          <cell r="B1615" t="str">
            <v>Plazo</v>
          </cell>
          <cell r="C1615">
            <v>1</v>
          </cell>
          <cell r="E1615">
            <v>3034</v>
          </cell>
          <cell r="F1615" t="str">
            <v>12</v>
          </cell>
          <cell r="I1615">
            <v>44</v>
          </cell>
          <cell r="M1615">
            <v>0</v>
          </cell>
          <cell r="N1615">
            <v>0</v>
          </cell>
          <cell r="O1615">
            <v>2303.9899999999998</v>
          </cell>
          <cell r="P1615">
            <v>461.25879800000001</v>
          </cell>
        </row>
        <row r="1616">
          <cell r="A1616">
            <v>43819</v>
          </cell>
          <cell r="B1616" t="str">
            <v>Plazo</v>
          </cell>
          <cell r="C1616">
            <v>1</v>
          </cell>
          <cell r="E1616">
            <v>3034</v>
          </cell>
          <cell r="F1616" t="str">
            <v>12</v>
          </cell>
          <cell r="I1616">
            <v>44</v>
          </cell>
          <cell r="M1616">
            <v>0</v>
          </cell>
          <cell r="N1616">
            <v>0</v>
          </cell>
          <cell r="O1616">
            <v>120484.97</v>
          </cell>
          <cell r="P1616">
            <v>24121.090993999998</v>
          </cell>
        </row>
        <row r="1617">
          <cell r="A1617">
            <v>43819</v>
          </cell>
          <cell r="B1617" t="str">
            <v>Plazo</v>
          </cell>
          <cell r="C1617">
            <v>1</v>
          </cell>
          <cell r="E1617">
            <v>3034</v>
          </cell>
          <cell r="F1617" t="str">
            <v>12</v>
          </cell>
          <cell r="I1617">
            <v>44</v>
          </cell>
          <cell r="M1617">
            <v>0</v>
          </cell>
          <cell r="N1617">
            <v>0</v>
          </cell>
          <cell r="O1617">
            <v>92062.95</v>
          </cell>
          <cell r="P1617">
            <v>18431.00259</v>
          </cell>
        </row>
        <row r="1618">
          <cell r="A1618">
            <v>43819</v>
          </cell>
          <cell r="B1618" t="str">
            <v>Plazo</v>
          </cell>
          <cell r="C1618">
            <v>1</v>
          </cell>
          <cell r="E1618">
            <v>3034</v>
          </cell>
          <cell r="F1618" t="str">
            <v>12</v>
          </cell>
          <cell r="I1618">
            <v>44</v>
          </cell>
          <cell r="M1618">
            <v>0</v>
          </cell>
          <cell r="N1618">
            <v>0</v>
          </cell>
          <cell r="O1618">
            <v>9243.23</v>
          </cell>
          <cell r="P1618">
            <v>1850.4946460000001</v>
          </cell>
        </row>
        <row r="1619">
          <cell r="A1619">
            <v>43819</v>
          </cell>
          <cell r="B1619" t="str">
            <v>Ahorro</v>
          </cell>
          <cell r="C1619">
            <v>5</v>
          </cell>
          <cell r="E1619">
            <v>3001</v>
          </cell>
          <cell r="F1619" t="str">
            <v>11</v>
          </cell>
          <cell r="I1619">
            <v>44</v>
          </cell>
          <cell r="M1619">
            <v>0</v>
          </cell>
          <cell r="N1619">
            <v>0</v>
          </cell>
          <cell r="O1619">
            <v>1508.39</v>
          </cell>
          <cell r="P1619">
            <v>377.09750000000003</v>
          </cell>
        </row>
        <row r="1620">
          <cell r="A1620">
            <v>43819</v>
          </cell>
          <cell r="B1620" t="str">
            <v>Ahorro</v>
          </cell>
          <cell r="C1620">
            <v>5</v>
          </cell>
          <cell r="E1620">
            <v>3001</v>
          </cell>
          <cell r="F1620" t="str">
            <v>11</v>
          </cell>
          <cell r="I1620">
            <v>44</v>
          </cell>
          <cell r="M1620">
            <v>0</v>
          </cell>
          <cell r="N1620">
            <v>0</v>
          </cell>
          <cell r="O1620">
            <v>1330</v>
          </cell>
          <cell r="P1620">
            <v>332.5</v>
          </cell>
        </row>
        <row r="1621">
          <cell r="A1621">
            <v>43819</v>
          </cell>
          <cell r="B1621" t="str">
            <v>Ahorro</v>
          </cell>
          <cell r="C1621">
            <v>5</v>
          </cell>
          <cell r="E1621">
            <v>3001</v>
          </cell>
          <cell r="F1621" t="str">
            <v>11</v>
          </cell>
          <cell r="I1621">
            <v>44</v>
          </cell>
          <cell r="M1621">
            <v>0</v>
          </cell>
          <cell r="N1621">
            <v>0</v>
          </cell>
          <cell r="O1621">
            <v>4945.72</v>
          </cell>
          <cell r="P1621">
            <v>1236.43</v>
          </cell>
        </row>
        <row r="1622">
          <cell r="A1622">
            <v>43819</v>
          </cell>
          <cell r="B1622" t="str">
            <v>Ahorro</v>
          </cell>
          <cell r="C1622">
            <v>5</v>
          </cell>
          <cell r="E1622">
            <v>3001</v>
          </cell>
          <cell r="F1622" t="str">
            <v>11</v>
          </cell>
          <cell r="I1622">
            <v>44</v>
          </cell>
          <cell r="M1622">
            <v>0</v>
          </cell>
          <cell r="N1622">
            <v>0</v>
          </cell>
          <cell r="O1622">
            <v>1425</v>
          </cell>
          <cell r="P1622">
            <v>356.25</v>
          </cell>
        </row>
        <row r="1623">
          <cell r="A1623">
            <v>43819</v>
          </cell>
          <cell r="B1623" t="str">
            <v>Plazo</v>
          </cell>
          <cell r="C1623">
            <v>1</v>
          </cell>
          <cell r="E1623">
            <v>3010</v>
          </cell>
          <cell r="F1623" t="str">
            <v>12</v>
          </cell>
          <cell r="I1623">
            <v>44</v>
          </cell>
          <cell r="M1623">
            <v>0</v>
          </cell>
          <cell r="N1623">
            <v>0</v>
          </cell>
          <cell r="O1623">
            <v>33456.06</v>
          </cell>
          <cell r="P1623">
            <v>8374.0518179999999</v>
          </cell>
        </row>
        <row r="1624">
          <cell r="A1624">
            <v>43819</v>
          </cell>
          <cell r="B1624" t="str">
            <v>Plazo</v>
          </cell>
          <cell r="C1624">
            <v>1</v>
          </cell>
          <cell r="E1624">
            <v>3010</v>
          </cell>
          <cell r="F1624" t="str">
            <v>12</v>
          </cell>
          <cell r="I1624">
            <v>44</v>
          </cell>
          <cell r="M1624">
            <v>0</v>
          </cell>
          <cell r="N1624">
            <v>0</v>
          </cell>
          <cell r="O1624">
            <v>107631.47</v>
          </cell>
          <cell r="P1624">
            <v>26940.156941000001</v>
          </cell>
        </row>
        <row r="1625">
          <cell r="A1625">
            <v>43819</v>
          </cell>
          <cell r="B1625" t="str">
            <v>Plazo</v>
          </cell>
          <cell r="C1625">
            <v>1</v>
          </cell>
          <cell r="E1625">
            <v>3010</v>
          </cell>
          <cell r="F1625" t="str">
            <v>12</v>
          </cell>
          <cell r="I1625">
            <v>44</v>
          </cell>
          <cell r="M1625">
            <v>0</v>
          </cell>
          <cell r="N1625">
            <v>0</v>
          </cell>
          <cell r="O1625">
            <v>73837.91</v>
          </cell>
          <cell r="P1625">
            <v>18481.628873000001</v>
          </cell>
        </row>
        <row r="1626">
          <cell r="A1626">
            <v>43819</v>
          </cell>
          <cell r="B1626" t="str">
            <v>Plazo</v>
          </cell>
          <cell r="C1626">
            <v>1</v>
          </cell>
          <cell r="E1626">
            <v>3010</v>
          </cell>
          <cell r="F1626" t="str">
            <v>12</v>
          </cell>
          <cell r="I1626">
            <v>44</v>
          </cell>
          <cell r="M1626">
            <v>0</v>
          </cell>
          <cell r="N1626">
            <v>0</v>
          </cell>
          <cell r="O1626">
            <v>21061.77</v>
          </cell>
          <cell r="P1626">
            <v>5271.761031</v>
          </cell>
        </row>
        <row r="1627">
          <cell r="A1627">
            <v>43819</v>
          </cell>
          <cell r="B1627" t="str">
            <v>Plazo</v>
          </cell>
          <cell r="C1627">
            <v>1</v>
          </cell>
          <cell r="E1627">
            <v>3010</v>
          </cell>
          <cell r="F1627" t="str">
            <v>12</v>
          </cell>
          <cell r="I1627">
            <v>44</v>
          </cell>
          <cell r="M1627">
            <v>0</v>
          </cell>
          <cell r="N1627">
            <v>0</v>
          </cell>
          <cell r="O1627">
            <v>12242.22</v>
          </cell>
          <cell r="P1627">
            <v>3064.2276660000002</v>
          </cell>
        </row>
        <row r="1628">
          <cell r="A1628">
            <v>43819</v>
          </cell>
          <cell r="B1628" t="str">
            <v>Plazo</v>
          </cell>
          <cell r="C1628">
            <v>1</v>
          </cell>
          <cell r="E1628">
            <v>3047</v>
          </cell>
          <cell r="F1628" t="str">
            <v>12</v>
          </cell>
          <cell r="I1628">
            <v>44</v>
          </cell>
          <cell r="M1628">
            <v>0</v>
          </cell>
          <cell r="N1628">
            <v>0</v>
          </cell>
          <cell r="O1628">
            <v>56906.98</v>
          </cell>
          <cell r="P1628">
            <v>14243.817094</v>
          </cell>
        </row>
        <row r="1629">
          <cell r="A1629">
            <v>43819</v>
          </cell>
          <cell r="B1629" t="str">
            <v>Plazo</v>
          </cell>
          <cell r="C1629">
            <v>1</v>
          </cell>
          <cell r="E1629">
            <v>3047</v>
          </cell>
          <cell r="F1629" t="str">
            <v>12</v>
          </cell>
          <cell r="I1629">
            <v>44</v>
          </cell>
          <cell r="M1629">
            <v>0</v>
          </cell>
          <cell r="N1629">
            <v>0</v>
          </cell>
          <cell r="O1629">
            <v>5055.57</v>
          </cell>
          <cell r="P1629">
            <v>1265.409171</v>
          </cell>
        </row>
        <row r="1630">
          <cell r="A1630">
            <v>43819</v>
          </cell>
          <cell r="B1630" t="str">
            <v>Plazo</v>
          </cell>
          <cell r="C1630">
            <v>1</v>
          </cell>
          <cell r="E1630">
            <v>3047</v>
          </cell>
          <cell r="F1630" t="str">
            <v>12</v>
          </cell>
          <cell r="I1630">
            <v>44</v>
          </cell>
          <cell r="M1630">
            <v>0</v>
          </cell>
          <cell r="N1630">
            <v>0</v>
          </cell>
          <cell r="O1630">
            <v>14583.61</v>
          </cell>
          <cell r="P1630">
            <v>3650.277583</v>
          </cell>
        </row>
        <row r="1631">
          <cell r="A1631">
            <v>43819</v>
          </cell>
          <cell r="B1631" t="str">
            <v>Plazo</v>
          </cell>
          <cell r="C1631">
            <v>1</v>
          </cell>
          <cell r="E1631">
            <v>3002</v>
          </cell>
          <cell r="F1631" t="str">
            <v>12</v>
          </cell>
          <cell r="I1631">
            <v>44</v>
          </cell>
          <cell r="M1631">
            <v>0</v>
          </cell>
          <cell r="N1631">
            <v>0</v>
          </cell>
          <cell r="O1631">
            <v>143167.5</v>
          </cell>
          <cell r="P1631">
            <v>43007.517</v>
          </cell>
        </row>
        <row r="1632">
          <cell r="A1632">
            <v>43819</v>
          </cell>
          <cell r="B1632" t="str">
            <v>Plazo</v>
          </cell>
          <cell r="C1632">
            <v>1</v>
          </cell>
          <cell r="E1632">
            <v>3003</v>
          </cell>
          <cell r="F1632" t="str">
            <v>12</v>
          </cell>
          <cell r="I1632">
            <v>34</v>
          </cell>
          <cell r="M1632">
            <v>0</v>
          </cell>
          <cell r="N1632">
            <v>0</v>
          </cell>
          <cell r="O1632">
            <v>1014.39</v>
          </cell>
          <cell r="P1632">
            <v>304.722756</v>
          </cell>
        </row>
        <row r="1633">
          <cell r="A1633">
            <v>43819</v>
          </cell>
          <cell r="B1633" t="str">
            <v>Plazo</v>
          </cell>
          <cell r="C1633">
            <v>1</v>
          </cell>
          <cell r="E1633">
            <v>3003</v>
          </cell>
          <cell r="F1633" t="str">
            <v>12</v>
          </cell>
          <cell r="I1633">
            <v>34</v>
          </cell>
          <cell r="M1633">
            <v>0</v>
          </cell>
          <cell r="N1633">
            <v>0</v>
          </cell>
          <cell r="O1633">
            <v>6949.41</v>
          </cell>
          <cell r="P1633">
            <v>2087.6027640000002</v>
          </cell>
        </row>
        <row r="1634">
          <cell r="A1634">
            <v>43819</v>
          </cell>
          <cell r="B1634" t="str">
            <v>Plazo</v>
          </cell>
          <cell r="C1634">
            <v>1</v>
          </cell>
          <cell r="E1634">
            <v>3003</v>
          </cell>
          <cell r="F1634" t="str">
            <v>12</v>
          </cell>
          <cell r="I1634">
            <v>34</v>
          </cell>
          <cell r="M1634">
            <v>0</v>
          </cell>
          <cell r="N1634">
            <v>0</v>
          </cell>
          <cell r="O1634">
            <v>1547.32</v>
          </cell>
          <cell r="P1634">
            <v>464.81492800000001</v>
          </cell>
        </row>
        <row r="1635">
          <cell r="A1635">
            <v>43819</v>
          </cell>
          <cell r="B1635" t="str">
            <v>Plazo</v>
          </cell>
          <cell r="C1635">
            <v>1</v>
          </cell>
          <cell r="E1635">
            <v>3003</v>
          </cell>
          <cell r="F1635" t="str">
            <v>12</v>
          </cell>
          <cell r="I1635">
            <v>34</v>
          </cell>
          <cell r="M1635">
            <v>0</v>
          </cell>
          <cell r="N1635">
            <v>0</v>
          </cell>
          <cell r="O1635">
            <v>27250</v>
          </cell>
          <cell r="P1635">
            <v>8185.9</v>
          </cell>
        </row>
        <row r="1636">
          <cell r="A1636">
            <v>43819</v>
          </cell>
          <cell r="B1636" t="str">
            <v>Plazo</v>
          </cell>
          <cell r="C1636">
            <v>1</v>
          </cell>
          <cell r="E1636">
            <v>3003</v>
          </cell>
          <cell r="F1636" t="str">
            <v>12</v>
          </cell>
          <cell r="I1636">
            <v>34</v>
          </cell>
          <cell r="M1636">
            <v>0</v>
          </cell>
          <cell r="N1636">
            <v>0</v>
          </cell>
          <cell r="O1636">
            <v>12277.78</v>
          </cell>
          <cell r="P1636">
            <v>3688.2451120000001</v>
          </cell>
        </row>
        <row r="1637">
          <cell r="A1637">
            <v>43819</v>
          </cell>
          <cell r="B1637" t="str">
            <v>Ahorro</v>
          </cell>
          <cell r="C1637">
            <v>1</v>
          </cell>
          <cell r="E1637">
            <v>3003</v>
          </cell>
          <cell r="F1637" t="str">
            <v>11</v>
          </cell>
          <cell r="I1637">
            <v>34</v>
          </cell>
          <cell r="M1637">
            <v>0</v>
          </cell>
          <cell r="N1637">
            <v>0</v>
          </cell>
          <cell r="O1637">
            <v>10</v>
          </cell>
          <cell r="P1637">
            <v>3.004</v>
          </cell>
        </row>
        <row r="1638">
          <cell r="A1638">
            <v>43819</v>
          </cell>
          <cell r="B1638" t="str">
            <v>Ahorro</v>
          </cell>
          <cell r="C1638">
            <v>1</v>
          </cell>
          <cell r="E1638">
            <v>3003</v>
          </cell>
          <cell r="F1638" t="str">
            <v>11</v>
          </cell>
          <cell r="I1638">
            <v>34</v>
          </cell>
          <cell r="M1638">
            <v>0</v>
          </cell>
          <cell r="N1638">
            <v>0</v>
          </cell>
          <cell r="O1638">
            <v>201.49</v>
          </cell>
          <cell r="P1638">
            <v>60.527596000000003</v>
          </cell>
        </row>
        <row r="1639">
          <cell r="A1639">
            <v>43819</v>
          </cell>
          <cell r="B1639" t="str">
            <v>Ahorro</v>
          </cell>
          <cell r="C1639">
            <v>1</v>
          </cell>
          <cell r="E1639">
            <v>3003</v>
          </cell>
          <cell r="F1639" t="str">
            <v>11</v>
          </cell>
          <cell r="I1639">
            <v>34</v>
          </cell>
          <cell r="M1639">
            <v>0</v>
          </cell>
          <cell r="N1639">
            <v>0</v>
          </cell>
          <cell r="O1639">
            <v>76.66</v>
          </cell>
          <cell r="P1639">
            <v>23.028663999999999</v>
          </cell>
        </row>
        <row r="1640">
          <cell r="A1640">
            <v>43819</v>
          </cell>
          <cell r="B1640" t="str">
            <v>Ahorro</v>
          </cell>
          <cell r="C1640">
            <v>1</v>
          </cell>
          <cell r="E1640">
            <v>3015</v>
          </cell>
          <cell r="F1640" t="str">
            <v>11</v>
          </cell>
          <cell r="I1640">
            <v>44</v>
          </cell>
          <cell r="M1640">
            <v>0</v>
          </cell>
          <cell r="N1640">
            <v>0</v>
          </cell>
          <cell r="O1640">
            <v>40</v>
          </cell>
          <cell r="P1640">
            <v>12.016</v>
          </cell>
        </row>
        <row r="1641">
          <cell r="A1641">
            <v>43819</v>
          </cell>
          <cell r="B1641" t="str">
            <v>Ahorro</v>
          </cell>
          <cell r="C1641">
            <v>1</v>
          </cell>
          <cell r="E1641">
            <v>3015</v>
          </cell>
          <cell r="F1641" t="str">
            <v>11</v>
          </cell>
          <cell r="I1641">
            <v>44</v>
          </cell>
          <cell r="M1641">
            <v>0</v>
          </cell>
          <cell r="N1641">
            <v>0</v>
          </cell>
          <cell r="O1641">
            <v>328.08</v>
          </cell>
          <cell r="P1641">
            <v>98.555232000000004</v>
          </cell>
        </row>
        <row r="1642">
          <cell r="A1642">
            <v>43819</v>
          </cell>
          <cell r="B1642" t="str">
            <v>Ahorro</v>
          </cell>
          <cell r="C1642">
            <v>1</v>
          </cell>
          <cell r="E1642">
            <v>3015</v>
          </cell>
          <cell r="F1642" t="str">
            <v>11</v>
          </cell>
          <cell r="I1642">
            <v>44</v>
          </cell>
          <cell r="M1642">
            <v>0</v>
          </cell>
          <cell r="N1642">
            <v>0</v>
          </cell>
          <cell r="O1642">
            <v>10.19</v>
          </cell>
          <cell r="P1642">
            <v>3.0610759999999999</v>
          </cell>
        </row>
        <row r="1643">
          <cell r="A1643">
            <v>43819</v>
          </cell>
          <cell r="B1643" t="str">
            <v>Ahorro</v>
          </cell>
          <cell r="C1643">
            <v>1</v>
          </cell>
          <cell r="E1643">
            <v>3015</v>
          </cell>
          <cell r="F1643" t="str">
            <v>11</v>
          </cell>
          <cell r="I1643">
            <v>44</v>
          </cell>
          <cell r="M1643">
            <v>0</v>
          </cell>
          <cell r="N1643">
            <v>0</v>
          </cell>
          <cell r="O1643">
            <v>40</v>
          </cell>
          <cell r="P1643">
            <v>12.016</v>
          </cell>
        </row>
        <row r="1644">
          <cell r="A1644">
            <v>43819</v>
          </cell>
          <cell r="B1644" t="str">
            <v>Ahorro</v>
          </cell>
          <cell r="C1644">
            <v>1</v>
          </cell>
          <cell r="E1644">
            <v>3015</v>
          </cell>
          <cell r="F1644" t="str">
            <v>11</v>
          </cell>
          <cell r="I1644">
            <v>44</v>
          </cell>
          <cell r="M1644">
            <v>0</v>
          </cell>
          <cell r="N1644">
            <v>0</v>
          </cell>
          <cell r="O1644">
            <v>422.83</v>
          </cell>
          <cell r="P1644">
            <v>127.01813199999999</v>
          </cell>
        </row>
        <row r="1645">
          <cell r="A1645">
            <v>43819</v>
          </cell>
          <cell r="B1645" t="str">
            <v>Ahorro</v>
          </cell>
          <cell r="C1645">
            <v>1</v>
          </cell>
          <cell r="E1645">
            <v>3015</v>
          </cell>
          <cell r="F1645" t="str">
            <v>11</v>
          </cell>
          <cell r="I1645">
            <v>44</v>
          </cell>
          <cell r="M1645">
            <v>0</v>
          </cell>
          <cell r="N1645">
            <v>0</v>
          </cell>
          <cell r="O1645">
            <v>40</v>
          </cell>
          <cell r="P1645">
            <v>12.016</v>
          </cell>
        </row>
        <row r="1646">
          <cell r="A1646">
            <v>43819</v>
          </cell>
          <cell r="B1646" t="str">
            <v>Ahorro</v>
          </cell>
          <cell r="C1646">
            <v>1</v>
          </cell>
          <cell r="E1646">
            <v>3015</v>
          </cell>
          <cell r="F1646" t="str">
            <v>11</v>
          </cell>
          <cell r="I1646">
            <v>44</v>
          </cell>
          <cell r="M1646">
            <v>0</v>
          </cell>
          <cell r="N1646">
            <v>0</v>
          </cell>
          <cell r="O1646">
            <v>40</v>
          </cell>
          <cell r="P1646">
            <v>12.016</v>
          </cell>
        </row>
        <row r="1647">
          <cell r="A1647">
            <v>43819</v>
          </cell>
          <cell r="B1647" t="str">
            <v>Ahorro</v>
          </cell>
          <cell r="C1647">
            <v>1</v>
          </cell>
          <cell r="E1647">
            <v>3015</v>
          </cell>
          <cell r="F1647" t="str">
            <v>11</v>
          </cell>
          <cell r="I1647">
            <v>44</v>
          </cell>
          <cell r="M1647">
            <v>0</v>
          </cell>
          <cell r="N1647">
            <v>0</v>
          </cell>
          <cell r="O1647">
            <v>1040</v>
          </cell>
          <cell r="P1647">
            <v>312.416</v>
          </cell>
        </row>
        <row r="1648">
          <cell r="A1648">
            <v>43819</v>
          </cell>
          <cell r="B1648" t="str">
            <v>Ahorro</v>
          </cell>
          <cell r="C1648">
            <v>1</v>
          </cell>
          <cell r="E1648">
            <v>3015</v>
          </cell>
          <cell r="F1648" t="str">
            <v>11</v>
          </cell>
          <cell r="I1648">
            <v>44</v>
          </cell>
          <cell r="M1648">
            <v>0</v>
          </cell>
          <cell r="N1648">
            <v>0</v>
          </cell>
          <cell r="O1648">
            <v>846.92</v>
          </cell>
          <cell r="P1648">
            <v>254.41476800000001</v>
          </cell>
        </row>
        <row r="1649">
          <cell r="A1649">
            <v>43819</v>
          </cell>
          <cell r="B1649" t="str">
            <v>Ahorro</v>
          </cell>
          <cell r="C1649">
            <v>1</v>
          </cell>
          <cell r="E1649">
            <v>3015</v>
          </cell>
          <cell r="F1649" t="str">
            <v>11</v>
          </cell>
          <cell r="I1649">
            <v>44</v>
          </cell>
          <cell r="M1649">
            <v>0</v>
          </cell>
          <cell r="N1649">
            <v>0</v>
          </cell>
          <cell r="O1649">
            <v>61.85</v>
          </cell>
          <cell r="P1649">
            <v>18.579740000000001</v>
          </cell>
        </row>
        <row r="1650">
          <cell r="A1650">
            <v>43819</v>
          </cell>
          <cell r="B1650" t="str">
            <v>Ahorro</v>
          </cell>
          <cell r="C1650">
            <v>1</v>
          </cell>
          <cell r="E1650">
            <v>3015</v>
          </cell>
          <cell r="F1650" t="str">
            <v>11</v>
          </cell>
          <cell r="I1650">
            <v>44</v>
          </cell>
          <cell r="M1650">
            <v>0</v>
          </cell>
          <cell r="N1650">
            <v>0</v>
          </cell>
          <cell r="O1650">
            <v>40</v>
          </cell>
          <cell r="P1650">
            <v>12.016</v>
          </cell>
        </row>
        <row r="1651">
          <cell r="A1651">
            <v>43819</v>
          </cell>
          <cell r="B1651" t="str">
            <v>Ahorro</v>
          </cell>
          <cell r="C1651">
            <v>1</v>
          </cell>
          <cell r="E1651">
            <v>3015</v>
          </cell>
          <cell r="F1651" t="str">
            <v>11</v>
          </cell>
          <cell r="I1651">
            <v>44</v>
          </cell>
          <cell r="M1651">
            <v>0</v>
          </cell>
          <cell r="N1651">
            <v>0</v>
          </cell>
          <cell r="O1651">
            <v>40</v>
          </cell>
          <cell r="P1651">
            <v>12.016</v>
          </cell>
        </row>
        <row r="1652">
          <cell r="A1652">
            <v>43819</v>
          </cell>
          <cell r="B1652" t="str">
            <v>Ahorro</v>
          </cell>
          <cell r="C1652">
            <v>1</v>
          </cell>
          <cell r="E1652">
            <v>3015</v>
          </cell>
          <cell r="F1652" t="str">
            <v>11</v>
          </cell>
          <cell r="I1652">
            <v>44</v>
          </cell>
          <cell r="M1652">
            <v>0</v>
          </cell>
          <cell r="N1652">
            <v>0</v>
          </cell>
          <cell r="O1652">
            <v>134.53</v>
          </cell>
          <cell r="P1652">
            <v>40.412812000000002</v>
          </cell>
        </row>
        <row r="1653">
          <cell r="A1653">
            <v>43819</v>
          </cell>
          <cell r="B1653" t="str">
            <v>Ahorro</v>
          </cell>
          <cell r="C1653">
            <v>1</v>
          </cell>
          <cell r="E1653">
            <v>3015</v>
          </cell>
          <cell r="F1653" t="str">
            <v>11</v>
          </cell>
          <cell r="I1653">
            <v>44</v>
          </cell>
          <cell r="M1653">
            <v>0</v>
          </cell>
          <cell r="N1653">
            <v>0</v>
          </cell>
          <cell r="O1653">
            <v>40</v>
          </cell>
          <cell r="P1653">
            <v>12.016</v>
          </cell>
        </row>
        <row r="1654">
          <cell r="A1654">
            <v>43819</v>
          </cell>
          <cell r="B1654" t="str">
            <v>Ahorro</v>
          </cell>
          <cell r="C1654">
            <v>1</v>
          </cell>
          <cell r="E1654">
            <v>3015</v>
          </cell>
          <cell r="F1654" t="str">
            <v>11</v>
          </cell>
          <cell r="I1654">
            <v>44</v>
          </cell>
          <cell r="M1654">
            <v>0</v>
          </cell>
          <cell r="N1654">
            <v>0</v>
          </cell>
          <cell r="O1654">
            <v>500</v>
          </cell>
          <cell r="P1654">
            <v>150.19999999999999</v>
          </cell>
        </row>
        <row r="1655">
          <cell r="A1655">
            <v>43819</v>
          </cell>
          <cell r="B1655" t="str">
            <v>Ahorro</v>
          </cell>
          <cell r="C1655">
            <v>1</v>
          </cell>
          <cell r="E1655">
            <v>3033</v>
          </cell>
          <cell r="F1655" t="str">
            <v>11</v>
          </cell>
          <cell r="I1655">
            <v>44</v>
          </cell>
          <cell r="M1655">
            <v>0</v>
          </cell>
          <cell r="N1655">
            <v>0</v>
          </cell>
          <cell r="O1655">
            <v>20</v>
          </cell>
          <cell r="P1655">
            <v>6.008</v>
          </cell>
        </row>
        <row r="1656">
          <cell r="A1656">
            <v>43819</v>
          </cell>
          <cell r="B1656" t="str">
            <v>Ahorro</v>
          </cell>
          <cell r="C1656">
            <v>1</v>
          </cell>
          <cell r="E1656">
            <v>3033</v>
          </cell>
          <cell r="F1656" t="str">
            <v>11</v>
          </cell>
          <cell r="I1656">
            <v>44</v>
          </cell>
          <cell r="M1656">
            <v>0</v>
          </cell>
          <cell r="N1656">
            <v>0</v>
          </cell>
          <cell r="O1656">
            <v>50</v>
          </cell>
          <cell r="P1656">
            <v>15.02</v>
          </cell>
        </row>
        <row r="1657">
          <cell r="A1657">
            <v>43819</v>
          </cell>
          <cell r="B1657" t="str">
            <v>Ahorro</v>
          </cell>
          <cell r="C1657">
            <v>1</v>
          </cell>
          <cell r="E1657">
            <v>3033</v>
          </cell>
          <cell r="F1657" t="str">
            <v>11</v>
          </cell>
          <cell r="I1657">
            <v>44</v>
          </cell>
          <cell r="M1657">
            <v>0</v>
          </cell>
          <cell r="N1657">
            <v>0</v>
          </cell>
          <cell r="O1657">
            <v>50</v>
          </cell>
          <cell r="P1657">
            <v>15.02</v>
          </cell>
        </row>
        <row r="1658">
          <cell r="A1658">
            <v>43819</v>
          </cell>
          <cell r="B1658" t="str">
            <v>Ahorro</v>
          </cell>
          <cell r="C1658">
            <v>1</v>
          </cell>
          <cell r="E1658">
            <v>3033</v>
          </cell>
          <cell r="F1658" t="str">
            <v>11</v>
          </cell>
          <cell r="I1658">
            <v>44</v>
          </cell>
          <cell r="M1658">
            <v>0</v>
          </cell>
          <cell r="N1658">
            <v>0</v>
          </cell>
          <cell r="O1658">
            <v>50</v>
          </cell>
          <cell r="P1658">
            <v>15.02</v>
          </cell>
        </row>
        <row r="1659">
          <cell r="A1659">
            <v>43819</v>
          </cell>
          <cell r="B1659" t="str">
            <v>Ahorro</v>
          </cell>
          <cell r="C1659">
            <v>1</v>
          </cell>
          <cell r="E1659">
            <v>3033</v>
          </cell>
          <cell r="F1659" t="str">
            <v>11</v>
          </cell>
          <cell r="I1659">
            <v>44</v>
          </cell>
          <cell r="M1659">
            <v>0</v>
          </cell>
          <cell r="N1659">
            <v>0</v>
          </cell>
          <cell r="O1659">
            <v>222.27</v>
          </cell>
          <cell r="P1659">
            <v>66.769908000000001</v>
          </cell>
        </row>
        <row r="1660">
          <cell r="A1660">
            <v>43819</v>
          </cell>
          <cell r="B1660" t="str">
            <v>Ahorro</v>
          </cell>
          <cell r="C1660">
            <v>1</v>
          </cell>
          <cell r="E1660">
            <v>3033</v>
          </cell>
          <cell r="F1660" t="str">
            <v>11</v>
          </cell>
          <cell r="I1660">
            <v>44</v>
          </cell>
          <cell r="M1660">
            <v>0</v>
          </cell>
          <cell r="N1660">
            <v>0</v>
          </cell>
          <cell r="O1660">
            <v>42.74</v>
          </cell>
          <cell r="P1660">
            <v>12.839096</v>
          </cell>
        </row>
        <row r="1661">
          <cell r="A1661">
            <v>43819</v>
          </cell>
          <cell r="B1661" t="str">
            <v>Ahorro</v>
          </cell>
          <cell r="C1661">
            <v>1</v>
          </cell>
          <cell r="E1661">
            <v>3033</v>
          </cell>
          <cell r="F1661" t="str">
            <v>11</v>
          </cell>
          <cell r="I1661">
            <v>44</v>
          </cell>
          <cell r="M1661">
            <v>0</v>
          </cell>
          <cell r="N1661">
            <v>0</v>
          </cell>
          <cell r="O1661">
            <v>2025.01</v>
          </cell>
          <cell r="P1661">
            <v>608.31300399999998</v>
          </cell>
        </row>
        <row r="1662">
          <cell r="A1662">
            <v>43819</v>
          </cell>
          <cell r="B1662" t="str">
            <v>Ahorro</v>
          </cell>
          <cell r="C1662">
            <v>1</v>
          </cell>
          <cell r="E1662">
            <v>3033</v>
          </cell>
          <cell r="F1662" t="str">
            <v>11</v>
          </cell>
          <cell r="I1662">
            <v>44</v>
          </cell>
          <cell r="M1662">
            <v>0</v>
          </cell>
          <cell r="N1662">
            <v>0</v>
          </cell>
          <cell r="O1662">
            <v>50</v>
          </cell>
          <cell r="P1662">
            <v>15.02</v>
          </cell>
        </row>
        <row r="1663">
          <cell r="A1663">
            <v>43819</v>
          </cell>
          <cell r="B1663" t="str">
            <v>Ahorro</v>
          </cell>
          <cell r="C1663">
            <v>1</v>
          </cell>
          <cell r="E1663">
            <v>3033</v>
          </cell>
          <cell r="F1663" t="str">
            <v>11</v>
          </cell>
          <cell r="I1663">
            <v>44</v>
          </cell>
          <cell r="M1663">
            <v>0</v>
          </cell>
          <cell r="N1663">
            <v>0</v>
          </cell>
          <cell r="O1663">
            <v>146.03</v>
          </cell>
          <cell r="P1663">
            <v>43.867412000000002</v>
          </cell>
        </row>
        <row r="1664">
          <cell r="A1664">
            <v>43819</v>
          </cell>
          <cell r="B1664" t="str">
            <v>Plazo</v>
          </cell>
          <cell r="C1664">
            <v>4</v>
          </cell>
          <cell r="E1664">
            <v>3047</v>
          </cell>
          <cell r="F1664" t="str">
            <v>12</v>
          </cell>
          <cell r="I1664">
            <v>34</v>
          </cell>
          <cell r="M1664">
            <v>0</v>
          </cell>
          <cell r="N1664">
            <v>0</v>
          </cell>
          <cell r="O1664">
            <v>9000</v>
          </cell>
          <cell r="P1664">
            <v>2703.6</v>
          </cell>
        </row>
        <row r="1665">
          <cell r="A1665">
            <v>43819</v>
          </cell>
          <cell r="B1665" t="str">
            <v>Ahorro</v>
          </cell>
          <cell r="C1665">
            <v>1</v>
          </cell>
          <cell r="E1665">
            <v>74002</v>
          </cell>
          <cell r="F1665" t="str">
            <v>11</v>
          </cell>
          <cell r="I1665">
            <v>44</v>
          </cell>
          <cell r="M1665">
            <v>0</v>
          </cell>
          <cell r="N1665">
            <v>0</v>
          </cell>
          <cell r="O1665">
            <v>100</v>
          </cell>
          <cell r="P1665">
            <v>35.06</v>
          </cell>
        </row>
        <row r="1666">
          <cell r="A1666">
            <v>43819</v>
          </cell>
          <cell r="B1666" t="str">
            <v>Ahorro</v>
          </cell>
          <cell r="C1666">
            <v>1</v>
          </cell>
          <cell r="E1666">
            <v>74002</v>
          </cell>
          <cell r="F1666" t="str">
            <v>11</v>
          </cell>
          <cell r="I1666">
            <v>44</v>
          </cell>
          <cell r="M1666">
            <v>0</v>
          </cell>
          <cell r="N1666">
            <v>0</v>
          </cell>
          <cell r="O1666">
            <v>94.32</v>
          </cell>
          <cell r="P1666">
            <v>33.068592000000002</v>
          </cell>
        </row>
        <row r="1667">
          <cell r="A1667">
            <v>43819</v>
          </cell>
          <cell r="B1667" t="str">
            <v>Ahorro</v>
          </cell>
          <cell r="C1667">
            <v>1</v>
          </cell>
          <cell r="E1667">
            <v>74002</v>
          </cell>
          <cell r="F1667" t="str">
            <v>11</v>
          </cell>
          <cell r="I1667">
            <v>44</v>
          </cell>
          <cell r="M1667">
            <v>0</v>
          </cell>
          <cell r="N1667">
            <v>0</v>
          </cell>
          <cell r="O1667">
            <v>20734.32</v>
          </cell>
          <cell r="P1667">
            <v>7269.4525919999996</v>
          </cell>
        </row>
        <row r="1668">
          <cell r="A1668">
            <v>43819</v>
          </cell>
          <cell r="B1668" t="str">
            <v>Ahorro</v>
          </cell>
          <cell r="C1668">
            <v>1</v>
          </cell>
          <cell r="E1668">
            <v>74002</v>
          </cell>
          <cell r="F1668" t="str">
            <v>11</v>
          </cell>
          <cell r="I1668">
            <v>44</v>
          </cell>
          <cell r="M1668">
            <v>0</v>
          </cell>
          <cell r="N1668">
            <v>0</v>
          </cell>
          <cell r="O1668">
            <v>100</v>
          </cell>
          <cell r="P1668">
            <v>35.06</v>
          </cell>
        </row>
        <row r="1669">
          <cell r="A1669">
            <v>43819</v>
          </cell>
          <cell r="B1669" t="str">
            <v>Ahorro</v>
          </cell>
          <cell r="C1669">
            <v>1</v>
          </cell>
          <cell r="E1669">
            <v>74002</v>
          </cell>
          <cell r="F1669" t="str">
            <v>11</v>
          </cell>
          <cell r="I1669">
            <v>44</v>
          </cell>
          <cell r="M1669">
            <v>0</v>
          </cell>
          <cell r="N1669">
            <v>0</v>
          </cell>
          <cell r="O1669">
            <v>500</v>
          </cell>
          <cell r="P1669">
            <v>175.3</v>
          </cell>
        </row>
        <row r="1670">
          <cell r="A1670">
            <v>43819</v>
          </cell>
          <cell r="B1670" t="str">
            <v>Ahorro</v>
          </cell>
          <cell r="C1670">
            <v>1</v>
          </cell>
          <cell r="E1670">
            <v>74002</v>
          </cell>
          <cell r="F1670" t="str">
            <v>11</v>
          </cell>
          <cell r="I1670">
            <v>44</v>
          </cell>
          <cell r="M1670">
            <v>0</v>
          </cell>
          <cell r="N1670">
            <v>0</v>
          </cell>
          <cell r="O1670">
            <v>350</v>
          </cell>
          <cell r="P1670">
            <v>122.71</v>
          </cell>
        </row>
        <row r="1671">
          <cell r="A1671">
            <v>43819</v>
          </cell>
          <cell r="B1671" t="str">
            <v>Ahorro</v>
          </cell>
          <cell r="C1671">
            <v>1</v>
          </cell>
          <cell r="E1671">
            <v>74002</v>
          </cell>
          <cell r="F1671" t="str">
            <v>11</v>
          </cell>
          <cell r="I1671">
            <v>44</v>
          </cell>
          <cell r="M1671">
            <v>0</v>
          </cell>
          <cell r="N1671">
            <v>0</v>
          </cell>
          <cell r="O1671">
            <v>100</v>
          </cell>
          <cell r="P1671">
            <v>35.06</v>
          </cell>
        </row>
        <row r="1672">
          <cell r="A1672">
            <v>43819</v>
          </cell>
          <cell r="B1672" t="str">
            <v>Ahorro</v>
          </cell>
          <cell r="C1672">
            <v>1</v>
          </cell>
          <cell r="E1672">
            <v>74002</v>
          </cell>
          <cell r="F1672" t="str">
            <v>11</v>
          </cell>
          <cell r="I1672">
            <v>44</v>
          </cell>
          <cell r="M1672">
            <v>0</v>
          </cell>
          <cell r="N1672">
            <v>0</v>
          </cell>
          <cell r="O1672">
            <v>700</v>
          </cell>
          <cell r="P1672">
            <v>245.42</v>
          </cell>
        </row>
        <row r="1673">
          <cell r="A1673">
            <v>43819</v>
          </cell>
          <cell r="B1673" t="str">
            <v>Ahorro</v>
          </cell>
          <cell r="C1673">
            <v>1</v>
          </cell>
          <cell r="E1673">
            <v>74002</v>
          </cell>
          <cell r="F1673" t="str">
            <v>11</v>
          </cell>
          <cell r="I1673">
            <v>44</v>
          </cell>
          <cell r="M1673">
            <v>0</v>
          </cell>
          <cell r="N1673">
            <v>0</v>
          </cell>
          <cell r="O1673">
            <v>100</v>
          </cell>
          <cell r="P1673">
            <v>35.06</v>
          </cell>
        </row>
        <row r="1674">
          <cell r="A1674">
            <v>43819</v>
          </cell>
          <cell r="B1674" t="str">
            <v>Ahorro</v>
          </cell>
          <cell r="C1674">
            <v>1</v>
          </cell>
          <cell r="E1674">
            <v>74002</v>
          </cell>
          <cell r="F1674" t="str">
            <v>11</v>
          </cell>
          <cell r="I1674">
            <v>44</v>
          </cell>
          <cell r="M1674">
            <v>0</v>
          </cell>
          <cell r="N1674">
            <v>0</v>
          </cell>
          <cell r="O1674">
            <v>100</v>
          </cell>
          <cell r="P1674">
            <v>35.06</v>
          </cell>
        </row>
        <row r="1675">
          <cell r="A1675">
            <v>43819</v>
          </cell>
          <cell r="B1675" t="str">
            <v>Ahorro</v>
          </cell>
          <cell r="C1675">
            <v>1</v>
          </cell>
          <cell r="E1675">
            <v>74002</v>
          </cell>
          <cell r="F1675" t="str">
            <v>11</v>
          </cell>
          <cell r="I1675">
            <v>44</v>
          </cell>
          <cell r="M1675">
            <v>0</v>
          </cell>
          <cell r="N1675">
            <v>0</v>
          </cell>
          <cell r="O1675">
            <v>100</v>
          </cell>
          <cell r="P1675">
            <v>35.06</v>
          </cell>
        </row>
        <row r="1676">
          <cell r="A1676">
            <v>43819</v>
          </cell>
          <cell r="B1676" t="str">
            <v>Ahorro</v>
          </cell>
          <cell r="C1676">
            <v>1</v>
          </cell>
          <cell r="E1676">
            <v>74002</v>
          </cell>
          <cell r="F1676" t="str">
            <v>11</v>
          </cell>
          <cell r="I1676">
            <v>44</v>
          </cell>
          <cell r="M1676">
            <v>0</v>
          </cell>
          <cell r="N1676">
            <v>0</v>
          </cell>
          <cell r="O1676">
            <v>100</v>
          </cell>
          <cell r="P1676">
            <v>35.06</v>
          </cell>
        </row>
        <row r="1677">
          <cell r="A1677">
            <v>43819</v>
          </cell>
          <cell r="B1677" t="str">
            <v>Ahorro</v>
          </cell>
          <cell r="C1677">
            <v>1</v>
          </cell>
          <cell r="E1677">
            <v>74002</v>
          </cell>
          <cell r="F1677" t="str">
            <v>11</v>
          </cell>
          <cell r="I1677">
            <v>44</v>
          </cell>
          <cell r="M1677">
            <v>0</v>
          </cell>
          <cell r="N1677">
            <v>0</v>
          </cell>
          <cell r="O1677">
            <v>100</v>
          </cell>
          <cell r="P1677">
            <v>35.06</v>
          </cell>
        </row>
        <row r="1678">
          <cell r="A1678">
            <v>43819</v>
          </cell>
          <cell r="B1678" t="str">
            <v>Ahorro</v>
          </cell>
          <cell r="C1678">
            <v>1</v>
          </cell>
          <cell r="E1678">
            <v>74002</v>
          </cell>
          <cell r="F1678" t="str">
            <v>11</v>
          </cell>
          <cell r="I1678">
            <v>44</v>
          </cell>
          <cell r="M1678">
            <v>0</v>
          </cell>
          <cell r="N1678">
            <v>0</v>
          </cell>
          <cell r="O1678">
            <v>100</v>
          </cell>
          <cell r="P1678">
            <v>35.06</v>
          </cell>
        </row>
        <row r="1679">
          <cell r="A1679">
            <v>43819</v>
          </cell>
          <cell r="B1679" t="str">
            <v>Ahorro</v>
          </cell>
          <cell r="C1679">
            <v>1</v>
          </cell>
          <cell r="E1679">
            <v>74002</v>
          </cell>
          <cell r="F1679" t="str">
            <v>11</v>
          </cell>
          <cell r="I1679">
            <v>44</v>
          </cell>
          <cell r="M1679">
            <v>0</v>
          </cell>
          <cell r="N1679">
            <v>0</v>
          </cell>
          <cell r="O1679">
            <v>100</v>
          </cell>
          <cell r="P1679">
            <v>35.06</v>
          </cell>
        </row>
        <row r="1680">
          <cell r="A1680">
            <v>43819</v>
          </cell>
          <cell r="B1680" t="str">
            <v>Ahorro</v>
          </cell>
          <cell r="C1680">
            <v>1</v>
          </cell>
          <cell r="E1680">
            <v>74002</v>
          </cell>
          <cell r="F1680" t="str">
            <v>11</v>
          </cell>
          <cell r="I1680">
            <v>44</v>
          </cell>
          <cell r="M1680">
            <v>0</v>
          </cell>
          <cell r="N1680">
            <v>0</v>
          </cell>
          <cell r="O1680">
            <v>0</v>
          </cell>
          <cell r="P1680">
            <v>0</v>
          </cell>
        </row>
        <row r="1681">
          <cell r="A1681">
            <v>43819</v>
          </cell>
          <cell r="B1681" t="str">
            <v>Ahorro</v>
          </cell>
          <cell r="C1681">
            <v>1</v>
          </cell>
          <cell r="E1681">
            <v>74002</v>
          </cell>
          <cell r="F1681" t="str">
            <v>11</v>
          </cell>
          <cell r="I1681">
            <v>44</v>
          </cell>
          <cell r="M1681">
            <v>0</v>
          </cell>
          <cell r="N1681">
            <v>0</v>
          </cell>
          <cell r="O1681">
            <v>94.32</v>
          </cell>
          <cell r="P1681">
            <v>33.068592000000002</v>
          </cell>
        </row>
        <row r="1682">
          <cell r="A1682">
            <v>43819</v>
          </cell>
          <cell r="B1682" t="str">
            <v>Ahorro</v>
          </cell>
          <cell r="C1682">
            <v>1</v>
          </cell>
          <cell r="E1682">
            <v>74002</v>
          </cell>
          <cell r="F1682" t="str">
            <v>11</v>
          </cell>
          <cell r="I1682">
            <v>44</v>
          </cell>
          <cell r="M1682">
            <v>0</v>
          </cell>
          <cell r="N1682">
            <v>0</v>
          </cell>
          <cell r="O1682">
            <v>35100</v>
          </cell>
          <cell r="P1682">
            <v>12306.06</v>
          </cell>
        </row>
        <row r="1683">
          <cell r="A1683">
            <v>43819</v>
          </cell>
          <cell r="B1683" t="str">
            <v>Ahorro</v>
          </cell>
          <cell r="C1683">
            <v>1</v>
          </cell>
          <cell r="E1683">
            <v>74002</v>
          </cell>
          <cell r="F1683" t="str">
            <v>11</v>
          </cell>
          <cell r="I1683">
            <v>44</v>
          </cell>
          <cell r="M1683">
            <v>0</v>
          </cell>
          <cell r="N1683">
            <v>0</v>
          </cell>
          <cell r="O1683">
            <v>100</v>
          </cell>
          <cell r="P1683">
            <v>35.06</v>
          </cell>
        </row>
        <row r="1684">
          <cell r="A1684">
            <v>43819</v>
          </cell>
          <cell r="B1684" t="str">
            <v>Ahorro</v>
          </cell>
          <cell r="C1684">
            <v>1</v>
          </cell>
          <cell r="E1684">
            <v>74002</v>
          </cell>
          <cell r="F1684" t="str">
            <v>11</v>
          </cell>
          <cell r="I1684">
            <v>44</v>
          </cell>
          <cell r="M1684">
            <v>0</v>
          </cell>
          <cell r="N1684">
            <v>0</v>
          </cell>
          <cell r="O1684">
            <v>100</v>
          </cell>
          <cell r="P1684">
            <v>35.06</v>
          </cell>
        </row>
        <row r="1685">
          <cell r="A1685">
            <v>43819</v>
          </cell>
          <cell r="B1685" t="str">
            <v>Ahorro</v>
          </cell>
          <cell r="C1685">
            <v>1</v>
          </cell>
          <cell r="E1685">
            <v>74002</v>
          </cell>
          <cell r="F1685" t="str">
            <v>11</v>
          </cell>
          <cell r="I1685">
            <v>44</v>
          </cell>
          <cell r="M1685">
            <v>0</v>
          </cell>
          <cell r="N1685">
            <v>0</v>
          </cell>
          <cell r="O1685">
            <v>1300</v>
          </cell>
          <cell r="P1685">
            <v>455.78</v>
          </cell>
        </row>
        <row r="1686">
          <cell r="A1686">
            <v>43819</v>
          </cell>
          <cell r="B1686" t="str">
            <v>Ahorro</v>
          </cell>
          <cell r="C1686">
            <v>1</v>
          </cell>
          <cell r="E1686">
            <v>74002</v>
          </cell>
          <cell r="F1686" t="str">
            <v>11</v>
          </cell>
          <cell r="I1686">
            <v>44</v>
          </cell>
          <cell r="M1686">
            <v>0</v>
          </cell>
          <cell r="N1686">
            <v>0</v>
          </cell>
          <cell r="O1686">
            <v>100</v>
          </cell>
          <cell r="P1686">
            <v>35.06</v>
          </cell>
        </row>
        <row r="1687">
          <cell r="A1687">
            <v>43819</v>
          </cell>
          <cell r="B1687" t="str">
            <v>Ahorro</v>
          </cell>
          <cell r="C1687">
            <v>1</v>
          </cell>
          <cell r="E1687">
            <v>74002</v>
          </cell>
          <cell r="F1687" t="str">
            <v>11</v>
          </cell>
          <cell r="I1687">
            <v>44</v>
          </cell>
          <cell r="M1687">
            <v>0</v>
          </cell>
          <cell r="N1687">
            <v>0</v>
          </cell>
          <cell r="O1687">
            <v>84</v>
          </cell>
          <cell r="P1687">
            <v>29.450399999999998</v>
          </cell>
        </row>
        <row r="1688">
          <cell r="A1688">
            <v>43819</v>
          </cell>
          <cell r="B1688" t="str">
            <v>Ahorro</v>
          </cell>
          <cell r="C1688">
            <v>1</v>
          </cell>
          <cell r="E1688">
            <v>74002</v>
          </cell>
          <cell r="F1688" t="str">
            <v>11</v>
          </cell>
          <cell r="I1688">
            <v>44</v>
          </cell>
          <cell r="M1688">
            <v>0</v>
          </cell>
          <cell r="N1688">
            <v>0</v>
          </cell>
          <cell r="O1688">
            <v>100</v>
          </cell>
          <cell r="P1688">
            <v>35.06</v>
          </cell>
        </row>
        <row r="1689">
          <cell r="A1689">
            <v>43819</v>
          </cell>
          <cell r="B1689" t="str">
            <v>Ahorro</v>
          </cell>
          <cell r="C1689">
            <v>1</v>
          </cell>
          <cell r="E1689">
            <v>74002</v>
          </cell>
          <cell r="F1689" t="str">
            <v>11</v>
          </cell>
          <cell r="I1689">
            <v>44</v>
          </cell>
          <cell r="M1689">
            <v>0</v>
          </cell>
          <cell r="N1689">
            <v>0</v>
          </cell>
          <cell r="O1689">
            <v>100</v>
          </cell>
          <cell r="P1689">
            <v>35.06</v>
          </cell>
        </row>
        <row r="1690">
          <cell r="A1690">
            <v>43819</v>
          </cell>
          <cell r="B1690" t="str">
            <v>Ahorro</v>
          </cell>
          <cell r="C1690">
            <v>1</v>
          </cell>
          <cell r="E1690">
            <v>74002</v>
          </cell>
          <cell r="F1690" t="str">
            <v>11</v>
          </cell>
          <cell r="I1690">
            <v>44</v>
          </cell>
          <cell r="M1690">
            <v>0</v>
          </cell>
          <cell r="N1690">
            <v>0</v>
          </cell>
          <cell r="O1690">
            <v>30100</v>
          </cell>
          <cell r="P1690">
            <v>10553.06</v>
          </cell>
        </row>
        <row r="1691">
          <cell r="A1691">
            <v>43819</v>
          </cell>
          <cell r="B1691" t="str">
            <v>Ahorro</v>
          </cell>
          <cell r="C1691">
            <v>1</v>
          </cell>
          <cell r="E1691">
            <v>74002</v>
          </cell>
          <cell r="F1691" t="str">
            <v>11</v>
          </cell>
          <cell r="I1691">
            <v>44</v>
          </cell>
          <cell r="M1691">
            <v>0</v>
          </cell>
          <cell r="N1691">
            <v>0</v>
          </cell>
          <cell r="O1691">
            <v>100</v>
          </cell>
          <cell r="P1691">
            <v>35.06</v>
          </cell>
        </row>
        <row r="1692">
          <cell r="A1692">
            <v>43819</v>
          </cell>
          <cell r="B1692" t="str">
            <v>Ahorro</v>
          </cell>
          <cell r="C1692">
            <v>1</v>
          </cell>
          <cell r="E1692">
            <v>74002</v>
          </cell>
          <cell r="F1692" t="str">
            <v>11</v>
          </cell>
          <cell r="I1692">
            <v>44</v>
          </cell>
          <cell r="M1692">
            <v>0</v>
          </cell>
          <cell r="N1692">
            <v>0</v>
          </cell>
          <cell r="O1692">
            <v>30000</v>
          </cell>
          <cell r="P1692">
            <v>10518</v>
          </cell>
        </row>
        <row r="1693">
          <cell r="A1693">
            <v>43819</v>
          </cell>
          <cell r="B1693" t="str">
            <v>Ahorro</v>
          </cell>
          <cell r="C1693">
            <v>1</v>
          </cell>
          <cell r="E1693">
            <v>74002</v>
          </cell>
          <cell r="F1693" t="str">
            <v>11</v>
          </cell>
          <cell r="I1693">
            <v>44</v>
          </cell>
          <cell r="M1693">
            <v>0</v>
          </cell>
          <cell r="N1693">
            <v>0</v>
          </cell>
          <cell r="O1693">
            <v>100</v>
          </cell>
          <cell r="P1693">
            <v>35.06</v>
          </cell>
        </row>
        <row r="1694">
          <cell r="A1694">
            <v>43819</v>
          </cell>
          <cell r="B1694" t="str">
            <v>Ahorro</v>
          </cell>
          <cell r="C1694">
            <v>1</v>
          </cell>
          <cell r="E1694">
            <v>74002</v>
          </cell>
          <cell r="F1694" t="str">
            <v>11</v>
          </cell>
          <cell r="I1694">
            <v>44</v>
          </cell>
          <cell r="M1694">
            <v>0</v>
          </cell>
          <cell r="N1694">
            <v>0</v>
          </cell>
          <cell r="O1694">
            <v>100</v>
          </cell>
          <cell r="P1694">
            <v>35.06</v>
          </cell>
        </row>
        <row r="1695">
          <cell r="A1695">
            <v>43819</v>
          </cell>
          <cell r="B1695" t="str">
            <v>Ahorro</v>
          </cell>
          <cell r="C1695">
            <v>1</v>
          </cell>
          <cell r="E1695">
            <v>74002</v>
          </cell>
          <cell r="F1695" t="str">
            <v>11</v>
          </cell>
          <cell r="I1695">
            <v>44</v>
          </cell>
          <cell r="M1695">
            <v>0</v>
          </cell>
          <cell r="N1695">
            <v>0</v>
          </cell>
          <cell r="O1695">
            <v>125100</v>
          </cell>
          <cell r="P1695">
            <v>43860.06</v>
          </cell>
        </row>
        <row r="1696">
          <cell r="A1696">
            <v>43819</v>
          </cell>
          <cell r="B1696" t="str">
            <v>Ahorro</v>
          </cell>
          <cell r="C1696">
            <v>1</v>
          </cell>
          <cell r="E1696">
            <v>74002</v>
          </cell>
          <cell r="F1696" t="str">
            <v>11</v>
          </cell>
          <cell r="I1696">
            <v>44</v>
          </cell>
          <cell r="M1696">
            <v>0</v>
          </cell>
          <cell r="N1696">
            <v>0</v>
          </cell>
          <cell r="O1696">
            <v>24</v>
          </cell>
          <cell r="P1696">
            <v>8.4144000000000005</v>
          </cell>
        </row>
        <row r="1697">
          <cell r="A1697">
            <v>43819</v>
          </cell>
          <cell r="B1697" t="str">
            <v>Ahorro</v>
          </cell>
          <cell r="C1697">
            <v>1</v>
          </cell>
          <cell r="E1697">
            <v>74002</v>
          </cell>
          <cell r="F1697" t="str">
            <v>11</v>
          </cell>
          <cell r="I1697">
            <v>44</v>
          </cell>
          <cell r="M1697">
            <v>0</v>
          </cell>
          <cell r="N1697">
            <v>0</v>
          </cell>
          <cell r="O1697">
            <v>94.32</v>
          </cell>
          <cell r="P1697">
            <v>33.068592000000002</v>
          </cell>
        </row>
        <row r="1698">
          <cell r="A1698">
            <v>43819</v>
          </cell>
          <cell r="B1698" t="str">
            <v>Ahorro</v>
          </cell>
          <cell r="C1698">
            <v>1</v>
          </cell>
          <cell r="E1698">
            <v>74002</v>
          </cell>
          <cell r="F1698" t="str">
            <v>11</v>
          </cell>
          <cell r="I1698">
            <v>44</v>
          </cell>
          <cell r="M1698">
            <v>0</v>
          </cell>
          <cell r="N1698">
            <v>0</v>
          </cell>
          <cell r="O1698">
            <v>172</v>
          </cell>
          <cell r="P1698">
            <v>60.303199999999997</v>
          </cell>
        </row>
        <row r="1699">
          <cell r="A1699">
            <v>43819</v>
          </cell>
          <cell r="B1699" t="str">
            <v>Ahorro</v>
          </cell>
          <cell r="C1699">
            <v>1</v>
          </cell>
          <cell r="E1699">
            <v>74002</v>
          </cell>
          <cell r="F1699" t="str">
            <v>11</v>
          </cell>
          <cell r="I1699">
            <v>44</v>
          </cell>
          <cell r="M1699">
            <v>0</v>
          </cell>
          <cell r="N1699">
            <v>0</v>
          </cell>
          <cell r="O1699">
            <v>108</v>
          </cell>
          <cell r="P1699">
            <v>37.864800000000002</v>
          </cell>
        </row>
        <row r="1700">
          <cell r="A1700">
            <v>43819</v>
          </cell>
          <cell r="B1700" t="str">
            <v>Ahorro</v>
          </cell>
          <cell r="C1700">
            <v>1</v>
          </cell>
          <cell r="E1700">
            <v>74002</v>
          </cell>
          <cell r="F1700" t="str">
            <v>11</v>
          </cell>
          <cell r="I1700">
            <v>44</v>
          </cell>
          <cell r="M1700">
            <v>0</v>
          </cell>
          <cell r="N1700">
            <v>0</v>
          </cell>
          <cell r="O1700">
            <v>3500</v>
          </cell>
          <cell r="P1700">
            <v>1227.0999999999999</v>
          </cell>
        </row>
        <row r="1701">
          <cell r="A1701">
            <v>43819</v>
          </cell>
          <cell r="B1701" t="str">
            <v>Ahorro</v>
          </cell>
          <cell r="C1701">
            <v>1</v>
          </cell>
          <cell r="E1701">
            <v>74002</v>
          </cell>
          <cell r="F1701" t="str">
            <v>11</v>
          </cell>
          <cell r="I1701">
            <v>44</v>
          </cell>
          <cell r="M1701">
            <v>0</v>
          </cell>
          <cell r="N1701">
            <v>0</v>
          </cell>
          <cell r="O1701">
            <v>100</v>
          </cell>
          <cell r="P1701">
            <v>35.06</v>
          </cell>
        </row>
        <row r="1702">
          <cell r="A1702">
            <v>43819</v>
          </cell>
          <cell r="B1702" t="str">
            <v>Ahorro</v>
          </cell>
          <cell r="C1702">
            <v>1</v>
          </cell>
          <cell r="E1702">
            <v>74002</v>
          </cell>
          <cell r="F1702" t="str">
            <v>11</v>
          </cell>
          <cell r="I1702">
            <v>44</v>
          </cell>
          <cell r="M1702">
            <v>0</v>
          </cell>
          <cell r="N1702">
            <v>0</v>
          </cell>
          <cell r="O1702">
            <v>100</v>
          </cell>
          <cell r="P1702">
            <v>35.06</v>
          </cell>
        </row>
        <row r="1703">
          <cell r="A1703">
            <v>43819</v>
          </cell>
          <cell r="B1703" t="str">
            <v>Ahorro</v>
          </cell>
          <cell r="C1703">
            <v>1</v>
          </cell>
          <cell r="E1703">
            <v>74002</v>
          </cell>
          <cell r="F1703" t="str">
            <v>11</v>
          </cell>
          <cell r="I1703">
            <v>44</v>
          </cell>
          <cell r="M1703">
            <v>0</v>
          </cell>
          <cell r="N1703">
            <v>0</v>
          </cell>
          <cell r="O1703">
            <v>100</v>
          </cell>
          <cell r="P1703">
            <v>35.06</v>
          </cell>
        </row>
        <row r="1704">
          <cell r="A1704">
            <v>43819</v>
          </cell>
          <cell r="B1704" t="str">
            <v>Ahorro</v>
          </cell>
          <cell r="C1704">
            <v>1</v>
          </cell>
          <cell r="E1704">
            <v>74002</v>
          </cell>
          <cell r="F1704" t="str">
            <v>11</v>
          </cell>
          <cell r="I1704">
            <v>44</v>
          </cell>
          <cell r="M1704">
            <v>0</v>
          </cell>
          <cell r="N1704">
            <v>0</v>
          </cell>
          <cell r="O1704">
            <v>100</v>
          </cell>
          <cell r="P1704">
            <v>35.06</v>
          </cell>
        </row>
        <row r="1705">
          <cell r="A1705">
            <v>43819</v>
          </cell>
          <cell r="B1705" t="str">
            <v>Ahorro</v>
          </cell>
          <cell r="C1705">
            <v>1</v>
          </cell>
          <cell r="E1705">
            <v>74002</v>
          </cell>
          <cell r="F1705" t="str">
            <v>11</v>
          </cell>
          <cell r="I1705">
            <v>44</v>
          </cell>
          <cell r="M1705">
            <v>0</v>
          </cell>
          <cell r="N1705">
            <v>0</v>
          </cell>
          <cell r="O1705">
            <v>84</v>
          </cell>
          <cell r="P1705">
            <v>29.450399999999998</v>
          </cell>
        </row>
        <row r="1706">
          <cell r="A1706">
            <v>43819</v>
          </cell>
          <cell r="B1706" t="str">
            <v>Ahorro</v>
          </cell>
          <cell r="C1706">
            <v>1</v>
          </cell>
          <cell r="E1706">
            <v>74002</v>
          </cell>
          <cell r="F1706" t="str">
            <v>11</v>
          </cell>
          <cell r="I1706">
            <v>44</v>
          </cell>
          <cell r="M1706">
            <v>0</v>
          </cell>
          <cell r="N1706">
            <v>0</v>
          </cell>
          <cell r="O1706">
            <v>5100</v>
          </cell>
          <cell r="P1706">
            <v>1788.06</v>
          </cell>
        </row>
        <row r="1707">
          <cell r="A1707">
            <v>43819</v>
          </cell>
          <cell r="B1707" t="str">
            <v>Ahorro</v>
          </cell>
          <cell r="C1707">
            <v>1</v>
          </cell>
          <cell r="E1707">
            <v>74002</v>
          </cell>
          <cell r="F1707" t="str">
            <v>11</v>
          </cell>
          <cell r="I1707">
            <v>44</v>
          </cell>
          <cell r="M1707">
            <v>0</v>
          </cell>
          <cell r="N1707">
            <v>0</v>
          </cell>
          <cell r="O1707">
            <v>100</v>
          </cell>
          <cell r="P1707">
            <v>35.06</v>
          </cell>
        </row>
        <row r="1708">
          <cell r="A1708">
            <v>43819</v>
          </cell>
          <cell r="B1708" t="str">
            <v>Ahorro</v>
          </cell>
          <cell r="C1708">
            <v>1</v>
          </cell>
          <cell r="E1708">
            <v>74002</v>
          </cell>
          <cell r="F1708" t="str">
            <v>11</v>
          </cell>
          <cell r="I1708">
            <v>44</v>
          </cell>
          <cell r="M1708">
            <v>0</v>
          </cell>
          <cell r="N1708">
            <v>0</v>
          </cell>
          <cell r="O1708">
            <v>600</v>
          </cell>
          <cell r="P1708">
            <v>210.36</v>
          </cell>
        </row>
        <row r="1709">
          <cell r="A1709">
            <v>43819</v>
          </cell>
          <cell r="B1709" t="str">
            <v>Ahorro</v>
          </cell>
          <cell r="C1709">
            <v>1</v>
          </cell>
          <cell r="E1709">
            <v>74002</v>
          </cell>
          <cell r="F1709" t="str">
            <v>11</v>
          </cell>
          <cell r="I1709">
            <v>44</v>
          </cell>
          <cell r="M1709">
            <v>0</v>
          </cell>
          <cell r="N1709">
            <v>0</v>
          </cell>
          <cell r="O1709">
            <v>100</v>
          </cell>
          <cell r="P1709">
            <v>35.06</v>
          </cell>
        </row>
        <row r="1710">
          <cell r="A1710">
            <v>43819</v>
          </cell>
          <cell r="B1710" t="str">
            <v>Ahorro</v>
          </cell>
          <cell r="C1710">
            <v>1</v>
          </cell>
          <cell r="E1710">
            <v>74002</v>
          </cell>
          <cell r="F1710" t="str">
            <v>11</v>
          </cell>
          <cell r="I1710">
            <v>44</v>
          </cell>
          <cell r="M1710">
            <v>0</v>
          </cell>
          <cell r="N1710">
            <v>0</v>
          </cell>
          <cell r="O1710">
            <v>400</v>
          </cell>
          <cell r="P1710">
            <v>140.24</v>
          </cell>
        </row>
        <row r="1711">
          <cell r="A1711">
            <v>43819</v>
          </cell>
          <cell r="B1711" t="str">
            <v>Ahorro</v>
          </cell>
          <cell r="C1711">
            <v>1</v>
          </cell>
          <cell r="E1711">
            <v>74002</v>
          </cell>
          <cell r="F1711" t="str">
            <v>11</v>
          </cell>
          <cell r="I1711">
            <v>44</v>
          </cell>
          <cell r="M1711">
            <v>0</v>
          </cell>
          <cell r="N1711">
            <v>0</v>
          </cell>
          <cell r="O1711">
            <v>100</v>
          </cell>
          <cell r="P1711">
            <v>35.06</v>
          </cell>
        </row>
        <row r="1712">
          <cell r="A1712">
            <v>43819</v>
          </cell>
          <cell r="B1712" t="str">
            <v>Ahorro</v>
          </cell>
          <cell r="C1712">
            <v>1</v>
          </cell>
          <cell r="E1712">
            <v>74002</v>
          </cell>
          <cell r="F1712" t="str">
            <v>11</v>
          </cell>
          <cell r="I1712">
            <v>44</v>
          </cell>
          <cell r="M1712">
            <v>0</v>
          </cell>
          <cell r="N1712">
            <v>0</v>
          </cell>
          <cell r="O1712">
            <v>100</v>
          </cell>
          <cell r="P1712">
            <v>35.06</v>
          </cell>
        </row>
        <row r="1713">
          <cell r="A1713">
            <v>43819</v>
          </cell>
          <cell r="B1713" t="str">
            <v>Ahorro</v>
          </cell>
          <cell r="C1713">
            <v>1</v>
          </cell>
          <cell r="E1713">
            <v>74002</v>
          </cell>
          <cell r="F1713" t="str">
            <v>11</v>
          </cell>
          <cell r="I1713">
            <v>44</v>
          </cell>
          <cell r="M1713">
            <v>0</v>
          </cell>
          <cell r="N1713">
            <v>0</v>
          </cell>
          <cell r="O1713">
            <v>84</v>
          </cell>
          <cell r="P1713">
            <v>29.450399999999998</v>
          </cell>
        </row>
        <row r="1714">
          <cell r="A1714">
            <v>43819</v>
          </cell>
          <cell r="B1714" t="str">
            <v>Ahorro</v>
          </cell>
          <cell r="C1714">
            <v>1</v>
          </cell>
          <cell r="E1714">
            <v>74002</v>
          </cell>
          <cell r="F1714" t="str">
            <v>11</v>
          </cell>
          <cell r="I1714">
            <v>44</v>
          </cell>
          <cell r="M1714">
            <v>0</v>
          </cell>
          <cell r="N1714">
            <v>0</v>
          </cell>
          <cell r="O1714">
            <v>100</v>
          </cell>
          <cell r="P1714">
            <v>35.06</v>
          </cell>
        </row>
        <row r="1715">
          <cell r="A1715">
            <v>43819</v>
          </cell>
          <cell r="B1715" t="str">
            <v>Ahorro</v>
          </cell>
          <cell r="C1715">
            <v>1</v>
          </cell>
          <cell r="E1715">
            <v>74002</v>
          </cell>
          <cell r="F1715" t="str">
            <v>11</v>
          </cell>
          <cell r="I1715">
            <v>44</v>
          </cell>
          <cell r="M1715">
            <v>0</v>
          </cell>
          <cell r="N1715">
            <v>0</v>
          </cell>
          <cell r="O1715">
            <v>100</v>
          </cell>
          <cell r="P1715">
            <v>35.06</v>
          </cell>
        </row>
        <row r="1716">
          <cell r="A1716">
            <v>43819</v>
          </cell>
          <cell r="B1716" t="str">
            <v>Ahorro</v>
          </cell>
          <cell r="C1716">
            <v>1</v>
          </cell>
          <cell r="E1716">
            <v>74002</v>
          </cell>
          <cell r="F1716" t="str">
            <v>11</v>
          </cell>
          <cell r="I1716">
            <v>44</v>
          </cell>
          <cell r="M1716">
            <v>0</v>
          </cell>
          <cell r="N1716">
            <v>0</v>
          </cell>
          <cell r="O1716">
            <v>194.32</v>
          </cell>
          <cell r="P1716">
            <v>68.128591999999998</v>
          </cell>
        </row>
        <row r="1717">
          <cell r="A1717">
            <v>43819</v>
          </cell>
          <cell r="B1717" t="str">
            <v>Ahorro</v>
          </cell>
          <cell r="C1717">
            <v>1</v>
          </cell>
          <cell r="E1717">
            <v>74002</v>
          </cell>
          <cell r="F1717" t="str">
            <v>11</v>
          </cell>
          <cell r="I1717">
            <v>44</v>
          </cell>
          <cell r="M1717">
            <v>0</v>
          </cell>
          <cell r="N1717">
            <v>0</v>
          </cell>
          <cell r="O1717">
            <v>5500</v>
          </cell>
          <cell r="P1717">
            <v>1928.3</v>
          </cell>
        </row>
        <row r="1718">
          <cell r="A1718">
            <v>43819</v>
          </cell>
          <cell r="B1718" t="str">
            <v>Ahorro</v>
          </cell>
          <cell r="C1718">
            <v>1</v>
          </cell>
          <cell r="E1718">
            <v>74002</v>
          </cell>
          <cell r="F1718" t="str">
            <v>11</v>
          </cell>
          <cell r="I1718">
            <v>44</v>
          </cell>
          <cell r="M1718">
            <v>0</v>
          </cell>
          <cell r="N1718">
            <v>0</v>
          </cell>
          <cell r="O1718">
            <v>94.32</v>
          </cell>
          <cell r="P1718">
            <v>33.068592000000002</v>
          </cell>
        </row>
        <row r="1719">
          <cell r="A1719">
            <v>43819</v>
          </cell>
          <cell r="B1719" t="str">
            <v>Ahorro</v>
          </cell>
          <cell r="C1719">
            <v>1</v>
          </cell>
          <cell r="E1719">
            <v>74002</v>
          </cell>
          <cell r="F1719" t="str">
            <v>11</v>
          </cell>
          <cell r="I1719">
            <v>44</v>
          </cell>
          <cell r="M1719">
            <v>0</v>
          </cell>
          <cell r="N1719">
            <v>0</v>
          </cell>
          <cell r="O1719">
            <v>50</v>
          </cell>
          <cell r="P1719">
            <v>17.53</v>
          </cell>
        </row>
        <row r="1720">
          <cell r="A1720">
            <v>43819</v>
          </cell>
          <cell r="B1720" t="str">
            <v>Ahorro</v>
          </cell>
          <cell r="C1720">
            <v>1</v>
          </cell>
          <cell r="E1720">
            <v>74002</v>
          </cell>
          <cell r="F1720" t="str">
            <v>11</v>
          </cell>
          <cell r="I1720">
            <v>44</v>
          </cell>
          <cell r="M1720">
            <v>0</v>
          </cell>
          <cell r="N1720">
            <v>0</v>
          </cell>
          <cell r="O1720">
            <v>100</v>
          </cell>
          <cell r="P1720">
            <v>35.06</v>
          </cell>
        </row>
        <row r="1721">
          <cell r="A1721">
            <v>43819</v>
          </cell>
          <cell r="B1721" t="str">
            <v>Ahorro</v>
          </cell>
          <cell r="C1721">
            <v>1</v>
          </cell>
          <cell r="E1721">
            <v>74002</v>
          </cell>
          <cell r="F1721" t="str">
            <v>11</v>
          </cell>
          <cell r="I1721">
            <v>44</v>
          </cell>
          <cell r="M1721">
            <v>0</v>
          </cell>
          <cell r="N1721">
            <v>0</v>
          </cell>
          <cell r="O1721">
            <v>84</v>
          </cell>
          <cell r="P1721">
            <v>29.450399999999998</v>
          </cell>
        </row>
        <row r="1722">
          <cell r="A1722">
            <v>43819</v>
          </cell>
          <cell r="B1722" t="str">
            <v>Ahorro</v>
          </cell>
          <cell r="C1722">
            <v>1</v>
          </cell>
          <cell r="E1722">
            <v>74002</v>
          </cell>
          <cell r="F1722" t="str">
            <v>11</v>
          </cell>
          <cell r="I1722">
            <v>44</v>
          </cell>
          <cell r="M1722">
            <v>0</v>
          </cell>
          <cell r="N1722">
            <v>0</v>
          </cell>
          <cell r="O1722">
            <v>3000</v>
          </cell>
          <cell r="P1722">
            <v>1051.8</v>
          </cell>
        </row>
        <row r="1723">
          <cell r="A1723">
            <v>43819</v>
          </cell>
          <cell r="B1723" t="str">
            <v>Ahorro</v>
          </cell>
          <cell r="C1723">
            <v>1</v>
          </cell>
          <cell r="E1723">
            <v>74002</v>
          </cell>
          <cell r="F1723" t="str">
            <v>11</v>
          </cell>
          <cell r="I1723">
            <v>44</v>
          </cell>
          <cell r="M1723">
            <v>0</v>
          </cell>
          <cell r="N1723">
            <v>0</v>
          </cell>
          <cell r="O1723">
            <v>600</v>
          </cell>
          <cell r="P1723">
            <v>210.36</v>
          </cell>
        </row>
        <row r="1724">
          <cell r="A1724">
            <v>43819</v>
          </cell>
          <cell r="B1724" t="str">
            <v>Ahorro</v>
          </cell>
          <cell r="C1724">
            <v>1</v>
          </cell>
          <cell r="E1724">
            <v>74002</v>
          </cell>
          <cell r="F1724" t="str">
            <v>11</v>
          </cell>
          <cell r="I1724">
            <v>44</v>
          </cell>
          <cell r="M1724">
            <v>0</v>
          </cell>
          <cell r="N1724">
            <v>0</v>
          </cell>
          <cell r="O1724">
            <v>56</v>
          </cell>
          <cell r="P1724">
            <v>19.633600000000001</v>
          </cell>
        </row>
        <row r="1725">
          <cell r="A1725">
            <v>43819</v>
          </cell>
          <cell r="B1725" t="str">
            <v>Ahorro</v>
          </cell>
          <cell r="C1725">
            <v>1</v>
          </cell>
          <cell r="E1725">
            <v>74002</v>
          </cell>
          <cell r="F1725" t="str">
            <v>11</v>
          </cell>
          <cell r="I1725">
            <v>44</v>
          </cell>
          <cell r="M1725">
            <v>0</v>
          </cell>
          <cell r="N1725">
            <v>0</v>
          </cell>
          <cell r="O1725">
            <v>2588.1799999999998</v>
          </cell>
          <cell r="P1725">
            <v>907.41590799999994</v>
          </cell>
        </row>
        <row r="1726">
          <cell r="A1726">
            <v>43819</v>
          </cell>
          <cell r="B1726" t="str">
            <v>Ahorro</v>
          </cell>
          <cell r="C1726">
            <v>1</v>
          </cell>
          <cell r="E1726">
            <v>74002</v>
          </cell>
          <cell r="F1726" t="str">
            <v>11</v>
          </cell>
          <cell r="I1726">
            <v>44</v>
          </cell>
          <cell r="M1726">
            <v>0</v>
          </cell>
          <cell r="N1726">
            <v>0</v>
          </cell>
          <cell r="O1726">
            <v>9750.32</v>
          </cell>
          <cell r="P1726">
            <v>3418.462192</v>
          </cell>
        </row>
        <row r="1727">
          <cell r="A1727">
            <v>43819</v>
          </cell>
          <cell r="B1727" t="str">
            <v>Ahorro</v>
          </cell>
          <cell r="C1727">
            <v>1</v>
          </cell>
          <cell r="E1727">
            <v>74002</v>
          </cell>
          <cell r="F1727" t="str">
            <v>11</v>
          </cell>
          <cell r="I1727">
            <v>44</v>
          </cell>
          <cell r="M1727">
            <v>0</v>
          </cell>
          <cell r="N1727">
            <v>0</v>
          </cell>
          <cell r="O1727">
            <v>100</v>
          </cell>
          <cell r="P1727">
            <v>35.06</v>
          </cell>
        </row>
        <row r="1728">
          <cell r="A1728">
            <v>43819</v>
          </cell>
          <cell r="B1728" t="str">
            <v>Ahorro</v>
          </cell>
          <cell r="C1728">
            <v>1</v>
          </cell>
          <cell r="E1728">
            <v>74002</v>
          </cell>
          <cell r="F1728" t="str">
            <v>11</v>
          </cell>
          <cell r="I1728">
            <v>44</v>
          </cell>
          <cell r="M1728">
            <v>0</v>
          </cell>
          <cell r="N1728">
            <v>0</v>
          </cell>
          <cell r="O1728">
            <v>100</v>
          </cell>
          <cell r="P1728">
            <v>35.06</v>
          </cell>
        </row>
        <row r="1729">
          <cell r="A1729">
            <v>43819</v>
          </cell>
          <cell r="B1729" t="str">
            <v>Ahorro</v>
          </cell>
          <cell r="C1729">
            <v>1</v>
          </cell>
          <cell r="E1729">
            <v>74002</v>
          </cell>
          <cell r="F1729" t="str">
            <v>11</v>
          </cell>
          <cell r="I1729">
            <v>44</v>
          </cell>
          <cell r="M1729">
            <v>0</v>
          </cell>
          <cell r="N1729">
            <v>0</v>
          </cell>
          <cell r="O1729">
            <v>150</v>
          </cell>
          <cell r="P1729">
            <v>52.59</v>
          </cell>
        </row>
        <row r="1730">
          <cell r="A1730">
            <v>43819</v>
          </cell>
          <cell r="B1730" t="str">
            <v>Ahorro</v>
          </cell>
          <cell r="C1730">
            <v>1</v>
          </cell>
          <cell r="E1730">
            <v>74002</v>
          </cell>
          <cell r="F1730" t="str">
            <v>11</v>
          </cell>
          <cell r="I1730">
            <v>44</v>
          </cell>
          <cell r="M1730">
            <v>0</v>
          </cell>
          <cell r="N1730">
            <v>0</v>
          </cell>
          <cell r="O1730">
            <v>150</v>
          </cell>
          <cell r="P1730">
            <v>52.59</v>
          </cell>
        </row>
        <row r="1731">
          <cell r="A1731">
            <v>43819</v>
          </cell>
          <cell r="B1731" t="str">
            <v>Ahorro</v>
          </cell>
          <cell r="C1731">
            <v>1</v>
          </cell>
          <cell r="E1731">
            <v>74002</v>
          </cell>
          <cell r="F1731" t="str">
            <v>11</v>
          </cell>
          <cell r="I1731">
            <v>44</v>
          </cell>
          <cell r="M1731">
            <v>0</v>
          </cell>
          <cell r="N1731">
            <v>0</v>
          </cell>
          <cell r="O1731">
            <v>150</v>
          </cell>
          <cell r="P1731">
            <v>52.59</v>
          </cell>
        </row>
        <row r="1732">
          <cell r="A1732">
            <v>43819</v>
          </cell>
          <cell r="B1732" t="str">
            <v>Ahorro</v>
          </cell>
          <cell r="C1732">
            <v>1</v>
          </cell>
          <cell r="E1732">
            <v>74002</v>
          </cell>
          <cell r="F1732" t="str">
            <v>11</v>
          </cell>
          <cell r="I1732">
            <v>44</v>
          </cell>
          <cell r="M1732">
            <v>0</v>
          </cell>
          <cell r="N1732">
            <v>0</v>
          </cell>
          <cell r="O1732">
            <v>28</v>
          </cell>
          <cell r="P1732">
            <v>9.8168000000000006</v>
          </cell>
        </row>
        <row r="1733">
          <cell r="A1733">
            <v>43819</v>
          </cell>
          <cell r="B1733" t="str">
            <v>Ahorro</v>
          </cell>
          <cell r="C1733">
            <v>1</v>
          </cell>
          <cell r="E1733">
            <v>74002</v>
          </cell>
          <cell r="F1733" t="str">
            <v>11</v>
          </cell>
          <cell r="I1733">
            <v>44</v>
          </cell>
          <cell r="M1733">
            <v>0</v>
          </cell>
          <cell r="N1733">
            <v>0</v>
          </cell>
          <cell r="O1733">
            <v>100</v>
          </cell>
          <cell r="P1733">
            <v>35.06</v>
          </cell>
        </row>
        <row r="1734">
          <cell r="A1734">
            <v>43819</v>
          </cell>
          <cell r="B1734" t="str">
            <v>Ahorro</v>
          </cell>
          <cell r="C1734">
            <v>1</v>
          </cell>
          <cell r="E1734">
            <v>74002</v>
          </cell>
          <cell r="F1734" t="str">
            <v>11</v>
          </cell>
          <cell r="I1734">
            <v>44</v>
          </cell>
          <cell r="M1734">
            <v>0</v>
          </cell>
          <cell r="N1734">
            <v>0</v>
          </cell>
          <cell r="O1734">
            <v>92</v>
          </cell>
          <cell r="P1734">
            <v>32.255200000000002</v>
          </cell>
        </row>
        <row r="1735">
          <cell r="A1735">
            <v>43819</v>
          </cell>
          <cell r="B1735" t="str">
            <v>Ahorro</v>
          </cell>
          <cell r="C1735">
            <v>1</v>
          </cell>
          <cell r="E1735">
            <v>74002</v>
          </cell>
          <cell r="F1735" t="str">
            <v>11</v>
          </cell>
          <cell r="I1735">
            <v>44</v>
          </cell>
          <cell r="M1735">
            <v>0</v>
          </cell>
          <cell r="N1735">
            <v>0</v>
          </cell>
          <cell r="O1735">
            <v>11640</v>
          </cell>
          <cell r="P1735">
            <v>4080.9839999999999</v>
          </cell>
        </row>
        <row r="1736">
          <cell r="A1736">
            <v>43819</v>
          </cell>
          <cell r="B1736" t="str">
            <v>Ahorro</v>
          </cell>
          <cell r="C1736">
            <v>1</v>
          </cell>
          <cell r="E1736">
            <v>74002</v>
          </cell>
          <cell r="F1736" t="str">
            <v>11</v>
          </cell>
          <cell r="I1736">
            <v>44</v>
          </cell>
          <cell r="M1736">
            <v>0</v>
          </cell>
          <cell r="N1736">
            <v>0</v>
          </cell>
          <cell r="O1736">
            <v>100</v>
          </cell>
          <cell r="P1736">
            <v>35.06</v>
          </cell>
        </row>
        <row r="1737">
          <cell r="A1737">
            <v>43819</v>
          </cell>
          <cell r="B1737" t="str">
            <v>Ahorro</v>
          </cell>
          <cell r="C1737">
            <v>1</v>
          </cell>
          <cell r="E1737">
            <v>74002</v>
          </cell>
          <cell r="F1737" t="str">
            <v>11</v>
          </cell>
          <cell r="I1737">
            <v>44</v>
          </cell>
          <cell r="M1737">
            <v>0</v>
          </cell>
          <cell r="N1737">
            <v>0</v>
          </cell>
          <cell r="O1737">
            <v>237.58</v>
          </cell>
          <cell r="P1737">
            <v>83.295547999999997</v>
          </cell>
        </row>
        <row r="1738">
          <cell r="A1738">
            <v>43819</v>
          </cell>
          <cell r="B1738" t="str">
            <v>Ahorro</v>
          </cell>
          <cell r="C1738">
            <v>1</v>
          </cell>
          <cell r="E1738">
            <v>74002</v>
          </cell>
          <cell r="F1738" t="str">
            <v>11</v>
          </cell>
          <cell r="I1738">
            <v>44</v>
          </cell>
          <cell r="M1738">
            <v>0</v>
          </cell>
          <cell r="N1738">
            <v>0</v>
          </cell>
          <cell r="O1738">
            <v>100</v>
          </cell>
          <cell r="P1738">
            <v>35.06</v>
          </cell>
        </row>
        <row r="1739">
          <cell r="A1739">
            <v>43819</v>
          </cell>
          <cell r="B1739" t="str">
            <v>Ahorro</v>
          </cell>
          <cell r="C1739">
            <v>1</v>
          </cell>
          <cell r="E1739">
            <v>74002</v>
          </cell>
          <cell r="F1739" t="str">
            <v>11</v>
          </cell>
          <cell r="I1739">
            <v>44</v>
          </cell>
          <cell r="M1739">
            <v>0</v>
          </cell>
          <cell r="N1739">
            <v>0</v>
          </cell>
          <cell r="O1739">
            <v>15000</v>
          </cell>
          <cell r="P1739">
            <v>5259</v>
          </cell>
        </row>
        <row r="1740">
          <cell r="A1740">
            <v>43819</v>
          </cell>
          <cell r="B1740" t="str">
            <v>Ahorro</v>
          </cell>
          <cell r="C1740">
            <v>1</v>
          </cell>
          <cell r="E1740">
            <v>74002</v>
          </cell>
          <cell r="F1740" t="str">
            <v>11</v>
          </cell>
          <cell r="I1740">
            <v>44</v>
          </cell>
          <cell r="M1740">
            <v>0</v>
          </cell>
          <cell r="N1740">
            <v>0</v>
          </cell>
          <cell r="O1740">
            <v>900</v>
          </cell>
          <cell r="P1740">
            <v>315.54000000000002</v>
          </cell>
        </row>
        <row r="1741">
          <cell r="A1741">
            <v>43819</v>
          </cell>
          <cell r="B1741" t="str">
            <v>Ahorro</v>
          </cell>
          <cell r="C1741">
            <v>1</v>
          </cell>
          <cell r="E1741">
            <v>74002</v>
          </cell>
          <cell r="F1741" t="str">
            <v>11</v>
          </cell>
          <cell r="I1741">
            <v>44</v>
          </cell>
          <cell r="M1741">
            <v>0</v>
          </cell>
          <cell r="N1741">
            <v>0</v>
          </cell>
          <cell r="O1741">
            <v>100</v>
          </cell>
          <cell r="P1741">
            <v>35.06</v>
          </cell>
        </row>
        <row r="1742">
          <cell r="A1742">
            <v>43819</v>
          </cell>
          <cell r="B1742" t="str">
            <v>Ahorro</v>
          </cell>
          <cell r="C1742">
            <v>1</v>
          </cell>
          <cell r="E1742">
            <v>74002</v>
          </cell>
          <cell r="F1742" t="str">
            <v>11</v>
          </cell>
          <cell r="I1742">
            <v>44</v>
          </cell>
          <cell r="M1742">
            <v>0</v>
          </cell>
          <cell r="N1742">
            <v>0</v>
          </cell>
          <cell r="O1742">
            <v>24</v>
          </cell>
          <cell r="P1742">
            <v>8.4144000000000005</v>
          </cell>
        </row>
        <row r="1743">
          <cell r="A1743">
            <v>43819</v>
          </cell>
          <cell r="B1743" t="str">
            <v>Ahorro</v>
          </cell>
          <cell r="C1743">
            <v>1</v>
          </cell>
          <cell r="E1743">
            <v>74002</v>
          </cell>
          <cell r="F1743" t="str">
            <v>11</v>
          </cell>
          <cell r="I1743">
            <v>44</v>
          </cell>
          <cell r="M1743">
            <v>0</v>
          </cell>
          <cell r="N1743">
            <v>0</v>
          </cell>
          <cell r="O1743">
            <v>544.79999999999995</v>
          </cell>
          <cell r="P1743">
            <v>191.00688</v>
          </cell>
        </row>
        <row r="1744">
          <cell r="A1744">
            <v>43819</v>
          </cell>
          <cell r="B1744" t="str">
            <v>Ahorro</v>
          </cell>
          <cell r="C1744">
            <v>1</v>
          </cell>
          <cell r="E1744">
            <v>74002</v>
          </cell>
          <cell r="F1744" t="str">
            <v>11</v>
          </cell>
          <cell r="I1744">
            <v>44</v>
          </cell>
          <cell r="M1744">
            <v>0</v>
          </cell>
          <cell r="N1744">
            <v>0</v>
          </cell>
          <cell r="O1744">
            <v>100</v>
          </cell>
          <cell r="P1744">
            <v>35.06</v>
          </cell>
        </row>
        <row r="1745">
          <cell r="A1745">
            <v>43819</v>
          </cell>
          <cell r="B1745" t="str">
            <v>Ahorro</v>
          </cell>
          <cell r="C1745">
            <v>1</v>
          </cell>
          <cell r="E1745">
            <v>74002</v>
          </cell>
          <cell r="F1745" t="str">
            <v>11</v>
          </cell>
          <cell r="I1745">
            <v>44</v>
          </cell>
          <cell r="M1745">
            <v>0</v>
          </cell>
          <cell r="N1745">
            <v>0</v>
          </cell>
          <cell r="O1745">
            <v>24</v>
          </cell>
          <cell r="P1745">
            <v>8.4144000000000005</v>
          </cell>
        </row>
        <row r="1746">
          <cell r="A1746">
            <v>43819</v>
          </cell>
          <cell r="B1746" t="str">
            <v>Ahorro</v>
          </cell>
          <cell r="C1746">
            <v>1</v>
          </cell>
          <cell r="E1746">
            <v>74002</v>
          </cell>
          <cell r="F1746" t="str">
            <v>11</v>
          </cell>
          <cell r="I1746">
            <v>44</v>
          </cell>
          <cell r="M1746">
            <v>0</v>
          </cell>
          <cell r="N1746">
            <v>0</v>
          </cell>
          <cell r="O1746">
            <v>6</v>
          </cell>
          <cell r="P1746">
            <v>2.1036000000000001</v>
          </cell>
        </row>
        <row r="1747">
          <cell r="A1747">
            <v>43819</v>
          </cell>
          <cell r="B1747" t="str">
            <v>Ahorro</v>
          </cell>
          <cell r="C1747">
            <v>1</v>
          </cell>
          <cell r="E1747">
            <v>74002</v>
          </cell>
          <cell r="F1747" t="str">
            <v>11</v>
          </cell>
          <cell r="I1747">
            <v>44</v>
          </cell>
          <cell r="M1747">
            <v>0</v>
          </cell>
          <cell r="N1747">
            <v>0</v>
          </cell>
          <cell r="O1747">
            <v>100</v>
          </cell>
          <cell r="P1747">
            <v>35.06</v>
          </cell>
        </row>
        <row r="1748">
          <cell r="A1748">
            <v>43819</v>
          </cell>
          <cell r="B1748" t="str">
            <v>Ahorro</v>
          </cell>
          <cell r="C1748">
            <v>1</v>
          </cell>
          <cell r="E1748">
            <v>74002</v>
          </cell>
          <cell r="F1748" t="str">
            <v>11</v>
          </cell>
          <cell r="I1748">
            <v>44</v>
          </cell>
          <cell r="M1748">
            <v>0</v>
          </cell>
          <cell r="N1748">
            <v>0</v>
          </cell>
          <cell r="O1748">
            <v>14014.32</v>
          </cell>
          <cell r="P1748">
            <v>4913.4205920000004</v>
          </cell>
        </row>
        <row r="1749">
          <cell r="A1749">
            <v>43819</v>
          </cell>
          <cell r="B1749" t="str">
            <v>Ahorro</v>
          </cell>
          <cell r="C1749">
            <v>1</v>
          </cell>
          <cell r="E1749">
            <v>74002</v>
          </cell>
          <cell r="F1749" t="str">
            <v>11</v>
          </cell>
          <cell r="I1749">
            <v>44</v>
          </cell>
          <cell r="M1749">
            <v>0</v>
          </cell>
          <cell r="N1749">
            <v>0</v>
          </cell>
          <cell r="O1749">
            <v>144.32</v>
          </cell>
          <cell r="P1749">
            <v>50.598591999999996</v>
          </cell>
        </row>
        <row r="1750">
          <cell r="A1750">
            <v>43819</v>
          </cell>
          <cell r="B1750" t="str">
            <v>Ahorro</v>
          </cell>
          <cell r="C1750">
            <v>1</v>
          </cell>
          <cell r="E1750">
            <v>74002</v>
          </cell>
          <cell r="F1750" t="str">
            <v>11</v>
          </cell>
          <cell r="I1750">
            <v>44</v>
          </cell>
          <cell r="M1750">
            <v>0</v>
          </cell>
          <cell r="N1750">
            <v>0</v>
          </cell>
          <cell r="O1750">
            <v>100</v>
          </cell>
          <cell r="P1750">
            <v>35.06</v>
          </cell>
        </row>
        <row r="1751">
          <cell r="A1751">
            <v>43819</v>
          </cell>
          <cell r="B1751" t="str">
            <v>Ahorro</v>
          </cell>
          <cell r="C1751">
            <v>1</v>
          </cell>
          <cell r="E1751">
            <v>74002</v>
          </cell>
          <cell r="F1751" t="str">
            <v>11</v>
          </cell>
          <cell r="I1751">
            <v>44</v>
          </cell>
          <cell r="M1751">
            <v>0</v>
          </cell>
          <cell r="N1751">
            <v>0</v>
          </cell>
          <cell r="O1751">
            <v>0</v>
          </cell>
          <cell r="P1751">
            <v>0</v>
          </cell>
        </row>
        <row r="1752">
          <cell r="A1752">
            <v>43819</v>
          </cell>
          <cell r="B1752" t="str">
            <v>Ahorro</v>
          </cell>
          <cell r="C1752">
            <v>1</v>
          </cell>
          <cell r="E1752">
            <v>74002</v>
          </cell>
          <cell r="F1752" t="str">
            <v>11</v>
          </cell>
          <cell r="I1752">
            <v>44</v>
          </cell>
          <cell r="M1752">
            <v>0</v>
          </cell>
          <cell r="N1752">
            <v>0</v>
          </cell>
          <cell r="O1752">
            <v>74684</v>
          </cell>
          <cell r="P1752">
            <v>26184.2104</v>
          </cell>
        </row>
        <row r="1753">
          <cell r="A1753">
            <v>43819</v>
          </cell>
          <cell r="B1753" t="str">
            <v>Ahorro</v>
          </cell>
          <cell r="C1753">
            <v>1</v>
          </cell>
          <cell r="E1753">
            <v>74002</v>
          </cell>
          <cell r="F1753" t="str">
            <v>11</v>
          </cell>
          <cell r="I1753">
            <v>44</v>
          </cell>
          <cell r="M1753">
            <v>0</v>
          </cell>
          <cell r="N1753">
            <v>0</v>
          </cell>
          <cell r="O1753">
            <v>94.32</v>
          </cell>
          <cell r="P1753">
            <v>33.068592000000002</v>
          </cell>
        </row>
        <row r="1754">
          <cell r="A1754">
            <v>43819</v>
          </cell>
          <cell r="B1754" t="str">
            <v>Ahorro</v>
          </cell>
          <cell r="C1754">
            <v>1</v>
          </cell>
          <cell r="E1754">
            <v>74002</v>
          </cell>
          <cell r="F1754" t="str">
            <v>11</v>
          </cell>
          <cell r="I1754">
            <v>44</v>
          </cell>
          <cell r="M1754">
            <v>0</v>
          </cell>
          <cell r="N1754">
            <v>0</v>
          </cell>
          <cell r="O1754">
            <v>94.32</v>
          </cell>
          <cell r="P1754">
            <v>33.068592000000002</v>
          </cell>
        </row>
        <row r="1755">
          <cell r="A1755">
            <v>43819</v>
          </cell>
          <cell r="B1755" t="str">
            <v>Ahorro</v>
          </cell>
          <cell r="C1755">
            <v>1</v>
          </cell>
          <cell r="E1755">
            <v>74002</v>
          </cell>
          <cell r="F1755" t="str">
            <v>11</v>
          </cell>
          <cell r="I1755">
            <v>44</v>
          </cell>
          <cell r="M1755">
            <v>0</v>
          </cell>
          <cell r="N1755">
            <v>0</v>
          </cell>
          <cell r="O1755">
            <v>24</v>
          </cell>
          <cell r="P1755">
            <v>8.4144000000000005</v>
          </cell>
        </row>
        <row r="1756">
          <cell r="A1756">
            <v>43819</v>
          </cell>
          <cell r="B1756" t="str">
            <v>Ahorro</v>
          </cell>
          <cell r="C1756">
            <v>1</v>
          </cell>
          <cell r="E1756">
            <v>74002</v>
          </cell>
          <cell r="F1756" t="str">
            <v>11</v>
          </cell>
          <cell r="I1756">
            <v>44</v>
          </cell>
          <cell r="M1756">
            <v>0</v>
          </cell>
          <cell r="N1756">
            <v>0</v>
          </cell>
          <cell r="O1756">
            <v>94.32</v>
          </cell>
          <cell r="P1756">
            <v>33.068592000000002</v>
          </cell>
        </row>
        <row r="1757">
          <cell r="A1757">
            <v>43819</v>
          </cell>
          <cell r="B1757" t="str">
            <v>Ahorro</v>
          </cell>
          <cell r="C1757">
            <v>1</v>
          </cell>
          <cell r="E1757">
            <v>74002</v>
          </cell>
          <cell r="F1757" t="str">
            <v>11</v>
          </cell>
          <cell r="I1757">
            <v>44</v>
          </cell>
          <cell r="M1757">
            <v>0</v>
          </cell>
          <cell r="N1757">
            <v>0</v>
          </cell>
          <cell r="O1757">
            <v>2828</v>
          </cell>
          <cell r="P1757">
            <v>991.49680000000001</v>
          </cell>
        </row>
        <row r="1758">
          <cell r="A1758">
            <v>43819</v>
          </cell>
          <cell r="B1758" t="str">
            <v>Ahorro</v>
          </cell>
          <cell r="C1758">
            <v>1</v>
          </cell>
          <cell r="E1758">
            <v>74002</v>
          </cell>
          <cell r="F1758" t="str">
            <v>11</v>
          </cell>
          <cell r="I1758">
            <v>44</v>
          </cell>
          <cell r="M1758">
            <v>0</v>
          </cell>
          <cell r="N1758">
            <v>0</v>
          </cell>
          <cell r="O1758">
            <v>100.3</v>
          </cell>
          <cell r="P1758">
            <v>35.165179999999999</v>
          </cell>
        </row>
        <row r="1759">
          <cell r="A1759">
            <v>43819</v>
          </cell>
          <cell r="B1759" t="str">
            <v>Ahorro</v>
          </cell>
          <cell r="C1759">
            <v>1</v>
          </cell>
          <cell r="E1759">
            <v>74002</v>
          </cell>
          <cell r="F1759" t="str">
            <v>11</v>
          </cell>
          <cell r="I1759">
            <v>44</v>
          </cell>
          <cell r="M1759">
            <v>0</v>
          </cell>
          <cell r="N1759">
            <v>0</v>
          </cell>
          <cell r="O1759">
            <v>44000</v>
          </cell>
          <cell r="P1759">
            <v>15426.4</v>
          </cell>
        </row>
        <row r="1760">
          <cell r="A1760">
            <v>43819</v>
          </cell>
          <cell r="B1760" t="str">
            <v>Ahorro</v>
          </cell>
          <cell r="C1760">
            <v>1</v>
          </cell>
          <cell r="E1760">
            <v>74002</v>
          </cell>
          <cell r="F1760" t="str">
            <v>11</v>
          </cell>
          <cell r="I1760">
            <v>44</v>
          </cell>
          <cell r="M1760">
            <v>0</v>
          </cell>
          <cell r="N1760">
            <v>0</v>
          </cell>
          <cell r="O1760">
            <v>56</v>
          </cell>
          <cell r="P1760">
            <v>19.633600000000001</v>
          </cell>
        </row>
        <row r="1761">
          <cell r="A1761">
            <v>43819</v>
          </cell>
          <cell r="B1761" t="str">
            <v>Plazo</v>
          </cell>
          <cell r="C1761">
            <v>2</v>
          </cell>
          <cell r="E1761">
            <v>1003</v>
          </cell>
          <cell r="F1761" t="str">
            <v>12</v>
          </cell>
          <cell r="I1761">
            <v>44</v>
          </cell>
          <cell r="M1761">
            <v>0</v>
          </cell>
          <cell r="N1761">
            <v>0</v>
          </cell>
          <cell r="O1761">
            <v>1084.98</v>
          </cell>
          <cell r="P1761">
            <v>433.99200000000002</v>
          </cell>
        </row>
        <row r="1762">
          <cell r="A1762">
            <v>43819</v>
          </cell>
          <cell r="B1762" t="str">
            <v>Plazo</v>
          </cell>
          <cell r="C1762">
            <v>2</v>
          </cell>
          <cell r="E1762">
            <v>1003</v>
          </cell>
          <cell r="F1762" t="str">
            <v>12</v>
          </cell>
          <cell r="I1762">
            <v>44</v>
          </cell>
          <cell r="M1762">
            <v>0</v>
          </cell>
          <cell r="N1762">
            <v>0</v>
          </cell>
          <cell r="O1762">
            <v>38544.870000000003</v>
          </cell>
          <cell r="P1762">
            <v>15417.948</v>
          </cell>
        </row>
        <row r="1763">
          <cell r="A1763">
            <v>43819</v>
          </cell>
          <cell r="B1763" t="str">
            <v>Plazo</v>
          </cell>
          <cell r="C1763">
            <v>2</v>
          </cell>
          <cell r="E1763">
            <v>1003</v>
          </cell>
          <cell r="F1763" t="str">
            <v>12</v>
          </cell>
          <cell r="I1763">
            <v>44</v>
          </cell>
          <cell r="M1763">
            <v>0</v>
          </cell>
          <cell r="N1763">
            <v>0</v>
          </cell>
          <cell r="O1763">
            <v>30665.919999999998</v>
          </cell>
          <cell r="P1763">
            <v>12266.368</v>
          </cell>
        </row>
        <row r="1764">
          <cell r="A1764">
            <v>43819</v>
          </cell>
          <cell r="B1764" t="str">
            <v>Plazo</v>
          </cell>
          <cell r="C1764">
            <v>2</v>
          </cell>
          <cell r="E1764">
            <v>1003</v>
          </cell>
          <cell r="F1764" t="str">
            <v>12</v>
          </cell>
          <cell r="I1764">
            <v>44</v>
          </cell>
          <cell r="M1764">
            <v>0</v>
          </cell>
          <cell r="N1764">
            <v>0</v>
          </cell>
          <cell r="O1764">
            <v>42886</v>
          </cell>
          <cell r="P1764">
            <v>17154.400000000001</v>
          </cell>
        </row>
        <row r="1765">
          <cell r="A1765">
            <v>43819</v>
          </cell>
          <cell r="B1765" t="str">
            <v>Plazo</v>
          </cell>
          <cell r="C1765">
            <v>2</v>
          </cell>
          <cell r="E1765">
            <v>1016</v>
          </cell>
          <cell r="F1765" t="str">
            <v>12</v>
          </cell>
          <cell r="I1765">
            <v>44</v>
          </cell>
          <cell r="M1765">
            <v>0</v>
          </cell>
          <cell r="N1765">
            <v>0</v>
          </cell>
          <cell r="O1765">
            <v>28608.6</v>
          </cell>
          <cell r="P1765">
            <v>11463.46602</v>
          </cell>
        </row>
        <row r="1766">
          <cell r="A1766">
            <v>43819</v>
          </cell>
          <cell r="B1766" t="str">
            <v>Plazo</v>
          </cell>
          <cell r="C1766">
            <v>2</v>
          </cell>
          <cell r="E1766">
            <v>1017</v>
          </cell>
          <cell r="F1766" t="str">
            <v>12</v>
          </cell>
          <cell r="I1766">
            <v>44</v>
          </cell>
          <cell r="M1766">
            <v>0</v>
          </cell>
          <cell r="N1766">
            <v>0</v>
          </cell>
          <cell r="O1766">
            <v>1572.85</v>
          </cell>
          <cell r="P1766">
            <v>630.240995</v>
          </cell>
        </row>
        <row r="1767">
          <cell r="A1767">
            <v>43819</v>
          </cell>
          <cell r="B1767" t="str">
            <v>Plazo</v>
          </cell>
          <cell r="C1767">
            <v>2</v>
          </cell>
          <cell r="E1767">
            <v>1017</v>
          </cell>
          <cell r="F1767" t="str">
            <v>12</v>
          </cell>
          <cell r="I1767">
            <v>44</v>
          </cell>
          <cell r="M1767">
            <v>0</v>
          </cell>
          <cell r="N1767">
            <v>0</v>
          </cell>
          <cell r="O1767">
            <v>35026.67</v>
          </cell>
          <cell r="P1767">
            <v>14035.186669000001</v>
          </cell>
        </row>
        <row r="1768">
          <cell r="A1768">
            <v>43819</v>
          </cell>
          <cell r="B1768" t="str">
            <v>Plazo</v>
          </cell>
          <cell r="C1768">
            <v>2</v>
          </cell>
          <cell r="E1768">
            <v>1017</v>
          </cell>
          <cell r="F1768" t="str">
            <v>12</v>
          </cell>
          <cell r="I1768">
            <v>44</v>
          </cell>
          <cell r="M1768">
            <v>0</v>
          </cell>
          <cell r="N1768">
            <v>0</v>
          </cell>
          <cell r="O1768">
            <v>52052.49</v>
          </cell>
          <cell r="P1768">
            <v>20857.432743000001</v>
          </cell>
        </row>
        <row r="1769">
          <cell r="A1769">
            <v>43819</v>
          </cell>
          <cell r="B1769" t="str">
            <v>Plazo</v>
          </cell>
          <cell r="C1769">
            <v>2</v>
          </cell>
          <cell r="E1769">
            <v>1017</v>
          </cell>
          <cell r="F1769" t="str">
            <v>12</v>
          </cell>
          <cell r="I1769">
            <v>44</v>
          </cell>
          <cell r="M1769">
            <v>0</v>
          </cell>
          <cell r="N1769">
            <v>0</v>
          </cell>
          <cell r="O1769">
            <v>4168.9399999999996</v>
          </cell>
          <cell r="P1769">
            <v>1670.4942579999999</v>
          </cell>
        </row>
        <row r="1770">
          <cell r="A1770">
            <v>43819</v>
          </cell>
          <cell r="B1770" t="str">
            <v>Plazo</v>
          </cell>
          <cell r="C1770">
            <v>2</v>
          </cell>
          <cell r="E1770">
            <v>1017</v>
          </cell>
          <cell r="F1770" t="str">
            <v>12</v>
          </cell>
          <cell r="I1770">
            <v>44</v>
          </cell>
          <cell r="M1770">
            <v>0</v>
          </cell>
          <cell r="N1770">
            <v>0</v>
          </cell>
          <cell r="O1770">
            <v>10425.469999999999</v>
          </cell>
          <cell r="P1770">
            <v>4177.4858290000002</v>
          </cell>
        </row>
        <row r="1771">
          <cell r="A1771">
            <v>43819</v>
          </cell>
          <cell r="B1771" t="str">
            <v>Plazo</v>
          </cell>
          <cell r="C1771">
            <v>2</v>
          </cell>
          <cell r="E1771">
            <v>1017</v>
          </cell>
          <cell r="F1771" t="str">
            <v>12</v>
          </cell>
          <cell r="I1771">
            <v>44</v>
          </cell>
          <cell r="M1771">
            <v>0</v>
          </cell>
          <cell r="N1771">
            <v>0</v>
          </cell>
          <cell r="O1771">
            <v>25127.08</v>
          </cell>
          <cell r="P1771">
            <v>10068.420956</v>
          </cell>
        </row>
        <row r="1772">
          <cell r="A1772">
            <v>43819</v>
          </cell>
          <cell r="B1772" t="str">
            <v>Plazo</v>
          </cell>
          <cell r="C1772">
            <v>2</v>
          </cell>
          <cell r="E1772">
            <v>1017</v>
          </cell>
          <cell r="F1772" t="str">
            <v>12</v>
          </cell>
          <cell r="I1772">
            <v>44</v>
          </cell>
          <cell r="M1772">
            <v>0</v>
          </cell>
          <cell r="N1772">
            <v>0</v>
          </cell>
          <cell r="O1772">
            <v>15416.58</v>
          </cell>
          <cell r="P1772">
            <v>6177.4236060000003</v>
          </cell>
        </row>
        <row r="1773">
          <cell r="A1773">
            <v>43819</v>
          </cell>
          <cell r="B1773" t="str">
            <v>Plazo</v>
          </cell>
          <cell r="C1773">
            <v>2</v>
          </cell>
          <cell r="E1773">
            <v>1017</v>
          </cell>
          <cell r="F1773" t="str">
            <v>12</v>
          </cell>
          <cell r="I1773">
            <v>44</v>
          </cell>
          <cell r="M1773">
            <v>0</v>
          </cell>
          <cell r="N1773">
            <v>0</v>
          </cell>
          <cell r="O1773">
            <v>1041.8599999999999</v>
          </cell>
          <cell r="P1773">
            <v>417.47330199999999</v>
          </cell>
        </row>
        <row r="1774">
          <cell r="A1774">
            <v>43819</v>
          </cell>
          <cell r="B1774" t="str">
            <v>Plazo</v>
          </cell>
          <cell r="C1774">
            <v>2</v>
          </cell>
          <cell r="E1774">
            <v>1017</v>
          </cell>
          <cell r="F1774" t="str">
            <v>12</v>
          </cell>
          <cell r="I1774">
            <v>44</v>
          </cell>
          <cell r="M1774">
            <v>0</v>
          </cell>
          <cell r="N1774">
            <v>0</v>
          </cell>
          <cell r="O1774">
            <v>1015.29</v>
          </cell>
          <cell r="P1774">
            <v>406.82670300000001</v>
          </cell>
        </row>
        <row r="1775">
          <cell r="A1775">
            <v>43819</v>
          </cell>
          <cell r="B1775" t="str">
            <v>Plazo</v>
          </cell>
          <cell r="C1775">
            <v>2</v>
          </cell>
          <cell r="E1775">
            <v>1017</v>
          </cell>
          <cell r="F1775" t="str">
            <v>12</v>
          </cell>
          <cell r="I1775">
            <v>44</v>
          </cell>
          <cell r="M1775">
            <v>0</v>
          </cell>
          <cell r="N1775">
            <v>0</v>
          </cell>
          <cell r="O1775">
            <v>1006.2</v>
          </cell>
          <cell r="P1775">
            <v>403.18434000000002</v>
          </cell>
        </row>
        <row r="1776">
          <cell r="A1776">
            <v>43819</v>
          </cell>
          <cell r="B1776" t="str">
            <v>Plazo</v>
          </cell>
          <cell r="C1776">
            <v>2</v>
          </cell>
          <cell r="E1776">
            <v>1017</v>
          </cell>
          <cell r="F1776" t="str">
            <v>12</v>
          </cell>
          <cell r="I1776">
            <v>44</v>
          </cell>
          <cell r="M1776">
            <v>0</v>
          </cell>
          <cell r="N1776">
            <v>0</v>
          </cell>
          <cell r="O1776">
            <v>1052.3699999999999</v>
          </cell>
          <cell r="P1776">
            <v>421.68465900000001</v>
          </cell>
        </row>
        <row r="1777">
          <cell r="A1777">
            <v>43819</v>
          </cell>
          <cell r="B1777" t="str">
            <v>Plazo</v>
          </cell>
          <cell r="C1777">
            <v>2</v>
          </cell>
          <cell r="E1777">
            <v>1017</v>
          </cell>
          <cell r="F1777" t="str">
            <v>12</v>
          </cell>
          <cell r="I1777">
            <v>44</v>
          </cell>
          <cell r="M1777">
            <v>0</v>
          </cell>
          <cell r="N1777">
            <v>0</v>
          </cell>
          <cell r="O1777">
            <v>1004.05</v>
          </cell>
          <cell r="P1777">
            <v>402.322835</v>
          </cell>
        </row>
        <row r="1778">
          <cell r="A1778">
            <v>43819</v>
          </cell>
          <cell r="B1778" t="str">
            <v>Plazo</v>
          </cell>
          <cell r="C1778">
            <v>2</v>
          </cell>
          <cell r="E1778">
            <v>1017</v>
          </cell>
          <cell r="F1778" t="str">
            <v>12</v>
          </cell>
          <cell r="I1778">
            <v>44</v>
          </cell>
          <cell r="M1778">
            <v>0</v>
          </cell>
          <cell r="N1778">
            <v>0</v>
          </cell>
          <cell r="O1778">
            <v>31344.78</v>
          </cell>
          <cell r="P1778">
            <v>12559.853346</v>
          </cell>
        </row>
        <row r="1779">
          <cell r="A1779">
            <v>43819</v>
          </cell>
          <cell r="B1779" t="str">
            <v>Plazo</v>
          </cell>
          <cell r="C1779">
            <v>2</v>
          </cell>
          <cell r="E1779">
            <v>1017</v>
          </cell>
          <cell r="F1779" t="str">
            <v>12</v>
          </cell>
          <cell r="I1779">
            <v>44</v>
          </cell>
          <cell r="M1779">
            <v>0</v>
          </cell>
          <cell r="N1779">
            <v>0</v>
          </cell>
          <cell r="O1779">
            <v>1040.73</v>
          </cell>
          <cell r="P1779">
            <v>417.020511</v>
          </cell>
        </row>
        <row r="1780">
          <cell r="A1780">
            <v>43819</v>
          </cell>
          <cell r="B1780" t="str">
            <v>Plazo</v>
          </cell>
          <cell r="C1780">
            <v>2</v>
          </cell>
          <cell r="E1780">
            <v>1017</v>
          </cell>
          <cell r="F1780" t="str">
            <v>12</v>
          </cell>
          <cell r="I1780">
            <v>44</v>
          </cell>
          <cell r="M1780">
            <v>0</v>
          </cell>
          <cell r="N1780">
            <v>0</v>
          </cell>
          <cell r="O1780">
            <v>1007.5</v>
          </cell>
          <cell r="P1780">
            <v>403.70524999999998</v>
          </cell>
        </row>
        <row r="1781">
          <cell r="A1781">
            <v>43819</v>
          </cell>
          <cell r="B1781" t="str">
            <v>Plazo</v>
          </cell>
          <cell r="C1781">
            <v>2</v>
          </cell>
          <cell r="E1781">
            <v>1017</v>
          </cell>
          <cell r="F1781" t="str">
            <v>12</v>
          </cell>
          <cell r="I1781">
            <v>44</v>
          </cell>
          <cell r="M1781">
            <v>0</v>
          </cell>
          <cell r="N1781">
            <v>0</v>
          </cell>
          <cell r="O1781">
            <v>1052.02</v>
          </cell>
          <cell r="P1781">
            <v>421.54441400000002</v>
          </cell>
        </row>
        <row r="1782">
          <cell r="A1782">
            <v>43819</v>
          </cell>
          <cell r="B1782" t="str">
            <v>Plazo</v>
          </cell>
          <cell r="C1782">
            <v>2</v>
          </cell>
          <cell r="E1782">
            <v>1017</v>
          </cell>
          <cell r="F1782" t="str">
            <v>12</v>
          </cell>
          <cell r="I1782">
            <v>44</v>
          </cell>
          <cell r="M1782">
            <v>0</v>
          </cell>
          <cell r="N1782">
            <v>0</v>
          </cell>
          <cell r="O1782">
            <v>1049.9100000000001</v>
          </cell>
          <cell r="P1782">
            <v>420.698937</v>
          </cell>
        </row>
        <row r="1783">
          <cell r="A1783">
            <v>43819</v>
          </cell>
          <cell r="B1783" t="str">
            <v>Plazo</v>
          </cell>
          <cell r="C1783">
            <v>2</v>
          </cell>
          <cell r="E1783">
            <v>1017</v>
          </cell>
          <cell r="F1783" t="str">
            <v>12</v>
          </cell>
          <cell r="I1783">
            <v>44</v>
          </cell>
          <cell r="M1783">
            <v>0</v>
          </cell>
          <cell r="N1783">
            <v>0</v>
          </cell>
          <cell r="O1783">
            <v>1052.01</v>
          </cell>
          <cell r="P1783">
            <v>421.54040700000002</v>
          </cell>
        </row>
        <row r="1784">
          <cell r="A1784">
            <v>43819</v>
          </cell>
          <cell r="B1784" t="str">
            <v>Plazo</v>
          </cell>
          <cell r="C1784">
            <v>2</v>
          </cell>
          <cell r="E1784">
            <v>1017</v>
          </cell>
          <cell r="F1784" t="str">
            <v>12</v>
          </cell>
          <cell r="I1784">
            <v>44</v>
          </cell>
          <cell r="M1784">
            <v>0</v>
          </cell>
          <cell r="N1784">
            <v>0</v>
          </cell>
          <cell r="O1784">
            <v>51234.48</v>
          </cell>
          <cell r="P1784">
            <v>20529.656136000001</v>
          </cell>
        </row>
        <row r="1785">
          <cell r="A1785">
            <v>43819</v>
          </cell>
          <cell r="B1785" t="str">
            <v>Plazo</v>
          </cell>
          <cell r="C1785">
            <v>2</v>
          </cell>
          <cell r="E1785">
            <v>1017</v>
          </cell>
          <cell r="F1785" t="str">
            <v>12</v>
          </cell>
          <cell r="I1785">
            <v>44</v>
          </cell>
          <cell r="M1785">
            <v>0</v>
          </cell>
          <cell r="N1785">
            <v>0</v>
          </cell>
          <cell r="O1785">
            <v>4330.51</v>
          </cell>
          <cell r="P1785">
            <v>1735.235357</v>
          </cell>
        </row>
        <row r="1786">
          <cell r="A1786">
            <v>43819</v>
          </cell>
          <cell r="B1786" t="str">
            <v>Plazo</v>
          </cell>
          <cell r="C1786">
            <v>2</v>
          </cell>
          <cell r="E1786">
            <v>1017</v>
          </cell>
          <cell r="F1786" t="str">
            <v>12</v>
          </cell>
          <cell r="I1786">
            <v>44</v>
          </cell>
          <cell r="M1786">
            <v>0</v>
          </cell>
          <cell r="N1786">
            <v>0</v>
          </cell>
          <cell r="O1786">
            <v>1014.4</v>
          </cell>
          <cell r="P1786">
            <v>406.47008</v>
          </cell>
        </row>
        <row r="1787">
          <cell r="A1787">
            <v>43819</v>
          </cell>
          <cell r="B1787" t="str">
            <v>Plazo</v>
          </cell>
          <cell r="C1787">
            <v>2</v>
          </cell>
          <cell r="E1787">
            <v>1017</v>
          </cell>
          <cell r="F1787" t="str">
            <v>12</v>
          </cell>
          <cell r="I1787">
            <v>44</v>
          </cell>
          <cell r="M1787">
            <v>0</v>
          </cell>
          <cell r="N1787">
            <v>0</v>
          </cell>
          <cell r="O1787">
            <v>1004.57</v>
          </cell>
          <cell r="P1787">
            <v>402.53119900000002</v>
          </cell>
        </row>
        <row r="1788">
          <cell r="A1788">
            <v>43819</v>
          </cell>
          <cell r="B1788" t="str">
            <v>Plazo</v>
          </cell>
          <cell r="C1788">
            <v>2</v>
          </cell>
          <cell r="E1788">
            <v>1017</v>
          </cell>
          <cell r="F1788" t="str">
            <v>12</v>
          </cell>
          <cell r="I1788">
            <v>44</v>
          </cell>
          <cell r="M1788">
            <v>0</v>
          </cell>
          <cell r="N1788">
            <v>0</v>
          </cell>
          <cell r="O1788">
            <v>1087.74</v>
          </cell>
          <cell r="P1788">
            <v>435.857418</v>
          </cell>
        </row>
        <row r="1789">
          <cell r="A1789">
            <v>43819</v>
          </cell>
          <cell r="B1789" t="str">
            <v>Plazo</v>
          </cell>
          <cell r="C1789">
            <v>2</v>
          </cell>
          <cell r="E1789">
            <v>1017</v>
          </cell>
          <cell r="F1789" t="str">
            <v>12</v>
          </cell>
          <cell r="I1789">
            <v>44</v>
          </cell>
          <cell r="M1789">
            <v>0</v>
          </cell>
          <cell r="N1789">
            <v>0</v>
          </cell>
          <cell r="O1789">
            <v>1025.47</v>
          </cell>
          <cell r="P1789">
            <v>410.90582899999998</v>
          </cell>
        </row>
        <row r="1790">
          <cell r="A1790">
            <v>43819</v>
          </cell>
          <cell r="B1790" t="str">
            <v>Plazo</v>
          </cell>
          <cell r="C1790">
            <v>2</v>
          </cell>
          <cell r="E1790">
            <v>1017</v>
          </cell>
          <cell r="F1790" t="str">
            <v>12</v>
          </cell>
          <cell r="I1790">
            <v>44</v>
          </cell>
          <cell r="M1790">
            <v>0</v>
          </cell>
          <cell r="N1790">
            <v>0</v>
          </cell>
          <cell r="O1790">
            <v>18298.71</v>
          </cell>
          <cell r="P1790">
            <v>7332.2930969999998</v>
          </cell>
        </row>
        <row r="1791">
          <cell r="A1791">
            <v>43819</v>
          </cell>
          <cell r="B1791" t="str">
            <v>Plazo</v>
          </cell>
          <cell r="C1791">
            <v>2</v>
          </cell>
          <cell r="E1791">
            <v>1017</v>
          </cell>
          <cell r="F1791" t="str">
            <v>12</v>
          </cell>
          <cell r="I1791">
            <v>44</v>
          </cell>
          <cell r="M1791">
            <v>0</v>
          </cell>
          <cell r="N1791">
            <v>0</v>
          </cell>
          <cell r="O1791">
            <v>59644.23</v>
          </cell>
          <cell r="P1791">
            <v>23899.442961000001</v>
          </cell>
        </row>
        <row r="1792">
          <cell r="A1792">
            <v>43819</v>
          </cell>
          <cell r="B1792" t="str">
            <v>Plazo</v>
          </cell>
          <cell r="C1792">
            <v>2</v>
          </cell>
          <cell r="E1792">
            <v>1017</v>
          </cell>
          <cell r="F1792" t="str">
            <v>12</v>
          </cell>
          <cell r="I1792">
            <v>44</v>
          </cell>
          <cell r="M1792">
            <v>0</v>
          </cell>
          <cell r="N1792">
            <v>0</v>
          </cell>
          <cell r="O1792">
            <v>1004.05</v>
          </cell>
          <cell r="P1792">
            <v>402.322835</v>
          </cell>
        </row>
        <row r="1793">
          <cell r="A1793">
            <v>43819</v>
          </cell>
          <cell r="B1793" t="str">
            <v>Plazo</v>
          </cell>
          <cell r="C1793">
            <v>2</v>
          </cell>
          <cell r="E1793">
            <v>1017</v>
          </cell>
          <cell r="F1793" t="str">
            <v>12</v>
          </cell>
          <cell r="I1793">
            <v>44</v>
          </cell>
          <cell r="M1793">
            <v>0</v>
          </cell>
          <cell r="N1793">
            <v>0</v>
          </cell>
          <cell r="O1793">
            <v>1007.5</v>
          </cell>
          <cell r="P1793">
            <v>403.70524999999998</v>
          </cell>
        </row>
        <row r="1794">
          <cell r="A1794">
            <v>43819</v>
          </cell>
          <cell r="B1794" t="str">
            <v>Plazo</v>
          </cell>
          <cell r="C1794">
            <v>2</v>
          </cell>
          <cell r="E1794">
            <v>1017</v>
          </cell>
          <cell r="F1794" t="str">
            <v>12</v>
          </cell>
          <cell r="I1794">
            <v>44</v>
          </cell>
          <cell r="M1794">
            <v>0</v>
          </cell>
          <cell r="N1794">
            <v>0</v>
          </cell>
          <cell r="O1794">
            <v>3490.19</v>
          </cell>
          <cell r="P1794">
            <v>1398.519133</v>
          </cell>
        </row>
        <row r="1795">
          <cell r="A1795">
            <v>43819</v>
          </cell>
          <cell r="B1795" t="str">
            <v>Plazo</v>
          </cell>
          <cell r="C1795">
            <v>2</v>
          </cell>
          <cell r="E1795">
            <v>1017</v>
          </cell>
          <cell r="F1795" t="str">
            <v>12</v>
          </cell>
          <cell r="I1795">
            <v>44</v>
          </cell>
          <cell r="M1795">
            <v>0</v>
          </cell>
          <cell r="N1795">
            <v>0</v>
          </cell>
          <cell r="O1795">
            <v>1003.39</v>
          </cell>
          <cell r="P1795">
            <v>402.05837300000002</v>
          </cell>
        </row>
        <row r="1796">
          <cell r="A1796">
            <v>43819</v>
          </cell>
          <cell r="B1796" t="str">
            <v>Plazo</v>
          </cell>
          <cell r="C1796">
            <v>2</v>
          </cell>
          <cell r="E1796">
            <v>1017</v>
          </cell>
          <cell r="F1796" t="str">
            <v>12</v>
          </cell>
          <cell r="I1796">
            <v>44</v>
          </cell>
          <cell r="M1796">
            <v>0</v>
          </cell>
          <cell r="N1796">
            <v>0</v>
          </cell>
          <cell r="O1796">
            <v>2086.06</v>
          </cell>
          <cell r="P1796">
            <v>835.88424199999997</v>
          </cell>
        </row>
        <row r="1797">
          <cell r="A1797">
            <v>43819</v>
          </cell>
          <cell r="B1797" t="str">
            <v>Plazo</v>
          </cell>
          <cell r="C1797">
            <v>2</v>
          </cell>
          <cell r="E1797">
            <v>1017</v>
          </cell>
          <cell r="F1797" t="str">
            <v>12</v>
          </cell>
          <cell r="I1797">
            <v>44</v>
          </cell>
          <cell r="M1797">
            <v>0</v>
          </cell>
          <cell r="N1797">
            <v>0</v>
          </cell>
          <cell r="O1797">
            <v>1003.79</v>
          </cell>
          <cell r="P1797">
            <v>402.21865300000002</v>
          </cell>
        </row>
        <row r="1798">
          <cell r="A1798">
            <v>43819</v>
          </cell>
          <cell r="B1798" t="str">
            <v>Plazo</v>
          </cell>
          <cell r="C1798">
            <v>2</v>
          </cell>
          <cell r="E1798">
            <v>1017</v>
          </cell>
          <cell r="F1798" t="str">
            <v>12</v>
          </cell>
          <cell r="I1798">
            <v>44</v>
          </cell>
          <cell r="M1798">
            <v>0</v>
          </cell>
          <cell r="N1798">
            <v>0</v>
          </cell>
          <cell r="O1798">
            <v>10412.219999999999</v>
          </cell>
          <cell r="P1798">
            <v>4172.1765539999997</v>
          </cell>
        </row>
        <row r="1799">
          <cell r="A1799">
            <v>43819</v>
          </cell>
          <cell r="B1799" t="str">
            <v>Plazo</v>
          </cell>
          <cell r="C1799">
            <v>2</v>
          </cell>
          <cell r="E1799">
            <v>1017</v>
          </cell>
          <cell r="F1799" t="str">
            <v>12</v>
          </cell>
          <cell r="I1799">
            <v>44</v>
          </cell>
          <cell r="M1799">
            <v>0</v>
          </cell>
          <cell r="N1799">
            <v>0</v>
          </cell>
          <cell r="O1799">
            <v>10416.06</v>
          </cell>
          <cell r="P1799">
            <v>4173.7152420000002</v>
          </cell>
        </row>
        <row r="1800">
          <cell r="A1800">
            <v>43819</v>
          </cell>
          <cell r="B1800" t="str">
            <v>Plazo</v>
          </cell>
          <cell r="C1800">
            <v>2</v>
          </cell>
          <cell r="E1800">
            <v>1017</v>
          </cell>
          <cell r="F1800" t="str">
            <v>12</v>
          </cell>
          <cell r="I1800">
            <v>44</v>
          </cell>
          <cell r="M1800">
            <v>0</v>
          </cell>
          <cell r="N1800">
            <v>0</v>
          </cell>
          <cell r="O1800">
            <v>2031.21</v>
          </cell>
          <cell r="P1800">
            <v>813.90584699999999</v>
          </cell>
        </row>
        <row r="1801">
          <cell r="A1801">
            <v>43819</v>
          </cell>
          <cell r="B1801" t="str">
            <v>Plazo</v>
          </cell>
          <cell r="C1801">
            <v>2</v>
          </cell>
          <cell r="E1801">
            <v>1017</v>
          </cell>
          <cell r="F1801" t="str">
            <v>12</v>
          </cell>
          <cell r="I1801">
            <v>44</v>
          </cell>
          <cell r="M1801">
            <v>0</v>
          </cell>
          <cell r="N1801">
            <v>0</v>
          </cell>
          <cell r="O1801">
            <v>5431.26</v>
          </cell>
          <cell r="P1801">
            <v>2176.3058820000001</v>
          </cell>
        </row>
        <row r="1802">
          <cell r="A1802">
            <v>43819</v>
          </cell>
          <cell r="B1802" t="str">
            <v>Plazo</v>
          </cell>
          <cell r="C1802">
            <v>2</v>
          </cell>
          <cell r="E1802">
            <v>1017</v>
          </cell>
          <cell r="F1802" t="str">
            <v>12</v>
          </cell>
          <cell r="I1802">
            <v>44</v>
          </cell>
          <cell r="M1802">
            <v>0</v>
          </cell>
          <cell r="N1802">
            <v>0</v>
          </cell>
          <cell r="O1802">
            <v>2092.12</v>
          </cell>
          <cell r="P1802">
            <v>838.31248400000004</v>
          </cell>
        </row>
        <row r="1803">
          <cell r="A1803">
            <v>43819</v>
          </cell>
          <cell r="B1803" t="str">
            <v>Plazo</v>
          </cell>
          <cell r="C1803">
            <v>2</v>
          </cell>
          <cell r="E1803">
            <v>1017</v>
          </cell>
          <cell r="F1803" t="str">
            <v>12</v>
          </cell>
          <cell r="I1803">
            <v>44</v>
          </cell>
          <cell r="M1803">
            <v>0</v>
          </cell>
          <cell r="N1803">
            <v>0</v>
          </cell>
          <cell r="O1803">
            <v>10418.530000000001</v>
          </cell>
          <cell r="P1803">
            <v>4174.7049710000001</v>
          </cell>
        </row>
        <row r="1804">
          <cell r="A1804">
            <v>43819</v>
          </cell>
          <cell r="B1804" t="str">
            <v>Plazo</v>
          </cell>
          <cell r="C1804">
            <v>2</v>
          </cell>
          <cell r="E1804">
            <v>1017</v>
          </cell>
          <cell r="F1804" t="str">
            <v>12</v>
          </cell>
          <cell r="I1804">
            <v>44</v>
          </cell>
          <cell r="M1804">
            <v>0</v>
          </cell>
          <cell r="N1804">
            <v>0</v>
          </cell>
          <cell r="O1804">
            <v>1524.71</v>
          </cell>
          <cell r="P1804">
            <v>610.95129699999995</v>
          </cell>
        </row>
        <row r="1805">
          <cell r="A1805">
            <v>43819</v>
          </cell>
          <cell r="B1805" t="str">
            <v>Plazo</v>
          </cell>
          <cell r="C1805">
            <v>2</v>
          </cell>
          <cell r="E1805">
            <v>1017</v>
          </cell>
          <cell r="F1805" t="str">
            <v>12</v>
          </cell>
          <cell r="I1805">
            <v>44</v>
          </cell>
          <cell r="M1805">
            <v>0</v>
          </cell>
          <cell r="N1805">
            <v>0</v>
          </cell>
          <cell r="O1805">
            <v>1003.92</v>
          </cell>
          <cell r="P1805">
            <v>402.27074399999998</v>
          </cell>
        </row>
        <row r="1806">
          <cell r="A1806">
            <v>43819</v>
          </cell>
          <cell r="B1806" t="str">
            <v>Plazo</v>
          </cell>
          <cell r="C1806">
            <v>2</v>
          </cell>
          <cell r="E1806">
            <v>1017</v>
          </cell>
          <cell r="F1806" t="str">
            <v>12</v>
          </cell>
          <cell r="I1806">
            <v>44</v>
          </cell>
          <cell r="M1806">
            <v>0</v>
          </cell>
          <cell r="N1806">
            <v>0</v>
          </cell>
          <cell r="O1806">
            <v>20850.669999999998</v>
          </cell>
          <cell r="P1806">
            <v>8354.8634689999999</v>
          </cell>
        </row>
        <row r="1807">
          <cell r="A1807">
            <v>43819</v>
          </cell>
          <cell r="B1807" t="str">
            <v>Plazo</v>
          </cell>
          <cell r="C1807">
            <v>2</v>
          </cell>
          <cell r="E1807">
            <v>1017</v>
          </cell>
          <cell r="F1807" t="str">
            <v>12</v>
          </cell>
          <cell r="I1807">
            <v>44</v>
          </cell>
          <cell r="M1807">
            <v>0</v>
          </cell>
          <cell r="N1807">
            <v>0</v>
          </cell>
          <cell r="O1807">
            <v>1004.4</v>
          </cell>
          <cell r="P1807">
            <v>402.46307999999999</v>
          </cell>
        </row>
        <row r="1808">
          <cell r="A1808">
            <v>43819</v>
          </cell>
          <cell r="B1808" t="str">
            <v>Plazo</v>
          </cell>
          <cell r="C1808">
            <v>2</v>
          </cell>
          <cell r="E1808">
            <v>1017</v>
          </cell>
          <cell r="F1808" t="str">
            <v>12</v>
          </cell>
          <cell r="I1808">
            <v>44</v>
          </cell>
          <cell r="M1808">
            <v>0</v>
          </cell>
          <cell r="N1808">
            <v>0</v>
          </cell>
          <cell r="O1808">
            <v>1005.53</v>
          </cell>
          <cell r="P1808">
            <v>402.91587099999998</v>
          </cell>
        </row>
        <row r="1809">
          <cell r="A1809">
            <v>43819</v>
          </cell>
          <cell r="B1809" t="str">
            <v>Plazo</v>
          </cell>
          <cell r="C1809">
            <v>2</v>
          </cell>
          <cell r="E1809">
            <v>1017</v>
          </cell>
          <cell r="F1809" t="str">
            <v>12</v>
          </cell>
          <cell r="I1809">
            <v>44</v>
          </cell>
          <cell r="M1809">
            <v>0</v>
          </cell>
          <cell r="N1809">
            <v>0</v>
          </cell>
          <cell r="O1809">
            <v>5078.6499999999996</v>
          </cell>
          <cell r="P1809">
            <v>2035.0150550000001</v>
          </cell>
        </row>
        <row r="1810">
          <cell r="A1810">
            <v>43819</v>
          </cell>
          <cell r="B1810" t="str">
            <v>Plazo</v>
          </cell>
          <cell r="C1810">
            <v>2</v>
          </cell>
          <cell r="E1810">
            <v>1017</v>
          </cell>
          <cell r="F1810" t="str">
            <v>12</v>
          </cell>
          <cell r="I1810">
            <v>44</v>
          </cell>
          <cell r="M1810">
            <v>0</v>
          </cell>
          <cell r="N1810">
            <v>0</v>
          </cell>
          <cell r="O1810">
            <v>1015.16</v>
          </cell>
          <cell r="P1810">
            <v>406.77461199999999</v>
          </cell>
        </row>
        <row r="1811">
          <cell r="A1811">
            <v>43819</v>
          </cell>
          <cell r="B1811" t="str">
            <v>Plazo</v>
          </cell>
          <cell r="C1811">
            <v>2</v>
          </cell>
          <cell r="E1811">
            <v>1017</v>
          </cell>
          <cell r="F1811" t="str">
            <v>12</v>
          </cell>
          <cell r="I1811">
            <v>44</v>
          </cell>
          <cell r="M1811">
            <v>0</v>
          </cell>
          <cell r="N1811">
            <v>0</v>
          </cell>
          <cell r="O1811">
            <v>1041.6199999999999</v>
          </cell>
          <cell r="P1811">
            <v>417.37713400000001</v>
          </cell>
        </row>
        <row r="1812">
          <cell r="A1812">
            <v>43819</v>
          </cell>
          <cell r="B1812" t="str">
            <v>Plazo</v>
          </cell>
          <cell r="C1812">
            <v>2</v>
          </cell>
          <cell r="E1812">
            <v>1017</v>
          </cell>
          <cell r="F1812" t="str">
            <v>12</v>
          </cell>
          <cell r="I1812">
            <v>44</v>
          </cell>
          <cell r="M1812">
            <v>0</v>
          </cell>
          <cell r="N1812">
            <v>0</v>
          </cell>
          <cell r="O1812">
            <v>2082.2199999999998</v>
          </cell>
          <cell r="P1812">
            <v>834.34555399999999</v>
          </cell>
        </row>
        <row r="1813">
          <cell r="A1813">
            <v>43819</v>
          </cell>
          <cell r="B1813" t="str">
            <v>Plazo</v>
          </cell>
          <cell r="C1813">
            <v>2</v>
          </cell>
          <cell r="E1813">
            <v>1017</v>
          </cell>
          <cell r="F1813" t="str">
            <v>12</v>
          </cell>
          <cell r="I1813">
            <v>44</v>
          </cell>
          <cell r="M1813">
            <v>0</v>
          </cell>
          <cell r="N1813">
            <v>0</v>
          </cell>
          <cell r="O1813">
            <v>1040.33</v>
          </cell>
          <cell r="P1813">
            <v>416.860231</v>
          </cell>
        </row>
        <row r="1814">
          <cell r="A1814">
            <v>43819</v>
          </cell>
          <cell r="B1814" t="str">
            <v>Plazo</v>
          </cell>
          <cell r="C1814">
            <v>2</v>
          </cell>
          <cell r="E1814">
            <v>1017</v>
          </cell>
          <cell r="F1814" t="str">
            <v>12</v>
          </cell>
          <cell r="I1814">
            <v>44</v>
          </cell>
          <cell r="M1814">
            <v>0</v>
          </cell>
          <cell r="N1814">
            <v>0</v>
          </cell>
          <cell r="O1814">
            <v>1040.44</v>
          </cell>
          <cell r="P1814">
            <v>416.90430800000001</v>
          </cell>
        </row>
        <row r="1815">
          <cell r="A1815">
            <v>43819</v>
          </cell>
          <cell r="B1815" t="str">
            <v>Plazo</v>
          </cell>
          <cell r="C1815">
            <v>2</v>
          </cell>
          <cell r="E1815">
            <v>1017</v>
          </cell>
          <cell r="F1815" t="str">
            <v>12</v>
          </cell>
          <cell r="I1815">
            <v>44</v>
          </cell>
          <cell r="M1815">
            <v>0</v>
          </cell>
          <cell r="N1815">
            <v>0</v>
          </cell>
          <cell r="O1815">
            <v>1040.44</v>
          </cell>
          <cell r="P1815">
            <v>416.90430800000001</v>
          </cell>
        </row>
        <row r="1816">
          <cell r="A1816">
            <v>43819</v>
          </cell>
          <cell r="B1816" t="str">
            <v>Plazo</v>
          </cell>
          <cell r="C1816">
            <v>2</v>
          </cell>
          <cell r="E1816">
            <v>1017</v>
          </cell>
          <cell r="F1816" t="str">
            <v>12</v>
          </cell>
          <cell r="I1816">
            <v>44</v>
          </cell>
          <cell r="M1816">
            <v>0</v>
          </cell>
          <cell r="N1816">
            <v>0</v>
          </cell>
          <cell r="O1816">
            <v>1004.79</v>
          </cell>
          <cell r="P1816">
            <v>402.61935299999999</v>
          </cell>
        </row>
        <row r="1817">
          <cell r="A1817">
            <v>43819</v>
          </cell>
          <cell r="B1817" t="str">
            <v>Plazo</v>
          </cell>
          <cell r="C1817">
            <v>2</v>
          </cell>
          <cell r="E1817">
            <v>1017</v>
          </cell>
          <cell r="F1817" t="str">
            <v>12</v>
          </cell>
          <cell r="I1817">
            <v>44</v>
          </cell>
          <cell r="M1817">
            <v>0</v>
          </cell>
          <cell r="N1817">
            <v>0</v>
          </cell>
          <cell r="O1817">
            <v>1003.79</v>
          </cell>
          <cell r="P1817">
            <v>402.21865300000002</v>
          </cell>
        </row>
        <row r="1818">
          <cell r="A1818">
            <v>43819</v>
          </cell>
          <cell r="B1818" t="str">
            <v>Plazo</v>
          </cell>
          <cell r="C1818">
            <v>2</v>
          </cell>
          <cell r="E1818">
            <v>1017</v>
          </cell>
          <cell r="F1818" t="str">
            <v>12</v>
          </cell>
          <cell r="I1818">
            <v>44</v>
          </cell>
          <cell r="M1818">
            <v>0</v>
          </cell>
          <cell r="N1818">
            <v>0</v>
          </cell>
          <cell r="O1818">
            <v>15232.89</v>
          </cell>
          <cell r="P1818">
            <v>6103.819023</v>
          </cell>
        </row>
        <row r="1819">
          <cell r="A1819">
            <v>43819</v>
          </cell>
          <cell r="B1819" t="str">
            <v>Plazo</v>
          </cell>
          <cell r="C1819">
            <v>2</v>
          </cell>
          <cell r="E1819">
            <v>1017</v>
          </cell>
          <cell r="F1819" t="str">
            <v>12</v>
          </cell>
          <cell r="I1819">
            <v>44</v>
          </cell>
          <cell r="M1819">
            <v>0</v>
          </cell>
          <cell r="N1819">
            <v>0</v>
          </cell>
          <cell r="O1819">
            <v>10107.91</v>
          </cell>
          <cell r="P1819">
            <v>4050.2395369999999</v>
          </cell>
        </row>
        <row r="1820">
          <cell r="A1820">
            <v>43819</v>
          </cell>
          <cell r="B1820" t="str">
            <v>Plazo</v>
          </cell>
          <cell r="C1820">
            <v>2</v>
          </cell>
          <cell r="E1820">
            <v>1017</v>
          </cell>
          <cell r="F1820" t="str">
            <v>12</v>
          </cell>
          <cell r="I1820">
            <v>44</v>
          </cell>
          <cell r="M1820">
            <v>0</v>
          </cell>
          <cell r="N1820">
            <v>0</v>
          </cell>
          <cell r="O1820">
            <v>2017.68</v>
          </cell>
          <cell r="P1820">
            <v>808.484376</v>
          </cell>
        </row>
        <row r="1821">
          <cell r="A1821">
            <v>43819</v>
          </cell>
          <cell r="B1821" t="str">
            <v>Plazo</v>
          </cell>
          <cell r="C1821">
            <v>2</v>
          </cell>
          <cell r="E1821">
            <v>1017</v>
          </cell>
          <cell r="F1821" t="str">
            <v>12</v>
          </cell>
          <cell r="I1821">
            <v>44</v>
          </cell>
          <cell r="M1821">
            <v>0</v>
          </cell>
          <cell r="N1821">
            <v>0</v>
          </cell>
          <cell r="O1821">
            <v>1014.52</v>
          </cell>
          <cell r="P1821">
            <v>406.51816400000001</v>
          </cell>
        </row>
        <row r="1822">
          <cell r="A1822">
            <v>43819</v>
          </cell>
          <cell r="B1822" t="str">
            <v>Plazo</v>
          </cell>
          <cell r="C1822">
            <v>2</v>
          </cell>
          <cell r="E1822">
            <v>1017</v>
          </cell>
          <cell r="F1822" t="str">
            <v>12</v>
          </cell>
          <cell r="I1822">
            <v>44</v>
          </cell>
          <cell r="M1822">
            <v>0</v>
          </cell>
          <cell r="N1822">
            <v>0</v>
          </cell>
          <cell r="O1822">
            <v>22348.03</v>
          </cell>
          <cell r="P1822">
            <v>8954.8556210000006</v>
          </cell>
        </row>
        <row r="1823">
          <cell r="A1823">
            <v>43819</v>
          </cell>
          <cell r="B1823" t="str">
            <v>Plazo</v>
          </cell>
          <cell r="C1823">
            <v>2</v>
          </cell>
          <cell r="E1823">
            <v>1017</v>
          </cell>
          <cell r="F1823" t="str">
            <v>12</v>
          </cell>
          <cell r="I1823">
            <v>44</v>
          </cell>
          <cell r="M1823">
            <v>0</v>
          </cell>
          <cell r="N1823">
            <v>0</v>
          </cell>
          <cell r="O1823">
            <v>1049.79</v>
          </cell>
          <cell r="P1823">
            <v>420.65085299999998</v>
          </cell>
        </row>
        <row r="1824">
          <cell r="A1824">
            <v>43819</v>
          </cell>
          <cell r="B1824" t="str">
            <v>Plazo</v>
          </cell>
          <cell r="C1824">
            <v>2</v>
          </cell>
          <cell r="E1824">
            <v>1017</v>
          </cell>
          <cell r="F1824" t="str">
            <v>12</v>
          </cell>
          <cell r="I1824">
            <v>44</v>
          </cell>
          <cell r="M1824">
            <v>0</v>
          </cell>
          <cell r="N1824">
            <v>0</v>
          </cell>
          <cell r="O1824">
            <v>1015.52</v>
          </cell>
          <cell r="P1824">
            <v>406.91886399999999</v>
          </cell>
        </row>
        <row r="1825">
          <cell r="A1825">
            <v>43819</v>
          </cell>
          <cell r="B1825" t="str">
            <v>Plazo</v>
          </cell>
          <cell r="C1825">
            <v>2</v>
          </cell>
          <cell r="E1825">
            <v>1017</v>
          </cell>
          <cell r="F1825" t="str">
            <v>12</v>
          </cell>
          <cell r="I1825">
            <v>44</v>
          </cell>
          <cell r="M1825">
            <v>0</v>
          </cell>
          <cell r="N1825">
            <v>0</v>
          </cell>
          <cell r="O1825">
            <v>8047.43</v>
          </cell>
          <cell r="P1825">
            <v>3224.6052009999999</v>
          </cell>
        </row>
        <row r="1826">
          <cell r="A1826">
            <v>43819</v>
          </cell>
          <cell r="B1826" t="str">
            <v>Plazo</v>
          </cell>
          <cell r="C1826">
            <v>2</v>
          </cell>
          <cell r="E1826">
            <v>1017</v>
          </cell>
          <cell r="F1826" t="str">
            <v>12</v>
          </cell>
          <cell r="I1826">
            <v>44</v>
          </cell>
          <cell r="M1826">
            <v>0</v>
          </cell>
          <cell r="N1826">
            <v>0</v>
          </cell>
          <cell r="O1826">
            <v>1004.76</v>
          </cell>
          <cell r="P1826">
            <v>402.60733199999999</v>
          </cell>
        </row>
        <row r="1827">
          <cell r="A1827">
            <v>43819</v>
          </cell>
          <cell r="B1827" t="str">
            <v>Plazo</v>
          </cell>
          <cell r="C1827">
            <v>2</v>
          </cell>
          <cell r="E1827">
            <v>1017</v>
          </cell>
          <cell r="F1827" t="str">
            <v>12</v>
          </cell>
          <cell r="I1827">
            <v>44</v>
          </cell>
          <cell r="M1827">
            <v>0</v>
          </cell>
          <cell r="N1827">
            <v>0</v>
          </cell>
          <cell r="O1827">
            <v>1145.22</v>
          </cell>
          <cell r="P1827">
            <v>458.88965400000001</v>
          </cell>
        </row>
        <row r="1828">
          <cell r="A1828">
            <v>43819</v>
          </cell>
          <cell r="B1828" t="str">
            <v>Plazo</v>
          </cell>
          <cell r="C1828">
            <v>2</v>
          </cell>
          <cell r="E1828">
            <v>1017</v>
          </cell>
          <cell r="F1828" t="str">
            <v>12</v>
          </cell>
          <cell r="I1828">
            <v>44</v>
          </cell>
          <cell r="M1828">
            <v>0</v>
          </cell>
          <cell r="N1828">
            <v>0</v>
          </cell>
          <cell r="O1828">
            <v>22913.41</v>
          </cell>
          <cell r="P1828">
            <v>9181.4033870000003</v>
          </cell>
        </row>
        <row r="1829">
          <cell r="A1829">
            <v>43819</v>
          </cell>
          <cell r="B1829" t="str">
            <v>Plazo</v>
          </cell>
          <cell r="C1829">
            <v>2</v>
          </cell>
          <cell r="E1829">
            <v>1017</v>
          </cell>
          <cell r="F1829" t="str">
            <v>12</v>
          </cell>
          <cell r="I1829">
            <v>44</v>
          </cell>
          <cell r="M1829">
            <v>0</v>
          </cell>
          <cell r="N1829">
            <v>0</v>
          </cell>
          <cell r="O1829">
            <v>17876.259999999998</v>
          </cell>
          <cell r="P1829">
            <v>7163.017382</v>
          </cell>
        </row>
        <row r="1830">
          <cell r="A1830">
            <v>43819</v>
          </cell>
          <cell r="B1830" t="str">
            <v>Plazo</v>
          </cell>
          <cell r="C1830">
            <v>2</v>
          </cell>
          <cell r="E1830">
            <v>1017</v>
          </cell>
          <cell r="F1830" t="str">
            <v>12</v>
          </cell>
          <cell r="I1830">
            <v>44</v>
          </cell>
          <cell r="M1830">
            <v>0</v>
          </cell>
          <cell r="N1830">
            <v>0</v>
          </cell>
          <cell r="O1830">
            <v>43352.89</v>
          </cell>
          <cell r="P1830">
            <v>17371.503023000001</v>
          </cell>
        </row>
        <row r="1831">
          <cell r="A1831">
            <v>43819</v>
          </cell>
          <cell r="B1831" t="str">
            <v>Plazo</v>
          </cell>
          <cell r="C1831">
            <v>2</v>
          </cell>
          <cell r="E1831">
            <v>1017</v>
          </cell>
          <cell r="F1831" t="str">
            <v>12</v>
          </cell>
          <cell r="I1831">
            <v>44</v>
          </cell>
          <cell r="M1831">
            <v>0</v>
          </cell>
          <cell r="N1831">
            <v>0</v>
          </cell>
          <cell r="O1831">
            <v>14845.5</v>
          </cell>
          <cell r="P1831">
            <v>5948.5918499999998</v>
          </cell>
        </row>
        <row r="1832">
          <cell r="A1832">
            <v>43819</v>
          </cell>
          <cell r="B1832" t="str">
            <v>Plazo</v>
          </cell>
          <cell r="C1832">
            <v>2</v>
          </cell>
          <cell r="E1832">
            <v>1017</v>
          </cell>
          <cell r="F1832" t="str">
            <v>12</v>
          </cell>
          <cell r="I1832">
            <v>44</v>
          </cell>
          <cell r="M1832">
            <v>0</v>
          </cell>
          <cell r="N1832">
            <v>0</v>
          </cell>
          <cell r="O1832">
            <v>1561.87</v>
          </cell>
          <cell r="P1832">
            <v>625.84130900000002</v>
          </cell>
        </row>
        <row r="1833">
          <cell r="A1833">
            <v>43819</v>
          </cell>
          <cell r="B1833" t="str">
            <v>Plazo</v>
          </cell>
          <cell r="C1833">
            <v>2</v>
          </cell>
          <cell r="E1833">
            <v>1017</v>
          </cell>
          <cell r="F1833" t="str">
            <v>12</v>
          </cell>
          <cell r="I1833">
            <v>44</v>
          </cell>
          <cell r="M1833">
            <v>0</v>
          </cell>
          <cell r="N1833">
            <v>0</v>
          </cell>
          <cell r="O1833">
            <v>1040.97</v>
          </cell>
          <cell r="P1833">
            <v>417.11667899999998</v>
          </cell>
        </row>
        <row r="1834">
          <cell r="A1834">
            <v>43819</v>
          </cell>
          <cell r="B1834" t="str">
            <v>Plazo</v>
          </cell>
          <cell r="C1834">
            <v>2</v>
          </cell>
          <cell r="E1834">
            <v>1017</v>
          </cell>
          <cell r="F1834" t="str">
            <v>12</v>
          </cell>
          <cell r="I1834">
            <v>44</v>
          </cell>
          <cell r="M1834">
            <v>0</v>
          </cell>
          <cell r="N1834">
            <v>0</v>
          </cell>
          <cell r="O1834">
            <v>2088.4299999999998</v>
          </cell>
          <cell r="P1834">
            <v>836.83390099999997</v>
          </cell>
        </row>
        <row r="1835">
          <cell r="A1835">
            <v>43819</v>
          </cell>
          <cell r="B1835" t="str">
            <v>Plazo</v>
          </cell>
          <cell r="C1835">
            <v>2</v>
          </cell>
          <cell r="E1835">
            <v>1017</v>
          </cell>
          <cell r="F1835" t="str">
            <v>12</v>
          </cell>
          <cell r="I1835">
            <v>44</v>
          </cell>
          <cell r="M1835">
            <v>0</v>
          </cell>
          <cell r="N1835">
            <v>0</v>
          </cell>
          <cell r="O1835">
            <v>14596.71</v>
          </cell>
          <cell r="P1835">
            <v>5848.9016970000002</v>
          </cell>
        </row>
        <row r="1836">
          <cell r="A1836">
            <v>43819</v>
          </cell>
          <cell r="B1836" t="str">
            <v>Plazo</v>
          </cell>
          <cell r="C1836">
            <v>2</v>
          </cell>
          <cell r="E1836">
            <v>1017</v>
          </cell>
          <cell r="F1836" t="str">
            <v>12</v>
          </cell>
          <cell r="I1836">
            <v>44</v>
          </cell>
          <cell r="M1836">
            <v>0</v>
          </cell>
          <cell r="N1836">
            <v>0</v>
          </cell>
          <cell r="O1836">
            <v>1052.04</v>
          </cell>
          <cell r="P1836">
            <v>421.55242800000002</v>
          </cell>
        </row>
        <row r="1837">
          <cell r="A1837">
            <v>43819</v>
          </cell>
          <cell r="B1837" t="str">
            <v>Plazo</v>
          </cell>
          <cell r="C1837">
            <v>2</v>
          </cell>
          <cell r="E1837">
            <v>1017</v>
          </cell>
          <cell r="F1837" t="str">
            <v>12</v>
          </cell>
          <cell r="I1837">
            <v>44</v>
          </cell>
          <cell r="M1837">
            <v>0</v>
          </cell>
          <cell r="N1837">
            <v>0</v>
          </cell>
          <cell r="O1837">
            <v>41674.120000000003</v>
          </cell>
          <cell r="P1837">
            <v>16698.819884</v>
          </cell>
        </row>
        <row r="1838">
          <cell r="A1838">
            <v>43819</v>
          </cell>
          <cell r="B1838" t="str">
            <v>Plazo</v>
          </cell>
          <cell r="C1838">
            <v>2</v>
          </cell>
          <cell r="E1838">
            <v>1017</v>
          </cell>
          <cell r="F1838" t="str">
            <v>12</v>
          </cell>
          <cell r="I1838">
            <v>44</v>
          </cell>
          <cell r="M1838">
            <v>0</v>
          </cell>
          <cell r="N1838">
            <v>0</v>
          </cell>
          <cell r="O1838">
            <v>2907.44</v>
          </cell>
          <cell r="P1838">
            <v>1165.0112079999999</v>
          </cell>
        </row>
        <row r="1839">
          <cell r="A1839">
            <v>43819</v>
          </cell>
          <cell r="B1839" t="str">
            <v>Plazo</v>
          </cell>
          <cell r="C1839">
            <v>2</v>
          </cell>
          <cell r="E1839">
            <v>1017</v>
          </cell>
          <cell r="F1839" t="str">
            <v>12</v>
          </cell>
          <cell r="I1839">
            <v>44</v>
          </cell>
          <cell r="M1839">
            <v>0</v>
          </cell>
          <cell r="N1839">
            <v>0</v>
          </cell>
          <cell r="O1839">
            <v>2081.11</v>
          </cell>
          <cell r="P1839">
            <v>833.90077699999995</v>
          </cell>
        </row>
        <row r="1840">
          <cell r="A1840">
            <v>43819</v>
          </cell>
          <cell r="B1840" t="str">
            <v>Plazo</v>
          </cell>
          <cell r="C1840">
            <v>2</v>
          </cell>
          <cell r="E1840">
            <v>1017</v>
          </cell>
          <cell r="F1840" t="str">
            <v>12</v>
          </cell>
          <cell r="I1840">
            <v>44</v>
          </cell>
          <cell r="M1840">
            <v>0</v>
          </cell>
          <cell r="N1840">
            <v>0</v>
          </cell>
          <cell r="O1840">
            <v>1015.52</v>
          </cell>
          <cell r="P1840">
            <v>406.91886399999999</v>
          </cell>
        </row>
        <row r="1841">
          <cell r="A1841">
            <v>43819</v>
          </cell>
          <cell r="B1841" t="str">
            <v>Plazo</v>
          </cell>
          <cell r="C1841">
            <v>2</v>
          </cell>
          <cell r="E1841">
            <v>1017</v>
          </cell>
          <cell r="F1841" t="str">
            <v>12</v>
          </cell>
          <cell r="I1841">
            <v>44</v>
          </cell>
          <cell r="M1841">
            <v>0</v>
          </cell>
          <cell r="N1841">
            <v>0</v>
          </cell>
          <cell r="O1841">
            <v>1330.34</v>
          </cell>
          <cell r="P1841">
            <v>533.06723799999997</v>
          </cell>
        </row>
        <row r="1842">
          <cell r="A1842">
            <v>43819</v>
          </cell>
          <cell r="B1842" t="str">
            <v>Plazo</v>
          </cell>
          <cell r="C1842">
            <v>2</v>
          </cell>
          <cell r="E1842">
            <v>1017</v>
          </cell>
          <cell r="F1842" t="str">
            <v>12</v>
          </cell>
          <cell r="I1842">
            <v>44</v>
          </cell>
          <cell r="M1842">
            <v>0</v>
          </cell>
          <cell r="N1842">
            <v>0</v>
          </cell>
          <cell r="O1842">
            <v>10412.219999999999</v>
          </cell>
          <cell r="P1842">
            <v>4172.1765539999997</v>
          </cell>
        </row>
        <row r="1843">
          <cell r="A1843">
            <v>43819</v>
          </cell>
          <cell r="B1843" t="str">
            <v>Plazo</v>
          </cell>
          <cell r="C1843">
            <v>2</v>
          </cell>
          <cell r="E1843">
            <v>1017</v>
          </cell>
          <cell r="F1843" t="str">
            <v>12</v>
          </cell>
          <cell r="I1843">
            <v>44</v>
          </cell>
          <cell r="M1843">
            <v>0</v>
          </cell>
          <cell r="N1843">
            <v>0</v>
          </cell>
          <cell r="O1843">
            <v>15635.21</v>
          </cell>
          <cell r="P1843">
            <v>6265.0286470000001</v>
          </cell>
        </row>
        <row r="1844">
          <cell r="A1844">
            <v>43819</v>
          </cell>
          <cell r="B1844" t="str">
            <v>Plazo</v>
          </cell>
          <cell r="C1844">
            <v>2</v>
          </cell>
          <cell r="E1844">
            <v>1017</v>
          </cell>
          <cell r="F1844" t="str">
            <v>12</v>
          </cell>
          <cell r="I1844">
            <v>44</v>
          </cell>
          <cell r="M1844">
            <v>0</v>
          </cell>
          <cell r="N1844">
            <v>0</v>
          </cell>
          <cell r="O1844">
            <v>3254.86</v>
          </cell>
          <cell r="P1844">
            <v>1304.2224020000001</v>
          </cell>
        </row>
        <row r="1845">
          <cell r="A1845">
            <v>43819</v>
          </cell>
          <cell r="B1845" t="str">
            <v>Plazo</v>
          </cell>
          <cell r="C1845">
            <v>2</v>
          </cell>
          <cell r="E1845">
            <v>1017</v>
          </cell>
          <cell r="F1845" t="str">
            <v>12</v>
          </cell>
          <cell r="I1845">
            <v>44</v>
          </cell>
          <cell r="M1845">
            <v>0</v>
          </cell>
          <cell r="N1845">
            <v>0</v>
          </cell>
          <cell r="O1845">
            <v>5208.09</v>
          </cell>
          <cell r="P1845">
            <v>2086.8816630000001</v>
          </cell>
        </row>
        <row r="1846">
          <cell r="A1846">
            <v>43819</v>
          </cell>
          <cell r="B1846" t="str">
            <v>Plazo</v>
          </cell>
          <cell r="C1846">
            <v>2</v>
          </cell>
          <cell r="E1846">
            <v>1017</v>
          </cell>
          <cell r="F1846" t="str">
            <v>12</v>
          </cell>
          <cell r="I1846">
            <v>44</v>
          </cell>
          <cell r="M1846">
            <v>0</v>
          </cell>
          <cell r="N1846">
            <v>0</v>
          </cell>
          <cell r="O1846">
            <v>1008.19</v>
          </cell>
          <cell r="P1846">
            <v>403.98173300000002</v>
          </cell>
        </row>
        <row r="1847">
          <cell r="A1847">
            <v>43819</v>
          </cell>
          <cell r="B1847" t="str">
            <v>Plazo</v>
          </cell>
          <cell r="C1847">
            <v>2</v>
          </cell>
          <cell r="E1847">
            <v>1017</v>
          </cell>
          <cell r="F1847" t="str">
            <v>12</v>
          </cell>
          <cell r="I1847">
            <v>44</v>
          </cell>
          <cell r="M1847">
            <v>0</v>
          </cell>
          <cell r="N1847">
            <v>0</v>
          </cell>
          <cell r="O1847">
            <v>2089.15</v>
          </cell>
          <cell r="P1847">
            <v>837.12240499999996</v>
          </cell>
        </row>
        <row r="1848">
          <cell r="A1848">
            <v>43819</v>
          </cell>
          <cell r="B1848" t="str">
            <v>Plazo</v>
          </cell>
          <cell r="C1848">
            <v>2</v>
          </cell>
          <cell r="E1848">
            <v>1017</v>
          </cell>
          <cell r="F1848" t="str">
            <v>12</v>
          </cell>
          <cell r="I1848">
            <v>44</v>
          </cell>
          <cell r="M1848">
            <v>0</v>
          </cell>
          <cell r="N1848">
            <v>0</v>
          </cell>
          <cell r="O1848">
            <v>3019.96</v>
          </cell>
          <cell r="P1848">
            <v>1210.097972</v>
          </cell>
        </row>
        <row r="1849">
          <cell r="A1849">
            <v>43819</v>
          </cell>
          <cell r="B1849" t="str">
            <v>Plazo</v>
          </cell>
          <cell r="C1849">
            <v>2</v>
          </cell>
          <cell r="E1849">
            <v>1017</v>
          </cell>
          <cell r="F1849" t="str">
            <v>12</v>
          </cell>
          <cell r="I1849">
            <v>44</v>
          </cell>
          <cell r="M1849">
            <v>0</v>
          </cell>
          <cell r="N1849">
            <v>0</v>
          </cell>
          <cell r="O1849">
            <v>2008.59</v>
          </cell>
          <cell r="P1849">
            <v>804.84201299999995</v>
          </cell>
        </row>
        <row r="1850">
          <cell r="A1850">
            <v>43819</v>
          </cell>
          <cell r="B1850" t="str">
            <v>Plazo</v>
          </cell>
          <cell r="C1850">
            <v>2</v>
          </cell>
          <cell r="E1850">
            <v>1017</v>
          </cell>
          <cell r="F1850" t="str">
            <v>12</v>
          </cell>
          <cell r="I1850">
            <v>44</v>
          </cell>
          <cell r="M1850">
            <v>0</v>
          </cell>
          <cell r="N1850">
            <v>0</v>
          </cell>
          <cell r="O1850">
            <v>50779.05</v>
          </cell>
          <cell r="P1850">
            <v>20347.165335000002</v>
          </cell>
        </row>
        <row r="1851">
          <cell r="A1851">
            <v>43819</v>
          </cell>
          <cell r="B1851" t="str">
            <v>Plazo</v>
          </cell>
          <cell r="C1851">
            <v>2</v>
          </cell>
          <cell r="E1851">
            <v>1017</v>
          </cell>
          <cell r="F1851" t="str">
            <v>12</v>
          </cell>
          <cell r="I1851">
            <v>44</v>
          </cell>
          <cell r="M1851">
            <v>0</v>
          </cell>
          <cell r="N1851">
            <v>0</v>
          </cell>
          <cell r="O1851">
            <v>1040.44</v>
          </cell>
          <cell r="P1851">
            <v>416.90430800000001</v>
          </cell>
        </row>
        <row r="1852">
          <cell r="A1852">
            <v>43819</v>
          </cell>
          <cell r="B1852" t="str">
            <v>Plazo</v>
          </cell>
          <cell r="C1852">
            <v>2</v>
          </cell>
          <cell r="E1852">
            <v>1017</v>
          </cell>
          <cell r="F1852" t="str">
            <v>12</v>
          </cell>
          <cell r="I1852">
            <v>44</v>
          </cell>
          <cell r="M1852">
            <v>0</v>
          </cell>
          <cell r="N1852">
            <v>0</v>
          </cell>
          <cell r="O1852">
            <v>2032.65</v>
          </cell>
          <cell r="P1852">
            <v>814.48285499999997</v>
          </cell>
        </row>
        <row r="1853">
          <cell r="A1853">
            <v>43819</v>
          </cell>
          <cell r="B1853" t="str">
            <v>Plazo</v>
          </cell>
          <cell r="C1853">
            <v>2</v>
          </cell>
          <cell r="E1853">
            <v>1017</v>
          </cell>
          <cell r="F1853" t="str">
            <v>12</v>
          </cell>
          <cell r="I1853">
            <v>44</v>
          </cell>
          <cell r="M1853">
            <v>0</v>
          </cell>
          <cell r="N1853">
            <v>0</v>
          </cell>
          <cell r="O1853">
            <v>2033.92</v>
          </cell>
          <cell r="P1853">
            <v>814.99174400000004</v>
          </cell>
        </row>
        <row r="1854">
          <cell r="A1854">
            <v>43819</v>
          </cell>
          <cell r="B1854" t="str">
            <v>Plazo</v>
          </cell>
          <cell r="C1854">
            <v>2</v>
          </cell>
          <cell r="E1854">
            <v>1017</v>
          </cell>
          <cell r="F1854" t="str">
            <v>12</v>
          </cell>
          <cell r="I1854">
            <v>44</v>
          </cell>
          <cell r="M1854">
            <v>0</v>
          </cell>
          <cell r="N1854">
            <v>0</v>
          </cell>
          <cell r="O1854">
            <v>1015.52</v>
          </cell>
          <cell r="P1854">
            <v>406.91886399999999</v>
          </cell>
        </row>
        <row r="1855">
          <cell r="A1855">
            <v>43819</v>
          </cell>
          <cell r="B1855" t="str">
            <v>Plazo</v>
          </cell>
          <cell r="C1855">
            <v>2</v>
          </cell>
          <cell r="E1855">
            <v>1017</v>
          </cell>
          <cell r="F1855" t="str">
            <v>12</v>
          </cell>
          <cell r="I1855">
            <v>44</v>
          </cell>
          <cell r="M1855">
            <v>0</v>
          </cell>
          <cell r="N1855">
            <v>0</v>
          </cell>
          <cell r="O1855">
            <v>1041.3599999999999</v>
          </cell>
          <cell r="P1855">
            <v>417.27295199999998</v>
          </cell>
        </row>
        <row r="1856">
          <cell r="A1856">
            <v>43819</v>
          </cell>
          <cell r="B1856" t="str">
            <v>Plazo</v>
          </cell>
          <cell r="C1856">
            <v>2</v>
          </cell>
          <cell r="E1856">
            <v>1017</v>
          </cell>
          <cell r="F1856" t="str">
            <v>12</v>
          </cell>
          <cell r="I1856">
            <v>44</v>
          </cell>
          <cell r="M1856">
            <v>0</v>
          </cell>
          <cell r="N1856">
            <v>0</v>
          </cell>
          <cell r="O1856">
            <v>2082.71</v>
          </cell>
          <cell r="P1856">
            <v>834.54189699999995</v>
          </cell>
        </row>
        <row r="1857">
          <cell r="A1857">
            <v>43819</v>
          </cell>
          <cell r="B1857" t="str">
            <v>Plazo</v>
          </cell>
          <cell r="C1857">
            <v>2</v>
          </cell>
          <cell r="E1857">
            <v>1017</v>
          </cell>
          <cell r="F1857" t="str">
            <v>12</v>
          </cell>
          <cell r="I1857">
            <v>44</v>
          </cell>
          <cell r="M1857">
            <v>0</v>
          </cell>
          <cell r="N1857">
            <v>0</v>
          </cell>
          <cell r="O1857">
            <v>2410.77</v>
          </cell>
          <cell r="P1857">
            <v>965.99553900000001</v>
          </cell>
        </row>
        <row r="1858">
          <cell r="A1858">
            <v>43819</v>
          </cell>
          <cell r="B1858" t="str">
            <v>Plazo</v>
          </cell>
          <cell r="C1858">
            <v>2</v>
          </cell>
          <cell r="E1858">
            <v>1017</v>
          </cell>
          <cell r="F1858" t="str">
            <v>12</v>
          </cell>
          <cell r="I1858">
            <v>44</v>
          </cell>
          <cell r="M1858">
            <v>0</v>
          </cell>
          <cell r="N1858">
            <v>0</v>
          </cell>
          <cell r="O1858">
            <v>1015.68</v>
          </cell>
          <cell r="P1858">
            <v>406.98297600000001</v>
          </cell>
        </row>
        <row r="1859">
          <cell r="A1859">
            <v>43819</v>
          </cell>
          <cell r="B1859" t="str">
            <v>Plazo</v>
          </cell>
          <cell r="C1859">
            <v>2</v>
          </cell>
          <cell r="E1859">
            <v>1017</v>
          </cell>
          <cell r="F1859" t="str">
            <v>12</v>
          </cell>
          <cell r="I1859">
            <v>44</v>
          </cell>
          <cell r="M1859">
            <v>0</v>
          </cell>
          <cell r="N1859">
            <v>0</v>
          </cell>
          <cell r="O1859">
            <v>1041.3599999999999</v>
          </cell>
          <cell r="P1859">
            <v>417.27295199999998</v>
          </cell>
        </row>
        <row r="1860">
          <cell r="A1860">
            <v>43819</v>
          </cell>
          <cell r="B1860" t="str">
            <v>Plazo</v>
          </cell>
          <cell r="C1860">
            <v>2</v>
          </cell>
          <cell r="E1860">
            <v>1017</v>
          </cell>
          <cell r="F1860" t="str">
            <v>12</v>
          </cell>
          <cell r="I1860">
            <v>44</v>
          </cell>
          <cell r="M1860">
            <v>0</v>
          </cell>
          <cell r="N1860">
            <v>0</v>
          </cell>
          <cell r="O1860">
            <v>1016.85</v>
          </cell>
          <cell r="P1860">
            <v>407.451795</v>
          </cell>
        </row>
        <row r="1861">
          <cell r="A1861">
            <v>43819</v>
          </cell>
          <cell r="B1861" t="str">
            <v>Plazo</v>
          </cell>
          <cell r="C1861">
            <v>2</v>
          </cell>
          <cell r="E1861">
            <v>1017</v>
          </cell>
          <cell r="F1861" t="str">
            <v>12</v>
          </cell>
          <cell r="I1861">
            <v>44</v>
          </cell>
          <cell r="M1861">
            <v>0</v>
          </cell>
          <cell r="N1861">
            <v>0</v>
          </cell>
          <cell r="O1861">
            <v>1041.3900000000001</v>
          </cell>
          <cell r="P1861">
            <v>417.28497299999998</v>
          </cell>
        </row>
        <row r="1862">
          <cell r="A1862">
            <v>43819</v>
          </cell>
          <cell r="B1862" t="str">
            <v>Plazo</v>
          </cell>
          <cell r="C1862">
            <v>2</v>
          </cell>
          <cell r="E1862">
            <v>1017</v>
          </cell>
          <cell r="F1862" t="str">
            <v>12</v>
          </cell>
          <cell r="I1862">
            <v>44</v>
          </cell>
          <cell r="M1862">
            <v>0</v>
          </cell>
          <cell r="N1862">
            <v>0</v>
          </cell>
          <cell r="O1862">
            <v>2082.2199999999998</v>
          </cell>
          <cell r="P1862">
            <v>834.34555399999999</v>
          </cell>
        </row>
        <row r="1863">
          <cell r="A1863">
            <v>43819</v>
          </cell>
          <cell r="B1863" t="str">
            <v>Plazo</v>
          </cell>
          <cell r="C1863">
            <v>2</v>
          </cell>
          <cell r="E1863">
            <v>1017</v>
          </cell>
          <cell r="F1863" t="str">
            <v>12</v>
          </cell>
          <cell r="I1863">
            <v>44</v>
          </cell>
          <cell r="M1863">
            <v>0</v>
          </cell>
          <cell r="N1863">
            <v>0</v>
          </cell>
          <cell r="O1863">
            <v>1041.1099999999999</v>
          </cell>
          <cell r="P1863">
            <v>417.172777</v>
          </cell>
        </row>
        <row r="1864">
          <cell r="A1864">
            <v>43819</v>
          </cell>
          <cell r="B1864" t="str">
            <v>Plazo</v>
          </cell>
          <cell r="C1864">
            <v>2</v>
          </cell>
          <cell r="E1864">
            <v>1017</v>
          </cell>
          <cell r="F1864" t="str">
            <v>12</v>
          </cell>
          <cell r="I1864">
            <v>44</v>
          </cell>
          <cell r="M1864">
            <v>0</v>
          </cell>
          <cell r="N1864">
            <v>0</v>
          </cell>
          <cell r="O1864">
            <v>1040.47</v>
          </cell>
          <cell r="P1864">
            <v>416.91632900000002</v>
          </cell>
        </row>
        <row r="1865">
          <cell r="A1865">
            <v>43819</v>
          </cell>
          <cell r="B1865" t="str">
            <v>Plazo</v>
          </cell>
          <cell r="C1865">
            <v>2</v>
          </cell>
          <cell r="E1865">
            <v>1017</v>
          </cell>
          <cell r="F1865" t="str">
            <v>12</v>
          </cell>
          <cell r="I1865">
            <v>44</v>
          </cell>
          <cell r="M1865">
            <v>0</v>
          </cell>
          <cell r="N1865">
            <v>0</v>
          </cell>
          <cell r="O1865">
            <v>1017.15</v>
          </cell>
          <cell r="P1865">
            <v>407.57200499999999</v>
          </cell>
        </row>
        <row r="1866">
          <cell r="A1866">
            <v>43819</v>
          </cell>
          <cell r="B1866" t="str">
            <v>Plazo</v>
          </cell>
          <cell r="C1866">
            <v>2</v>
          </cell>
          <cell r="E1866">
            <v>1017</v>
          </cell>
          <cell r="F1866" t="str">
            <v>12</v>
          </cell>
          <cell r="I1866">
            <v>44</v>
          </cell>
          <cell r="M1866">
            <v>0</v>
          </cell>
          <cell r="N1866">
            <v>0</v>
          </cell>
          <cell r="O1866">
            <v>1015.29</v>
          </cell>
          <cell r="P1866">
            <v>406.82670300000001</v>
          </cell>
        </row>
        <row r="1867">
          <cell r="A1867">
            <v>43819</v>
          </cell>
          <cell r="B1867" t="str">
            <v>Plazo</v>
          </cell>
          <cell r="C1867">
            <v>2</v>
          </cell>
          <cell r="E1867">
            <v>1017</v>
          </cell>
          <cell r="F1867" t="str">
            <v>12</v>
          </cell>
          <cell r="I1867">
            <v>44</v>
          </cell>
          <cell r="M1867">
            <v>0</v>
          </cell>
          <cell r="N1867">
            <v>0</v>
          </cell>
          <cell r="O1867">
            <v>1016.95</v>
          </cell>
          <cell r="P1867">
            <v>407.49186500000002</v>
          </cell>
        </row>
        <row r="1868">
          <cell r="A1868">
            <v>43819</v>
          </cell>
          <cell r="B1868" t="str">
            <v>Plazo</v>
          </cell>
          <cell r="C1868">
            <v>2</v>
          </cell>
          <cell r="E1868">
            <v>1017</v>
          </cell>
          <cell r="F1868" t="str">
            <v>12</v>
          </cell>
          <cell r="I1868">
            <v>44</v>
          </cell>
          <cell r="M1868">
            <v>0</v>
          </cell>
          <cell r="N1868">
            <v>0</v>
          </cell>
          <cell r="O1868">
            <v>2085.21</v>
          </cell>
          <cell r="P1868">
            <v>835.54364699999996</v>
          </cell>
        </row>
        <row r="1869">
          <cell r="A1869">
            <v>43819</v>
          </cell>
          <cell r="B1869" t="str">
            <v>Plazo</v>
          </cell>
          <cell r="C1869">
            <v>2</v>
          </cell>
          <cell r="E1869">
            <v>1017</v>
          </cell>
          <cell r="F1869" t="str">
            <v>12</v>
          </cell>
          <cell r="I1869">
            <v>44</v>
          </cell>
          <cell r="M1869">
            <v>0</v>
          </cell>
          <cell r="N1869">
            <v>0</v>
          </cell>
          <cell r="O1869">
            <v>1017.07</v>
          </cell>
          <cell r="P1869">
            <v>407.53994899999998</v>
          </cell>
        </row>
        <row r="1870">
          <cell r="A1870">
            <v>43819</v>
          </cell>
          <cell r="B1870" t="str">
            <v>Plazo</v>
          </cell>
          <cell r="C1870">
            <v>2</v>
          </cell>
          <cell r="E1870">
            <v>1017</v>
          </cell>
          <cell r="F1870" t="str">
            <v>12</v>
          </cell>
          <cell r="I1870">
            <v>44</v>
          </cell>
          <cell r="M1870">
            <v>0</v>
          </cell>
          <cell r="N1870">
            <v>0</v>
          </cell>
          <cell r="O1870">
            <v>9371</v>
          </cell>
          <cell r="P1870">
            <v>3754.9596999999999</v>
          </cell>
        </row>
        <row r="1871">
          <cell r="A1871">
            <v>43819</v>
          </cell>
          <cell r="B1871" t="str">
            <v>Plazo</v>
          </cell>
          <cell r="C1871">
            <v>2</v>
          </cell>
          <cell r="E1871">
            <v>1017</v>
          </cell>
          <cell r="F1871" t="str">
            <v>12</v>
          </cell>
          <cell r="I1871">
            <v>44</v>
          </cell>
          <cell r="M1871">
            <v>0</v>
          </cell>
          <cell r="N1871">
            <v>0</v>
          </cell>
          <cell r="O1871">
            <v>10477.89</v>
          </cell>
          <cell r="P1871">
            <v>4198.4905230000004</v>
          </cell>
        </row>
        <row r="1872">
          <cell r="A1872">
            <v>43819</v>
          </cell>
          <cell r="B1872" t="str">
            <v>Plazo</v>
          </cell>
          <cell r="C1872">
            <v>2</v>
          </cell>
          <cell r="E1872">
            <v>1017</v>
          </cell>
          <cell r="F1872" t="str">
            <v>12</v>
          </cell>
          <cell r="I1872">
            <v>44</v>
          </cell>
          <cell r="M1872">
            <v>0</v>
          </cell>
          <cell r="N1872">
            <v>0</v>
          </cell>
          <cell r="O1872">
            <v>1015.98</v>
          </cell>
          <cell r="P1872">
            <v>407.10318599999999</v>
          </cell>
        </row>
        <row r="1873">
          <cell r="A1873">
            <v>43819</v>
          </cell>
          <cell r="B1873" t="str">
            <v>Plazo</v>
          </cell>
          <cell r="C1873">
            <v>2</v>
          </cell>
          <cell r="E1873">
            <v>1017</v>
          </cell>
          <cell r="F1873" t="str">
            <v>12</v>
          </cell>
          <cell r="I1873">
            <v>44</v>
          </cell>
          <cell r="M1873">
            <v>0</v>
          </cell>
          <cell r="N1873">
            <v>0</v>
          </cell>
          <cell r="O1873">
            <v>2031.05</v>
          </cell>
          <cell r="P1873">
            <v>813.84173499999997</v>
          </cell>
        </row>
        <row r="1874">
          <cell r="A1874">
            <v>43819</v>
          </cell>
          <cell r="B1874" t="str">
            <v>Plazo</v>
          </cell>
          <cell r="C1874">
            <v>2</v>
          </cell>
          <cell r="E1874">
            <v>1017</v>
          </cell>
          <cell r="F1874" t="str">
            <v>12</v>
          </cell>
          <cell r="I1874">
            <v>44</v>
          </cell>
          <cell r="M1874">
            <v>0</v>
          </cell>
          <cell r="N1874">
            <v>0</v>
          </cell>
          <cell r="O1874">
            <v>16912.71</v>
          </cell>
          <cell r="P1874">
            <v>6776.9228970000004</v>
          </cell>
        </row>
        <row r="1875">
          <cell r="A1875">
            <v>43819</v>
          </cell>
          <cell r="B1875" t="str">
            <v>Plazo</v>
          </cell>
          <cell r="C1875">
            <v>2</v>
          </cell>
          <cell r="E1875">
            <v>1017</v>
          </cell>
          <cell r="F1875" t="str">
            <v>12</v>
          </cell>
          <cell r="I1875">
            <v>44</v>
          </cell>
          <cell r="M1875">
            <v>0</v>
          </cell>
          <cell r="N1875">
            <v>0</v>
          </cell>
          <cell r="O1875">
            <v>18731.099999999999</v>
          </cell>
          <cell r="P1875">
            <v>7505.55177</v>
          </cell>
        </row>
        <row r="1876">
          <cell r="A1876">
            <v>43819</v>
          </cell>
          <cell r="B1876" t="str">
            <v>Plazo</v>
          </cell>
          <cell r="C1876">
            <v>2</v>
          </cell>
          <cell r="E1876">
            <v>1017</v>
          </cell>
          <cell r="F1876" t="str">
            <v>12</v>
          </cell>
          <cell r="I1876">
            <v>44</v>
          </cell>
          <cell r="M1876">
            <v>0</v>
          </cell>
          <cell r="N1876">
            <v>0</v>
          </cell>
          <cell r="O1876">
            <v>1041.8599999999999</v>
          </cell>
          <cell r="P1876">
            <v>417.47330199999999</v>
          </cell>
        </row>
        <row r="1877">
          <cell r="A1877">
            <v>43819</v>
          </cell>
          <cell r="B1877" t="str">
            <v>Plazo</v>
          </cell>
          <cell r="C1877">
            <v>2</v>
          </cell>
          <cell r="E1877">
            <v>1017</v>
          </cell>
          <cell r="F1877" t="str">
            <v>12</v>
          </cell>
          <cell r="I1877">
            <v>44</v>
          </cell>
          <cell r="M1877">
            <v>0</v>
          </cell>
          <cell r="N1877">
            <v>0</v>
          </cell>
          <cell r="O1877">
            <v>1009.07</v>
          </cell>
          <cell r="P1877">
            <v>404.33434899999997</v>
          </cell>
        </row>
        <row r="1878">
          <cell r="A1878">
            <v>43819</v>
          </cell>
          <cell r="B1878" t="str">
            <v>Plazo</v>
          </cell>
          <cell r="C1878">
            <v>2</v>
          </cell>
          <cell r="E1878">
            <v>1017</v>
          </cell>
          <cell r="F1878" t="str">
            <v>12</v>
          </cell>
          <cell r="I1878">
            <v>44</v>
          </cell>
          <cell r="M1878">
            <v>0</v>
          </cell>
          <cell r="N1878">
            <v>0</v>
          </cell>
          <cell r="O1878">
            <v>2030.33</v>
          </cell>
          <cell r="P1878">
            <v>813.55323099999998</v>
          </cell>
        </row>
        <row r="1879">
          <cell r="A1879">
            <v>43819</v>
          </cell>
          <cell r="B1879" t="str">
            <v>Plazo</v>
          </cell>
          <cell r="C1879">
            <v>2</v>
          </cell>
          <cell r="E1879">
            <v>1017</v>
          </cell>
          <cell r="F1879" t="str">
            <v>12</v>
          </cell>
          <cell r="I1879">
            <v>44</v>
          </cell>
          <cell r="M1879">
            <v>0</v>
          </cell>
          <cell r="N1879">
            <v>0</v>
          </cell>
          <cell r="O1879">
            <v>1042.3599999999999</v>
          </cell>
          <cell r="P1879">
            <v>417.673652</v>
          </cell>
        </row>
        <row r="1880">
          <cell r="A1880">
            <v>43819</v>
          </cell>
          <cell r="B1880" t="str">
            <v>Plazo</v>
          </cell>
          <cell r="C1880">
            <v>2</v>
          </cell>
          <cell r="E1880">
            <v>1017</v>
          </cell>
          <cell r="F1880" t="str">
            <v>12</v>
          </cell>
          <cell r="I1880">
            <v>44</v>
          </cell>
          <cell r="M1880">
            <v>0</v>
          </cell>
          <cell r="N1880">
            <v>0</v>
          </cell>
          <cell r="O1880">
            <v>1042.8900000000001</v>
          </cell>
          <cell r="P1880">
            <v>417.88602300000002</v>
          </cell>
        </row>
        <row r="1881">
          <cell r="A1881">
            <v>43819</v>
          </cell>
          <cell r="B1881" t="str">
            <v>Plazo</v>
          </cell>
          <cell r="C1881">
            <v>2</v>
          </cell>
          <cell r="E1881">
            <v>1017</v>
          </cell>
          <cell r="F1881" t="str">
            <v>12</v>
          </cell>
          <cell r="I1881">
            <v>44</v>
          </cell>
          <cell r="M1881">
            <v>0</v>
          </cell>
          <cell r="N1881">
            <v>0</v>
          </cell>
          <cell r="O1881">
            <v>2084.1999999999998</v>
          </cell>
          <cell r="P1881">
            <v>835.13894000000005</v>
          </cell>
        </row>
        <row r="1882">
          <cell r="A1882">
            <v>43819</v>
          </cell>
          <cell r="B1882" t="str">
            <v>Plazo</v>
          </cell>
          <cell r="C1882">
            <v>2</v>
          </cell>
          <cell r="E1882">
            <v>1017</v>
          </cell>
          <cell r="F1882" t="str">
            <v>12</v>
          </cell>
          <cell r="I1882">
            <v>44</v>
          </cell>
          <cell r="M1882">
            <v>0</v>
          </cell>
          <cell r="N1882">
            <v>0</v>
          </cell>
          <cell r="O1882">
            <v>1043.6199999999999</v>
          </cell>
          <cell r="P1882">
            <v>418.17853400000001</v>
          </cell>
        </row>
        <row r="1883">
          <cell r="A1883">
            <v>43819</v>
          </cell>
          <cell r="B1883" t="str">
            <v>Plazo</v>
          </cell>
          <cell r="C1883">
            <v>2</v>
          </cell>
          <cell r="E1883">
            <v>1017</v>
          </cell>
          <cell r="F1883" t="str">
            <v>12</v>
          </cell>
          <cell r="I1883">
            <v>44</v>
          </cell>
          <cell r="M1883">
            <v>0</v>
          </cell>
          <cell r="N1883">
            <v>0</v>
          </cell>
          <cell r="O1883">
            <v>1016.12</v>
          </cell>
          <cell r="P1883">
            <v>407.15928400000001</v>
          </cell>
        </row>
        <row r="1884">
          <cell r="A1884">
            <v>43819</v>
          </cell>
          <cell r="B1884" t="str">
            <v>Plazo</v>
          </cell>
          <cell r="C1884">
            <v>2</v>
          </cell>
          <cell r="E1884">
            <v>1017</v>
          </cell>
          <cell r="F1884" t="str">
            <v>12</v>
          </cell>
          <cell r="I1884">
            <v>44</v>
          </cell>
          <cell r="M1884">
            <v>0</v>
          </cell>
          <cell r="N1884">
            <v>0</v>
          </cell>
          <cell r="O1884">
            <v>1040.56</v>
          </cell>
          <cell r="P1884">
            <v>416.95239199999997</v>
          </cell>
        </row>
        <row r="1885">
          <cell r="A1885">
            <v>43819</v>
          </cell>
          <cell r="B1885" t="str">
            <v>Plazo</v>
          </cell>
          <cell r="C1885">
            <v>2</v>
          </cell>
          <cell r="E1885">
            <v>1017</v>
          </cell>
          <cell r="F1885" t="str">
            <v>12</v>
          </cell>
          <cell r="I1885">
            <v>44</v>
          </cell>
          <cell r="M1885">
            <v>0</v>
          </cell>
          <cell r="N1885">
            <v>0</v>
          </cell>
          <cell r="O1885">
            <v>1015.73</v>
          </cell>
          <cell r="P1885">
            <v>407.00301100000001</v>
          </cell>
        </row>
        <row r="1886">
          <cell r="A1886">
            <v>43819</v>
          </cell>
          <cell r="B1886" t="str">
            <v>Plazo</v>
          </cell>
          <cell r="C1886">
            <v>2</v>
          </cell>
          <cell r="E1886">
            <v>1017</v>
          </cell>
          <cell r="F1886" t="str">
            <v>12</v>
          </cell>
          <cell r="I1886">
            <v>44</v>
          </cell>
          <cell r="M1886">
            <v>0</v>
          </cell>
          <cell r="N1886">
            <v>0</v>
          </cell>
          <cell r="O1886">
            <v>1041.6099999999999</v>
          </cell>
          <cell r="P1886">
            <v>417.37312700000001</v>
          </cell>
        </row>
        <row r="1887">
          <cell r="A1887">
            <v>43819</v>
          </cell>
          <cell r="B1887" t="str">
            <v>Plazo</v>
          </cell>
          <cell r="C1887">
            <v>2</v>
          </cell>
          <cell r="E1887">
            <v>1017</v>
          </cell>
          <cell r="F1887" t="str">
            <v>12</v>
          </cell>
          <cell r="I1887">
            <v>44</v>
          </cell>
          <cell r="M1887">
            <v>0</v>
          </cell>
          <cell r="N1887">
            <v>0</v>
          </cell>
          <cell r="O1887">
            <v>1041.5</v>
          </cell>
          <cell r="P1887">
            <v>417.32905</v>
          </cell>
        </row>
        <row r="1888">
          <cell r="A1888">
            <v>43819</v>
          </cell>
          <cell r="B1888" t="str">
            <v>Plazo</v>
          </cell>
          <cell r="C1888">
            <v>2</v>
          </cell>
          <cell r="E1888">
            <v>1017</v>
          </cell>
          <cell r="F1888" t="str">
            <v>12</v>
          </cell>
          <cell r="I1888">
            <v>44</v>
          </cell>
          <cell r="M1888">
            <v>0</v>
          </cell>
          <cell r="N1888">
            <v>0</v>
          </cell>
          <cell r="O1888">
            <v>1357.2</v>
          </cell>
          <cell r="P1888">
            <v>543.83004000000005</v>
          </cell>
        </row>
        <row r="1889">
          <cell r="A1889">
            <v>43819</v>
          </cell>
          <cell r="B1889" t="str">
            <v>Plazo</v>
          </cell>
          <cell r="C1889">
            <v>2</v>
          </cell>
          <cell r="E1889">
            <v>1017</v>
          </cell>
          <cell r="F1889" t="str">
            <v>12</v>
          </cell>
          <cell r="I1889">
            <v>44</v>
          </cell>
          <cell r="M1889">
            <v>0</v>
          </cell>
          <cell r="N1889">
            <v>0</v>
          </cell>
          <cell r="O1889">
            <v>1016.95</v>
          </cell>
          <cell r="P1889">
            <v>407.49186500000002</v>
          </cell>
        </row>
        <row r="1890">
          <cell r="A1890">
            <v>43819</v>
          </cell>
          <cell r="B1890" t="str">
            <v>Plazo</v>
          </cell>
          <cell r="C1890">
            <v>2</v>
          </cell>
          <cell r="E1890">
            <v>1017</v>
          </cell>
          <cell r="F1890" t="str">
            <v>12</v>
          </cell>
          <cell r="I1890">
            <v>44</v>
          </cell>
          <cell r="M1890">
            <v>0</v>
          </cell>
          <cell r="N1890">
            <v>0</v>
          </cell>
          <cell r="O1890">
            <v>1041.6099999999999</v>
          </cell>
          <cell r="P1890">
            <v>417.37312700000001</v>
          </cell>
        </row>
        <row r="1891">
          <cell r="A1891">
            <v>43819</v>
          </cell>
          <cell r="B1891" t="str">
            <v>Plazo</v>
          </cell>
          <cell r="C1891">
            <v>2</v>
          </cell>
          <cell r="E1891">
            <v>1017</v>
          </cell>
          <cell r="F1891" t="str">
            <v>12</v>
          </cell>
          <cell r="I1891">
            <v>44</v>
          </cell>
          <cell r="M1891">
            <v>0</v>
          </cell>
          <cell r="N1891">
            <v>0</v>
          </cell>
          <cell r="O1891">
            <v>1016.47</v>
          </cell>
          <cell r="P1891">
            <v>407.29952900000001</v>
          </cell>
        </row>
        <row r="1892">
          <cell r="A1892">
            <v>43819</v>
          </cell>
          <cell r="B1892" t="str">
            <v>Plazo</v>
          </cell>
          <cell r="C1892">
            <v>2</v>
          </cell>
          <cell r="E1892">
            <v>1017</v>
          </cell>
          <cell r="F1892" t="str">
            <v>12</v>
          </cell>
          <cell r="I1892">
            <v>44</v>
          </cell>
          <cell r="M1892">
            <v>0</v>
          </cell>
          <cell r="N1892">
            <v>0</v>
          </cell>
          <cell r="O1892">
            <v>1041.53</v>
          </cell>
          <cell r="P1892">
            <v>417.341071</v>
          </cell>
        </row>
        <row r="1893">
          <cell r="A1893">
            <v>43819</v>
          </cell>
          <cell r="B1893" t="str">
            <v>Plazo</v>
          </cell>
          <cell r="C1893">
            <v>2</v>
          </cell>
          <cell r="E1893">
            <v>1017</v>
          </cell>
          <cell r="F1893" t="str">
            <v>12</v>
          </cell>
          <cell r="I1893">
            <v>44</v>
          </cell>
          <cell r="M1893">
            <v>0</v>
          </cell>
          <cell r="N1893">
            <v>0</v>
          </cell>
          <cell r="O1893">
            <v>2034.34</v>
          </cell>
          <cell r="P1893">
            <v>815.16003799999999</v>
          </cell>
        </row>
        <row r="1894">
          <cell r="A1894">
            <v>43819</v>
          </cell>
          <cell r="B1894" t="str">
            <v>Plazo</v>
          </cell>
          <cell r="C1894">
            <v>2</v>
          </cell>
          <cell r="E1894">
            <v>1017</v>
          </cell>
          <cell r="F1894" t="str">
            <v>12</v>
          </cell>
          <cell r="I1894">
            <v>44</v>
          </cell>
          <cell r="M1894">
            <v>0</v>
          </cell>
          <cell r="N1894">
            <v>0</v>
          </cell>
          <cell r="O1894">
            <v>1015.42</v>
          </cell>
          <cell r="P1894">
            <v>406.87879400000003</v>
          </cell>
        </row>
        <row r="1895">
          <cell r="A1895">
            <v>43819</v>
          </cell>
          <cell r="B1895" t="str">
            <v>Plazo</v>
          </cell>
          <cell r="C1895">
            <v>2</v>
          </cell>
          <cell r="E1895">
            <v>1017</v>
          </cell>
          <cell r="F1895" t="str">
            <v>12</v>
          </cell>
          <cell r="I1895">
            <v>44</v>
          </cell>
          <cell r="M1895">
            <v>0</v>
          </cell>
          <cell r="N1895">
            <v>0</v>
          </cell>
          <cell r="O1895">
            <v>1030.1600000000001</v>
          </cell>
          <cell r="P1895">
            <v>412.78511200000003</v>
          </cell>
        </row>
        <row r="1896">
          <cell r="A1896">
            <v>43819</v>
          </cell>
          <cell r="B1896" t="str">
            <v>Plazo</v>
          </cell>
          <cell r="C1896">
            <v>2</v>
          </cell>
          <cell r="E1896">
            <v>1017</v>
          </cell>
          <cell r="F1896" t="str">
            <v>12</v>
          </cell>
          <cell r="I1896">
            <v>44</v>
          </cell>
          <cell r="M1896">
            <v>0</v>
          </cell>
          <cell r="N1896">
            <v>0</v>
          </cell>
          <cell r="O1896">
            <v>1041.3900000000001</v>
          </cell>
          <cell r="P1896">
            <v>417.28497299999998</v>
          </cell>
        </row>
        <row r="1897">
          <cell r="A1897">
            <v>43819</v>
          </cell>
          <cell r="B1897" t="str">
            <v>Plazo</v>
          </cell>
          <cell r="C1897">
            <v>2</v>
          </cell>
          <cell r="E1897">
            <v>1017</v>
          </cell>
          <cell r="F1897" t="str">
            <v>12</v>
          </cell>
          <cell r="I1897">
            <v>44</v>
          </cell>
          <cell r="M1897">
            <v>0</v>
          </cell>
          <cell r="N1897">
            <v>0</v>
          </cell>
          <cell r="O1897">
            <v>1560.73</v>
          </cell>
          <cell r="P1897">
            <v>625.38451099999997</v>
          </cell>
        </row>
        <row r="1898">
          <cell r="A1898">
            <v>43819</v>
          </cell>
          <cell r="B1898" t="str">
            <v>Plazo</v>
          </cell>
          <cell r="C1898">
            <v>2</v>
          </cell>
          <cell r="E1898">
            <v>1017</v>
          </cell>
          <cell r="F1898" t="str">
            <v>12</v>
          </cell>
          <cell r="I1898">
            <v>44</v>
          </cell>
          <cell r="M1898">
            <v>0</v>
          </cell>
          <cell r="N1898">
            <v>0</v>
          </cell>
          <cell r="O1898">
            <v>1007.89</v>
          </cell>
          <cell r="P1898">
            <v>403.86152299999998</v>
          </cell>
        </row>
        <row r="1899">
          <cell r="A1899">
            <v>43819</v>
          </cell>
          <cell r="B1899" t="str">
            <v>Plazo</v>
          </cell>
          <cell r="C1899">
            <v>2</v>
          </cell>
          <cell r="E1899">
            <v>1017</v>
          </cell>
          <cell r="F1899" t="str">
            <v>12</v>
          </cell>
          <cell r="I1899">
            <v>44</v>
          </cell>
          <cell r="M1899">
            <v>0</v>
          </cell>
          <cell r="N1899">
            <v>0</v>
          </cell>
          <cell r="O1899">
            <v>1015.73</v>
          </cell>
          <cell r="P1899">
            <v>407.00301100000001</v>
          </cell>
        </row>
        <row r="1900">
          <cell r="A1900">
            <v>43819</v>
          </cell>
          <cell r="B1900" t="str">
            <v>Plazo</v>
          </cell>
          <cell r="C1900">
            <v>2</v>
          </cell>
          <cell r="E1900">
            <v>1017</v>
          </cell>
          <cell r="F1900" t="str">
            <v>12</v>
          </cell>
          <cell r="I1900">
            <v>44</v>
          </cell>
          <cell r="M1900">
            <v>0</v>
          </cell>
          <cell r="N1900">
            <v>0</v>
          </cell>
          <cell r="O1900">
            <v>1015.25</v>
          </cell>
          <cell r="P1900">
            <v>406.810675</v>
          </cell>
        </row>
        <row r="1901">
          <cell r="A1901">
            <v>43819</v>
          </cell>
          <cell r="B1901" t="str">
            <v>Plazo</v>
          </cell>
          <cell r="C1901">
            <v>2</v>
          </cell>
          <cell r="E1901">
            <v>1017</v>
          </cell>
          <cell r="F1901" t="str">
            <v>12</v>
          </cell>
          <cell r="I1901">
            <v>44</v>
          </cell>
          <cell r="M1901">
            <v>0</v>
          </cell>
          <cell r="N1901">
            <v>0</v>
          </cell>
          <cell r="O1901">
            <v>1015.73</v>
          </cell>
          <cell r="P1901">
            <v>407.00301100000001</v>
          </cell>
        </row>
        <row r="1902">
          <cell r="A1902">
            <v>43819</v>
          </cell>
          <cell r="B1902" t="str">
            <v>Plazo</v>
          </cell>
          <cell r="C1902">
            <v>2</v>
          </cell>
          <cell r="E1902">
            <v>1017</v>
          </cell>
          <cell r="F1902" t="str">
            <v>12</v>
          </cell>
          <cell r="I1902">
            <v>44</v>
          </cell>
          <cell r="M1902">
            <v>0</v>
          </cell>
          <cell r="N1902">
            <v>0</v>
          </cell>
          <cell r="O1902">
            <v>1042.03</v>
          </cell>
          <cell r="P1902">
            <v>417.54142100000001</v>
          </cell>
        </row>
        <row r="1903">
          <cell r="A1903">
            <v>43819</v>
          </cell>
          <cell r="B1903" t="str">
            <v>Plazo</v>
          </cell>
          <cell r="C1903">
            <v>2</v>
          </cell>
          <cell r="E1903">
            <v>1017</v>
          </cell>
          <cell r="F1903" t="str">
            <v>12</v>
          </cell>
          <cell r="I1903">
            <v>44</v>
          </cell>
          <cell r="M1903">
            <v>0</v>
          </cell>
          <cell r="N1903">
            <v>0</v>
          </cell>
          <cell r="O1903">
            <v>1043.03</v>
          </cell>
          <cell r="P1903">
            <v>417.94212099999999</v>
          </cell>
        </row>
        <row r="1904">
          <cell r="A1904">
            <v>43819</v>
          </cell>
          <cell r="B1904" t="str">
            <v>Plazo</v>
          </cell>
          <cell r="C1904">
            <v>2</v>
          </cell>
          <cell r="E1904">
            <v>1017</v>
          </cell>
          <cell r="F1904" t="str">
            <v>12</v>
          </cell>
          <cell r="I1904">
            <v>44</v>
          </cell>
          <cell r="M1904">
            <v>0</v>
          </cell>
          <cell r="N1904">
            <v>0</v>
          </cell>
          <cell r="O1904">
            <v>1041.6099999999999</v>
          </cell>
          <cell r="P1904">
            <v>417.37312700000001</v>
          </cell>
        </row>
        <row r="1905">
          <cell r="A1905">
            <v>43819</v>
          </cell>
          <cell r="B1905" t="str">
            <v>Plazo</v>
          </cell>
          <cell r="C1905">
            <v>2</v>
          </cell>
          <cell r="E1905">
            <v>1017</v>
          </cell>
          <cell r="F1905" t="str">
            <v>12</v>
          </cell>
          <cell r="I1905">
            <v>44</v>
          </cell>
          <cell r="M1905">
            <v>0</v>
          </cell>
          <cell r="N1905">
            <v>0</v>
          </cell>
          <cell r="O1905">
            <v>2083.21</v>
          </cell>
          <cell r="P1905">
            <v>834.74224700000002</v>
          </cell>
        </row>
        <row r="1906">
          <cell r="A1906">
            <v>43819</v>
          </cell>
          <cell r="B1906" t="str">
            <v>Plazo</v>
          </cell>
          <cell r="C1906">
            <v>2</v>
          </cell>
          <cell r="E1906">
            <v>1017</v>
          </cell>
          <cell r="F1906" t="str">
            <v>12</v>
          </cell>
          <cell r="I1906">
            <v>44</v>
          </cell>
          <cell r="M1906">
            <v>0</v>
          </cell>
          <cell r="N1906">
            <v>0</v>
          </cell>
          <cell r="O1906">
            <v>1015.98</v>
          </cell>
          <cell r="P1906">
            <v>407.10318599999999</v>
          </cell>
        </row>
        <row r="1907">
          <cell r="A1907">
            <v>43819</v>
          </cell>
          <cell r="B1907" t="str">
            <v>Plazo</v>
          </cell>
          <cell r="C1907">
            <v>2</v>
          </cell>
          <cell r="E1907">
            <v>1017</v>
          </cell>
          <cell r="F1907" t="str">
            <v>12</v>
          </cell>
          <cell r="I1907">
            <v>44</v>
          </cell>
          <cell r="M1907">
            <v>0</v>
          </cell>
          <cell r="N1907">
            <v>0</v>
          </cell>
          <cell r="O1907">
            <v>12799.88</v>
          </cell>
          <cell r="P1907">
            <v>5128.911916</v>
          </cell>
        </row>
        <row r="1908">
          <cell r="A1908">
            <v>43819</v>
          </cell>
          <cell r="B1908" t="str">
            <v>Plazo</v>
          </cell>
          <cell r="C1908">
            <v>2</v>
          </cell>
          <cell r="E1908">
            <v>1017</v>
          </cell>
          <cell r="F1908" t="str">
            <v>12</v>
          </cell>
          <cell r="I1908">
            <v>44</v>
          </cell>
          <cell r="M1908">
            <v>0</v>
          </cell>
          <cell r="N1908">
            <v>0</v>
          </cell>
          <cell r="O1908">
            <v>1015.77</v>
          </cell>
          <cell r="P1908">
            <v>407.01903900000002</v>
          </cell>
        </row>
        <row r="1909">
          <cell r="A1909">
            <v>43819</v>
          </cell>
          <cell r="B1909" t="str">
            <v>Plazo</v>
          </cell>
          <cell r="C1909">
            <v>2</v>
          </cell>
          <cell r="E1909">
            <v>1017</v>
          </cell>
          <cell r="F1909" t="str">
            <v>12</v>
          </cell>
          <cell r="I1909">
            <v>44</v>
          </cell>
          <cell r="M1909">
            <v>0</v>
          </cell>
          <cell r="N1909">
            <v>0</v>
          </cell>
          <cell r="O1909">
            <v>1015.16</v>
          </cell>
          <cell r="P1909">
            <v>406.77461199999999</v>
          </cell>
        </row>
        <row r="1910">
          <cell r="A1910">
            <v>43819</v>
          </cell>
          <cell r="B1910" t="str">
            <v>Plazo</v>
          </cell>
          <cell r="C1910">
            <v>2</v>
          </cell>
          <cell r="E1910">
            <v>1017</v>
          </cell>
          <cell r="F1910" t="str">
            <v>12</v>
          </cell>
          <cell r="I1910">
            <v>44</v>
          </cell>
          <cell r="M1910">
            <v>0</v>
          </cell>
          <cell r="N1910">
            <v>0</v>
          </cell>
          <cell r="O1910">
            <v>1016.48</v>
          </cell>
          <cell r="P1910">
            <v>407.30353600000001</v>
          </cell>
        </row>
        <row r="1911">
          <cell r="A1911">
            <v>43819</v>
          </cell>
          <cell r="B1911" t="str">
            <v>Plazo</v>
          </cell>
          <cell r="C1911">
            <v>2</v>
          </cell>
          <cell r="E1911">
            <v>1017</v>
          </cell>
          <cell r="F1911" t="str">
            <v>12</v>
          </cell>
          <cell r="I1911">
            <v>44</v>
          </cell>
          <cell r="M1911">
            <v>0</v>
          </cell>
          <cell r="N1911">
            <v>0</v>
          </cell>
          <cell r="O1911">
            <v>62433.33</v>
          </cell>
          <cell r="P1911">
            <v>25017.035330999999</v>
          </cell>
        </row>
        <row r="1912">
          <cell r="A1912">
            <v>43819</v>
          </cell>
          <cell r="B1912" t="str">
            <v>Plazo</v>
          </cell>
          <cell r="C1912">
            <v>2</v>
          </cell>
          <cell r="E1912">
            <v>1017</v>
          </cell>
          <cell r="F1912" t="str">
            <v>12</v>
          </cell>
          <cell r="I1912">
            <v>44</v>
          </cell>
          <cell r="M1912">
            <v>0</v>
          </cell>
          <cell r="N1912">
            <v>0</v>
          </cell>
          <cell r="O1912">
            <v>1015.9</v>
          </cell>
          <cell r="P1912">
            <v>407.07112999999998</v>
          </cell>
        </row>
        <row r="1913">
          <cell r="A1913">
            <v>43819</v>
          </cell>
          <cell r="B1913" t="str">
            <v>Plazo</v>
          </cell>
          <cell r="C1913">
            <v>2</v>
          </cell>
          <cell r="E1913">
            <v>1017</v>
          </cell>
          <cell r="F1913" t="str">
            <v>12</v>
          </cell>
          <cell r="I1913">
            <v>44</v>
          </cell>
          <cell r="M1913">
            <v>0</v>
          </cell>
          <cell r="N1913">
            <v>0</v>
          </cell>
          <cell r="O1913">
            <v>1041.6199999999999</v>
          </cell>
          <cell r="P1913">
            <v>417.37713400000001</v>
          </cell>
        </row>
        <row r="1914">
          <cell r="A1914">
            <v>43819</v>
          </cell>
          <cell r="B1914" t="str">
            <v>Plazo</v>
          </cell>
          <cell r="C1914">
            <v>2</v>
          </cell>
          <cell r="E1914">
            <v>1017</v>
          </cell>
          <cell r="F1914" t="str">
            <v>12</v>
          </cell>
          <cell r="I1914">
            <v>44</v>
          </cell>
          <cell r="M1914">
            <v>0</v>
          </cell>
          <cell r="N1914">
            <v>0</v>
          </cell>
          <cell r="O1914">
            <v>1016.92</v>
          </cell>
          <cell r="P1914">
            <v>407.47984400000001</v>
          </cell>
        </row>
        <row r="1915">
          <cell r="A1915">
            <v>43819</v>
          </cell>
          <cell r="B1915" t="str">
            <v>Plazo</v>
          </cell>
          <cell r="C1915">
            <v>2</v>
          </cell>
          <cell r="E1915">
            <v>1017</v>
          </cell>
          <cell r="F1915" t="str">
            <v>12</v>
          </cell>
          <cell r="I1915">
            <v>44</v>
          </cell>
          <cell r="M1915">
            <v>0</v>
          </cell>
          <cell r="N1915">
            <v>0</v>
          </cell>
          <cell r="O1915">
            <v>1041.53</v>
          </cell>
          <cell r="P1915">
            <v>417.341071</v>
          </cell>
        </row>
        <row r="1916">
          <cell r="A1916">
            <v>43819</v>
          </cell>
          <cell r="B1916" t="str">
            <v>Plazo</v>
          </cell>
          <cell r="C1916">
            <v>2</v>
          </cell>
          <cell r="E1916">
            <v>1017</v>
          </cell>
          <cell r="F1916" t="str">
            <v>12</v>
          </cell>
          <cell r="I1916">
            <v>44</v>
          </cell>
          <cell r="M1916">
            <v>0</v>
          </cell>
          <cell r="N1916">
            <v>0</v>
          </cell>
          <cell r="O1916">
            <v>1016.27</v>
          </cell>
          <cell r="P1916">
            <v>407.21938899999998</v>
          </cell>
        </row>
        <row r="1917">
          <cell r="A1917">
            <v>43819</v>
          </cell>
          <cell r="B1917" t="str">
            <v>Plazo</v>
          </cell>
          <cell r="C1917">
            <v>2</v>
          </cell>
          <cell r="E1917">
            <v>1017</v>
          </cell>
          <cell r="F1917" t="str">
            <v>12</v>
          </cell>
          <cell r="I1917">
            <v>44</v>
          </cell>
          <cell r="M1917">
            <v>0</v>
          </cell>
          <cell r="N1917">
            <v>0</v>
          </cell>
          <cell r="O1917">
            <v>22937.09</v>
          </cell>
          <cell r="P1917">
            <v>9190.891963</v>
          </cell>
        </row>
        <row r="1918">
          <cell r="A1918">
            <v>43819</v>
          </cell>
          <cell r="B1918" t="str">
            <v>Plazo</v>
          </cell>
          <cell r="C1918">
            <v>2</v>
          </cell>
          <cell r="E1918">
            <v>1017</v>
          </cell>
          <cell r="F1918" t="str">
            <v>12</v>
          </cell>
          <cell r="I1918">
            <v>44</v>
          </cell>
          <cell r="M1918">
            <v>0</v>
          </cell>
          <cell r="N1918">
            <v>0</v>
          </cell>
          <cell r="O1918">
            <v>1041.6199999999999</v>
          </cell>
          <cell r="P1918">
            <v>417.37713400000001</v>
          </cell>
        </row>
        <row r="1919">
          <cell r="A1919">
            <v>43819</v>
          </cell>
          <cell r="B1919" t="str">
            <v>Plazo</v>
          </cell>
          <cell r="C1919">
            <v>2</v>
          </cell>
          <cell r="E1919">
            <v>1017</v>
          </cell>
          <cell r="F1919" t="str">
            <v>12</v>
          </cell>
          <cell r="I1919">
            <v>44</v>
          </cell>
          <cell r="M1919">
            <v>0</v>
          </cell>
          <cell r="N1919">
            <v>0</v>
          </cell>
          <cell r="O1919">
            <v>3046.8</v>
          </cell>
          <cell r="P1919">
            <v>1220.85276</v>
          </cell>
        </row>
        <row r="1920">
          <cell r="A1920">
            <v>43819</v>
          </cell>
          <cell r="B1920" t="str">
            <v>Plazo</v>
          </cell>
          <cell r="C1920">
            <v>2</v>
          </cell>
          <cell r="E1920">
            <v>1017</v>
          </cell>
          <cell r="F1920" t="str">
            <v>12</v>
          </cell>
          <cell r="I1920">
            <v>44</v>
          </cell>
          <cell r="M1920">
            <v>0</v>
          </cell>
          <cell r="N1920">
            <v>0</v>
          </cell>
          <cell r="O1920">
            <v>1044.1400000000001</v>
          </cell>
          <cell r="P1920">
            <v>418.38689799999997</v>
          </cell>
        </row>
        <row r="1921">
          <cell r="A1921">
            <v>43819</v>
          </cell>
          <cell r="B1921" t="str">
            <v>Plazo</v>
          </cell>
          <cell r="C1921">
            <v>2</v>
          </cell>
          <cell r="E1921">
            <v>1017</v>
          </cell>
          <cell r="F1921" t="str">
            <v>12</v>
          </cell>
          <cell r="I1921">
            <v>44</v>
          </cell>
          <cell r="M1921">
            <v>0</v>
          </cell>
          <cell r="N1921">
            <v>0</v>
          </cell>
          <cell r="O1921">
            <v>1044.1400000000001</v>
          </cell>
          <cell r="P1921">
            <v>418.38689799999997</v>
          </cell>
        </row>
        <row r="1922">
          <cell r="A1922">
            <v>43819</v>
          </cell>
          <cell r="B1922" t="str">
            <v>Plazo</v>
          </cell>
          <cell r="C1922">
            <v>2</v>
          </cell>
          <cell r="E1922">
            <v>1017</v>
          </cell>
          <cell r="F1922" t="str">
            <v>12</v>
          </cell>
          <cell r="I1922">
            <v>44</v>
          </cell>
          <cell r="M1922">
            <v>0</v>
          </cell>
          <cell r="N1922">
            <v>0</v>
          </cell>
          <cell r="O1922">
            <v>1016.33</v>
          </cell>
          <cell r="P1922">
            <v>407.24343099999999</v>
          </cell>
        </row>
        <row r="1923">
          <cell r="A1923">
            <v>43819</v>
          </cell>
          <cell r="B1923" t="str">
            <v>Plazo</v>
          </cell>
          <cell r="C1923">
            <v>2</v>
          </cell>
          <cell r="E1923">
            <v>1017</v>
          </cell>
          <cell r="F1923" t="str">
            <v>12</v>
          </cell>
          <cell r="I1923">
            <v>44</v>
          </cell>
          <cell r="M1923">
            <v>0</v>
          </cell>
          <cell r="N1923">
            <v>0</v>
          </cell>
          <cell r="O1923">
            <v>2083.6999999999998</v>
          </cell>
          <cell r="P1923">
            <v>834.93858999999998</v>
          </cell>
        </row>
        <row r="1924">
          <cell r="A1924">
            <v>43819</v>
          </cell>
          <cell r="B1924" t="str">
            <v>Plazo</v>
          </cell>
          <cell r="C1924">
            <v>2</v>
          </cell>
          <cell r="E1924">
            <v>1017</v>
          </cell>
          <cell r="F1924" t="str">
            <v>12</v>
          </cell>
          <cell r="I1924">
            <v>44</v>
          </cell>
          <cell r="M1924">
            <v>0</v>
          </cell>
          <cell r="N1924">
            <v>0</v>
          </cell>
          <cell r="O1924">
            <v>1016.06</v>
          </cell>
          <cell r="P1924">
            <v>407.13524200000001</v>
          </cell>
        </row>
        <row r="1925">
          <cell r="A1925">
            <v>43819</v>
          </cell>
          <cell r="B1925" t="str">
            <v>Plazo</v>
          </cell>
          <cell r="C1925">
            <v>2</v>
          </cell>
          <cell r="E1925">
            <v>1017</v>
          </cell>
          <cell r="F1925" t="str">
            <v>12</v>
          </cell>
          <cell r="I1925">
            <v>44</v>
          </cell>
          <cell r="M1925">
            <v>0</v>
          </cell>
          <cell r="N1925">
            <v>0</v>
          </cell>
          <cell r="O1925">
            <v>1041.6199999999999</v>
          </cell>
          <cell r="P1925">
            <v>417.37713400000001</v>
          </cell>
        </row>
        <row r="1926">
          <cell r="A1926">
            <v>43819</v>
          </cell>
          <cell r="B1926" t="str">
            <v>Plazo</v>
          </cell>
          <cell r="C1926">
            <v>2</v>
          </cell>
          <cell r="E1926">
            <v>1017</v>
          </cell>
          <cell r="F1926" t="str">
            <v>12</v>
          </cell>
          <cell r="I1926">
            <v>44</v>
          </cell>
          <cell r="M1926">
            <v>0</v>
          </cell>
          <cell r="N1926">
            <v>0</v>
          </cell>
          <cell r="O1926">
            <v>1041.3599999999999</v>
          </cell>
          <cell r="P1926">
            <v>417.27295199999998</v>
          </cell>
        </row>
        <row r="1927">
          <cell r="A1927">
            <v>43819</v>
          </cell>
          <cell r="B1927" t="str">
            <v>Plazo</v>
          </cell>
          <cell r="C1927">
            <v>2</v>
          </cell>
          <cell r="E1927">
            <v>1017</v>
          </cell>
          <cell r="F1927" t="str">
            <v>12</v>
          </cell>
          <cell r="I1927">
            <v>44</v>
          </cell>
          <cell r="M1927">
            <v>0</v>
          </cell>
          <cell r="N1927">
            <v>0</v>
          </cell>
          <cell r="O1927">
            <v>1016.57</v>
          </cell>
          <cell r="P1927">
            <v>407.33959900000002</v>
          </cell>
        </row>
        <row r="1928">
          <cell r="A1928">
            <v>43819</v>
          </cell>
          <cell r="B1928" t="str">
            <v>Plazo</v>
          </cell>
          <cell r="C1928">
            <v>2</v>
          </cell>
          <cell r="E1928">
            <v>1017</v>
          </cell>
          <cell r="F1928" t="str">
            <v>12</v>
          </cell>
          <cell r="I1928">
            <v>44</v>
          </cell>
          <cell r="M1928">
            <v>0</v>
          </cell>
          <cell r="N1928">
            <v>0</v>
          </cell>
          <cell r="O1928">
            <v>1043.6300000000001</v>
          </cell>
          <cell r="P1928">
            <v>418.18254100000001</v>
          </cell>
        </row>
        <row r="1929">
          <cell r="A1929">
            <v>43819</v>
          </cell>
          <cell r="B1929" t="str">
            <v>Plazo</v>
          </cell>
          <cell r="C1929">
            <v>2</v>
          </cell>
          <cell r="E1929">
            <v>1017</v>
          </cell>
          <cell r="F1929" t="str">
            <v>12</v>
          </cell>
          <cell r="I1929">
            <v>44</v>
          </cell>
          <cell r="M1929">
            <v>0</v>
          </cell>
          <cell r="N1929">
            <v>0</v>
          </cell>
          <cell r="O1929">
            <v>46950.81</v>
          </cell>
          <cell r="P1929">
            <v>18813.189567000001</v>
          </cell>
        </row>
        <row r="1930">
          <cell r="A1930">
            <v>43819</v>
          </cell>
          <cell r="B1930" t="str">
            <v>Plazo</v>
          </cell>
          <cell r="C1930">
            <v>2</v>
          </cell>
          <cell r="E1930">
            <v>1017</v>
          </cell>
          <cell r="F1930" t="str">
            <v>12</v>
          </cell>
          <cell r="I1930">
            <v>44</v>
          </cell>
          <cell r="M1930">
            <v>0</v>
          </cell>
          <cell r="N1930">
            <v>0</v>
          </cell>
          <cell r="O1930">
            <v>1003</v>
          </cell>
          <cell r="P1930">
            <v>401.90210000000002</v>
          </cell>
        </row>
        <row r="1931">
          <cell r="A1931">
            <v>43819</v>
          </cell>
          <cell r="B1931" t="str">
            <v>Plazo</v>
          </cell>
          <cell r="C1931">
            <v>2</v>
          </cell>
          <cell r="E1931">
            <v>1017</v>
          </cell>
          <cell r="F1931" t="str">
            <v>12</v>
          </cell>
          <cell r="I1931">
            <v>44</v>
          </cell>
          <cell r="M1931">
            <v>0</v>
          </cell>
          <cell r="N1931">
            <v>0</v>
          </cell>
          <cell r="O1931">
            <v>2032.51</v>
          </cell>
          <cell r="P1931">
            <v>814.42675699999995</v>
          </cell>
        </row>
        <row r="1932">
          <cell r="A1932">
            <v>43819</v>
          </cell>
          <cell r="B1932" t="str">
            <v>Plazo</v>
          </cell>
          <cell r="C1932">
            <v>2</v>
          </cell>
          <cell r="E1932">
            <v>1017</v>
          </cell>
          <cell r="F1932" t="str">
            <v>12</v>
          </cell>
          <cell r="I1932">
            <v>44</v>
          </cell>
          <cell r="M1932">
            <v>0</v>
          </cell>
          <cell r="N1932">
            <v>0</v>
          </cell>
          <cell r="O1932">
            <v>1015.52</v>
          </cell>
          <cell r="P1932">
            <v>406.91886399999999</v>
          </cell>
        </row>
        <row r="1933">
          <cell r="A1933">
            <v>43819</v>
          </cell>
          <cell r="B1933" t="str">
            <v>Plazo</v>
          </cell>
          <cell r="C1933">
            <v>2</v>
          </cell>
          <cell r="E1933">
            <v>1017</v>
          </cell>
          <cell r="F1933" t="str">
            <v>12</v>
          </cell>
          <cell r="I1933">
            <v>44</v>
          </cell>
          <cell r="M1933">
            <v>0</v>
          </cell>
          <cell r="N1933">
            <v>0</v>
          </cell>
          <cell r="O1933">
            <v>1042.75</v>
          </cell>
          <cell r="P1933">
            <v>417.829925</v>
          </cell>
        </row>
        <row r="1934">
          <cell r="A1934">
            <v>43819</v>
          </cell>
          <cell r="B1934" t="str">
            <v>Plazo</v>
          </cell>
          <cell r="C1934">
            <v>2</v>
          </cell>
          <cell r="E1934">
            <v>1017</v>
          </cell>
          <cell r="F1934" t="str">
            <v>12</v>
          </cell>
          <cell r="I1934">
            <v>44</v>
          </cell>
          <cell r="M1934">
            <v>0</v>
          </cell>
          <cell r="N1934">
            <v>0</v>
          </cell>
          <cell r="O1934">
            <v>1016.47</v>
          </cell>
          <cell r="P1934">
            <v>407.29952900000001</v>
          </cell>
        </row>
        <row r="1935">
          <cell r="A1935">
            <v>43819</v>
          </cell>
          <cell r="B1935" t="str">
            <v>Plazo</v>
          </cell>
          <cell r="C1935">
            <v>2</v>
          </cell>
          <cell r="E1935">
            <v>1017</v>
          </cell>
          <cell r="F1935" t="str">
            <v>12</v>
          </cell>
          <cell r="I1935">
            <v>44</v>
          </cell>
          <cell r="M1935">
            <v>0</v>
          </cell>
          <cell r="N1935">
            <v>0</v>
          </cell>
          <cell r="O1935">
            <v>1015.86</v>
          </cell>
          <cell r="P1935">
            <v>407.05510199999998</v>
          </cell>
        </row>
        <row r="1936">
          <cell r="A1936">
            <v>43819</v>
          </cell>
          <cell r="B1936" t="str">
            <v>Plazo</v>
          </cell>
          <cell r="C1936">
            <v>2</v>
          </cell>
          <cell r="E1936">
            <v>1017</v>
          </cell>
          <cell r="F1936" t="str">
            <v>12</v>
          </cell>
          <cell r="I1936">
            <v>44</v>
          </cell>
          <cell r="M1936">
            <v>0</v>
          </cell>
          <cell r="N1936">
            <v>0</v>
          </cell>
          <cell r="O1936">
            <v>1016.67</v>
          </cell>
          <cell r="P1936">
            <v>407.37966899999998</v>
          </cell>
        </row>
        <row r="1937">
          <cell r="A1937">
            <v>43819</v>
          </cell>
          <cell r="B1937" t="str">
            <v>Plazo</v>
          </cell>
          <cell r="C1937">
            <v>2</v>
          </cell>
          <cell r="E1937">
            <v>1017</v>
          </cell>
          <cell r="F1937" t="str">
            <v>12</v>
          </cell>
          <cell r="I1937">
            <v>44</v>
          </cell>
          <cell r="M1937">
            <v>0</v>
          </cell>
          <cell r="N1937">
            <v>0</v>
          </cell>
          <cell r="O1937">
            <v>1041.3599999999999</v>
          </cell>
          <cell r="P1937">
            <v>417.27295199999998</v>
          </cell>
        </row>
        <row r="1938">
          <cell r="A1938">
            <v>43819</v>
          </cell>
          <cell r="B1938" t="str">
            <v>Plazo</v>
          </cell>
          <cell r="C1938">
            <v>2</v>
          </cell>
          <cell r="E1938">
            <v>1017</v>
          </cell>
          <cell r="F1938" t="str">
            <v>12</v>
          </cell>
          <cell r="I1938">
            <v>44</v>
          </cell>
          <cell r="M1938">
            <v>0</v>
          </cell>
          <cell r="N1938">
            <v>0</v>
          </cell>
          <cell r="O1938">
            <v>1043.03</v>
          </cell>
          <cell r="P1938">
            <v>417.94212099999999</v>
          </cell>
        </row>
        <row r="1939">
          <cell r="A1939">
            <v>43819</v>
          </cell>
          <cell r="B1939" t="str">
            <v>Plazo</v>
          </cell>
          <cell r="C1939">
            <v>2</v>
          </cell>
          <cell r="E1939">
            <v>1017</v>
          </cell>
          <cell r="F1939" t="str">
            <v>12</v>
          </cell>
          <cell r="I1939">
            <v>44</v>
          </cell>
          <cell r="M1939">
            <v>0</v>
          </cell>
          <cell r="N1939">
            <v>0</v>
          </cell>
          <cell r="O1939">
            <v>1042.22</v>
          </cell>
          <cell r="P1939">
            <v>417.61755399999998</v>
          </cell>
        </row>
        <row r="1940">
          <cell r="A1940">
            <v>43819</v>
          </cell>
          <cell r="B1940" t="str">
            <v>Plazo</v>
          </cell>
          <cell r="C1940">
            <v>2</v>
          </cell>
          <cell r="E1940">
            <v>1017</v>
          </cell>
          <cell r="F1940" t="str">
            <v>12</v>
          </cell>
          <cell r="I1940">
            <v>44</v>
          </cell>
          <cell r="M1940">
            <v>0</v>
          </cell>
          <cell r="N1940">
            <v>0</v>
          </cell>
          <cell r="O1940">
            <v>1042.8599999999999</v>
          </cell>
          <cell r="P1940">
            <v>417.87400200000002</v>
          </cell>
        </row>
        <row r="1941">
          <cell r="A1941">
            <v>43819</v>
          </cell>
          <cell r="B1941" t="str">
            <v>Plazo</v>
          </cell>
          <cell r="C1941">
            <v>2</v>
          </cell>
          <cell r="E1941">
            <v>1017</v>
          </cell>
          <cell r="F1941" t="str">
            <v>12</v>
          </cell>
          <cell r="I1941">
            <v>44</v>
          </cell>
          <cell r="M1941">
            <v>0</v>
          </cell>
          <cell r="N1941">
            <v>0</v>
          </cell>
          <cell r="O1941">
            <v>2083.25</v>
          </cell>
          <cell r="P1941">
            <v>834.75827500000003</v>
          </cell>
        </row>
        <row r="1942">
          <cell r="A1942">
            <v>43819</v>
          </cell>
          <cell r="B1942" t="str">
            <v>Plazo</v>
          </cell>
          <cell r="C1942">
            <v>2</v>
          </cell>
          <cell r="E1942">
            <v>1017</v>
          </cell>
          <cell r="F1942" t="str">
            <v>12</v>
          </cell>
          <cell r="I1942">
            <v>44</v>
          </cell>
          <cell r="M1942">
            <v>0</v>
          </cell>
          <cell r="N1942">
            <v>0</v>
          </cell>
          <cell r="O1942">
            <v>1043.06</v>
          </cell>
          <cell r="P1942">
            <v>417.95414199999999</v>
          </cell>
        </row>
        <row r="1943">
          <cell r="A1943">
            <v>43819</v>
          </cell>
          <cell r="B1943" t="str">
            <v>Plazo</v>
          </cell>
          <cell r="C1943">
            <v>2</v>
          </cell>
          <cell r="E1943">
            <v>1017</v>
          </cell>
          <cell r="F1943" t="str">
            <v>12</v>
          </cell>
          <cell r="I1943">
            <v>44</v>
          </cell>
          <cell r="M1943">
            <v>0</v>
          </cell>
          <cell r="N1943">
            <v>0</v>
          </cell>
          <cell r="O1943">
            <v>1041.3800000000001</v>
          </cell>
          <cell r="P1943">
            <v>417.28096599999998</v>
          </cell>
        </row>
        <row r="1944">
          <cell r="A1944">
            <v>43819</v>
          </cell>
          <cell r="B1944" t="str">
            <v>Plazo</v>
          </cell>
          <cell r="C1944">
            <v>2</v>
          </cell>
          <cell r="E1944">
            <v>1017</v>
          </cell>
          <cell r="F1944" t="str">
            <v>12</v>
          </cell>
          <cell r="I1944">
            <v>44</v>
          </cell>
          <cell r="M1944">
            <v>0</v>
          </cell>
          <cell r="N1944">
            <v>0</v>
          </cell>
          <cell r="O1944">
            <v>1042.6199999999999</v>
          </cell>
          <cell r="P1944">
            <v>417.77783399999998</v>
          </cell>
        </row>
        <row r="1945">
          <cell r="A1945">
            <v>43819</v>
          </cell>
          <cell r="B1945" t="str">
            <v>Plazo</v>
          </cell>
          <cell r="C1945">
            <v>2</v>
          </cell>
          <cell r="E1945">
            <v>1017</v>
          </cell>
          <cell r="F1945" t="str">
            <v>12</v>
          </cell>
          <cell r="I1945">
            <v>44</v>
          </cell>
          <cell r="M1945">
            <v>0</v>
          </cell>
          <cell r="N1945">
            <v>0</v>
          </cell>
          <cell r="O1945">
            <v>1041.72</v>
          </cell>
          <cell r="P1945">
            <v>417.41720400000003</v>
          </cell>
        </row>
        <row r="1946">
          <cell r="A1946">
            <v>43819</v>
          </cell>
          <cell r="B1946" t="str">
            <v>Plazo</v>
          </cell>
          <cell r="C1946">
            <v>2</v>
          </cell>
          <cell r="E1946">
            <v>1017</v>
          </cell>
          <cell r="F1946" t="str">
            <v>12</v>
          </cell>
          <cell r="I1946">
            <v>44</v>
          </cell>
          <cell r="M1946">
            <v>0</v>
          </cell>
          <cell r="N1946">
            <v>0</v>
          </cell>
          <cell r="O1946">
            <v>1016.21</v>
          </cell>
          <cell r="P1946">
            <v>407.19534700000003</v>
          </cell>
        </row>
        <row r="1947">
          <cell r="A1947">
            <v>43819</v>
          </cell>
          <cell r="B1947" t="str">
            <v>Plazo</v>
          </cell>
          <cell r="C1947">
            <v>2</v>
          </cell>
          <cell r="E1947">
            <v>1017</v>
          </cell>
          <cell r="F1947" t="str">
            <v>12</v>
          </cell>
          <cell r="I1947">
            <v>44</v>
          </cell>
          <cell r="M1947">
            <v>0</v>
          </cell>
          <cell r="N1947">
            <v>0</v>
          </cell>
          <cell r="O1947">
            <v>1041.53</v>
          </cell>
          <cell r="P1947">
            <v>417.341071</v>
          </cell>
        </row>
        <row r="1948">
          <cell r="A1948">
            <v>43819</v>
          </cell>
          <cell r="B1948" t="str">
            <v>Plazo</v>
          </cell>
          <cell r="C1948">
            <v>2</v>
          </cell>
          <cell r="E1948">
            <v>1017</v>
          </cell>
          <cell r="F1948" t="str">
            <v>12</v>
          </cell>
          <cell r="I1948">
            <v>44</v>
          </cell>
          <cell r="M1948">
            <v>0</v>
          </cell>
          <cell r="N1948">
            <v>0</v>
          </cell>
          <cell r="O1948">
            <v>1017.17</v>
          </cell>
          <cell r="P1948">
            <v>407.58001899999999</v>
          </cell>
        </row>
        <row r="1949">
          <cell r="A1949">
            <v>43819</v>
          </cell>
          <cell r="B1949" t="str">
            <v>Plazo</v>
          </cell>
          <cell r="C1949">
            <v>2</v>
          </cell>
          <cell r="E1949">
            <v>1017</v>
          </cell>
          <cell r="F1949" t="str">
            <v>12</v>
          </cell>
          <cell r="I1949">
            <v>44</v>
          </cell>
          <cell r="M1949">
            <v>0</v>
          </cell>
          <cell r="N1949">
            <v>0</v>
          </cell>
          <cell r="O1949">
            <v>2083.15</v>
          </cell>
          <cell r="P1949">
            <v>834.71820500000001</v>
          </cell>
        </row>
        <row r="1950">
          <cell r="A1950">
            <v>43819</v>
          </cell>
          <cell r="B1950" t="str">
            <v>Plazo</v>
          </cell>
          <cell r="C1950">
            <v>2</v>
          </cell>
          <cell r="E1950">
            <v>1017</v>
          </cell>
          <cell r="F1950" t="str">
            <v>12</v>
          </cell>
          <cell r="I1950">
            <v>44</v>
          </cell>
          <cell r="M1950">
            <v>0</v>
          </cell>
          <cell r="N1950">
            <v>0</v>
          </cell>
          <cell r="O1950">
            <v>1041.53</v>
          </cell>
          <cell r="P1950">
            <v>417.341071</v>
          </cell>
        </row>
        <row r="1951">
          <cell r="A1951">
            <v>43819</v>
          </cell>
          <cell r="B1951" t="str">
            <v>Plazo</v>
          </cell>
          <cell r="C1951">
            <v>2</v>
          </cell>
          <cell r="E1951">
            <v>1017</v>
          </cell>
          <cell r="F1951" t="str">
            <v>12</v>
          </cell>
          <cell r="I1951">
            <v>44</v>
          </cell>
          <cell r="M1951">
            <v>0</v>
          </cell>
          <cell r="N1951">
            <v>0</v>
          </cell>
          <cell r="O1951">
            <v>1016.86</v>
          </cell>
          <cell r="P1951">
            <v>407.45580200000001</v>
          </cell>
        </row>
        <row r="1952">
          <cell r="A1952">
            <v>43819</v>
          </cell>
          <cell r="B1952" t="str">
            <v>Plazo</v>
          </cell>
          <cell r="C1952">
            <v>2</v>
          </cell>
          <cell r="E1952">
            <v>1017</v>
          </cell>
          <cell r="F1952" t="str">
            <v>12</v>
          </cell>
          <cell r="I1952">
            <v>44</v>
          </cell>
          <cell r="M1952">
            <v>0</v>
          </cell>
          <cell r="N1952">
            <v>0</v>
          </cell>
          <cell r="O1952">
            <v>1040.98</v>
          </cell>
          <cell r="P1952">
            <v>417.12068599999998</v>
          </cell>
        </row>
        <row r="1953">
          <cell r="A1953">
            <v>43819</v>
          </cell>
          <cell r="B1953" t="str">
            <v>Plazo</v>
          </cell>
          <cell r="C1953">
            <v>2</v>
          </cell>
          <cell r="E1953">
            <v>1017</v>
          </cell>
          <cell r="F1953" t="str">
            <v>12</v>
          </cell>
          <cell r="I1953">
            <v>44</v>
          </cell>
          <cell r="M1953">
            <v>0</v>
          </cell>
          <cell r="N1953">
            <v>0</v>
          </cell>
          <cell r="O1953">
            <v>1015.16</v>
          </cell>
          <cell r="P1953">
            <v>406.77461199999999</v>
          </cell>
        </row>
        <row r="1954">
          <cell r="A1954">
            <v>43819</v>
          </cell>
          <cell r="B1954" t="str">
            <v>Plazo</v>
          </cell>
          <cell r="C1954">
            <v>2</v>
          </cell>
          <cell r="E1954">
            <v>1017</v>
          </cell>
          <cell r="F1954" t="str">
            <v>12</v>
          </cell>
          <cell r="I1954">
            <v>44</v>
          </cell>
          <cell r="M1954">
            <v>0</v>
          </cell>
          <cell r="N1954">
            <v>0</v>
          </cell>
          <cell r="O1954">
            <v>1017.31</v>
          </cell>
          <cell r="P1954">
            <v>407.63611700000001</v>
          </cell>
        </row>
        <row r="1955">
          <cell r="A1955">
            <v>43819</v>
          </cell>
          <cell r="B1955" t="str">
            <v>Plazo</v>
          </cell>
          <cell r="C1955">
            <v>2</v>
          </cell>
          <cell r="E1955">
            <v>1017</v>
          </cell>
          <cell r="F1955" t="str">
            <v>12</v>
          </cell>
          <cell r="I1955">
            <v>44</v>
          </cell>
          <cell r="M1955">
            <v>0</v>
          </cell>
          <cell r="N1955">
            <v>0</v>
          </cell>
          <cell r="O1955">
            <v>1041.3900000000001</v>
          </cell>
          <cell r="P1955">
            <v>417.28497299999998</v>
          </cell>
        </row>
        <row r="1956">
          <cell r="A1956">
            <v>43819</v>
          </cell>
          <cell r="B1956" t="str">
            <v>Plazo</v>
          </cell>
          <cell r="C1956">
            <v>2</v>
          </cell>
          <cell r="E1956">
            <v>1017</v>
          </cell>
          <cell r="F1956" t="str">
            <v>12</v>
          </cell>
          <cell r="I1956">
            <v>44</v>
          </cell>
          <cell r="M1956">
            <v>0</v>
          </cell>
          <cell r="N1956">
            <v>0</v>
          </cell>
          <cell r="O1956">
            <v>1041.43</v>
          </cell>
          <cell r="P1956">
            <v>417.30100099999999</v>
          </cell>
        </row>
        <row r="1957">
          <cell r="A1957">
            <v>43819</v>
          </cell>
          <cell r="B1957" t="str">
            <v>Plazo</v>
          </cell>
          <cell r="C1957">
            <v>2</v>
          </cell>
          <cell r="E1957">
            <v>1017</v>
          </cell>
          <cell r="F1957" t="str">
            <v>12</v>
          </cell>
          <cell r="I1957">
            <v>44</v>
          </cell>
          <cell r="M1957">
            <v>0</v>
          </cell>
          <cell r="N1957">
            <v>0</v>
          </cell>
          <cell r="O1957">
            <v>4166.41</v>
          </cell>
          <cell r="P1957">
            <v>1669.480487</v>
          </cell>
        </row>
        <row r="1958">
          <cell r="A1958">
            <v>43819</v>
          </cell>
          <cell r="B1958" t="str">
            <v>Plazo</v>
          </cell>
          <cell r="C1958">
            <v>2</v>
          </cell>
          <cell r="E1958">
            <v>1017</v>
          </cell>
          <cell r="F1958" t="str">
            <v>12</v>
          </cell>
          <cell r="I1958">
            <v>44</v>
          </cell>
          <cell r="M1958">
            <v>0</v>
          </cell>
          <cell r="N1958">
            <v>0</v>
          </cell>
          <cell r="O1958">
            <v>2081.73</v>
          </cell>
          <cell r="P1958">
            <v>834.14921100000004</v>
          </cell>
        </row>
        <row r="1959">
          <cell r="A1959">
            <v>43819</v>
          </cell>
          <cell r="B1959" t="str">
            <v>Plazo</v>
          </cell>
          <cell r="C1959">
            <v>2</v>
          </cell>
          <cell r="E1959">
            <v>1017</v>
          </cell>
          <cell r="F1959" t="str">
            <v>12</v>
          </cell>
          <cell r="I1959">
            <v>44</v>
          </cell>
          <cell r="M1959">
            <v>0</v>
          </cell>
          <cell r="N1959">
            <v>0</v>
          </cell>
          <cell r="O1959">
            <v>1016.38</v>
          </cell>
          <cell r="P1959">
            <v>407.26346599999999</v>
          </cell>
        </row>
        <row r="1960">
          <cell r="A1960">
            <v>43819</v>
          </cell>
          <cell r="B1960" t="str">
            <v>Plazo</v>
          </cell>
          <cell r="C1960">
            <v>2</v>
          </cell>
          <cell r="E1960">
            <v>1017</v>
          </cell>
          <cell r="F1960" t="str">
            <v>12</v>
          </cell>
          <cell r="I1960">
            <v>44</v>
          </cell>
          <cell r="M1960">
            <v>0</v>
          </cell>
          <cell r="N1960">
            <v>0</v>
          </cell>
          <cell r="O1960">
            <v>2031.99</v>
          </cell>
          <cell r="P1960">
            <v>814.21839299999999</v>
          </cell>
        </row>
        <row r="1961">
          <cell r="A1961">
            <v>43819</v>
          </cell>
          <cell r="B1961" t="str">
            <v>Plazo</v>
          </cell>
          <cell r="C1961">
            <v>2</v>
          </cell>
          <cell r="E1961">
            <v>1017</v>
          </cell>
          <cell r="F1961" t="str">
            <v>12</v>
          </cell>
          <cell r="I1961">
            <v>44</v>
          </cell>
          <cell r="M1961">
            <v>0</v>
          </cell>
          <cell r="N1961">
            <v>0</v>
          </cell>
          <cell r="O1961">
            <v>1041.1099999999999</v>
          </cell>
          <cell r="P1961">
            <v>417.172777</v>
          </cell>
        </row>
        <row r="1962">
          <cell r="A1962">
            <v>43819</v>
          </cell>
          <cell r="B1962" t="str">
            <v>Plazo</v>
          </cell>
          <cell r="C1962">
            <v>2</v>
          </cell>
          <cell r="E1962">
            <v>1017</v>
          </cell>
          <cell r="F1962" t="str">
            <v>12</v>
          </cell>
          <cell r="I1962">
            <v>44</v>
          </cell>
          <cell r="M1962">
            <v>0</v>
          </cell>
          <cell r="N1962">
            <v>0</v>
          </cell>
          <cell r="O1962">
            <v>1016.48</v>
          </cell>
          <cell r="P1962">
            <v>407.30353600000001</v>
          </cell>
        </row>
        <row r="1963">
          <cell r="A1963">
            <v>43819</v>
          </cell>
          <cell r="B1963" t="str">
            <v>Plazo</v>
          </cell>
          <cell r="C1963">
            <v>2</v>
          </cell>
          <cell r="E1963">
            <v>1017</v>
          </cell>
          <cell r="F1963" t="str">
            <v>12</v>
          </cell>
          <cell r="I1963">
            <v>44</v>
          </cell>
          <cell r="M1963">
            <v>0</v>
          </cell>
          <cell r="N1963">
            <v>0</v>
          </cell>
          <cell r="O1963">
            <v>1016.47</v>
          </cell>
          <cell r="P1963">
            <v>407.29952900000001</v>
          </cell>
        </row>
        <row r="1964">
          <cell r="A1964">
            <v>43819</v>
          </cell>
          <cell r="B1964" t="str">
            <v>Plazo</v>
          </cell>
          <cell r="C1964">
            <v>2</v>
          </cell>
          <cell r="E1964">
            <v>1017</v>
          </cell>
          <cell r="F1964" t="str">
            <v>12</v>
          </cell>
          <cell r="I1964">
            <v>44</v>
          </cell>
          <cell r="M1964">
            <v>0</v>
          </cell>
          <cell r="N1964">
            <v>0</v>
          </cell>
          <cell r="O1964">
            <v>1041.1099999999999</v>
          </cell>
          <cell r="P1964">
            <v>417.172777</v>
          </cell>
        </row>
        <row r="1965">
          <cell r="A1965">
            <v>43819</v>
          </cell>
          <cell r="B1965" t="str">
            <v>Plazo</v>
          </cell>
          <cell r="C1965">
            <v>2</v>
          </cell>
          <cell r="E1965">
            <v>1017</v>
          </cell>
          <cell r="F1965" t="str">
            <v>12</v>
          </cell>
          <cell r="I1965">
            <v>44</v>
          </cell>
          <cell r="M1965">
            <v>0</v>
          </cell>
          <cell r="N1965">
            <v>0</v>
          </cell>
          <cell r="O1965">
            <v>1041.1099999999999</v>
          </cell>
          <cell r="P1965">
            <v>417.172777</v>
          </cell>
        </row>
        <row r="1966">
          <cell r="A1966">
            <v>43819</v>
          </cell>
          <cell r="B1966" t="str">
            <v>Plazo</v>
          </cell>
          <cell r="C1966">
            <v>2</v>
          </cell>
          <cell r="E1966">
            <v>1017</v>
          </cell>
          <cell r="F1966" t="str">
            <v>12</v>
          </cell>
          <cell r="I1966">
            <v>44</v>
          </cell>
          <cell r="M1966">
            <v>0</v>
          </cell>
          <cell r="N1966">
            <v>0</v>
          </cell>
          <cell r="O1966">
            <v>1040.56</v>
          </cell>
          <cell r="P1966">
            <v>416.95239199999997</v>
          </cell>
        </row>
        <row r="1967">
          <cell r="A1967">
            <v>43819</v>
          </cell>
          <cell r="B1967" t="str">
            <v>Plazo</v>
          </cell>
          <cell r="C1967">
            <v>2</v>
          </cell>
          <cell r="E1967">
            <v>1017</v>
          </cell>
          <cell r="F1967" t="str">
            <v>12</v>
          </cell>
          <cell r="I1967">
            <v>44</v>
          </cell>
          <cell r="M1967">
            <v>0</v>
          </cell>
          <cell r="N1967">
            <v>0</v>
          </cell>
          <cell r="O1967">
            <v>1016.21</v>
          </cell>
          <cell r="P1967">
            <v>407.19534700000003</v>
          </cell>
        </row>
        <row r="1968">
          <cell r="A1968">
            <v>43819</v>
          </cell>
          <cell r="B1968" t="str">
            <v>Plazo</v>
          </cell>
          <cell r="C1968">
            <v>2</v>
          </cell>
          <cell r="E1968">
            <v>1017</v>
          </cell>
          <cell r="F1968" t="str">
            <v>12</v>
          </cell>
          <cell r="I1968">
            <v>44</v>
          </cell>
          <cell r="M1968">
            <v>0</v>
          </cell>
          <cell r="N1968">
            <v>0</v>
          </cell>
          <cell r="O1968">
            <v>1016.21</v>
          </cell>
          <cell r="P1968">
            <v>407.19534700000003</v>
          </cell>
        </row>
        <row r="1969">
          <cell r="A1969">
            <v>43819</v>
          </cell>
          <cell r="B1969" t="str">
            <v>Plazo</v>
          </cell>
          <cell r="C1969">
            <v>2</v>
          </cell>
          <cell r="E1969">
            <v>1017</v>
          </cell>
          <cell r="F1969" t="str">
            <v>12</v>
          </cell>
          <cell r="I1969">
            <v>44</v>
          </cell>
          <cell r="M1969">
            <v>0</v>
          </cell>
          <cell r="N1969">
            <v>0</v>
          </cell>
          <cell r="O1969">
            <v>1016.79</v>
          </cell>
          <cell r="P1969">
            <v>407.427753</v>
          </cell>
        </row>
        <row r="1970">
          <cell r="A1970">
            <v>43819</v>
          </cell>
          <cell r="B1970" t="str">
            <v>Plazo</v>
          </cell>
          <cell r="C1970">
            <v>2</v>
          </cell>
          <cell r="E1970">
            <v>1017</v>
          </cell>
          <cell r="F1970" t="str">
            <v>12</v>
          </cell>
          <cell r="I1970">
            <v>44</v>
          </cell>
          <cell r="M1970">
            <v>0</v>
          </cell>
          <cell r="N1970">
            <v>0</v>
          </cell>
          <cell r="O1970">
            <v>1016.12</v>
          </cell>
          <cell r="P1970">
            <v>407.15928400000001</v>
          </cell>
        </row>
        <row r="1971">
          <cell r="A1971">
            <v>43819</v>
          </cell>
          <cell r="B1971" t="str">
            <v>Plazo</v>
          </cell>
          <cell r="C1971">
            <v>2</v>
          </cell>
          <cell r="E1971">
            <v>1017</v>
          </cell>
          <cell r="F1971" t="str">
            <v>12</v>
          </cell>
          <cell r="I1971">
            <v>44</v>
          </cell>
          <cell r="M1971">
            <v>0</v>
          </cell>
          <cell r="N1971">
            <v>0</v>
          </cell>
          <cell r="O1971">
            <v>1016.21</v>
          </cell>
          <cell r="P1971">
            <v>407.19534700000003</v>
          </cell>
        </row>
        <row r="1972">
          <cell r="A1972">
            <v>43819</v>
          </cell>
          <cell r="B1972" t="str">
            <v>Plazo</v>
          </cell>
          <cell r="C1972">
            <v>2</v>
          </cell>
          <cell r="E1972">
            <v>1017</v>
          </cell>
          <cell r="F1972" t="str">
            <v>12</v>
          </cell>
          <cell r="I1972">
            <v>44</v>
          </cell>
          <cell r="M1972">
            <v>0</v>
          </cell>
          <cell r="N1972">
            <v>0</v>
          </cell>
          <cell r="O1972">
            <v>1016.21</v>
          </cell>
          <cell r="P1972">
            <v>407.19534700000003</v>
          </cell>
        </row>
        <row r="1973">
          <cell r="A1973">
            <v>43819</v>
          </cell>
          <cell r="B1973" t="str">
            <v>Plazo</v>
          </cell>
          <cell r="C1973">
            <v>2</v>
          </cell>
          <cell r="E1973">
            <v>1017</v>
          </cell>
          <cell r="F1973" t="str">
            <v>12</v>
          </cell>
          <cell r="I1973">
            <v>44</v>
          </cell>
          <cell r="M1973">
            <v>0</v>
          </cell>
          <cell r="N1973">
            <v>0</v>
          </cell>
          <cell r="O1973">
            <v>1016.12</v>
          </cell>
          <cell r="P1973">
            <v>407.15928400000001</v>
          </cell>
        </row>
        <row r="1974">
          <cell r="A1974">
            <v>43819</v>
          </cell>
          <cell r="B1974" t="str">
            <v>Plazo</v>
          </cell>
          <cell r="C1974">
            <v>2</v>
          </cell>
          <cell r="E1974">
            <v>1017</v>
          </cell>
          <cell r="F1974" t="str">
            <v>12</v>
          </cell>
          <cell r="I1974">
            <v>44</v>
          </cell>
          <cell r="M1974">
            <v>0</v>
          </cell>
          <cell r="N1974">
            <v>0</v>
          </cell>
          <cell r="O1974">
            <v>1015.99</v>
          </cell>
          <cell r="P1974">
            <v>407.107193</v>
          </cell>
        </row>
        <row r="1975">
          <cell r="A1975">
            <v>43819</v>
          </cell>
          <cell r="B1975" t="str">
            <v>Plazo</v>
          </cell>
          <cell r="C1975">
            <v>2</v>
          </cell>
          <cell r="E1975">
            <v>1017</v>
          </cell>
          <cell r="F1975" t="str">
            <v>12</v>
          </cell>
          <cell r="I1975">
            <v>44</v>
          </cell>
          <cell r="M1975">
            <v>0</v>
          </cell>
          <cell r="N1975">
            <v>0</v>
          </cell>
          <cell r="O1975">
            <v>1016.02</v>
          </cell>
          <cell r="P1975">
            <v>407.119214</v>
          </cell>
        </row>
        <row r="1976">
          <cell r="A1976">
            <v>43819</v>
          </cell>
          <cell r="B1976" t="str">
            <v>Plazo</v>
          </cell>
          <cell r="C1976">
            <v>2</v>
          </cell>
          <cell r="E1976">
            <v>1017</v>
          </cell>
          <cell r="F1976" t="str">
            <v>12</v>
          </cell>
          <cell r="I1976">
            <v>44</v>
          </cell>
          <cell r="M1976">
            <v>0</v>
          </cell>
          <cell r="N1976">
            <v>0</v>
          </cell>
          <cell r="O1976">
            <v>1016.33</v>
          </cell>
          <cell r="P1976">
            <v>407.24343099999999</v>
          </cell>
        </row>
        <row r="1977">
          <cell r="A1977">
            <v>43819</v>
          </cell>
          <cell r="B1977" t="str">
            <v>Plazo</v>
          </cell>
          <cell r="C1977">
            <v>2</v>
          </cell>
          <cell r="E1977">
            <v>1017</v>
          </cell>
          <cell r="F1977" t="str">
            <v>12</v>
          </cell>
          <cell r="I1977">
            <v>44</v>
          </cell>
          <cell r="M1977">
            <v>0</v>
          </cell>
          <cell r="N1977">
            <v>0</v>
          </cell>
          <cell r="O1977">
            <v>1015.99</v>
          </cell>
          <cell r="P1977">
            <v>407.107193</v>
          </cell>
        </row>
        <row r="1978">
          <cell r="A1978">
            <v>43819</v>
          </cell>
          <cell r="B1978" t="str">
            <v>Plazo</v>
          </cell>
          <cell r="C1978">
            <v>2</v>
          </cell>
          <cell r="E1978">
            <v>1017</v>
          </cell>
          <cell r="F1978" t="str">
            <v>12</v>
          </cell>
          <cell r="I1978">
            <v>44</v>
          </cell>
          <cell r="M1978">
            <v>0</v>
          </cell>
          <cell r="N1978">
            <v>0</v>
          </cell>
          <cell r="O1978">
            <v>1015.64</v>
          </cell>
          <cell r="P1978">
            <v>406.966948</v>
          </cell>
        </row>
        <row r="1979">
          <cell r="A1979">
            <v>43819</v>
          </cell>
          <cell r="B1979" t="str">
            <v>Plazo</v>
          </cell>
          <cell r="C1979">
            <v>2</v>
          </cell>
          <cell r="E1979">
            <v>1017</v>
          </cell>
          <cell r="F1979" t="str">
            <v>12</v>
          </cell>
          <cell r="I1979">
            <v>44</v>
          </cell>
          <cell r="M1979">
            <v>0</v>
          </cell>
          <cell r="N1979">
            <v>0</v>
          </cell>
          <cell r="O1979">
            <v>1016.06</v>
          </cell>
          <cell r="P1979">
            <v>407.13524200000001</v>
          </cell>
        </row>
        <row r="1980">
          <cell r="A1980">
            <v>43819</v>
          </cell>
          <cell r="B1980" t="str">
            <v>Plazo</v>
          </cell>
          <cell r="C1980">
            <v>2</v>
          </cell>
          <cell r="E1980">
            <v>1017</v>
          </cell>
          <cell r="F1980" t="str">
            <v>12</v>
          </cell>
          <cell r="I1980">
            <v>44</v>
          </cell>
          <cell r="M1980">
            <v>0</v>
          </cell>
          <cell r="N1980">
            <v>0</v>
          </cell>
          <cell r="O1980">
            <v>1015.42</v>
          </cell>
          <cell r="P1980">
            <v>406.87879400000003</v>
          </cell>
        </row>
        <row r="1981">
          <cell r="A1981">
            <v>43819</v>
          </cell>
          <cell r="B1981" t="str">
            <v>Plazo</v>
          </cell>
          <cell r="C1981">
            <v>2</v>
          </cell>
          <cell r="E1981">
            <v>1017</v>
          </cell>
          <cell r="F1981" t="str">
            <v>12</v>
          </cell>
          <cell r="I1981">
            <v>44</v>
          </cell>
          <cell r="M1981">
            <v>0</v>
          </cell>
          <cell r="N1981">
            <v>0</v>
          </cell>
          <cell r="O1981">
            <v>1015.64</v>
          </cell>
          <cell r="P1981">
            <v>406.966948</v>
          </cell>
        </row>
        <row r="1982">
          <cell r="A1982">
            <v>43819</v>
          </cell>
          <cell r="B1982" t="str">
            <v>Plazo</v>
          </cell>
          <cell r="C1982">
            <v>2</v>
          </cell>
          <cell r="E1982">
            <v>1017</v>
          </cell>
          <cell r="F1982" t="str">
            <v>12</v>
          </cell>
          <cell r="I1982">
            <v>44</v>
          </cell>
          <cell r="M1982">
            <v>0</v>
          </cell>
          <cell r="N1982">
            <v>0</v>
          </cell>
          <cell r="O1982">
            <v>1005.24</v>
          </cell>
          <cell r="P1982">
            <v>402.799668</v>
          </cell>
        </row>
        <row r="1983">
          <cell r="A1983">
            <v>43819</v>
          </cell>
          <cell r="B1983" t="str">
            <v>Plazo</v>
          </cell>
          <cell r="C1983">
            <v>2</v>
          </cell>
          <cell r="E1983">
            <v>1017</v>
          </cell>
          <cell r="F1983" t="str">
            <v>12</v>
          </cell>
          <cell r="I1983">
            <v>44</v>
          </cell>
          <cell r="M1983">
            <v>0</v>
          </cell>
          <cell r="N1983">
            <v>0</v>
          </cell>
          <cell r="O1983">
            <v>1015.64</v>
          </cell>
          <cell r="P1983">
            <v>406.966948</v>
          </cell>
        </row>
        <row r="1984">
          <cell r="A1984">
            <v>43819</v>
          </cell>
          <cell r="B1984" t="str">
            <v>Plazo</v>
          </cell>
          <cell r="C1984">
            <v>2</v>
          </cell>
          <cell r="E1984">
            <v>1017</v>
          </cell>
          <cell r="F1984" t="str">
            <v>12</v>
          </cell>
          <cell r="I1984">
            <v>44</v>
          </cell>
          <cell r="M1984">
            <v>0</v>
          </cell>
          <cell r="N1984">
            <v>0</v>
          </cell>
          <cell r="O1984">
            <v>1015.42</v>
          </cell>
          <cell r="P1984">
            <v>406.87879400000003</v>
          </cell>
        </row>
        <row r="1985">
          <cell r="A1985">
            <v>43819</v>
          </cell>
          <cell r="B1985" t="str">
            <v>Plazo</v>
          </cell>
          <cell r="C1985">
            <v>2</v>
          </cell>
          <cell r="E1985">
            <v>1017</v>
          </cell>
          <cell r="F1985" t="str">
            <v>12</v>
          </cell>
          <cell r="I1985">
            <v>44</v>
          </cell>
          <cell r="M1985">
            <v>0</v>
          </cell>
          <cell r="N1985">
            <v>0</v>
          </cell>
          <cell r="O1985">
            <v>1015.42</v>
          </cell>
          <cell r="P1985">
            <v>406.87879400000003</v>
          </cell>
        </row>
        <row r="1986">
          <cell r="A1986">
            <v>43819</v>
          </cell>
          <cell r="B1986" t="str">
            <v>Plazo</v>
          </cell>
          <cell r="C1986">
            <v>2</v>
          </cell>
          <cell r="E1986">
            <v>1017</v>
          </cell>
          <cell r="F1986" t="str">
            <v>12</v>
          </cell>
          <cell r="I1986">
            <v>44</v>
          </cell>
          <cell r="M1986">
            <v>0</v>
          </cell>
          <cell r="N1986">
            <v>0</v>
          </cell>
          <cell r="O1986">
            <v>1042.46</v>
          </cell>
          <cell r="P1986">
            <v>417.71372200000002</v>
          </cell>
        </row>
        <row r="1987">
          <cell r="A1987">
            <v>43819</v>
          </cell>
          <cell r="B1987" t="str">
            <v>Plazo</v>
          </cell>
          <cell r="C1987">
            <v>2</v>
          </cell>
          <cell r="E1987">
            <v>1017</v>
          </cell>
          <cell r="F1987" t="str">
            <v>12</v>
          </cell>
          <cell r="I1987">
            <v>44</v>
          </cell>
          <cell r="M1987">
            <v>0</v>
          </cell>
          <cell r="N1987">
            <v>0</v>
          </cell>
          <cell r="O1987">
            <v>1015.16</v>
          </cell>
          <cell r="P1987">
            <v>406.77461199999999</v>
          </cell>
        </row>
        <row r="1988">
          <cell r="A1988">
            <v>43819</v>
          </cell>
          <cell r="B1988" t="str">
            <v>Plazo</v>
          </cell>
          <cell r="C1988">
            <v>2</v>
          </cell>
          <cell r="E1988">
            <v>1017</v>
          </cell>
          <cell r="F1988" t="str">
            <v>12</v>
          </cell>
          <cell r="I1988">
            <v>44</v>
          </cell>
          <cell r="M1988">
            <v>0</v>
          </cell>
          <cell r="N1988">
            <v>0</v>
          </cell>
          <cell r="O1988">
            <v>1004.75</v>
          </cell>
          <cell r="P1988">
            <v>402.60332499999998</v>
          </cell>
        </row>
        <row r="1989">
          <cell r="A1989">
            <v>43819</v>
          </cell>
          <cell r="B1989" t="str">
            <v>Plazo</v>
          </cell>
          <cell r="C1989">
            <v>2</v>
          </cell>
          <cell r="E1989">
            <v>1017</v>
          </cell>
          <cell r="F1989" t="str">
            <v>12</v>
          </cell>
          <cell r="I1989">
            <v>44</v>
          </cell>
          <cell r="M1989">
            <v>0</v>
          </cell>
          <cell r="N1989">
            <v>0</v>
          </cell>
          <cell r="O1989">
            <v>1004.53</v>
          </cell>
          <cell r="P1989">
            <v>402.51517100000001</v>
          </cell>
        </row>
        <row r="1990">
          <cell r="A1990">
            <v>43819</v>
          </cell>
          <cell r="B1990" t="str">
            <v>Plazo</v>
          </cell>
          <cell r="C1990">
            <v>2</v>
          </cell>
          <cell r="E1990">
            <v>1017</v>
          </cell>
          <cell r="F1990" t="str">
            <v>12</v>
          </cell>
          <cell r="I1990">
            <v>44</v>
          </cell>
          <cell r="M1990">
            <v>0</v>
          </cell>
          <cell r="N1990">
            <v>0</v>
          </cell>
          <cell r="O1990">
            <v>1004.53</v>
          </cell>
          <cell r="P1990">
            <v>402.51517100000001</v>
          </cell>
        </row>
        <row r="1991">
          <cell r="A1991">
            <v>43819</v>
          </cell>
          <cell r="B1991" t="str">
            <v>Plazo</v>
          </cell>
          <cell r="C1991">
            <v>2</v>
          </cell>
          <cell r="E1991">
            <v>1017</v>
          </cell>
          <cell r="F1991" t="str">
            <v>12</v>
          </cell>
          <cell r="I1991">
            <v>44</v>
          </cell>
          <cell r="M1991">
            <v>0</v>
          </cell>
          <cell r="N1991">
            <v>0</v>
          </cell>
          <cell r="O1991">
            <v>1015.25</v>
          </cell>
          <cell r="P1991">
            <v>406.810675</v>
          </cell>
        </row>
        <row r="1992">
          <cell r="A1992">
            <v>43819</v>
          </cell>
          <cell r="B1992" t="str">
            <v>Plazo</v>
          </cell>
          <cell r="C1992">
            <v>2</v>
          </cell>
          <cell r="E1992">
            <v>1017</v>
          </cell>
          <cell r="F1992" t="str">
            <v>12</v>
          </cell>
          <cell r="I1992">
            <v>44</v>
          </cell>
          <cell r="M1992">
            <v>0</v>
          </cell>
          <cell r="N1992">
            <v>0</v>
          </cell>
          <cell r="O1992">
            <v>2032.97</v>
          </cell>
          <cell r="P1992">
            <v>814.61107900000002</v>
          </cell>
        </row>
        <row r="1993">
          <cell r="A1993">
            <v>43819</v>
          </cell>
          <cell r="B1993" t="str">
            <v>Plazo</v>
          </cell>
          <cell r="C1993">
            <v>2</v>
          </cell>
          <cell r="E1993">
            <v>1017</v>
          </cell>
          <cell r="F1993" t="str">
            <v>12</v>
          </cell>
          <cell r="I1993">
            <v>44</v>
          </cell>
          <cell r="M1993">
            <v>0</v>
          </cell>
          <cell r="N1993">
            <v>0</v>
          </cell>
          <cell r="O1993">
            <v>1003.13</v>
          </cell>
          <cell r="P1993">
            <v>401.95419099999998</v>
          </cell>
        </row>
        <row r="1994">
          <cell r="A1994">
            <v>43819</v>
          </cell>
          <cell r="B1994" t="str">
            <v>Plazo</v>
          </cell>
          <cell r="C1994">
            <v>2</v>
          </cell>
          <cell r="E1994">
            <v>1017</v>
          </cell>
          <cell r="F1994" t="str">
            <v>12</v>
          </cell>
          <cell r="I1994">
            <v>44</v>
          </cell>
          <cell r="M1994">
            <v>0</v>
          </cell>
          <cell r="N1994">
            <v>0</v>
          </cell>
          <cell r="O1994">
            <v>14567.78</v>
          </cell>
          <cell r="P1994">
            <v>5837.3094460000002</v>
          </cell>
        </row>
        <row r="1995">
          <cell r="A1995">
            <v>43819</v>
          </cell>
          <cell r="B1995" t="str">
            <v>Plazo</v>
          </cell>
          <cell r="C1995">
            <v>2</v>
          </cell>
          <cell r="E1995">
            <v>1017</v>
          </cell>
          <cell r="F1995" t="str">
            <v>12</v>
          </cell>
          <cell r="I1995">
            <v>44</v>
          </cell>
          <cell r="M1995">
            <v>0</v>
          </cell>
          <cell r="N1995">
            <v>0</v>
          </cell>
          <cell r="O1995">
            <v>1040.25</v>
          </cell>
          <cell r="P1995">
            <v>416.82817499999999</v>
          </cell>
        </row>
        <row r="1996">
          <cell r="A1996">
            <v>43819</v>
          </cell>
          <cell r="B1996" t="str">
            <v>Plazo</v>
          </cell>
          <cell r="C1996">
            <v>2</v>
          </cell>
          <cell r="E1996">
            <v>1017</v>
          </cell>
          <cell r="F1996" t="str">
            <v>12</v>
          </cell>
          <cell r="I1996">
            <v>44</v>
          </cell>
          <cell r="M1996">
            <v>0</v>
          </cell>
          <cell r="N1996">
            <v>0</v>
          </cell>
          <cell r="O1996">
            <v>2083.0300000000002</v>
          </cell>
          <cell r="P1996">
            <v>834.67012099999999</v>
          </cell>
        </row>
        <row r="1997">
          <cell r="A1997">
            <v>43819</v>
          </cell>
          <cell r="B1997" t="str">
            <v>Plazo</v>
          </cell>
          <cell r="C1997">
            <v>2</v>
          </cell>
          <cell r="E1997">
            <v>1017</v>
          </cell>
          <cell r="F1997" t="str">
            <v>12</v>
          </cell>
          <cell r="I1997">
            <v>44</v>
          </cell>
          <cell r="M1997">
            <v>0</v>
          </cell>
          <cell r="N1997">
            <v>0</v>
          </cell>
          <cell r="O1997">
            <v>11926.45</v>
          </cell>
          <cell r="P1997">
            <v>4778.9285149999996</v>
          </cell>
        </row>
        <row r="1998">
          <cell r="A1998">
            <v>43819</v>
          </cell>
          <cell r="B1998" t="str">
            <v>Plazo</v>
          </cell>
          <cell r="C1998">
            <v>2</v>
          </cell>
          <cell r="E1998">
            <v>1017</v>
          </cell>
          <cell r="F1998" t="str">
            <v>12</v>
          </cell>
          <cell r="I1998">
            <v>44</v>
          </cell>
          <cell r="M1998">
            <v>0</v>
          </cell>
          <cell r="N1998">
            <v>0</v>
          </cell>
          <cell r="O1998">
            <v>12436.66</v>
          </cell>
          <cell r="P1998">
            <v>4983.3696620000001</v>
          </cell>
        </row>
        <row r="1999">
          <cell r="A1999">
            <v>43819</v>
          </cell>
          <cell r="B1999" t="str">
            <v>Plazo</v>
          </cell>
          <cell r="C1999">
            <v>2</v>
          </cell>
          <cell r="E1999">
            <v>1017</v>
          </cell>
          <cell r="F1999" t="str">
            <v>12</v>
          </cell>
          <cell r="I1999">
            <v>44</v>
          </cell>
          <cell r="M1999">
            <v>0</v>
          </cell>
          <cell r="N1999">
            <v>0</v>
          </cell>
          <cell r="O1999">
            <v>1008.11</v>
          </cell>
          <cell r="P1999">
            <v>403.94967700000001</v>
          </cell>
        </row>
        <row r="2000">
          <cell r="A2000">
            <v>43819</v>
          </cell>
          <cell r="B2000" t="str">
            <v>Plazo</v>
          </cell>
          <cell r="C2000">
            <v>2</v>
          </cell>
          <cell r="E2000">
            <v>1017</v>
          </cell>
          <cell r="F2000" t="str">
            <v>12</v>
          </cell>
          <cell r="I2000">
            <v>44</v>
          </cell>
          <cell r="M2000">
            <v>0</v>
          </cell>
          <cell r="N2000">
            <v>0</v>
          </cell>
          <cell r="O2000">
            <v>1015.64</v>
          </cell>
          <cell r="P2000">
            <v>406.966948</v>
          </cell>
        </row>
        <row r="2001">
          <cell r="A2001">
            <v>43819</v>
          </cell>
          <cell r="B2001" t="str">
            <v>Plazo</v>
          </cell>
          <cell r="C2001">
            <v>2</v>
          </cell>
          <cell r="E2001">
            <v>1017</v>
          </cell>
          <cell r="F2001" t="str">
            <v>12</v>
          </cell>
          <cell r="I2001">
            <v>44</v>
          </cell>
          <cell r="M2001">
            <v>0</v>
          </cell>
          <cell r="N2001">
            <v>0</v>
          </cell>
          <cell r="O2001">
            <v>1016.96</v>
          </cell>
          <cell r="P2001">
            <v>407.49587200000002</v>
          </cell>
        </row>
        <row r="2002">
          <cell r="A2002">
            <v>43819</v>
          </cell>
          <cell r="B2002" t="str">
            <v>Plazo</v>
          </cell>
          <cell r="C2002">
            <v>2</v>
          </cell>
          <cell r="E2002">
            <v>1017</v>
          </cell>
          <cell r="F2002" t="str">
            <v>12</v>
          </cell>
          <cell r="I2002">
            <v>44</v>
          </cell>
          <cell r="M2002">
            <v>0</v>
          </cell>
          <cell r="N2002">
            <v>0</v>
          </cell>
          <cell r="O2002">
            <v>1015.25</v>
          </cell>
          <cell r="P2002">
            <v>406.810675</v>
          </cell>
        </row>
        <row r="2003">
          <cell r="A2003">
            <v>43819</v>
          </cell>
          <cell r="B2003" t="str">
            <v>Plazo</v>
          </cell>
          <cell r="C2003">
            <v>2</v>
          </cell>
          <cell r="E2003">
            <v>1017</v>
          </cell>
          <cell r="F2003" t="str">
            <v>12</v>
          </cell>
          <cell r="I2003">
            <v>44</v>
          </cell>
          <cell r="M2003">
            <v>0</v>
          </cell>
          <cell r="N2003">
            <v>0</v>
          </cell>
          <cell r="O2003">
            <v>1016</v>
          </cell>
          <cell r="P2003">
            <v>407.1112</v>
          </cell>
        </row>
        <row r="2004">
          <cell r="A2004">
            <v>43819</v>
          </cell>
          <cell r="B2004" t="str">
            <v>Plazo</v>
          </cell>
          <cell r="C2004">
            <v>2</v>
          </cell>
          <cell r="E2004">
            <v>1017</v>
          </cell>
          <cell r="F2004" t="str">
            <v>12</v>
          </cell>
          <cell r="I2004">
            <v>44</v>
          </cell>
          <cell r="M2004">
            <v>0</v>
          </cell>
          <cell r="N2004">
            <v>0</v>
          </cell>
          <cell r="O2004">
            <v>1015.29</v>
          </cell>
          <cell r="P2004">
            <v>406.82670300000001</v>
          </cell>
        </row>
        <row r="2005">
          <cell r="A2005">
            <v>43819</v>
          </cell>
          <cell r="B2005" t="str">
            <v>Plazo</v>
          </cell>
          <cell r="C2005">
            <v>2</v>
          </cell>
          <cell r="E2005">
            <v>1017</v>
          </cell>
          <cell r="F2005" t="str">
            <v>12</v>
          </cell>
          <cell r="I2005">
            <v>44</v>
          </cell>
          <cell r="M2005">
            <v>0</v>
          </cell>
          <cell r="N2005">
            <v>0</v>
          </cell>
          <cell r="O2005">
            <v>1043.6199999999999</v>
          </cell>
          <cell r="P2005">
            <v>418.17853400000001</v>
          </cell>
        </row>
        <row r="2006">
          <cell r="A2006">
            <v>43819</v>
          </cell>
          <cell r="B2006" t="str">
            <v>Plazo</v>
          </cell>
          <cell r="C2006">
            <v>2</v>
          </cell>
          <cell r="E2006">
            <v>1017</v>
          </cell>
          <cell r="F2006" t="str">
            <v>12</v>
          </cell>
          <cell r="I2006">
            <v>44</v>
          </cell>
          <cell r="M2006">
            <v>0</v>
          </cell>
          <cell r="N2006">
            <v>0</v>
          </cell>
          <cell r="O2006">
            <v>1016</v>
          </cell>
          <cell r="P2006">
            <v>407.1112</v>
          </cell>
        </row>
        <row r="2007">
          <cell r="A2007">
            <v>43819</v>
          </cell>
          <cell r="B2007" t="str">
            <v>Plazo</v>
          </cell>
          <cell r="C2007">
            <v>2</v>
          </cell>
          <cell r="E2007">
            <v>1017</v>
          </cell>
          <cell r="F2007" t="str">
            <v>12</v>
          </cell>
          <cell r="I2007">
            <v>44</v>
          </cell>
          <cell r="M2007">
            <v>0</v>
          </cell>
          <cell r="N2007">
            <v>0</v>
          </cell>
          <cell r="O2007">
            <v>2892.61</v>
          </cell>
          <cell r="P2007">
            <v>1159.0688270000001</v>
          </cell>
        </row>
        <row r="2008">
          <cell r="A2008">
            <v>43819</v>
          </cell>
          <cell r="B2008" t="str">
            <v>Plazo</v>
          </cell>
          <cell r="C2008">
            <v>2</v>
          </cell>
          <cell r="E2008">
            <v>1017</v>
          </cell>
          <cell r="F2008" t="str">
            <v>12</v>
          </cell>
          <cell r="I2008">
            <v>44</v>
          </cell>
          <cell r="M2008">
            <v>0</v>
          </cell>
          <cell r="N2008">
            <v>0</v>
          </cell>
          <cell r="O2008">
            <v>2031.95</v>
          </cell>
          <cell r="P2008">
            <v>814.20236499999999</v>
          </cell>
        </row>
        <row r="2009">
          <cell r="A2009">
            <v>43819</v>
          </cell>
          <cell r="B2009" t="str">
            <v>Plazo</v>
          </cell>
          <cell r="C2009">
            <v>2</v>
          </cell>
          <cell r="E2009">
            <v>1017</v>
          </cell>
          <cell r="F2009" t="str">
            <v>12</v>
          </cell>
          <cell r="I2009">
            <v>44</v>
          </cell>
          <cell r="M2009">
            <v>0</v>
          </cell>
          <cell r="N2009">
            <v>0</v>
          </cell>
          <cell r="O2009">
            <v>1042.53</v>
          </cell>
          <cell r="P2009">
            <v>417.74177100000003</v>
          </cell>
        </row>
        <row r="2010">
          <cell r="A2010">
            <v>43819</v>
          </cell>
          <cell r="B2010" t="str">
            <v>Plazo</v>
          </cell>
          <cell r="C2010">
            <v>2</v>
          </cell>
          <cell r="E2010">
            <v>1017</v>
          </cell>
          <cell r="F2010" t="str">
            <v>12</v>
          </cell>
          <cell r="I2010">
            <v>44</v>
          </cell>
          <cell r="M2010">
            <v>0</v>
          </cell>
          <cell r="N2010">
            <v>0</v>
          </cell>
          <cell r="O2010">
            <v>1046.9100000000001</v>
          </cell>
          <cell r="P2010">
            <v>419.49683700000003</v>
          </cell>
        </row>
        <row r="2011">
          <cell r="A2011">
            <v>43819</v>
          </cell>
          <cell r="B2011" t="str">
            <v>Plazo</v>
          </cell>
          <cell r="C2011">
            <v>2</v>
          </cell>
          <cell r="E2011">
            <v>1017</v>
          </cell>
          <cell r="F2011" t="str">
            <v>12</v>
          </cell>
          <cell r="I2011">
            <v>44</v>
          </cell>
          <cell r="M2011">
            <v>0</v>
          </cell>
          <cell r="N2011">
            <v>0</v>
          </cell>
          <cell r="O2011">
            <v>1015.16</v>
          </cell>
          <cell r="P2011">
            <v>406.77461199999999</v>
          </cell>
        </row>
        <row r="2012">
          <cell r="A2012">
            <v>43819</v>
          </cell>
          <cell r="B2012" t="str">
            <v>Plazo</v>
          </cell>
          <cell r="C2012">
            <v>2</v>
          </cell>
          <cell r="E2012">
            <v>1017</v>
          </cell>
          <cell r="F2012" t="str">
            <v>12</v>
          </cell>
          <cell r="I2012">
            <v>44</v>
          </cell>
          <cell r="M2012">
            <v>0</v>
          </cell>
          <cell r="N2012">
            <v>0</v>
          </cell>
          <cell r="O2012">
            <v>1015.64</v>
          </cell>
          <cell r="P2012">
            <v>406.966948</v>
          </cell>
        </row>
        <row r="2013">
          <cell r="A2013">
            <v>43819</v>
          </cell>
          <cell r="B2013" t="str">
            <v>Plazo</v>
          </cell>
          <cell r="C2013">
            <v>2</v>
          </cell>
          <cell r="E2013">
            <v>1017</v>
          </cell>
          <cell r="F2013" t="str">
            <v>12</v>
          </cell>
          <cell r="I2013">
            <v>44</v>
          </cell>
          <cell r="M2013">
            <v>0</v>
          </cell>
          <cell r="N2013">
            <v>0</v>
          </cell>
          <cell r="O2013">
            <v>1015.16</v>
          </cell>
          <cell r="P2013">
            <v>406.77461199999999</v>
          </cell>
        </row>
        <row r="2014">
          <cell r="A2014">
            <v>43819</v>
          </cell>
          <cell r="B2014" t="str">
            <v>Plazo</v>
          </cell>
          <cell r="C2014">
            <v>2</v>
          </cell>
          <cell r="E2014">
            <v>1017</v>
          </cell>
          <cell r="F2014" t="str">
            <v>12</v>
          </cell>
          <cell r="I2014">
            <v>44</v>
          </cell>
          <cell r="M2014">
            <v>0</v>
          </cell>
          <cell r="N2014">
            <v>0</v>
          </cell>
          <cell r="O2014">
            <v>1029.9000000000001</v>
          </cell>
          <cell r="P2014">
            <v>412.68092999999999</v>
          </cell>
        </row>
        <row r="2015">
          <cell r="A2015">
            <v>43819</v>
          </cell>
          <cell r="B2015" t="str">
            <v>Plazo</v>
          </cell>
          <cell r="C2015">
            <v>2</v>
          </cell>
          <cell r="E2015">
            <v>1017</v>
          </cell>
          <cell r="F2015" t="str">
            <v>12</v>
          </cell>
          <cell r="I2015">
            <v>44</v>
          </cell>
          <cell r="M2015">
            <v>0</v>
          </cell>
          <cell r="N2015">
            <v>0</v>
          </cell>
          <cell r="O2015">
            <v>1015.16</v>
          </cell>
          <cell r="P2015">
            <v>406.77461199999999</v>
          </cell>
        </row>
        <row r="2016">
          <cell r="A2016">
            <v>43819</v>
          </cell>
          <cell r="B2016" t="str">
            <v>Plazo</v>
          </cell>
          <cell r="C2016">
            <v>2</v>
          </cell>
          <cell r="E2016">
            <v>1017</v>
          </cell>
          <cell r="F2016" t="str">
            <v>12</v>
          </cell>
          <cell r="I2016">
            <v>44</v>
          </cell>
          <cell r="M2016">
            <v>0</v>
          </cell>
          <cell r="N2016">
            <v>0</v>
          </cell>
          <cell r="O2016">
            <v>1040.72</v>
          </cell>
          <cell r="P2016">
            <v>417.016504</v>
          </cell>
        </row>
        <row r="2017">
          <cell r="A2017">
            <v>43819</v>
          </cell>
          <cell r="B2017" t="str">
            <v>Plazo</v>
          </cell>
          <cell r="C2017">
            <v>2</v>
          </cell>
          <cell r="E2017">
            <v>1017</v>
          </cell>
          <cell r="F2017" t="str">
            <v>12</v>
          </cell>
          <cell r="I2017">
            <v>44</v>
          </cell>
          <cell r="M2017">
            <v>0</v>
          </cell>
          <cell r="N2017">
            <v>0</v>
          </cell>
          <cell r="O2017">
            <v>2082.2199999999998</v>
          </cell>
          <cell r="P2017">
            <v>834.34555399999999</v>
          </cell>
        </row>
        <row r="2018">
          <cell r="A2018">
            <v>43819</v>
          </cell>
          <cell r="B2018" t="str">
            <v>Plazo</v>
          </cell>
          <cell r="C2018">
            <v>2</v>
          </cell>
          <cell r="E2018">
            <v>1017</v>
          </cell>
          <cell r="F2018" t="str">
            <v>12</v>
          </cell>
          <cell r="I2018">
            <v>44</v>
          </cell>
          <cell r="M2018">
            <v>0</v>
          </cell>
          <cell r="N2018">
            <v>0</v>
          </cell>
          <cell r="O2018">
            <v>1042.6099999999999</v>
          </cell>
          <cell r="P2018">
            <v>417.77382699999998</v>
          </cell>
        </row>
        <row r="2019">
          <cell r="A2019">
            <v>43819</v>
          </cell>
          <cell r="B2019" t="str">
            <v>Plazo</v>
          </cell>
          <cell r="C2019">
            <v>2</v>
          </cell>
          <cell r="E2019">
            <v>1017</v>
          </cell>
          <cell r="F2019" t="str">
            <v>12</v>
          </cell>
          <cell r="I2019">
            <v>44</v>
          </cell>
          <cell r="M2019">
            <v>0</v>
          </cell>
          <cell r="N2019">
            <v>0</v>
          </cell>
          <cell r="O2019">
            <v>1003.49</v>
          </cell>
          <cell r="P2019">
            <v>402.09844299999997</v>
          </cell>
        </row>
        <row r="2020">
          <cell r="A2020">
            <v>43819</v>
          </cell>
          <cell r="B2020" t="str">
            <v>Plazo</v>
          </cell>
          <cell r="C2020">
            <v>2</v>
          </cell>
          <cell r="E2020">
            <v>1017</v>
          </cell>
          <cell r="F2020" t="str">
            <v>12</v>
          </cell>
          <cell r="I2020">
            <v>44</v>
          </cell>
          <cell r="M2020">
            <v>0</v>
          </cell>
          <cell r="N2020">
            <v>0</v>
          </cell>
          <cell r="O2020">
            <v>1562.03</v>
          </cell>
          <cell r="P2020">
            <v>625.90542100000005</v>
          </cell>
        </row>
        <row r="2021">
          <cell r="A2021">
            <v>43819</v>
          </cell>
          <cell r="B2021" t="str">
            <v>Plazo</v>
          </cell>
          <cell r="C2021">
            <v>2</v>
          </cell>
          <cell r="E2021">
            <v>1017</v>
          </cell>
          <cell r="F2021" t="str">
            <v>12</v>
          </cell>
          <cell r="I2021">
            <v>44</v>
          </cell>
          <cell r="M2021">
            <v>0</v>
          </cell>
          <cell r="N2021">
            <v>0</v>
          </cell>
          <cell r="O2021">
            <v>2083.0300000000002</v>
          </cell>
          <cell r="P2021">
            <v>834.67012099999999</v>
          </cell>
        </row>
        <row r="2022">
          <cell r="A2022">
            <v>43819</v>
          </cell>
          <cell r="B2022" t="str">
            <v>Plazo</v>
          </cell>
          <cell r="C2022">
            <v>2</v>
          </cell>
          <cell r="E2022">
            <v>1017</v>
          </cell>
          <cell r="F2022" t="str">
            <v>12</v>
          </cell>
          <cell r="I2022">
            <v>44</v>
          </cell>
          <cell r="M2022">
            <v>0</v>
          </cell>
          <cell r="N2022">
            <v>0</v>
          </cell>
          <cell r="O2022">
            <v>1041.6199999999999</v>
          </cell>
          <cell r="P2022">
            <v>417.37713400000001</v>
          </cell>
        </row>
        <row r="2023">
          <cell r="A2023">
            <v>43819</v>
          </cell>
          <cell r="B2023" t="str">
            <v>Plazo</v>
          </cell>
          <cell r="C2023">
            <v>2</v>
          </cell>
          <cell r="E2023">
            <v>1017</v>
          </cell>
          <cell r="F2023" t="str">
            <v>12</v>
          </cell>
          <cell r="I2023">
            <v>44</v>
          </cell>
          <cell r="M2023">
            <v>0</v>
          </cell>
          <cell r="N2023">
            <v>0</v>
          </cell>
          <cell r="O2023">
            <v>1041.53</v>
          </cell>
          <cell r="P2023">
            <v>417.341071</v>
          </cell>
        </row>
        <row r="2024">
          <cell r="A2024">
            <v>43819</v>
          </cell>
          <cell r="B2024" t="str">
            <v>Plazo</v>
          </cell>
          <cell r="C2024">
            <v>2</v>
          </cell>
          <cell r="E2024">
            <v>1017</v>
          </cell>
          <cell r="F2024" t="str">
            <v>12</v>
          </cell>
          <cell r="I2024">
            <v>44</v>
          </cell>
          <cell r="M2024">
            <v>0</v>
          </cell>
          <cell r="N2024">
            <v>0</v>
          </cell>
          <cell r="O2024">
            <v>1041.6199999999999</v>
          </cell>
          <cell r="P2024">
            <v>417.37713400000001</v>
          </cell>
        </row>
        <row r="2025">
          <cell r="A2025">
            <v>43819</v>
          </cell>
          <cell r="B2025" t="str">
            <v>Plazo</v>
          </cell>
          <cell r="C2025">
            <v>2</v>
          </cell>
          <cell r="E2025">
            <v>1017</v>
          </cell>
          <cell r="F2025" t="str">
            <v>12</v>
          </cell>
          <cell r="I2025">
            <v>44</v>
          </cell>
          <cell r="M2025">
            <v>0</v>
          </cell>
          <cell r="N2025">
            <v>0</v>
          </cell>
          <cell r="O2025">
            <v>1041.6300000000001</v>
          </cell>
          <cell r="P2025">
            <v>417.38114100000001</v>
          </cell>
        </row>
        <row r="2026">
          <cell r="A2026">
            <v>43819</v>
          </cell>
          <cell r="B2026" t="str">
            <v>Plazo</v>
          </cell>
          <cell r="C2026">
            <v>2</v>
          </cell>
          <cell r="E2026">
            <v>1017</v>
          </cell>
          <cell r="F2026" t="str">
            <v>12</v>
          </cell>
          <cell r="I2026">
            <v>44</v>
          </cell>
          <cell r="M2026">
            <v>0</v>
          </cell>
          <cell r="N2026">
            <v>0</v>
          </cell>
          <cell r="O2026">
            <v>3051.85</v>
          </cell>
          <cell r="P2026">
            <v>1222.876295</v>
          </cell>
        </row>
        <row r="2027">
          <cell r="A2027">
            <v>43819</v>
          </cell>
          <cell r="B2027" t="str">
            <v>Plazo</v>
          </cell>
          <cell r="C2027">
            <v>2</v>
          </cell>
          <cell r="E2027">
            <v>1017</v>
          </cell>
          <cell r="F2027" t="str">
            <v>12</v>
          </cell>
          <cell r="I2027">
            <v>44</v>
          </cell>
          <cell r="M2027">
            <v>0</v>
          </cell>
          <cell r="N2027">
            <v>0</v>
          </cell>
          <cell r="O2027">
            <v>62772.22</v>
          </cell>
          <cell r="P2027">
            <v>25152.828554</v>
          </cell>
        </row>
        <row r="2028">
          <cell r="A2028">
            <v>43819</v>
          </cell>
          <cell r="B2028" t="str">
            <v>Plazo</v>
          </cell>
          <cell r="C2028">
            <v>2</v>
          </cell>
          <cell r="E2028">
            <v>1017</v>
          </cell>
          <cell r="F2028" t="str">
            <v>12</v>
          </cell>
          <cell r="I2028">
            <v>44</v>
          </cell>
          <cell r="M2028">
            <v>0</v>
          </cell>
          <cell r="N2028">
            <v>0</v>
          </cell>
          <cell r="O2028">
            <v>2031.99</v>
          </cell>
          <cell r="P2028">
            <v>814.21839299999999</v>
          </cell>
        </row>
        <row r="2029">
          <cell r="A2029">
            <v>43819</v>
          </cell>
          <cell r="B2029" t="str">
            <v>Plazo</v>
          </cell>
          <cell r="C2029">
            <v>2</v>
          </cell>
          <cell r="E2029">
            <v>1017</v>
          </cell>
          <cell r="F2029" t="str">
            <v>12</v>
          </cell>
          <cell r="I2029">
            <v>44</v>
          </cell>
          <cell r="M2029">
            <v>0</v>
          </cell>
          <cell r="N2029">
            <v>0</v>
          </cell>
          <cell r="O2029">
            <v>1041.8599999999999</v>
          </cell>
          <cell r="P2029">
            <v>417.47330199999999</v>
          </cell>
        </row>
        <row r="2030">
          <cell r="A2030">
            <v>43819</v>
          </cell>
          <cell r="B2030" t="str">
            <v>Plazo</v>
          </cell>
          <cell r="C2030">
            <v>2</v>
          </cell>
          <cell r="E2030">
            <v>1017</v>
          </cell>
          <cell r="F2030" t="str">
            <v>12</v>
          </cell>
          <cell r="I2030">
            <v>44</v>
          </cell>
          <cell r="M2030">
            <v>0</v>
          </cell>
          <cell r="N2030">
            <v>0</v>
          </cell>
          <cell r="O2030">
            <v>1016.96</v>
          </cell>
          <cell r="P2030">
            <v>407.49587200000002</v>
          </cell>
        </row>
        <row r="2031">
          <cell r="A2031">
            <v>43819</v>
          </cell>
          <cell r="B2031" t="str">
            <v>Plazo</v>
          </cell>
          <cell r="C2031">
            <v>2</v>
          </cell>
          <cell r="E2031">
            <v>1017</v>
          </cell>
          <cell r="F2031" t="str">
            <v>12</v>
          </cell>
          <cell r="I2031">
            <v>44</v>
          </cell>
          <cell r="M2031">
            <v>0</v>
          </cell>
          <cell r="N2031">
            <v>0</v>
          </cell>
          <cell r="O2031">
            <v>1016.92</v>
          </cell>
          <cell r="P2031">
            <v>407.47984400000001</v>
          </cell>
        </row>
        <row r="2032">
          <cell r="A2032">
            <v>43819</v>
          </cell>
          <cell r="B2032" t="str">
            <v>Plazo</v>
          </cell>
          <cell r="C2032">
            <v>2</v>
          </cell>
          <cell r="E2032">
            <v>1017</v>
          </cell>
          <cell r="F2032" t="str">
            <v>12</v>
          </cell>
          <cell r="I2032">
            <v>44</v>
          </cell>
          <cell r="M2032">
            <v>0</v>
          </cell>
          <cell r="N2032">
            <v>0</v>
          </cell>
          <cell r="O2032">
            <v>1016.77</v>
          </cell>
          <cell r="P2032">
            <v>407.41973899999999</v>
          </cell>
        </row>
        <row r="2033">
          <cell r="A2033">
            <v>43819</v>
          </cell>
          <cell r="B2033" t="str">
            <v>Plazo</v>
          </cell>
          <cell r="C2033">
            <v>2</v>
          </cell>
          <cell r="E2033">
            <v>1017</v>
          </cell>
          <cell r="F2033" t="str">
            <v>12</v>
          </cell>
          <cell r="I2033">
            <v>44</v>
          </cell>
          <cell r="M2033">
            <v>0</v>
          </cell>
          <cell r="N2033">
            <v>0</v>
          </cell>
          <cell r="O2033">
            <v>3149.59</v>
          </cell>
          <cell r="P2033">
            <v>1262.0407130000001</v>
          </cell>
        </row>
        <row r="2034">
          <cell r="A2034">
            <v>43819</v>
          </cell>
          <cell r="B2034" t="str">
            <v>Plazo</v>
          </cell>
          <cell r="C2034">
            <v>2</v>
          </cell>
          <cell r="E2034">
            <v>1017</v>
          </cell>
          <cell r="F2034" t="str">
            <v>12</v>
          </cell>
          <cell r="I2034">
            <v>44</v>
          </cell>
          <cell r="M2034">
            <v>0</v>
          </cell>
          <cell r="N2034">
            <v>0</v>
          </cell>
          <cell r="O2034">
            <v>1015.99</v>
          </cell>
          <cell r="P2034">
            <v>407.107193</v>
          </cell>
        </row>
        <row r="2035">
          <cell r="A2035">
            <v>43819</v>
          </cell>
          <cell r="B2035" t="str">
            <v>Plazo</v>
          </cell>
          <cell r="C2035">
            <v>2</v>
          </cell>
          <cell r="E2035">
            <v>1017</v>
          </cell>
          <cell r="F2035" t="str">
            <v>12</v>
          </cell>
          <cell r="I2035">
            <v>44</v>
          </cell>
          <cell r="M2035">
            <v>0</v>
          </cell>
          <cell r="N2035">
            <v>0</v>
          </cell>
          <cell r="O2035">
            <v>1016.96</v>
          </cell>
          <cell r="P2035">
            <v>407.49587200000002</v>
          </cell>
        </row>
        <row r="2036">
          <cell r="A2036">
            <v>43819</v>
          </cell>
          <cell r="B2036" t="str">
            <v>Plazo</v>
          </cell>
          <cell r="C2036">
            <v>2</v>
          </cell>
          <cell r="E2036">
            <v>1017</v>
          </cell>
          <cell r="F2036" t="str">
            <v>12</v>
          </cell>
          <cell r="I2036">
            <v>44</v>
          </cell>
          <cell r="M2036">
            <v>0</v>
          </cell>
          <cell r="N2036">
            <v>0</v>
          </cell>
          <cell r="O2036">
            <v>1005.71</v>
          </cell>
          <cell r="P2036">
            <v>402.98799700000001</v>
          </cell>
        </row>
        <row r="2037">
          <cell r="A2037">
            <v>43819</v>
          </cell>
          <cell r="B2037" t="str">
            <v>Plazo</v>
          </cell>
          <cell r="C2037">
            <v>2</v>
          </cell>
          <cell r="E2037">
            <v>1017</v>
          </cell>
          <cell r="F2037" t="str">
            <v>12</v>
          </cell>
          <cell r="I2037">
            <v>44</v>
          </cell>
          <cell r="M2037">
            <v>0</v>
          </cell>
          <cell r="N2037">
            <v>0</v>
          </cell>
          <cell r="O2037">
            <v>1016.95</v>
          </cell>
          <cell r="P2037">
            <v>407.49186500000002</v>
          </cell>
        </row>
        <row r="2038">
          <cell r="A2038">
            <v>43819</v>
          </cell>
          <cell r="B2038" t="str">
            <v>Plazo</v>
          </cell>
          <cell r="C2038">
            <v>2</v>
          </cell>
          <cell r="E2038">
            <v>1017</v>
          </cell>
          <cell r="F2038" t="str">
            <v>12</v>
          </cell>
          <cell r="I2038">
            <v>44</v>
          </cell>
          <cell r="M2038">
            <v>0</v>
          </cell>
          <cell r="N2038">
            <v>0</v>
          </cell>
          <cell r="O2038">
            <v>2031.05</v>
          </cell>
          <cell r="P2038">
            <v>813.84173499999997</v>
          </cell>
        </row>
        <row r="2039">
          <cell r="A2039">
            <v>43819</v>
          </cell>
          <cell r="B2039" t="str">
            <v>Plazo</v>
          </cell>
          <cell r="C2039">
            <v>2</v>
          </cell>
          <cell r="E2039">
            <v>1017</v>
          </cell>
          <cell r="F2039" t="str">
            <v>12</v>
          </cell>
          <cell r="I2039">
            <v>44</v>
          </cell>
          <cell r="M2039">
            <v>0</v>
          </cell>
          <cell r="N2039">
            <v>0</v>
          </cell>
          <cell r="O2039">
            <v>1015.16</v>
          </cell>
          <cell r="P2039">
            <v>406.77461199999999</v>
          </cell>
        </row>
        <row r="2040">
          <cell r="A2040">
            <v>43819</v>
          </cell>
          <cell r="B2040" t="str">
            <v>Plazo</v>
          </cell>
          <cell r="C2040">
            <v>2</v>
          </cell>
          <cell r="E2040">
            <v>1017</v>
          </cell>
          <cell r="F2040" t="str">
            <v>12</v>
          </cell>
          <cell r="I2040">
            <v>44</v>
          </cell>
          <cell r="M2040">
            <v>0</v>
          </cell>
          <cell r="N2040">
            <v>0</v>
          </cell>
          <cell r="O2040">
            <v>2032.01</v>
          </cell>
          <cell r="P2040">
            <v>814.22640699999999</v>
          </cell>
        </row>
        <row r="2041">
          <cell r="A2041">
            <v>43819</v>
          </cell>
          <cell r="B2041" t="str">
            <v>Plazo</v>
          </cell>
          <cell r="C2041">
            <v>2</v>
          </cell>
          <cell r="E2041">
            <v>1017</v>
          </cell>
          <cell r="F2041" t="str">
            <v>12</v>
          </cell>
          <cell r="I2041">
            <v>44</v>
          </cell>
          <cell r="M2041">
            <v>0</v>
          </cell>
          <cell r="N2041">
            <v>0</v>
          </cell>
          <cell r="O2041">
            <v>1015.42</v>
          </cell>
          <cell r="P2041">
            <v>406.87879400000003</v>
          </cell>
        </row>
        <row r="2042">
          <cell r="A2042">
            <v>43819</v>
          </cell>
          <cell r="B2042" t="str">
            <v>Plazo</v>
          </cell>
          <cell r="C2042">
            <v>2</v>
          </cell>
          <cell r="E2042">
            <v>1017</v>
          </cell>
          <cell r="F2042" t="str">
            <v>12</v>
          </cell>
          <cell r="I2042">
            <v>44</v>
          </cell>
          <cell r="M2042">
            <v>0</v>
          </cell>
          <cell r="N2042">
            <v>0</v>
          </cell>
          <cell r="O2042">
            <v>2031.29</v>
          </cell>
          <cell r="P2042">
            <v>813.93790300000001</v>
          </cell>
        </row>
        <row r="2043">
          <cell r="A2043">
            <v>43819</v>
          </cell>
          <cell r="B2043" t="str">
            <v>Plazo</v>
          </cell>
          <cell r="C2043">
            <v>2</v>
          </cell>
          <cell r="E2043">
            <v>1017</v>
          </cell>
          <cell r="F2043" t="str">
            <v>12</v>
          </cell>
          <cell r="I2043">
            <v>44</v>
          </cell>
          <cell r="M2043">
            <v>0</v>
          </cell>
          <cell r="N2043">
            <v>0</v>
          </cell>
          <cell r="O2043">
            <v>1042.3599999999999</v>
          </cell>
          <cell r="P2043">
            <v>417.673652</v>
          </cell>
        </row>
        <row r="2044">
          <cell r="A2044">
            <v>43819</v>
          </cell>
          <cell r="B2044" t="str">
            <v>Plazo</v>
          </cell>
          <cell r="C2044">
            <v>2</v>
          </cell>
          <cell r="E2044">
            <v>1017</v>
          </cell>
          <cell r="F2044" t="str">
            <v>12</v>
          </cell>
          <cell r="I2044">
            <v>44</v>
          </cell>
          <cell r="M2044">
            <v>0</v>
          </cell>
          <cell r="N2044">
            <v>0</v>
          </cell>
          <cell r="O2044">
            <v>1015.52</v>
          </cell>
          <cell r="P2044">
            <v>406.91886399999999</v>
          </cell>
        </row>
        <row r="2045">
          <cell r="A2045">
            <v>43819</v>
          </cell>
          <cell r="B2045" t="str">
            <v>Plazo</v>
          </cell>
          <cell r="C2045">
            <v>2</v>
          </cell>
          <cell r="E2045">
            <v>1017</v>
          </cell>
          <cell r="F2045" t="str">
            <v>12</v>
          </cell>
          <cell r="I2045">
            <v>44</v>
          </cell>
          <cell r="M2045">
            <v>0</v>
          </cell>
          <cell r="N2045">
            <v>0</v>
          </cell>
          <cell r="O2045">
            <v>1016.47</v>
          </cell>
          <cell r="P2045">
            <v>407.29952900000001</v>
          </cell>
        </row>
        <row r="2046">
          <cell r="A2046">
            <v>43819</v>
          </cell>
          <cell r="B2046" t="str">
            <v>Plazo</v>
          </cell>
          <cell r="C2046">
            <v>2</v>
          </cell>
          <cell r="E2046">
            <v>1017</v>
          </cell>
          <cell r="F2046" t="str">
            <v>12</v>
          </cell>
          <cell r="I2046">
            <v>44</v>
          </cell>
          <cell r="M2046">
            <v>0</v>
          </cell>
          <cell r="N2046">
            <v>0</v>
          </cell>
          <cell r="O2046">
            <v>1015.29</v>
          </cell>
          <cell r="P2046">
            <v>406.82670300000001</v>
          </cell>
        </row>
        <row r="2047">
          <cell r="A2047">
            <v>43819</v>
          </cell>
          <cell r="B2047" t="str">
            <v>Plazo</v>
          </cell>
          <cell r="C2047">
            <v>2</v>
          </cell>
          <cell r="E2047">
            <v>1017</v>
          </cell>
          <cell r="F2047" t="str">
            <v>12</v>
          </cell>
          <cell r="I2047">
            <v>44</v>
          </cell>
          <cell r="M2047">
            <v>0</v>
          </cell>
          <cell r="N2047">
            <v>0</v>
          </cell>
          <cell r="O2047">
            <v>1017.05</v>
          </cell>
          <cell r="P2047">
            <v>407.53193499999998</v>
          </cell>
        </row>
        <row r="2048">
          <cell r="A2048">
            <v>43819</v>
          </cell>
          <cell r="B2048" t="str">
            <v>Plazo</v>
          </cell>
          <cell r="C2048">
            <v>2</v>
          </cell>
          <cell r="E2048">
            <v>1017</v>
          </cell>
          <cell r="F2048" t="str">
            <v>12</v>
          </cell>
          <cell r="I2048">
            <v>44</v>
          </cell>
          <cell r="M2048">
            <v>0</v>
          </cell>
          <cell r="N2048">
            <v>0</v>
          </cell>
          <cell r="O2048">
            <v>1015.42</v>
          </cell>
          <cell r="P2048">
            <v>406.87879400000003</v>
          </cell>
        </row>
        <row r="2049">
          <cell r="A2049">
            <v>43819</v>
          </cell>
          <cell r="B2049" t="str">
            <v>Plazo</v>
          </cell>
          <cell r="C2049">
            <v>2</v>
          </cell>
          <cell r="E2049">
            <v>1017</v>
          </cell>
          <cell r="F2049" t="str">
            <v>12</v>
          </cell>
          <cell r="I2049">
            <v>44</v>
          </cell>
          <cell r="M2049">
            <v>0</v>
          </cell>
          <cell r="N2049">
            <v>0</v>
          </cell>
          <cell r="O2049">
            <v>1016.48</v>
          </cell>
          <cell r="P2049">
            <v>407.30353600000001</v>
          </cell>
        </row>
        <row r="2050">
          <cell r="A2050">
            <v>43819</v>
          </cell>
          <cell r="B2050" t="str">
            <v>Plazo</v>
          </cell>
          <cell r="C2050">
            <v>2</v>
          </cell>
          <cell r="E2050">
            <v>1017</v>
          </cell>
          <cell r="F2050" t="str">
            <v>12</v>
          </cell>
          <cell r="I2050">
            <v>44</v>
          </cell>
          <cell r="M2050">
            <v>0</v>
          </cell>
          <cell r="N2050">
            <v>0</v>
          </cell>
          <cell r="O2050">
            <v>1041.6099999999999</v>
          </cell>
          <cell r="P2050">
            <v>417.37312700000001</v>
          </cell>
        </row>
        <row r="2051">
          <cell r="A2051">
            <v>43819</v>
          </cell>
          <cell r="B2051" t="str">
            <v>Plazo</v>
          </cell>
          <cell r="C2051">
            <v>2</v>
          </cell>
          <cell r="E2051">
            <v>1017</v>
          </cell>
          <cell r="F2051" t="str">
            <v>12</v>
          </cell>
          <cell r="I2051">
            <v>44</v>
          </cell>
          <cell r="M2051">
            <v>0</v>
          </cell>
          <cell r="N2051">
            <v>0</v>
          </cell>
          <cell r="O2051">
            <v>1017.08</v>
          </cell>
          <cell r="P2051">
            <v>407.54395599999998</v>
          </cell>
        </row>
        <row r="2052">
          <cell r="A2052">
            <v>43819</v>
          </cell>
          <cell r="B2052" t="str">
            <v>Plazo</v>
          </cell>
          <cell r="C2052">
            <v>2</v>
          </cell>
          <cell r="E2052">
            <v>1017</v>
          </cell>
          <cell r="F2052" t="str">
            <v>12</v>
          </cell>
          <cell r="I2052">
            <v>44</v>
          </cell>
          <cell r="M2052">
            <v>0</v>
          </cell>
          <cell r="N2052">
            <v>0</v>
          </cell>
          <cell r="O2052">
            <v>1015.99</v>
          </cell>
          <cell r="P2052">
            <v>407.107193</v>
          </cell>
        </row>
        <row r="2053">
          <cell r="A2053">
            <v>43819</v>
          </cell>
          <cell r="B2053" t="str">
            <v>Plazo</v>
          </cell>
          <cell r="C2053">
            <v>2</v>
          </cell>
          <cell r="E2053">
            <v>1017</v>
          </cell>
          <cell r="F2053" t="str">
            <v>12</v>
          </cell>
          <cell r="I2053">
            <v>44</v>
          </cell>
          <cell r="M2053">
            <v>0</v>
          </cell>
          <cell r="N2053">
            <v>0</v>
          </cell>
          <cell r="O2053">
            <v>1015.99</v>
          </cell>
          <cell r="P2053">
            <v>407.107193</v>
          </cell>
        </row>
        <row r="2054">
          <cell r="A2054">
            <v>43819</v>
          </cell>
          <cell r="B2054" t="str">
            <v>Plazo</v>
          </cell>
          <cell r="C2054">
            <v>2</v>
          </cell>
          <cell r="E2054">
            <v>1017</v>
          </cell>
          <cell r="F2054" t="str">
            <v>12</v>
          </cell>
          <cell r="I2054">
            <v>44</v>
          </cell>
          <cell r="M2054">
            <v>0</v>
          </cell>
          <cell r="N2054">
            <v>0</v>
          </cell>
          <cell r="O2054">
            <v>1015.86</v>
          </cell>
          <cell r="P2054">
            <v>407.05510199999998</v>
          </cell>
        </row>
        <row r="2055">
          <cell r="A2055">
            <v>43819</v>
          </cell>
          <cell r="B2055" t="str">
            <v>Plazo</v>
          </cell>
          <cell r="C2055">
            <v>2</v>
          </cell>
          <cell r="E2055">
            <v>1017</v>
          </cell>
          <cell r="F2055" t="str">
            <v>12</v>
          </cell>
          <cell r="I2055">
            <v>44</v>
          </cell>
          <cell r="M2055">
            <v>0</v>
          </cell>
          <cell r="N2055">
            <v>0</v>
          </cell>
          <cell r="O2055">
            <v>1016.38</v>
          </cell>
          <cell r="P2055">
            <v>407.26346599999999</v>
          </cell>
        </row>
        <row r="2056">
          <cell r="A2056">
            <v>43819</v>
          </cell>
          <cell r="B2056" t="str">
            <v>Plazo</v>
          </cell>
          <cell r="C2056">
            <v>2</v>
          </cell>
          <cell r="E2056">
            <v>1017</v>
          </cell>
          <cell r="F2056" t="str">
            <v>12</v>
          </cell>
          <cell r="I2056">
            <v>44</v>
          </cell>
          <cell r="M2056">
            <v>0</v>
          </cell>
          <cell r="N2056">
            <v>0</v>
          </cell>
          <cell r="O2056">
            <v>1041.6199999999999</v>
          </cell>
          <cell r="P2056">
            <v>417.37713400000001</v>
          </cell>
        </row>
        <row r="2057">
          <cell r="A2057">
            <v>43819</v>
          </cell>
          <cell r="B2057" t="str">
            <v>Plazo</v>
          </cell>
          <cell r="C2057">
            <v>2</v>
          </cell>
          <cell r="E2057">
            <v>1017</v>
          </cell>
          <cell r="F2057" t="str">
            <v>12</v>
          </cell>
          <cell r="I2057">
            <v>44</v>
          </cell>
          <cell r="M2057">
            <v>0</v>
          </cell>
          <cell r="N2057">
            <v>0</v>
          </cell>
          <cell r="O2057">
            <v>1016.57</v>
          </cell>
          <cell r="P2057">
            <v>407.33959900000002</v>
          </cell>
        </row>
        <row r="2058">
          <cell r="A2058">
            <v>43819</v>
          </cell>
          <cell r="B2058" t="str">
            <v>Plazo</v>
          </cell>
          <cell r="C2058">
            <v>2</v>
          </cell>
          <cell r="E2058">
            <v>1017</v>
          </cell>
          <cell r="F2058" t="str">
            <v>12</v>
          </cell>
          <cell r="I2058">
            <v>44</v>
          </cell>
          <cell r="M2058">
            <v>0</v>
          </cell>
          <cell r="N2058">
            <v>0</v>
          </cell>
          <cell r="O2058">
            <v>1016.57</v>
          </cell>
          <cell r="P2058">
            <v>407.33959900000002</v>
          </cell>
        </row>
        <row r="2059">
          <cell r="A2059">
            <v>43819</v>
          </cell>
          <cell r="B2059" t="str">
            <v>Plazo</v>
          </cell>
          <cell r="C2059">
            <v>2</v>
          </cell>
          <cell r="E2059">
            <v>1017</v>
          </cell>
          <cell r="F2059" t="str">
            <v>12</v>
          </cell>
          <cell r="I2059">
            <v>44</v>
          </cell>
          <cell r="M2059">
            <v>0</v>
          </cell>
          <cell r="N2059">
            <v>0</v>
          </cell>
          <cell r="O2059">
            <v>2082.2199999999998</v>
          </cell>
          <cell r="P2059">
            <v>834.34555399999999</v>
          </cell>
        </row>
        <row r="2060">
          <cell r="A2060">
            <v>43819</v>
          </cell>
          <cell r="B2060" t="str">
            <v>Plazo</v>
          </cell>
          <cell r="C2060">
            <v>2</v>
          </cell>
          <cell r="E2060">
            <v>1017</v>
          </cell>
          <cell r="F2060" t="str">
            <v>12</v>
          </cell>
          <cell r="I2060">
            <v>44</v>
          </cell>
          <cell r="M2060">
            <v>0</v>
          </cell>
          <cell r="N2060">
            <v>0</v>
          </cell>
          <cell r="O2060">
            <v>1015.18</v>
          </cell>
          <cell r="P2060">
            <v>406.78262599999999</v>
          </cell>
        </row>
        <row r="2061">
          <cell r="A2061">
            <v>43819</v>
          </cell>
          <cell r="B2061" t="str">
            <v>Plazo</v>
          </cell>
          <cell r="C2061">
            <v>2</v>
          </cell>
          <cell r="E2061">
            <v>1017</v>
          </cell>
          <cell r="F2061" t="str">
            <v>12</v>
          </cell>
          <cell r="I2061">
            <v>44</v>
          </cell>
          <cell r="M2061">
            <v>0</v>
          </cell>
          <cell r="N2061">
            <v>0</v>
          </cell>
          <cell r="O2061">
            <v>1016.48</v>
          </cell>
          <cell r="P2061">
            <v>407.30353600000001</v>
          </cell>
        </row>
        <row r="2062">
          <cell r="A2062">
            <v>43819</v>
          </cell>
          <cell r="B2062" t="str">
            <v>Plazo</v>
          </cell>
          <cell r="C2062">
            <v>2</v>
          </cell>
          <cell r="E2062">
            <v>1017</v>
          </cell>
          <cell r="F2062" t="str">
            <v>12</v>
          </cell>
          <cell r="I2062">
            <v>44</v>
          </cell>
          <cell r="M2062">
            <v>0</v>
          </cell>
          <cell r="N2062">
            <v>0</v>
          </cell>
          <cell r="O2062">
            <v>1004.88</v>
          </cell>
          <cell r="P2062">
            <v>402.655416</v>
          </cell>
        </row>
        <row r="2063">
          <cell r="A2063">
            <v>43819</v>
          </cell>
          <cell r="B2063" t="str">
            <v>Plazo</v>
          </cell>
          <cell r="C2063">
            <v>2</v>
          </cell>
          <cell r="E2063">
            <v>1017</v>
          </cell>
          <cell r="F2063" t="str">
            <v>12</v>
          </cell>
          <cell r="I2063">
            <v>44</v>
          </cell>
          <cell r="M2063">
            <v>0</v>
          </cell>
          <cell r="N2063">
            <v>0</v>
          </cell>
          <cell r="O2063">
            <v>1009.42</v>
          </cell>
          <cell r="P2063">
            <v>404.47459400000002</v>
          </cell>
        </row>
        <row r="2064">
          <cell r="A2064">
            <v>43819</v>
          </cell>
          <cell r="B2064" t="str">
            <v>Plazo</v>
          </cell>
          <cell r="C2064">
            <v>2</v>
          </cell>
          <cell r="E2064">
            <v>1017</v>
          </cell>
          <cell r="F2064" t="str">
            <v>12</v>
          </cell>
          <cell r="I2064">
            <v>44</v>
          </cell>
          <cell r="M2064">
            <v>0</v>
          </cell>
          <cell r="N2064">
            <v>0</v>
          </cell>
          <cell r="O2064">
            <v>1041.07</v>
          </cell>
          <cell r="P2064">
            <v>417.15674899999999</v>
          </cell>
        </row>
        <row r="2065">
          <cell r="A2065">
            <v>43819</v>
          </cell>
          <cell r="B2065" t="str">
            <v>Plazo</v>
          </cell>
          <cell r="C2065">
            <v>2</v>
          </cell>
          <cell r="E2065">
            <v>1017</v>
          </cell>
          <cell r="F2065" t="str">
            <v>12</v>
          </cell>
          <cell r="I2065">
            <v>44</v>
          </cell>
          <cell r="M2065">
            <v>0</v>
          </cell>
          <cell r="N2065">
            <v>0</v>
          </cell>
          <cell r="O2065">
            <v>1005.2</v>
          </cell>
          <cell r="P2065">
            <v>402.78363999999999</v>
          </cell>
        </row>
        <row r="2066">
          <cell r="A2066">
            <v>43819</v>
          </cell>
          <cell r="B2066" t="str">
            <v>Plazo</v>
          </cell>
          <cell r="C2066">
            <v>2</v>
          </cell>
          <cell r="E2066">
            <v>1017</v>
          </cell>
          <cell r="F2066" t="str">
            <v>12</v>
          </cell>
          <cell r="I2066">
            <v>44</v>
          </cell>
          <cell r="M2066">
            <v>0</v>
          </cell>
          <cell r="N2066">
            <v>0</v>
          </cell>
          <cell r="O2066">
            <v>1041.6099999999999</v>
          </cell>
          <cell r="P2066">
            <v>417.37312700000001</v>
          </cell>
        </row>
        <row r="2067">
          <cell r="A2067">
            <v>43819</v>
          </cell>
          <cell r="B2067" t="str">
            <v>Plazo</v>
          </cell>
          <cell r="C2067">
            <v>2</v>
          </cell>
          <cell r="E2067">
            <v>1017</v>
          </cell>
          <cell r="F2067" t="str">
            <v>12</v>
          </cell>
          <cell r="I2067">
            <v>44</v>
          </cell>
          <cell r="M2067">
            <v>0</v>
          </cell>
          <cell r="N2067">
            <v>0</v>
          </cell>
          <cell r="O2067">
            <v>1016.95</v>
          </cell>
          <cell r="P2067">
            <v>407.49186500000002</v>
          </cell>
        </row>
        <row r="2068">
          <cell r="A2068">
            <v>43819</v>
          </cell>
          <cell r="B2068" t="str">
            <v>Plazo</v>
          </cell>
          <cell r="C2068">
            <v>2</v>
          </cell>
          <cell r="E2068">
            <v>1017</v>
          </cell>
          <cell r="F2068" t="str">
            <v>12</v>
          </cell>
          <cell r="I2068">
            <v>44</v>
          </cell>
          <cell r="M2068">
            <v>0</v>
          </cell>
          <cell r="N2068">
            <v>0</v>
          </cell>
          <cell r="O2068">
            <v>1041.1099999999999</v>
          </cell>
          <cell r="P2068">
            <v>417.172777</v>
          </cell>
        </row>
        <row r="2069">
          <cell r="A2069">
            <v>43819</v>
          </cell>
          <cell r="B2069" t="str">
            <v>Plazo</v>
          </cell>
          <cell r="C2069">
            <v>2</v>
          </cell>
          <cell r="E2069">
            <v>1017</v>
          </cell>
          <cell r="F2069" t="str">
            <v>12</v>
          </cell>
          <cell r="I2069">
            <v>44</v>
          </cell>
          <cell r="M2069">
            <v>0</v>
          </cell>
          <cell r="N2069">
            <v>0</v>
          </cell>
          <cell r="O2069">
            <v>1047.01</v>
          </cell>
          <cell r="P2069">
            <v>419.53690699999999</v>
          </cell>
        </row>
        <row r="2070">
          <cell r="A2070">
            <v>43819</v>
          </cell>
          <cell r="B2070" t="str">
            <v>Plazo</v>
          </cell>
          <cell r="C2070">
            <v>2</v>
          </cell>
          <cell r="E2070">
            <v>1017</v>
          </cell>
          <cell r="F2070" t="str">
            <v>12</v>
          </cell>
          <cell r="I2070">
            <v>44</v>
          </cell>
          <cell r="M2070">
            <v>0</v>
          </cell>
          <cell r="N2070">
            <v>0</v>
          </cell>
          <cell r="O2070">
            <v>1008.95</v>
          </cell>
          <cell r="P2070">
            <v>404.28626500000001</v>
          </cell>
        </row>
        <row r="2071">
          <cell r="A2071">
            <v>43819</v>
          </cell>
          <cell r="B2071" t="str">
            <v>Plazo</v>
          </cell>
          <cell r="C2071">
            <v>2</v>
          </cell>
          <cell r="E2071">
            <v>1017</v>
          </cell>
          <cell r="F2071" t="str">
            <v>12</v>
          </cell>
          <cell r="I2071">
            <v>44</v>
          </cell>
          <cell r="M2071">
            <v>0</v>
          </cell>
          <cell r="N2071">
            <v>0</v>
          </cell>
          <cell r="O2071">
            <v>1041.57</v>
          </cell>
          <cell r="P2071">
            <v>417.35709900000001</v>
          </cell>
        </row>
        <row r="2072">
          <cell r="A2072">
            <v>43819</v>
          </cell>
          <cell r="B2072" t="str">
            <v>Plazo</v>
          </cell>
          <cell r="C2072">
            <v>2</v>
          </cell>
          <cell r="E2072">
            <v>1017</v>
          </cell>
          <cell r="F2072" t="str">
            <v>12</v>
          </cell>
          <cell r="I2072">
            <v>44</v>
          </cell>
          <cell r="M2072">
            <v>0</v>
          </cell>
          <cell r="N2072">
            <v>0</v>
          </cell>
          <cell r="O2072">
            <v>1041.6199999999999</v>
          </cell>
          <cell r="P2072">
            <v>417.37713400000001</v>
          </cell>
        </row>
        <row r="2073">
          <cell r="A2073">
            <v>43819</v>
          </cell>
          <cell r="B2073" t="str">
            <v>Plazo</v>
          </cell>
          <cell r="C2073">
            <v>2</v>
          </cell>
          <cell r="E2073">
            <v>1017</v>
          </cell>
          <cell r="F2073" t="str">
            <v>12</v>
          </cell>
          <cell r="I2073">
            <v>44</v>
          </cell>
          <cell r="M2073">
            <v>0</v>
          </cell>
          <cell r="N2073">
            <v>0</v>
          </cell>
          <cell r="O2073">
            <v>35285.21</v>
          </cell>
          <cell r="P2073">
            <v>14138.783647</v>
          </cell>
        </row>
        <row r="2074">
          <cell r="A2074">
            <v>43819</v>
          </cell>
          <cell r="B2074" t="str">
            <v>Plazo</v>
          </cell>
          <cell r="C2074">
            <v>2</v>
          </cell>
          <cell r="E2074">
            <v>1017</v>
          </cell>
          <cell r="F2074" t="str">
            <v>12</v>
          </cell>
          <cell r="I2074">
            <v>44</v>
          </cell>
          <cell r="M2074">
            <v>0</v>
          </cell>
          <cell r="N2074">
            <v>0</v>
          </cell>
          <cell r="O2074">
            <v>10151.65</v>
          </cell>
          <cell r="P2074">
            <v>4067.7661549999998</v>
          </cell>
        </row>
        <row r="2075">
          <cell r="A2075">
            <v>43819</v>
          </cell>
          <cell r="B2075" t="str">
            <v>Plazo</v>
          </cell>
          <cell r="C2075">
            <v>2</v>
          </cell>
          <cell r="E2075">
            <v>1017</v>
          </cell>
          <cell r="F2075" t="str">
            <v>12</v>
          </cell>
          <cell r="I2075">
            <v>44</v>
          </cell>
          <cell r="M2075">
            <v>0</v>
          </cell>
          <cell r="N2075">
            <v>0</v>
          </cell>
          <cell r="O2075">
            <v>10009.719999999999</v>
          </cell>
          <cell r="P2075">
            <v>4010.894804</v>
          </cell>
        </row>
        <row r="2076">
          <cell r="A2076">
            <v>43819</v>
          </cell>
          <cell r="B2076" t="str">
            <v>Plazo</v>
          </cell>
          <cell r="C2076">
            <v>2</v>
          </cell>
          <cell r="E2076">
            <v>1017</v>
          </cell>
          <cell r="F2076" t="str">
            <v>12</v>
          </cell>
          <cell r="I2076">
            <v>44</v>
          </cell>
          <cell r="M2076">
            <v>0</v>
          </cell>
          <cell r="N2076">
            <v>0</v>
          </cell>
          <cell r="O2076">
            <v>3401.75</v>
          </cell>
          <cell r="P2076">
            <v>1363.0812249999999</v>
          </cell>
        </row>
        <row r="2077">
          <cell r="A2077">
            <v>43819</v>
          </cell>
          <cell r="B2077" t="str">
            <v>Plazo</v>
          </cell>
          <cell r="C2077">
            <v>2</v>
          </cell>
          <cell r="E2077">
            <v>1017</v>
          </cell>
          <cell r="F2077" t="str">
            <v>12</v>
          </cell>
          <cell r="I2077">
            <v>44</v>
          </cell>
          <cell r="M2077">
            <v>0</v>
          </cell>
          <cell r="N2077">
            <v>0</v>
          </cell>
          <cell r="O2077">
            <v>7520.31</v>
          </cell>
          <cell r="P2077">
            <v>3013.3882170000002</v>
          </cell>
        </row>
        <row r="2078">
          <cell r="A2078">
            <v>43819</v>
          </cell>
          <cell r="B2078" t="str">
            <v>Plazo</v>
          </cell>
          <cell r="C2078">
            <v>2</v>
          </cell>
          <cell r="E2078">
            <v>1017</v>
          </cell>
          <cell r="F2078" t="str">
            <v>12</v>
          </cell>
          <cell r="I2078">
            <v>44</v>
          </cell>
          <cell r="M2078">
            <v>0</v>
          </cell>
          <cell r="N2078">
            <v>0</v>
          </cell>
          <cell r="O2078">
            <v>2006</v>
          </cell>
          <cell r="P2078">
            <v>803.80420000000004</v>
          </cell>
        </row>
        <row r="2079">
          <cell r="A2079">
            <v>43819</v>
          </cell>
          <cell r="B2079" t="str">
            <v>Plazo</v>
          </cell>
          <cell r="C2079">
            <v>2</v>
          </cell>
          <cell r="E2079">
            <v>1017</v>
          </cell>
          <cell r="F2079" t="str">
            <v>12</v>
          </cell>
          <cell r="I2079">
            <v>44</v>
          </cell>
          <cell r="M2079">
            <v>0</v>
          </cell>
          <cell r="N2079">
            <v>0</v>
          </cell>
          <cell r="O2079">
            <v>1017.36</v>
          </cell>
          <cell r="P2079">
            <v>407.65615200000002</v>
          </cell>
        </row>
        <row r="2080">
          <cell r="A2080">
            <v>43819</v>
          </cell>
          <cell r="B2080" t="str">
            <v>Plazo</v>
          </cell>
          <cell r="C2080">
            <v>2</v>
          </cell>
          <cell r="E2080">
            <v>1017</v>
          </cell>
          <cell r="F2080" t="str">
            <v>12</v>
          </cell>
          <cell r="I2080">
            <v>44</v>
          </cell>
          <cell r="M2080">
            <v>0</v>
          </cell>
          <cell r="N2080">
            <v>0</v>
          </cell>
          <cell r="O2080">
            <v>1040.8399999999999</v>
          </cell>
          <cell r="P2080">
            <v>417.06458800000001</v>
          </cell>
        </row>
        <row r="2081">
          <cell r="A2081">
            <v>43819</v>
          </cell>
          <cell r="B2081" t="str">
            <v>Plazo</v>
          </cell>
          <cell r="C2081">
            <v>2</v>
          </cell>
          <cell r="E2081">
            <v>1017</v>
          </cell>
          <cell r="F2081" t="str">
            <v>12</v>
          </cell>
          <cell r="I2081">
            <v>44</v>
          </cell>
          <cell r="M2081">
            <v>0</v>
          </cell>
          <cell r="N2081">
            <v>0</v>
          </cell>
          <cell r="O2081">
            <v>6248.55</v>
          </cell>
          <cell r="P2081">
            <v>2503.7939849999998</v>
          </cell>
        </row>
        <row r="2082">
          <cell r="A2082">
            <v>43819</v>
          </cell>
          <cell r="B2082" t="str">
            <v>Plazo</v>
          </cell>
          <cell r="C2082">
            <v>2</v>
          </cell>
          <cell r="E2082">
            <v>1017</v>
          </cell>
          <cell r="F2082" t="str">
            <v>12</v>
          </cell>
          <cell r="I2082">
            <v>44</v>
          </cell>
          <cell r="M2082">
            <v>0</v>
          </cell>
          <cell r="N2082">
            <v>0</v>
          </cell>
          <cell r="O2082">
            <v>15620.37</v>
          </cell>
          <cell r="P2082">
            <v>6259.0822589999998</v>
          </cell>
        </row>
        <row r="2083">
          <cell r="A2083">
            <v>43819</v>
          </cell>
          <cell r="B2083" t="str">
            <v>Plazo</v>
          </cell>
          <cell r="C2083">
            <v>2</v>
          </cell>
          <cell r="E2083">
            <v>1017</v>
          </cell>
          <cell r="F2083" t="str">
            <v>12</v>
          </cell>
          <cell r="I2083">
            <v>44</v>
          </cell>
          <cell r="M2083">
            <v>0</v>
          </cell>
          <cell r="N2083">
            <v>0</v>
          </cell>
          <cell r="O2083">
            <v>1040.92</v>
          </cell>
          <cell r="P2083">
            <v>417.09664400000003</v>
          </cell>
        </row>
        <row r="2084">
          <cell r="A2084">
            <v>43819</v>
          </cell>
          <cell r="B2084" t="str">
            <v>Plazo</v>
          </cell>
          <cell r="C2084">
            <v>2</v>
          </cell>
          <cell r="E2084">
            <v>1017</v>
          </cell>
          <cell r="F2084" t="str">
            <v>12</v>
          </cell>
          <cell r="I2084">
            <v>44</v>
          </cell>
          <cell r="M2084">
            <v>0</v>
          </cell>
          <cell r="N2084">
            <v>0</v>
          </cell>
          <cell r="O2084">
            <v>1040.81</v>
          </cell>
          <cell r="P2084">
            <v>417.05256700000001</v>
          </cell>
        </row>
        <row r="2085">
          <cell r="A2085">
            <v>43819</v>
          </cell>
          <cell r="B2085" t="str">
            <v>Plazo</v>
          </cell>
          <cell r="C2085">
            <v>2</v>
          </cell>
          <cell r="E2085">
            <v>1017</v>
          </cell>
          <cell r="F2085" t="str">
            <v>12</v>
          </cell>
          <cell r="I2085">
            <v>44</v>
          </cell>
          <cell r="M2085">
            <v>0</v>
          </cell>
          <cell r="N2085">
            <v>0</v>
          </cell>
          <cell r="O2085">
            <v>15627.25</v>
          </cell>
          <cell r="P2085">
            <v>6261.8390749999999</v>
          </cell>
        </row>
        <row r="2086">
          <cell r="A2086">
            <v>43819</v>
          </cell>
          <cell r="B2086" t="str">
            <v>Plazo</v>
          </cell>
          <cell r="C2086">
            <v>2</v>
          </cell>
          <cell r="E2086">
            <v>1017</v>
          </cell>
          <cell r="F2086" t="str">
            <v>12</v>
          </cell>
          <cell r="I2086">
            <v>44</v>
          </cell>
          <cell r="M2086">
            <v>0</v>
          </cell>
          <cell r="N2086">
            <v>0</v>
          </cell>
          <cell r="O2086">
            <v>3142.81</v>
          </cell>
          <cell r="P2086">
            <v>1259.323967</v>
          </cell>
        </row>
        <row r="2087">
          <cell r="A2087">
            <v>43819</v>
          </cell>
          <cell r="B2087" t="str">
            <v>Plazo</v>
          </cell>
          <cell r="C2087">
            <v>2</v>
          </cell>
          <cell r="E2087">
            <v>1017</v>
          </cell>
          <cell r="F2087" t="str">
            <v>12</v>
          </cell>
          <cell r="I2087">
            <v>44</v>
          </cell>
          <cell r="M2087">
            <v>0</v>
          </cell>
          <cell r="N2087">
            <v>0</v>
          </cell>
          <cell r="O2087">
            <v>6933.22</v>
          </cell>
          <cell r="P2087">
            <v>2778.1412540000001</v>
          </cell>
        </row>
        <row r="2088">
          <cell r="A2088">
            <v>43819</v>
          </cell>
          <cell r="B2088" t="str">
            <v>Plazo</v>
          </cell>
          <cell r="C2088">
            <v>2</v>
          </cell>
          <cell r="E2088">
            <v>1017</v>
          </cell>
          <cell r="F2088" t="str">
            <v>12</v>
          </cell>
          <cell r="I2088">
            <v>44</v>
          </cell>
          <cell r="M2088">
            <v>0</v>
          </cell>
          <cell r="N2088">
            <v>0</v>
          </cell>
          <cell r="O2088">
            <v>26027.78</v>
          </cell>
          <cell r="P2088">
            <v>10429.331446</v>
          </cell>
        </row>
        <row r="2089">
          <cell r="A2089">
            <v>43819</v>
          </cell>
          <cell r="B2089" t="str">
            <v>Plazo</v>
          </cell>
          <cell r="C2089">
            <v>2</v>
          </cell>
          <cell r="E2089">
            <v>1017</v>
          </cell>
          <cell r="F2089" t="str">
            <v>12</v>
          </cell>
          <cell r="I2089">
            <v>44</v>
          </cell>
          <cell r="M2089">
            <v>0</v>
          </cell>
          <cell r="N2089">
            <v>0</v>
          </cell>
          <cell r="O2089">
            <v>16776.009999999998</v>
          </cell>
          <cell r="P2089">
            <v>6722.147207</v>
          </cell>
        </row>
        <row r="2090">
          <cell r="A2090">
            <v>43819</v>
          </cell>
          <cell r="B2090" t="str">
            <v>Plazo</v>
          </cell>
          <cell r="C2090">
            <v>2</v>
          </cell>
          <cell r="E2090">
            <v>1017</v>
          </cell>
          <cell r="F2090" t="str">
            <v>12</v>
          </cell>
          <cell r="I2090">
            <v>44</v>
          </cell>
          <cell r="M2090">
            <v>0</v>
          </cell>
          <cell r="N2090">
            <v>0</v>
          </cell>
          <cell r="O2090">
            <v>5424.11</v>
          </cell>
          <cell r="P2090">
            <v>2173.440877</v>
          </cell>
        </row>
        <row r="2091">
          <cell r="A2091">
            <v>43819</v>
          </cell>
          <cell r="B2091" t="str">
            <v>Plazo</v>
          </cell>
          <cell r="C2091">
            <v>2</v>
          </cell>
          <cell r="E2091">
            <v>1017</v>
          </cell>
          <cell r="F2091" t="str">
            <v>12</v>
          </cell>
          <cell r="I2091">
            <v>44</v>
          </cell>
          <cell r="M2091">
            <v>0</v>
          </cell>
          <cell r="N2091">
            <v>0</v>
          </cell>
          <cell r="O2091">
            <v>1081.45</v>
          </cell>
          <cell r="P2091">
            <v>433.33701500000001</v>
          </cell>
        </row>
        <row r="2092">
          <cell r="A2092">
            <v>43819</v>
          </cell>
          <cell r="B2092" t="str">
            <v>Plazo</v>
          </cell>
          <cell r="C2092">
            <v>2</v>
          </cell>
          <cell r="E2092">
            <v>1017</v>
          </cell>
          <cell r="F2092" t="str">
            <v>12</v>
          </cell>
          <cell r="I2092">
            <v>44</v>
          </cell>
          <cell r="M2092">
            <v>0</v>
          </cell>
          <cell r="N2092">
            <v>0</v>
          </cell>
          <cell r="O2092">
            <v>60909.93</v>
          </cell>
          <cell r="P2092">
            <v>24406.608950999998</v>
          </cell>
        </row>
        <row r="2093">
          <cell r="A2093">
            <v>43819</v>
          </cell>
          <cell r="B2093" t="str">
            <v>Plazo</v>
          </cell>
          <cell r="C2093">
            <v>2</v>
          </cell>
          <cell r="E2093">
            <v>1017</v>
          </cell>
          <cell r="F2093" t="str">
            <v>12</v>
          </cell>
          <cell r="I2093">
            <v>44</v>
          </cell>
          <cell r="M2093">
            <v>0</v>
          </cell>
          <cell r="N2093">
            <v>0</v>
          </cell>
          <cell r="O2093">
            <v>1318.11</v>
          </cell>
          <cell r="P2093">
            <v>528.16667700000005</v>
          </cell>
        </row>
        <row r="2094">
          <cell r="A2094">
            <v>43819</v>
          </cell>
          <cell r="B2094" t="str">
            <v>Plazo</v>
          </cell>
          <cell r="C2094">
            <v>2</v>
          </cell>
          <cell r="E2094">
            <v>1017</v>
          </cell>
          <cell r="F2094" t="str">
            <v>12</v>
          </cell>
          <cell r="I2094">
            <v>44</v>
          </cell>
          <cell r="M2094">
            <v>0</v>
          </cell>
          <cell r="N2094">
            <v>0</v>
          </cell>
          <cell r="O2094">
            <v>2007.73</v>
          </cell>
          <cell r="P2094">
            <v>804.49741100000006</v>
          </cell>
        </row>
        <row r="2095">
          <cell r="A2095">
            <v>43819</v>
          </cell>
          <cell r="B2095" t="str">
            <v>Plazo</v>
          </cell>
          <cell r="C2095">
            <v>2</v>
          </cell>
          <cell r="E2095">
            <v>1017</v>
          </cell>
          <cell r="F2095" t="str">
            <v>12</v>
          </cell>
          <cell r="I2095">
            <v>44</v>
          </cell>
          <cell r="M2095">
            <v>0</v>
          </cell>
          <cell r="N2095">
            <v>0</v>
          </cell>
          <cell r="O2095">
            <v>1008.06</v>
          </cell>
          <cell r="P2095">
            <v>403.929642</v>
          </cell>
        </row>
        <row r="2096">
          <cell r="A2096">
            <v>43819</v>
          </cell>
          <cell r="B2096" t="str">
            <v>Plazo</v>
          </cell>
          <cell r="C2096">
            <v>2</v>
          </cell>
          <cell r="E2096">
            <v>1017</v>
          </cell>
          <cell r="F2096" t="str">
            <v>12</v>
          </cell>
          <cell r="I2096">
            <v>44</v>
          </cell>
          <cell r="M2096">
            <v>0</v>
          </cell>
          <cell r="N2096">
            <v>0</v>
          </cell>
          <cell r="O2096">
            <v>1194.24</v>
          </cell>
          <cell r="P2096">
            <v>478.53196800000001</v>
          </cell>
        </row>
        <row r="2097">
          <cell r="A2097">
            <v>43819</v>
          </cell>
          <cell r="B2097" t="str">
            <v>Plazo</v>
          </cell>
          <cell r="C2097">
            <v>2</v>
          </cell>
          <cell r="E2097">
            <v>1017</v>
          </cell>
          <cell r="F2097" t="str">
            <v>12</v>
          </cell>
          <cell r="I2097">
            <v>44</v>
          </cell>
          <cell r="M2097">
            <v>0</v>
          </cell>
          <cell r="N2097">
            <v>0</v>
          </cell>
          <cell r="O2097">
            <v>1041.53</v>
          </cell>
          <cell r="P2097">
            <v>417.341071</v>
          </cell>
        </row>
        <row r="2098">
          <cell r="A2098">
            <v>43819</v>
          </cell>
          <cell r="B2098" t="str">
            <v>Plazo</v>
          </cell>
          <cell r="C2098">
            <v>2</v>
          </cell>
          <cell r="E2098">
            <v>1017</v>
          </cell>
          <cell r="F2098" t="str">
            <v>12</v>
          </cell>
          <cell r="I2098">
            <v>44</v>
          </cell>
          <cell r="M2098">
            <v>0</v>
          </cell>
          <cell r="N2098">
            <v>0</v>
          </cell>
          <cell r="O2098">
            <v>1024.33</v>
          </cell>
          <cell r="P2098">
            <v>410.44903099999999</v>
          </cell>
        </row>
        <row r="2099">
          <cell r="A2099">
            <v>43819</v>
          </cell>
          <cell r="B2099" t="str">
            <v>Plazo</v>
          </cell>
          <cell r="C2099">
            <v>2</v>
          </cell>
          <cell r="E2099">
            <v>1017</v>
          </cell>
          <cell r="F2099" t="str">
            <v>12</v>
          </cell>
          <cell r="I2099">
            <v>44</v>
          </cell>
          <cell r="M2099">
            <v>0</v>
          </cell>
          <cell r="N2099">
            <v>0</v>
          </cell>
          <cell r="O2099">
            <v>30010.58</v>
          </cell>
          <cell r="P2099">
            <v>12025.239406000001</v>
          </cell>
        </row>
        <row r="2100">
          <cell r="A2100">
            <v>43819</v>
          </cell>
          <cell r="B2100" t="str">
            <v>Plazo</v>
          </cell>
          <cell r="C2100">
            <v>2</v>
          </cell>
          <cell r="E2100">
            <v>1017</v>
          </cell>
          <cell r="F2100" t="str">
            <v>12</v>
          </cell>
          <cell r="I2100">
            <v>44</v>
          </cell>
          <cell r="M2100">
            <v>0</v>
          </cell>
          <cell r="N2100">
            <v>0</v>
          </cell>
          <cell r="O2100">
            <v>19903.82</v>
          </cell>
          <cell r="P2100">
            <v>7975.4606739999999</v>
          </cell>
        </row>
        <row r="2101">
          <cell r="A2101">
            <v>43819</v>
          </cell>
          <cell r="B2101" t="str">
            <v>Plazo</v>
          </cell>
          <cell r="C2101">
            <v>2</v>
          </cell>
          <cell r="E2101">
            <v>1017</v>
          </cell>
          <cell r="F2101" t="str">
            <v>12</v>
          </cell>
          <cell r="I2101">
            <v>44</v>
          </cell>
          <cell r="M2101">
            <v>0</v>
          </cell>
          <cell r="N2101">
            <v>0</v>
          </cell>
          <cell r="O2101">
            <v>5092.03</v>
          </cell>
          <cell r="P2101">
            <v>2040.3764209999999</v>
          </cell>
        </row>
        <row r="2102">
          <cell r="A2102">
            <v>43819</v>
          </cell>
          <cell r="B2102" t="str">
            <v>Plazo</v>
          </cell>
          <cell r="C2102">
            <v>2</v>
          </cell>
          <cell r="E2102">
            <v>1017</v>
          </cell>
          <cell r="F2102" t="str">
            <v>12</v>
          </cell>
          <cell r="I2102">
            <v>44</v>
          </cell>
          <cell r="M2102">
            <v>0</v>
          </cell>
          <cell r="N2102">
            <v>0</v>
          </cell>
          <cell r="O2102">
            <v>52209.37</v>
          </cell>
          <cell r="P2102">
            <v>20920.294559000002</v>
          </cell>
        </row>
        <row r="2103">
          <cell r="A2103">
            <v>43819</v>
          </cell>
          <cell r="B2103" t="str">
            <v>Plazo</v>
          </cell>
          <cell r="C2103">
            <v>2</v>
          </cell>
          <cell r="E2103">
            <v>1017</v>
          </cell>
          <cell r="F2103" t="str">
            <v>12</v>
          </cell>
          <cell r="I2103">
            <v>44</v>
          </cell>
          <cell r="M2103">
            <v>0</v>
          </cell>
          <cell r="N2103">
            <v>0</v>
          </cell>
          <cell r="O2103">
            <v>57390.82</v>
          </cell>
          <cell r="P2103">
            <v>22996.501574000002</v>
          </cell>
        </row>
        <row r="2104">
          <cell r="A2104">
            <v>43819</v>
          </cell>
          <cell r="B2104" t="str">
            <v>Plazo</v>
          </cell>
          <cell r="C2104">
            <v>2</v>
          </cell>
          <cell r="E2104">
            <v>1017</v>
          </cell>
          <cell r="F2104" t="str">
            <v>12</v>
          </cell>
          <cell r="I2104">
            <v>44</v>
          </cell>
          <cell r="M2104">
            <v>0</v>
          </cell>
          <cell r="N2104">
            <v>0</v>
          </cell>
          <cell r="O2104">
            <v>57390.82</v>
          </cell>
          <cell r="P2104">
            <v>22996.501574000002</v>
          </cell>
        </row>
        <row r="2105">
          <cell r="A2105">
            <v>43819</v>
          </cell>
          <cell r="B2105" t="str">
            <v>Plazo</v>
          </cell>
          <cell r="C2105">
            <v>2</v>
          </cell>
          <cell r="E2105">
            <v>1017</v>
          </cell>
          <cell r="F2105" t="str">
            <v>12</v>
          </cell>
          <cell r="I2105">
            <v>44</v>
          </cell>
          <cell r="M2105">
            <v>0</v>
          </cell>
          <cell r="N2105">
            <v>0</v>
          </cell>
          <cell r="O2105">
            <v>39623.85</v>
          </cell>
          <cell r="P2105">
            <v>15877.276695</v>
          </cell>
        </row>
        <row r="2106">
          <cell r="A2106">
            <v>43819</v>
          </cell>
          <cell r="B2106" t="str">
            <v>Plazo</v>
          </cell>
          <cell r="C2106">
            <v>2</v>
          </cell>
          <cell r="E2106">
            <v>1017</v>
          </cell>
          <cell r="F2106" t="str">
            <v>12</v>
          </cell>
          <cell r="I2106">
            <v>44</v>
          </cell>
          <cell r="M2106">
            <v>0</v>
          </cell>
          <cell r="N2106">
            <v>0</v>
          </cell>
          <cell r="O2106">
            <v>20910.150000000001</v>
          </cell>
          <cell r="P2106">
            <v>8378.6971049999993</v>
          </cell>
        </row>
        <row r="2107">
          <cell r="A2107">
            <v>43819</v>
          </cell>
          <cell r="B2107" t="str">
            <v>Plazo</v>
          </cell>
          <cell r="C2107">
            <v>2</v>
          </cell>
          <cell r="E2107">
            <v>1017</v>
          </cell>
          <cell r="F2107" t="str">
            <v>12</v>
          </cell>
          <cell r="I2107">
            <v>44</v>
          </cell>
          <cell r="M2107">
            <v>0</v>
          </cell>
          <cell r="N2107">
            <v>0</v>
          </cell>
          <cell r="O2107">
            <v>1005.59</v>
          </cell>
          <cell r="P2107">
            <v>402.93991299999999</v>
          </cell>
        </row>
        <row r="2108">
          <cell r="A2108">
            <v>43819</v>
          </cell>
          <cell r="B2108" t="str">
            <v>Plazo</v>
          </cell>
          <cell r="C2108">
            <v>2</v>
          </cell>
          <cell r="E2108">
            <v>1017</v>
          </cell>
          <cell r="F2108" t="str">
            <v>12</v>
          </cell>
          <cell r="I2108">
            <v>44</v>
          </cell>
          <cell r="M2108">
            <v>0</v>
          </cell>
          <cell r="N2108">
            <v>0</v>
          </cell>
          <cell r="O2108">
            <v>1875.5</v>
          </cell>
          <cell r="P2108">
            <v>751.51284999999996</v>
          </cell>
        </row>
        <row r="2109">
          <cell r="A2109">
            <v>43819</v>
          </cell>
          <cell r="B2109" t="str">
            <v>Plazo</v>
          </cell>
          <cell r="C2109">
            <v>2</v>
          </cell>
          <cell r="E2109">
            <v>1017</v>
          </cell>
          <cell r="F2109" t="str">
            <v>12</v>
          </cell>
          <cell r="I2109">
            <v>44</v>
          </cell>
          <cell r="M2109">
            <v>0</v>
          </cell>
          <cell r="N2109">
            <v>0</v>
          </cell>
          <cell r="O2109">
            <v>1678.88</v>
          </cell>
          <cell r="P2109">
            <v>672.727216</v>
          </cell>
        </row>
        <row r="2110">
          <cell r="A2110">
            <v>43819</v>
          </cell>
          <cell r="B2110" t="str">
            <v>Plazo</v>
          </cell>
          <cell r="C2110">
            <v>2</v>
          </cell>
          <cell r="E2110">
            <v>1017</v>
          </cell>
          <cell r="F2110" t="str">
            <v>12</v>
          </cell>
          <cell r="I2110">
            <v>44</v>
          </cell>
          <cell r="M2110">
            <v>0</v>
          </cell>
          <cell r="N2110">
            <v>0</v>
          </cell>
          <cell r="O2110">
            <v>10216.43</v>
          </cell>
          <cell r="P2110">
            <v>4093.7235009999999</v>
          </cell>
        </row>
        <row r="2111">
          <cell r="A2111">
            <v>43819</v>
          </cell>
          <cell r="B2111" t="str">
            <v>Plazo</v>
          </cell>
          <cell r="C2111">
            <v>2</v>
          </cell>
          <cell r="E2111">
            <v>1017</v>
          </cell>
          <cell r="F2111" t="str">
            <v>12</v>
          </cell>
          <cell r="I2111">
            <v>44</v>
          </cell>
          <cell r="M2111">
            <v>0</v>
          </cell>
          <cell r="N2111">
            <v>0</v>
          </cell>
          <cell r="O2111">
            <v>1006.01</v>
          </cell>
          <cell r="P2111">
            <v>403.10820699999999</v>
          </cell>
        </row>
        <row r="2112">
          <cell r="A2112">
            <v>43819</v>
          </cell>
          <cell r="B2112" t="str">
            <v>Plazo</v>
          </cell>
          <cell r="C2112">
            <v>2</v>
          </cell>
          <cell r="E2112">
            <v>1017</v>
          </cell>
          <cell r="F2112" t="str">
            <v>12</v>
          </cell>
          <cell r="I2112">
            <v>44</v>
          </cell>
          <cell r="M2112">
            <v>0</v>
          </cell>
          <cell r="N2112">
            <v>0</v>
          </cell>
          <cell r="O2112">
            <v>1004.32</v>
          </cell>
          <cell r="P2112">
            <v>402.43102399999998</v>
          </cell>
        </row>
        <row r="2113">
          <cell r="A2113">
            <v>43819</v>
          </cell>
          <cell r="B2113" t="str">
            <v>Plazo</v>
          </cell>
          <cell r="C2113">
            <v>2</v>
          </cell>
          <cell r="E2113">
            <v>1017</v>
          </cell>
          <cell r="F2113" t="str">
            <v>12</v>
          </cell>
          <cell r="I2113">
            <v>44</v>
          </cell>
          <cell r="M2113">
            <v>0</v>
          </cell>
          <cell r="N2113">
            <v>0</v>
          </cell>
          <cell r="O2113">
            <v>18756.89</v>
          </cell>
          <cell r="P2113">
            <v>7515.8858229999996</v>
          </cell>
        </row>
        <row r="2114">
          <cell r="A2114">
            <v>43819</v>
          </cell>
          <cell r="B2114" t="str">
            <v>Plazo</v>
          </cell>
          <cell r="C2114">
            <v>2</v>
          </cell>
          <cell r="E2114">
            <v>1017</v>
          </cell>
          <cell r="F2114" t="str">
            <v>12</v>
          </cell>
          <cell r="I2114">
            <v>44</v>
          </cell>
          <cell r="M2114">
            <v>0</v>
          </cell>
          <cell r="N2114">
            <v>0</v>
          </cell>
          <cell r="O2114">
            <v>6509.47</v>
          </cell>
          <cell r="P2114">
            <v>2608.3446290000002</v>
          </cell>
        </row>
        <row r="2115">
          <cell r="A2115">
            <v>43819</v>
          </cell>
          <cell r="B2115" t="str">
            <v>Plazo</v>
          </cell>
          <cell r="C2115">
            <v>2</v>
          </cell>
          <cell r="E2115">
            <v>1017</v>
          </cell>
          <cell r="F2115" t="str">
            <v>12</v>
          </cell>
          <cell r="I2115">
            <v>44</v>
          </cell>
          <cell r="M2115">
            <v>0</v>
          </cell>
          <cell r="N2115">
            <v>0</v>
          </cell>
          <cell r="O2115">
            <v>1253.5</v>
          </cell>
          <cell r="P2115">
            <v>502.27744999999999</v>
          </cell>
        </row>
        <row r="2116">
          <cell r="A2116">
            <v>43819</v>
          </cell>
          <cell r="B2116" t="str">
            <v>Plazo</v>
          </cell>
          <cell r="C2116">
            <v>2</v>
          </cell>
          <cell r="E2116">
            <v>1017</v>
          </cell>
          <cell r="F2116" t="str">
            <v>12</v>
          </cell>
          <cell r="I2116">
            <v>44</v>
          </cell>
          <cell r="M2116">
            <v>0</v>
          </cell>
          <cell r="N2116">
            <v>0</v>
          </cell>
          <cell r="O2116">
            <v>1042.8599999999999</v>
          </cell>
          <cell r="P2116">
            <v>417.87400200000002</v>
          </cell>
        </row>
        <row r="2117">
          <cell r="A2117">
            <v>43819</v>
          </cell>
          <cell r="B2117" t="str">
            <v>Plazo</v>
          </cell>
          <cell r="C2117">
            <v>2</v>
          </cell>
          <cell r="E2117">
            <v>1017</v>
          </cell>
          <cell r="F2117" t="str">
            <v>12</v>
          </cell>
          <cell r="I2117">
            <v>44</v>
          </cell>
          <cell r="M2117">
            <v>0</v>
          </cell>
          <cell r="N2117">
            <v>0</v>
          </cell>
          <cell r="O2117">
            <v>1005.49</v>
          </cell>
          <cell r="P2117">
            <v>402.89984299999998</v>
          </cell>
        </row>
        <row r="2118">
          <cell r="A2118">
            <v>43819</v>
          </cell>
          <cell r="B2118" t="str">
            <v>Plazo</v>
          </cell>
          <cell r="C2118">
            <v>2</v>
          </cell>
          <cell r="E2118">
            <v>1017</v>
          </cell>
          <cell r="F2118" t="str">
            <v>12</v>
          </cell>
          <cell r="I2118">
            <v>44</v>
          </cell>
          <cell r="M2118">
            <v>0</v>
          </cell>
          <cell r="N2118">
            <v>0</v>
          </cell>
          <cell r="O2118">
            <v>54723.42</v>
          </cell>
          <cell r="P2118">
            <v>21927.674394000001</v>
          </cell>
        </row>
        <row r="2119">
          <cell r="A2119">
            <v>43819</v>
          </cell>
          <cell r="B2119" t="str">
            <v>Plazo</v>
          </cell>
          <cell r="C2119">
            <v>2</v>
          </cell>
          <cell r="E2119">
            <v>1017</v>
          </cell>
          <cell r="F2119" t="str">
            <v>12</v>
          </cell>
          <cell r="I2119">
            <v>44</v>
          </cell>
          <cell r="M2119">
            <v>0</v>
          </cell>
          <cell r="N2119">
            <v>0</v>
          </cell>
          <cell r="O2119">
            <v>12695.37</v>
          </cell>
          <cell r="P2119">
            <v>5087.0347590000001</v>
          </cell>
        </row>
        <row r="2120">
          <cell r="A2120">
            <v>43819</v>
          </cell>
          <cell r="B2120" t="str">
            <v>Plazo</v>
          </cell>
          <cell r="C2120">
            <v>2</v>
          </cell>
          <cell r="E2120">
            <v>1017</v>
          </cell>
          <cell r="F2120" t="str">
            <v>12</v>
          </cell>
          <cell r="I2120">
            <v>44</v>
          </cell>
          <cell r="M2120">
            <v>0</v>
          </cell>
          <cell r="N2120">
            <v>0</v>
          </cell>
          <cell r="O2120">
            <v>1016.04</v>
          </cell>
          <cell r="P2120">
            <v>407.127228</v>
          </cell>
        </row>
        <row r="2121">
          <cell r="A2121">
            <v>43819</v>
          </cell>
          <cell r="B2121" t="str">
            <v>Plazo</v>
          </cell>
          <cell r="C2121">
            <v>2</v>
          </cell>
          <cell r="E2121">
            <v>1017</v>
          </cell>
          <cell r="F2121" t="str">
            <v>12</v>
          </cell>
          <cell r="I2121">
            <v>44</v>
          </cell>
          <cell r="M2121">
            <v>0</v>
          </cell>
          <cell r="N2121">
            <v>0</v>
          </cell>
          <cell r="O2121">
            <v>1255.96</v>
          </cell>
          <cell r="P2121">
            <v>503.263172</v>
          </cell>
        </row>
        <row r="2122">
          <cell r="A2122">
            <v>43819</v>
          </cell>
          <cell r="B2122" t="str">
            <v>Plazo</v>
          </cell>
          <cell r="C2122">
            <v>2</v>
          </cell>
          <cell r="E2122">
            <v>1017</v>
          </cell>
          <cell r="F2122" t="str">
            <v>12</v>
          </cell>
          <cell r="I2122">
            <v>44</v>
          </cell>
          <cell r="M2122">
            <v>0</v>
          </cell>
          <cell r="N2122">
            <v>0</v>
          </cell>
          <cell r="O2122">
            <v>1022.82</v>
          </cell>
          <cell r="P2122">
            <v>409.843974</v>
          </cell>
        </row>
        <row r="2123">
          <cell r="A2123">
            <v>43819</v>
          </cell>
          <cell r="B2123" t="str">
            <v>Plazo</v>
          </cell>
          <cell r="C2123">
            <v>2</v>
          </cell>
          <cell r="E2123">
            <v>1017</v>
          </cell>
          <cell r="F2123" t="str">
            <v>12</v>
          </cell>
          <cell r="I2123">
            <v>44</v>
          </cell>
          <cell r="M2123">
            <v>0</v>
          </cell>
          <cell r="N2123">
            <v>0</v>
          </cell>
          <cell r="O2123">
            <v>1043.1099999999999</v>
          </cell>
          <cell r="P2123">
            <v>417.974177</v>
          </cell>
        </row>
        <row r="2124">
          <cell r="A2124">
            <v>43819</v>
          </cell>
          <cell r="B2124" t="str">
            <v>Plazo</v>
          </cell>
          <cell r="C2124">
            <v>2</v>
          </cell>
          <cell r="E2124">
            <v>1017</v>
          </cell>
          <cell r="F2124" t="str">
            <v>12</v>
          </cell>
          <cell r="I2124">
            <v>44</v>
          </cell>
          <cell r="M2124">
            <v>0</v>
          </cell>
          <cell r="N2124">
            <v>0</v>
          </cell>
          <cell r="O2124">
            <v>1022.82</v>
          </cell>
          <cell r="P2124">
            <v>409.843974</v>
          </cell>
        </row>
        <row r="2125">
          <cell r="A2125">
            <v>43819</v>
          </cell>
          <cell r="B2125" t="str">
            <v>Plazo</v>
          </cell>
          <cell r="C2125">
            <v>2</v>
          </cell>
          <cell r="E2125">
            <v>1017</v>
          </cell>
          <cell r="F2125" t="str">
            <v>12</v>
          </cell>
          <cell r="I2125">
            <v>44</v>
          </cell>
          <cell r="M2125">
            <v>0</v>
          </cell>
          <cell r="N2125">
            <v>0</v>
          </cell>
          <cell r="O2125">
            <v>1043.25</v>
          </cell>
          <cell r="P2125">
            <v>418.03027500000002</v>
          </cell>
        </row>
        <row r="2126">
          <cell r="A2126">
            <v>43819</v>
          </cell>
          <cell r="B2126" t="str">
            <v>Plazo</v>
          </cell>
          <cell r="C2126">
            <v>2</v>
          </cell>
          <cell r="E2126">
            <v>1017</v>
          </cell>
          <cell r="F2126" t="str">
            <v>12</v>
          </cell>
          <cell r="I2126">
            <v>44</v>
          </cell>
          <cell r="M2126">
            <v>0</v>
          </cell>
          <cell r="N2126">
            <v>0</v>
          </cell>
          <cell r="O2126">
            <v>1040.56</v>
          </cell>
          <cell r="P2126">
            <v>416.95239199999997</v>
          </cell>
        </row>
        <row r="2127">
          <cell r="A2127">
            <v>43819</v>
          </cell>
          <cell r="B2127" t="str">
            <v>Plazo</v>
          </cell>
          <cell r="C2127">
            <v>2</v>
          </cell>
          <cell r="E2127">
            <v>1017</v>
          </cell>
          <cell r="F2127" t="str">
            <v>12</v>
          </cell>
          <cell r="I2127">
            <v>44</v>
          </cell>
          <cell r="M2127">
            <v>0</v>
          </cell>
          <cell r="N2127">
            <v>0</v>
          </cell>
          <cell r="O2127">
            <v>16102.3</v>
          </cell>
          <cell r="P2127">
            <v>6452.1916099999999</v>
          </cell>
        </row>
        <row r="2128">
          <cell r="A2128">
            <v>43819</v>
          </cell>
          <cell r="B2128" t="str">
            <v>Plazo</v>
          </cell>
          <cell r="C2128">
            <v>2</v>
          </cell>
          <cell r="E2128">
            <v>1017</v>
          </cell>
          <cell r="F2128" t="str">
            <v>12</v>
          </cell>
          <cell r="I2128">
            <v>44</v>
          </cell>
          <cell r="M2128">
            <v>0</v>
          </cell>
          <cell r="N2128">
            <v>0</v>
          </cell>
          <cell r="O2128">
            <v>1042.58</v>
          </cell>
          <cell r="P2128">
            <v>417.76180599999998</v>
          </cell>
        </row>
        <row r="2129">
          <cell r="A2129">
            <v>43819</v>
          </cell>
          <cell r="B2129" t="str">
            <v>Plazo</v>
          </cell>
          <cell r="C2129">
            <v>2</v>
          </cell>
          <cell r="E2129">
            <v>1017</v>
          </cell>
          <cell r="F2129" t="str">
            <v>12</v>
          </cell>
          <cell r="I2129">
            <v>44</v>
          </cell>
          <cell r="M2129">
            <v>0</v>
          </cell>
          <cell r="N2129">
            <v>0</v>
          </cell>
          <cell r="O2129">
            <v>2030.37</v>
          </cell>
          <cell r="P2129">
            <v>813.56925899999999</v>
          </cell>
        </row>
        <row r="2130">
          <cell r="A2130">
            <v>43819</v>
          </cell>
          <cell r="B2130" t="str">
            <v>Plazo</v>
          </cell>
          <cell r="C2130">
            <v>2</v>
          </cell>
          <cell r="E2130">
            <v>1017</v>
          </cell>
          <cell r="F2130" t="str">
            <v>12</v>
          </cell>
          <cell r="I2130">
            <v>44</v>
          </cell>
          <cell r="M2130">
            <v>0</v>
          </cell>
          <cell r="N2130">
            <v>0</v>
          </cell>
          <cell r="O2130">
            <v>13581.14</v>
          </cell>
          <cell r="P2130">
            <v>5441.9627979999996</v>
          </cell>
        </row>
        <row r="2131">
          <cell r="A2131">
            <v>43819</v>
          </cell>
          <cell r="B2131" t="str">
            <v>Plazo</v>
          </cell>
          <cell r="C2131">
            <v>2</v>
          </cell>
          <cell r="E2131">
            <v>1017</v>
          </cell>
          <cell r="F2131" t="str">
            <v>12</v>
          </cell>
          <cell r="I2131">
            <v>44</v>
          </cell>
          <cell r="M2131">
            <v>0</v>
          </cell>
          <cell r="N2131">
            <v>0</v>
          </cell>
          <cell r="O2131">
            <v>2185.17</v>
          </cell>
          <cell r="P2131">
            <v>875.59761900000001</v>
          </cell>
        </row>
        <row r="2132">
          <cell r="A2132">
            <v>43819</v>
          </cell>
          <cell r="B2132" t="str">
            <v>Plazo</v>
          </cell>
          <cell r="C2132">
            <v>2</v>
          </cell>
          <cell r="E2132">
            <v>1017</v>
          </cell>
          <cell r="F2132" t="str">
            <v>12</v>
          </cell>
          <cell r="I2132">
            <v>44</v>
          </cell>
          <cell r="M2132">
            <v>0</v>
          </cell>
          <cell r="N2132">
            <v>0</v>
          </cell>
          <cell r="O2132">
            <v>1043.1099999999999</v>
          </cell>
          <cell r="P2132">
            <v>417.974177</v>
          </cell>
        </row>
        <row r="2133">
          <cell r="A2133">
            <v>43819</v>
          </cell>
          <cell r="B2133" t="str">
            <v>Plazo</v>
          </cell>
          <cell r="C2133">
            <v>2</v>
          </cell>
          <cell r="E2133">
            <v>1017</v>
          </cell>
          <cell r="F2133" t="str">
            <v>12</v>
          </cell>
          <cell r="I2133">
            <v>44</v>
          </cell>
          <cell r="M2133">
            <v>0</v>
          </cell>
          <cell r="N2133">
            <v>0</v>
          </cell>
          <cell r="O2133">
            <v>36420.31</v>
          </cell>
          <cell r="P2133">
            <v>14593.618216999999</v>
          </cell>
        </row>
        <row r="2134">
          <cell r="A2134">
            <v>43819</v>
          </cell>
          <cell r="B2134" t="str">
            <v>Plazo</v>
          </cell>
          <cell r="C2134">
            <v>2</v>
          </cell>
          <cell r="E2134">
            <v>1017</v>
          </cell>
          <cell r="F2134" t="str">
            <v>12</v>
          </cell>
          <cell r="I2134">
            <v>44</v>
          </cell>
          <cell r="M2134">
            <v>0</v>
          </cell>
          <cell r="N2134">
            <v>0</v>
          </cell>
          <cell r="O2134">
            <v>10434.39</v>
          </cell>
          <cell r="P2134">
            <v>4181.0600729999996</v>
          </cell>
        </row>
        <row r="2135">
          <cell r="A2135">
            <v>43819</v>
          </cell>
          <cell r="B2135" t="str">
            <v>Plazo</v>
          </cell>
          <cell r="C2135">
            <v>2</v>
          </cell>
          <cell r="E2135">
            <v>1017</v>
          </cell>
          <cell r="F2135" t="str">
            <v>12</v>
          </cell>
          <cell r="I2135">
            <v>44</v>
          </cell>
          <cell r="M2135">
            <v>0</v>
          </cell>
          <cell r="N2135">
            <v>0</v>
          </cell>
          <cell r="O2135">
            <v>2081.88</v>
          </cell>
          <cell r="P2135">
            <v>834.20931599999994</v>
          </cell>
        </row>
        <row r="2136">
          <cell r="A2136">
            <v>43819</v>
          </cell>
          <cell r="B2136" t="str">
            <v>Plazo</v>
          </cell>
          <cell r="C2136">
            <v>2</v>
          </cell>
          <cell r="E2136">
            <v>1017</v>
          </cell>
          <cell r="F2136" t="str">
            <v>12</v>
          </cell>
          <cell r="I2136">
            <v>44</v>
          </cell>
          <cell r="M2136">
            <v>0</v>
          </cell>
          <cell r="N2136">
            <v>0</v>
          </cell>
          <cell r="O2136">
            <v>5203.33</v>
          </cell>
          <cell r="P2136">
            <v>2084.9743309999999</v>
          </cell>
        </row>
        <row r="2137">
          <cell r="A2137">
            <v>43819</v>
          </cell>
          <cell r="B2137" t="str">
            <v>Plazo</v>
          </cell>
          <cell r="C2137">
            <v>2</v>
          </cell>
          <cell r="E2137">
            <v>1017</v>
          </cell>
          <cell r="F2137" t="str">
            <v>12</v>
          </cell>
          <cell r="I2137">
            <v>44</v>
          </cell>
          <cell r="M2137">
            <v>0</v>
          </cell>
          <cell r="N2137">
            <v>0</v>
          </cell>
          <cell r="O2137">
            <v>1040.56</v>
          </cell>
          <cell r="P2137">
            <v>416.95239199999997</v>
          </cell>
        </row>
        <row r="2138">
          <cell r="A2138">
            <v>43819</v>
          </cell>
          <cell r="B2138" t="str">
            <v>Plazo</v>
          </cell>
          <cell r="C2138">
            <v>2</v>
          </cell>
          <cell r="E2138">
            <v>1017</v>
          </cell>
          <cell r="F2138" t="str">
            <v>12</v>
          </cell>
          <cell r="I2138">
            <v>44</v>
          </cell>
          <cell r="M2138">
            <v>0</v>
          </cell>
          <cell r="N2138">
            <v>0</v>
          </cell>
          <cell r="O2138">
            <v>7292.97</v>
          </cell>
          <cell r="P2138">
            <v>2922.293079</v>
          </cell>
        </row>
        <row r="2139">
          <cell r="A2139">
            <v>43819</v>
          </cell>
          <cell r="B2139" t="str">
            <v>Plazo</v>
          </cell>
          <cell r="C2139">
            <v>2</v>
          </cell>
          <cell r="E2139">
            <v>1017</v>
          </cell>
          <cell r="F2139" t="str">
            <v>12</v>
          </cell>
          <cell r="I2139">
            <v>44</v>
          </cell>
          <cell r="M2139">
            <v>0</v>
          </cell>
          <cell r="N2139">
            <v>0</v>
          </cell>
          <cell r="O2139">
            <v>1040.8599999999999</v>
          </cell>
          <cell r="P2139">
            <v>417.07260200000002</v>
          </cell>
        </row>
        <row r="2140">
          <cell r="A2140">
            <v>43819</v>
          </cell>
          <cell r="B2140" t="str">
            <v>Plazo</v>
          </cell>
          <cell r="C2140">
            <v>2</v>
          </cell>
          <cell r="E2140">
            <v>1017</v>
          </cell>
          <cell r="F2140" t="str">
            <v>12</v>
          </cell>
          <cell r="I2140">
            <v>44</v>
          </cell>
          <cell r="M2140">
            <v>0</v>
          </cell>
          <cell r="N2140">
            <v>0</v>
          </cell>
          <cell r="O2140">
            <v>2085.29</v>
          </cell>
          <cell r="P2140">
            <v>835.57570299999998</v>
          </cell>
        </row>
        <row r="2141">
          <cell r="A2141">
            <v>43819</v>
          </cell>
          <cell r="B2141" t="str">
            <v>Plazo</v>
          </cell>
          <cell r="C2141">
            <v>2</v>
          </cell>
          <cell r="E2141">
            <v>1017</v>
          </cell>
          <cell r="F2141" t="str">
            <v>12</v>
          </cell>
          <cell r="I2141">
            <v>44</v>
          </cell>
          <cell r="M2141">
            <v>0</v>
          </cell>
          <cell r="N2141">
            <v>0</v>
          </cell>
          <cell r="O2141">
            <v>1042.44</v>
          </cell>
          <cell r="P2141">
            <v>417.70570800000002</v>
          </cell>
        </row>
        <row r="2142">
          <cell r="A2142">
            <v>43819</v>
          </cell>
          <cell r="B2142" t="str">
            <v>Plazo</v>
          </cell>
          <cell r="C2142">
            <v>2</v>
          </cell>
          <cell r="E2142">
            <v>1017</v>
          </cell>
          <cell r="F2142" t="str">
            <v>12</v>
          </cell>
          <cell r="I2142">
            <v>44</v>
          </cell>
          <cell r="M2142">
            <v>0</v>
          </cell>
          <cell r="N2142">
            <v>0</v>
          </cell>
          <cell r="O2142">
            <v>1004.4</v>
          </cell>
          <cell r="P2142">
            <v>402.46307999999999</v>
          </cell>
        </row>
        <row r="2143">
          <cell r="A2143">
            <v>43819</v>
          </cell>
          <cell r="B2143" t="str">
            <v>Plazo</v>
          </cell>
          <cell r="C2143">
            <v>2</v>
          </cell>
          <cell r="E2143">
            <v>1017</v>
          </cell>
          <cell r="F2143" t="str">
            <v>12</v>
          </cell>
          <cell r="I2143">
            <v>44</v>
          </cell>
          <cell r="M2143">
            <v>0</v>
          </cell>
          <cell r="N2143">
            <v>0</v>
          </cell>
          <cell r="O2143">
            <v>1015.58</v>
          </cell>
          <cell r="P2143">
            <v>406.94290599999999</v>
          </cell>
        </row>
        <row r="2144">
          <cell r="A2144">
            <v>43819</v>
          </cell>
          <cell r="B2144" t="str">
            <v>Plazo</v>
          </cell>
          <cell r="C2144">
            <v>2</v>
          </cell>
          <cell r="E2144">
            <v>1017</v>
          </cell>
          <cell r="F2144" t="str">
            <v>12</v>
          </cell>
          <cell r="I2144">
            <v>44</v>
          </cell>
          <cell r="M2144">
            <v>0</v>
          </cell>
          <cell r="N2144">
            <v>0</v>
          </cell>
          <cell r="O2144">
            <v>1015.2</v>
          </cell>
          <cell r="P2144">
            <v>406.79064</v>
          </cell>
        </row>
        <row r="2145">
          <cell r="A2145">
            <v>43819</v>
          </cell>
          <cell r="B2145" t="str">
            <v>Plazo</v>
          </cell>
          <cell r="C2145">
            <v>2</v>
          </cell>
          <cell r="E2145">
            <v>1017</v>
          </cell>
          <cell r="F2145" t="str">
            <v>12</v>
          </cell>
          <cell r="I2145">
            <v>44</v>
          </cell>
          <cell r="M2145">
            <v>0</v>
          </cell>
          <cell r="N2145">
            <v>0</v>
          </cell>
          <cell r="O2145">
            <v>1042.75</v>
          </cell>
          <cell r="P2145">
            <v>417.829925</v>
          </cell>
        </row>
        <row r="2146">
          <cell r="A2146">
            <v>43819</v>
          </cell>
          <cell r="B2146" t="str">
            <v>Plazo</v>
          </cell>
          <cell r="C2146">
            <v>2</v>
          </cell>
          <cell r="E2146">
            <v>1017</v>
          </cell>
          <cell r="F2146" t="str">
            <v>12</v>
          </cell>
          <cell r="I2146">
            <v>44</v>
          </cell>
          <cell r="M2146">
            <v>0</v>
          </cell>
          <cell r="N2146">
            <v>0</v>
          </cell>
          <cell r="O2146">
            <v>1040.81</v>
          </cell>
          <cell r="P2146">
            <v>417.05256700000001</v>
          </cell>
        </row>
        <row r="2147">
          <cell r="A2147">
            <v>43819</v>
          </cell>
          <cell r="B2147" t="str">
            <v>Plazo</v>
          </cell>
          <cell r="C2147">
            <v>2</v>
          </cell>
          <cell r="E2147">
            <v>1017</v>
          </cell>
          <cell r="F2147" t="str">
            <v>12</v>
          </cell>
          <cell r="I2147">
            <v>44</v>
          </cell>
          <cell r="M2147">
            <v>0</v>
          </cell>
          <cell r="N2147">
            <v>0</v>
          </cell>
          <cell r="O2147">
            <v>26065.17</v>
          </cell>
          <cell r="P2147">
            <v>10444.313619</v>
          </cell>
        </row>
        <row r="2148">
          <cell r="A2148">
            <v>43819</v>
          </cell>
          <cell r="B2148" t="str">
            <v>Plazo</v>
          </cell>
          <cell r="C2148">
            <v>2</v>
          </cell>
          <cell r="E2148">
            <v>1017</v>
          </cell>
          <cell r="F2148" t="str">
            <v>12</v>
          </cell>
          <cell r="I2148">
            <v>44</v>
          </cell>
          <cell r="M2148">
            <v>0</v>
          </cell>
          <cell r="N2148">
            <v>0</v>
          </cell>
          <cell r="O2148">
            <v>1041.8399999999999</v>
          </cell>
          <cell r="P2148">
            <v>417.46528799999999</v>
          </cell>
        </row>
        <row r="2149">
          <cell r="A2149">
            <v>43819</v>
          </cell>
          <cell r="B2149" t="str">
            <v>Plazo</v>
          </cell>
          <cell r="C2149">
            <v>2</v>
          </cell>
          <cell r="E2149">
            <v>1017</v>
          </cell>
          <cell r="F2149" t="str">
            <v>12</v>
          </cell>
          <cell r="I2149">
            <v>44</v>
          </cell>
          <cell r="M2149">
            <v>0</v>
          </cell>
          <cell r="N2149">
            <v>0</v>
          </cell>
          <cell r="O2149">
            <v>1042.58</v>
          </cell>
          <cell r="P2149">
            <v>417.76180599999998</v>
          </cell>
        </row>
        <row r="2150">
          <cell r="A2150">
            <v>43819</v>
          </cell>
          <cell r="B2150" t="str">
            <v>Plazo</v>
          </cell>
          <cell r="C2150">
            <v>2</v>
          </cell>
          <cell r="E2150">
            <v>1017</v>
          </cell>
          <cell r="F2150" t="str">
            <v>12</v>
          </cell>
          <cell r="I2150">
            <v>44</v>
          </cell>
          <cell r="M2150">
            <v>0</v>
          </cell>
          <cell r="N2150">
            <v>0</v>
          </cell>
          <cell r="O2150">
            <v>1016.25</v>
          </cell>
          <cell r="P2150">
            <v>407.21137499999998</v>
          </cell>
        </row>
        <row r="2151">
          <cell r="A2151">
            <v>43819</v>
          </cell>
          <cell r="B2151" t="str">
            <v>Plazo</v>
          </cell>
          <cell r="C2151">
            <v>2</v>
          </cell>
          <cell r="E2151">
            <v>1017</v>
          </cell>
          <cell r="F2151" t="str">
            <v>12</v>
          </cell>
          <cell r="I2151">
            <v>44</v>
          </cell>
          <cell r="M2151">
            <v>0</v>
          </cell>
          <cell r="N2151">
            <v>0</v>
          </cell>
          <cell r="O2151">
            <v>1040.95</v>
          </cell>
          <cell r="P2151">
            <v>417.10866499999997</v>
          </cell>
        </row>
        <row r="2152">
          <cell r="A2152">
            <v>43819</v>
          </cell>
          <cell r="B2152" t="str">
            <v>Plazo</v>
          </cell>
          <cell r="C2152">
            <v>2</v>
          </cell>
          <cell r="E2152">
            <v>1017</v>
          </cell>
          <cell r="F2152" t="str">
            <v>12</v>
          </cell>
          <cell r="I2152">
            <v>44</v>
          </cell>
          <cell r="M2152">
            <v>0</v>
          </cell>
          <cell r="N2152">
            <v>0</v>
          </cell>
          <cell r="O2152">
            <v>1040.94</v>
          </cell>
          <cell r="P2152">
            <v>417.10465799999997</v>
          </cell>
        </row>
        <row r="2153">
          <cell r="A2153">
            <v>43819</v>
          </cell>
          <cell r="B2153" t="str">
            <v>Plazo</v>
          </cell>
          <cell r="C2153">
            <v>2</v>
          </cell>
          <cell r="E2153">
            <v>1017</v>
          </cell>
          <cell r="F2153" t="str">
            <v>12</v>
          </cell>
          <cell r="I2153">
            <v>44</v>
          </cell>
          <cell r="M2153">
            <v>0</v>
          </cell>
          <cell r="N2153">
            <v>0</v>
          </cell>
          <cell r="O2153">
            <v>1040.72</v>
          </cell>
          <cell r="P2153">
            <v>417.016504</v>
          </cell>
        </row>
        <row r="2154">
          <cell r="A2154">
            <v>43819</v>
          </cell>
          <cell r="B2154" t="str">
            <v>Plazo</v>
          </cell>
          <cell r="C2154">
            <v>2</v>
          </cell>
          <cell r="E2154">
            <v>1017</v>
          </cell>
          <cell r="F2154" t="str">
            <v>12</v>
          </cell>
          <cell r="I2154">
            <v>44</v>
          </cell>
          <cell r="M2154">
            <v>0</v>
          </cell>
          <cell r="N2154">
            <v>0</v>
          </cell>
          <cell r="O2154">
            <v>52027.78</v>
          </cell>
          <cell r="P2154">
            <v>20847.531446000001</v>
          </cell>
        </row>
        <row r="2155">
          <cell r="A2155">
            <v>43819</v>
          </cell>
          <cell r="B2155" t="str">
            <v>Plazo</v>
          </cell>
          <cell r="C2155">
            <v>2</v>
          </cell>
          <cell r="E2155">
            <v>1017</v>
          </cell>
          <cell r="F2155" t="str">
            <v>12</v>
          </cell>
          <cell r="I2155">
            <v>44</v>
          </cell>
          <cell r="M2155">
            <v>0</v>
          </cell>
          <cell r="N2155">
            <v>0</v>
          </cell>
          <cell r="O2155">
            <v>1040.56</v>
          </cell>
          <cell r="P2155">
            <v>416.95239199999997</v>
          </cell>
        </row>
        <row r="2156">
          <cell r="A2156">
            <v>43819</v>
          </cell>
          <cell r="B2156" t="str">
            <v>Plazo</v>
          </cell>
          <cell r="C2156">
            <v>2</v>
          </cell>
          <cell r="E2156">
            <v>1017</v>
          </cell>
          <cell r="F2156" t="str">
            <v>12</v>
          </cell>
          <cell r="I2156">
            <v>44</v>
          </cell>
          <cell r="M2156">
            <v>0</v>
          </cell>
          <cell r="N2156">
            <v>0</v>
          </cell>
          <cell r="O2156">
            <v>1005.74</v>
          </cell>
          <cell r="P2156">
            <v>403.00001800000001</v>
          </cell>
        </row>
        <row r="2157">
          <cell r="A2157">
            <v>43819</v>
          </cell>
          <cell r="B2157" t="str">
            <v>Plazo</v>
          </cell>
          <cell r="C2157">
            <v>2</v>
          </cell>
          <cell r="E2157">
            <v>1017</v>
          </cell>
          <cell r="F2157" t="str">
            <v>12</v>
          </cell>
          <cell r="I2157">
            <v>44</v>
          </cell>
          <cell r="M2157">
            <v>0</v>
          </cell>
          <cell r="N2157">
            <v>0</v>
          </cell>
          <cell r="O2157">
            <v>3121.67</v>
          </cell>
          <cell r="P2157">
            <v>1250.853169</v>
          </cell>
        </row>
        <row r="2158">
          <cell r="A2158">
            <v>43819</v>
          </cell>
          <cell r="B2158" t="str">
            <v>Plazo</v>
          </cell>
          <cell r="C2158">
            <v>2</v>
          </cell>
          <cell r="E2158">
            <v>1017</v>
          </cell>
          <cell r="F2158" t="str">
            <v>12</v>
          </cell>
          <cell r="I2158">
            <v>44</v>
          </cell>
          <cell r="M2158">
            <v>0</v>
          </cell>
          <cell r="N2158">
            <v>0</v>
          </cell>
          <cell r="O2158">
            <v>1023.12</v>
          </cell>
          <cell r="P2158">
            <v>409.96418399999999</v>
          </cell>
        </row>
        <row r="2159">
          <cell r="A2159">
            <v>43819</v>
          </cell>
          <cell r="B2159" t="str">
            <v>Plazo</v>
          </cell>
          <cell r="C2159">
            <v>2</v>
          </cell>
          <cell r="E2159">
            <v>1017</v>
          </cell>
          <cell r="F2159" t="str">
            <v>12</v>
          </cell>
          <cell r="I2159">
            <v>44</v>
          </cell>
          <cell r="M2159">
            <v>0</v>
          </cell>
          <cell r="N2159">
            <v>0</v>
          </cell>
          <cell r="O2159">
            <v>1015.99</v>
          </cell>
          <cell r="P2159">
            <v>407.107193</v>
          </cell>
        </row>
        <row r="2160">
          <cell r="A2160">
            <v>43819</v>
          </cell>
          <cell r="B2160" t="str">
            <v>Plazo</v>
          </cell>
          <cell r="C2160">
            <v>2</v>
          </cell>
          <cell r="E2160">
            <v>1017</v>
          </cell>
          <cell r="F2160" t="str">
            <v>12</v>
          </cell>
          <cell r="I2160">
            <v>44</v>
          </cell>
          <cell r="M2160">
            <v>0</v>
          </cell>
          <cell r="N2160">
            <v>0</v>
          </cell>
          <cell r="O2160">
            <v>19296.03</v>
          </cell>
          <cell r="P2160">
            <v>7731.9192210000001</v>
          </cell>
        </row>
        <row r="2161">
          <cell r="A2161">
            <v>43819</v>
          </cell>
          <cell r="B2161" t="str">
            <v>Plazo</v>
          </cell>
          <cell r="C2161">
            <v>2</v>
          </cell>
          <cell r="E2161">
            <v>1017</v>
          </cell>
          <cell r="F2161" t="str">
            <v>12</v>
          </cell>
          <cell r="I2161">
            <v>44</v>
          </cell>
          <cell r="M2161">
            <v>0</v>
          </cell>
          <cell r="N2161">
            <v>0</v>
          </cell>
          <cell r="O2161">
            <v>1015.2</v>
          </cell>
          <cell r="P2161">
            <v>406.79064</v>
          </cell>
        </row>
        <row r="2162">
          <cell r="A2162">
            <v>43819</v>
          </cell>
          <cell r="B2162" t="str">
            <v>Plazo</v>
          </cell>
          <cell r="C2162">
            <v>2</v>
          </cell>
          <cell r="E2162">
            <v>1017</v>
          </cell>
          <cell r="F2162" t="str">
            <v>12</v>
          </cell>
          <cell r="I2162">
            <v>44</v>
          </cell>
          <cell r="M2162">
            <v>0</v>
          </cell>
          <cell r="N2162">
            <v>0</v>
          </cell>
          <cell r="O2162">
            <v>47692.02</v>
          </cell>
          <cell r="P2162">
            <v>19110.192414000001</v>
          </cell>
        </row>
        <row r="2163">
          <cell r="A2163">
            <v>43819</v>
          </cell>
          <cell r="B2163" t="str">
            <v>Plazo</v>
          </cell>
          <cell r="C2163">
            <v>2</v>
          </cell>
          <cell r="E2163">
            <v>1017</v>
          </cell>
          <cell r="F2163" t="str">
            <v>12</v>
          </cell>
          <cell r="I2163">
            <v>44</v>
          </cell>
          <cell r="M2163">
            <v>0</v>
          </cell>
          <cell r="N2163">
            <v>0</v>
          </cell>
          <cell r="O2163">
            <v>7707.96</v>
          </cell>
          <cell r="P2163">
            <v>3088.5795720000001</v>
          </cell>
        </row>
        <row r="2164">
          <cell r="A2164">
            <v>43819</v>
          </cell>
          <cell r="B2164" t="str">
            <v>Plazo</v>
          </cell>
          <cell r="C2164">
            <v>2</v>
          </cell>
          <cell r="E2164">
            <v>1017</v>
          </cell>
          <cell r="F2164" t="str">
            <v>12</v>
          </cell>
          <cell r="I2164">
            <v>44</v>
          </cell>
          <cell r="M2164">
            <v>0</v>
          </cell>
          <cell r="N2164">
            <v>0</v>
          </cell>
          <cell r="O2164">
            <v>20824.439999999999</v>
          </cell>
          <cell r="P2164">
            <v>8344.3531079999993</v>
          </cell>
        </row>
        <row r="2165">
          <cell r="A2165">
            <v>43819</v>
          </cell>
          <cell r="B2165" t="str">
            <v>Plazo</v>
          </cell>
          <cell r="C2165">
            <v>2</v>
          </cell>
          <cell r="E2165">
            <v>1017</v>
          </cell>
          <cell r="F2165" t="str">
            <v>12</v>
          </cell>
          <cell r="I2165">
            <v>44</v>
          </cell>
          <cell r="M2165">
            <v>0</v>
          </cell>
          <cell r="N2165">
            <v>0</v>
          </cell>
          <cell r="O2165">
            <v>1561.42</v>
          </cell>
          <cell r="P2165">
            <v>625.66099399999996</v>
          </cell>
        </row>
        <row r="2166">
          <cell r="A2166">
            <v>43819</v>
          </cell>
          <cell r="B2166" t="str">
            <v>Plazo</v>
          </cell>
          <cell r="C2166">
            <v>2</v>
          </cell>
          <cell r="E2166">
            <v>1017</v>
          </cell>
          <cell r="F2166" t="str">
            <v>12</v>
          </cell>
          <cell r="I2166">
            <v>44</v>
          </cell>
          <cell r="M2166">
            <v>0</v>
          </cell>
          <cell r="N2166">
            <v>0</v>
          </cell>
          <cell r="O2166">
            <v>2083.9</v>
          </cell>
          <cell r="P2166">
            <v>835.01873000000001</v>
          </cell>
        </row>
        <row r="2167">
          <cell r="A2167">
            <v>43819</v>
          </cell>
          <cell r="B2167" t="str">
            <v>Plazo</v>
          </cell>
          <cell r="C2167">
            <v>2</v>
          </cell>
          <cell r="E2167">
            <v>1017</v>
          </cell>
          <cell r="F2167" t="str">
            <v>12</v>
          </cell>
          <cell r="I2167">
            <v>44</v>
          </cell>
          <cell r="M2167">
            <v>0</v>
          </cell>
          <cell r="N2167">
            <v>0</v>
          </cell>
          <cell r="O2167">
            <v>1522.87</v>
          </cell>
          <cell r="P2167">
            <v>610.21400900000003</v>
          </cell>
        </row>
        <row r="2168">
          <cell r="A2168">
            <v>43819</v>
          </cell>
          <cell r="B2168" t="str">
            <v>Plazo</v>
          </cell>
          <cell r="C2168">
            <v>2</v>
          </cell>
          <cell r="E2168">
            <v>1017</v>
          </cell>
          <cell r="F2168" t="str">
            <v>12</v>
          </cell>
          <cell r="I2168">
            <v>44</v>
          </cell>
          <cell r="M2168">
            <v>0</v>
          </cell>
          <cell r="N2168">
            <v>0</v>
          </cell>
          <cell r="O2168">
            <v>1043.25</v>
          </cell>
          <cell r="P2168">
            <v>418.03027500000002</v>
          </cell>
        </row>
        <row r="2169">
          <cell r="A2169">
            <v>43819</v>
          </cell>
          <cell r="B2169" t="str">
            <v>Plazo</v>
          </cell>
          <cell r="C2169">
            <v>2</v>
          </cell>
          <cell r="E2169">
            <v>1017</v>
          </cell>
          <cell r="F2169" t="str">
            <v>12</v>
          </cell>
          <cell r="I2169">
            <v>44</v>
          </cell>
          <cell r="M2169">
            <v>0</v>
          </cell>
          <cell r="N2169">
            <v>0</v>
          </cell>
          <cell r="O2169">
            <v>9827.77</v>
          </cell>
          <cell r="P2169">
            <v>3937.987439</v>
          </cell>
        </row>
        <row r="2170">
          <cell r="A2170">
            <v>43819</v>
          </cell>
          <cell r="B2170" t="str">
            <v>Plazo</v>
          </cell>
          <cell r="C2170">
            <v>2</v>
          </cell>
          <cell r="E2170">
            <v>1017</v>
          </cell>
          <cell r="F2170" t="str">
            <v>12</v>
          </cell>
          <cell r="I2170">
            <v>44</v>
          </cell>
          <cell r="M2170">
            <v>0</v>
          </cell>
          <cell r="N2170">
            <v>0</v>
          </cell>
          <cell r="O2170">
            <v>1010.39</v>
          </cell>
          <cell r="P2170">
            <v>404.86327299999999</v>
          </cell>
        </row>
        <row r="2171">
          <cell r="A2171">
            <v>43819</v>
          </cell>
          <cell r="B2171" t="str">
            <v>Plazo</v>
          </cell>
          <cell r="C2171">
            <v>2</v>
          </cell>
          <cell r="E2171">
            <v>1017</v>
          </cell>
          <cell r="F2171" t="str">
            <v>12</v>
          </cell>
          <cell r="I2171">
            <v>44</v>
          </cell>
          <cell r="M2171">
            <v>0</v>
          </cell>
          <cell r="N2171">
            <v>0</v>
          </cell>
          <cell r="O2171">
            <v>6260.56</v>
          </cell>
          <cell r="P2171">
            <v>2508.6063920000001</v>
          </cell>
        </row>
        <row r="2172">
          <cell r="A2172">
            <v>43819</v>
          </cell>
          <cell r="B2172" t="str">
            <v>Plazo</v>
          </cell>
          <cell r="C2172">
            <v>2</v>
          </cell>
          <cell r="E2172">
            <v>1017</v>
          </cell>
          <cell r="F2172" t="str">
            <v>12</v>
          </cell>
          <cell r="I2172">
            <v>44</v>
          </cell>
          <cell r="M2172">
            <v>0</v>
          </cell>
          <cell r="N2172">
            <v>0</v>
          </cell>
          <cell r="O2172">
            <v>40621.06</v>
          </cell>
          <cell r="P2172">
            <v>16276.858742</v>
          </cell>
        </row>
        <row r="2173">
          <cell r="A2173">
            <v>43819</v>
          </cell>
          <cell r="B2173" t="str">
            <v>Plazo</v>
          </cell>
          <cell r="C2173">
            <v>2</v>
          </cell>
          <cell r="E2173">
            <v>1017</v>
          </cell>
          <cell r="F2173" t="str">
            <v>12</v>
          </cell>
          <cell r="I2173">
            <v>44</v>
          </cell>
          <cell r="M2173">
            <v>0</v>
          </cell>
          <cell r="N2173">
            <v>0</v>
          </cell>
          <cell r="O2173">
            <v>1041.1099999999999</v>
          </cell>
          <cell r="P2173">
            <v>417.172777</v>
          </cell>
        </row>
        <row r="2174">
          <cell r="A2174">
            <v>43819</v>
          </cell>
          <cell r="B2174" t="str">
            <v>Plazo</v>
          </cell>
          <cell r="C2174">
            <v>2</v>
          </cell>
          <cell r="E2174">
            <v>1017</v>
          </cell>
          <cell r="F2174" t="str">
            <v>12</v>
          </cell>
          <cell r="I2174">
            <v>44</v>
          </cell>
          <cell r="M2174">
            <v>0</v>
          </cell>
          <cell r="N2174">
            <v>0</v>
          </cell>
          <cell r="O2174">
            <v>1161.83</v>
          </cell>
          <cell r="P2174">
            <v>465.54528099999999</v>
          </cell>
        </row>
        <row r="2175">
          <cell r="A2175">
            <v>43819</v>
          </cell>
          <cell r="B2175" t="str">
            <v>Plazo</v>
          </cell>
          <cell r="C2175">
            <v>2</v>
          </cell>
          <cell r="E2175">
            <v>1017</v>
          </cell>
          <cell r="F2175" t="str">
            <v>12</v>
          </cell>
          <cell r="I2175">
            <v>44</v>
          </cell>
          <cell r="M2175">
            <v>0</v>
          </cell>
          <cell r="N2175">
            <v>0</v>
          </cell>
          <cell r="O2175">
            <v>2084.62</v>
          </cell>
          <cell r="P2175">
            <v>835.30723399999999</v>
          </cell>
        </row>
        <row r="2176">
          <cell r="A2176">
            <v>43819</v>
          </cell>
          <cell r="B2176" t="str">
            <v>Plazo</v>
          </cell>
          <cell r="C2176">
            <v>2</v>
          </cell>
          <cell r="E2176">
            <v>1017</v>
          </cell>
          <cell r="F2176" t="str">
            <v>12</v>
          </cell>
          <cell r="I2176">
            <v>44</v>
          </cell>
          <cell r="M2176">
            <v>0</v>
          </cell>
          <cell r="N2176">
            <v>0</v>
          </cell>
          <cell r="O2176">
            <v>1015.6</v>
          </cell>
          <cell r="P2176">
            <v>406.95092</v>
          </cell>
        </row>
        <row r="2177">
          <cell r="A2177">
            <v>43819</v>
          </cell>
          <cell r="B2177" t="str">
            <v>Plazo</v>
          </cell>
          <cell r="C2177">
            <v>2</v>
          </cell>
          <cell r="E2177">
            <v>1017</v>
          </cell>
          <cell r="F2177" t="str">
            <v>12</v>
          </cell>
          <cell r="I2177">
            <v>44</v>
          </cell>
          <cell r="M2177">
            <v>0</v>
          </cell>
          <cell r="N2177">
            <v>0</v>
          </cell>
          <cell r="O2177">
            <v>1042.3399999999999</v>
          </cell>
          <cell r="P2177">
            <v>417.665638</v>
          </cell>
        </row>
        <row r="2178">
          <cell r="A2178">
            <v>43819</v>
          </cell>
          <cell r="B2178" t="str">
            <v>Plazo</v>
          </cell>
          <cell r="C2178">
            <v>2</v>
          </cell>
          <cell r="E2178">
            <v>1017</v>
          </cell>
          <cell r="F2178" t="str">
            <v>12</v>
          </cell>
          <cell r="I2178">
            <v>44</v>
          </cell>
          <cell r="M2178">
            <v>0</v>
          </cell>
          <cell r="N2178">
            <v>0</v>
          </cell>
          <cell r="O2178">
            <v>1042.5</v>
          </cell>
          <cell r="P2178">
            <v>417.72975000000002</v>
          </cell>
        </row>
        <row r="2179">
          <cell r="A2179">
            <v>43819</v>
          </cell>
          <cell r="B2179" t="str">
            <v>Plazo</v>
          </cell>
          <cell r="C2179">
            <v>2</v>
          </cell>
          <cell r="E2179">
            <v>1017</v>
          </cell>
          <cell r="F2179" t="str">
            <v>12</v>
          </cell>
          <cell r="I2179">
            <v>44</v>
          </cell>
          <cell r="M2179">
            <v>0</v>
          </cell>
          <cell r="N2179">
            <v>0</v>
          </cell>
          <cell r="O2179">
            <v>1560.9</v>
          </cell>
          <cell r="P2179">
            <v>625.45263</v>
          </cell>
        </row>
        <row r="2180">
          <cell r="A2180">
            <v>43819</v>
          </cell>
          <cell r="B2180" t="str">
            <v>Plazo</v>
          </cell>
          <cell r="C2180">
            <v>2</v>
          </cell>
          <cell r="E2180">
            <v>1017</v>
          </cell>
          <cell r="F2180" t="str">
            <v>12</v>
          </cell>
          <cell r="I2180">
            <v>44</v>
          </cell>
          <cell r="M2180">
            <v>0</v>
          </cell>
          <cell r="N2180">
            <v>0</v>
          </cell>
          <cell r="O2180">
            <v>14900.7</v>
          </cell>
          <cell r="P2180">
            <v>5970.7104900000004</v>
          </cell>
        </row>
        <row r="2181">
          <cell r="A2181">
            <v>43819</v>
          </cell>
          <cell r="B2181" t="str">
            <v>Plazo</v>
          </cell>
          <cell r="C2181">
            <v>2</v>
          </cell>
          <cell r="E2181">
            <v>1017</v>
          </cell>
          <cell r="F2181" t="str">
            <v>12</v>
          </cell>
          <cell r="I2181">
            <v>44</v>
          </cell>
          <cell r="M2181">
            <v>0</v>
          </cell>
          <cell r="N2181">
            <v>0</v>
          </cell>
          <cell r="O2181">
            <v>3156.27</v>
          </cell>
          <cell r="P2181">
            <v>1264.7173889999999</v>
          </cell>
        </row>
        <row r="2182">
          <cell r="A2182">
            <v>43819</v>
          </cell>
          <cell r="B2182" t="str">
            <v>Plazo</v>
          </cell>
          <cell r="C2182">
            <v>2</v>
          </cell>
          <cell r="E2182">
            <v>1018</v>
          </cell>
          <cell r="F2182" t="str">
            <v>12</v>
          </cell>
          <cell r="I2182">
            <v>44</v>
          </cell>
          <cell r="M2182">
            <v>0</v>
          </cell>
          <cell r="N2182">
            <v>0</v>
          </cell>
          <cell r="O2182">
            <v>7175.3</v>
          </cell>
          <cell r="P2182">
            <v>2875.1427100000001</v>
          </cell>
        </row>
        <row r="2183">
          <cell r="A2183">
            <v>43819</v>
          </cell>
          <cell r="B2183" t="str">
            <v>Plazo</v>
          </cell>
          <cell r="C2183">
            <v>2</v>
          </cell>
          <cell r="E2183">
            <v>1033</v>
          </cell>
          <cell r="F2183" t="str">
            <v>12</v>
          </cell>
          <cell r="I2183">
            <v>44</v>
          </cell>
          <cell r="M2183">
            <v>0</v>
          </cell>
          <cell r="N2183">
            <v>0</v>
          </cell>
          <cell r="O2183">
            <v>8000</v>
          </cell>
          <cell r="P2183">
            <v>3205.6</v>
          </cell>
        </row>
        <row r="2184">
          <cell r="A2184">
            <v>43819</v>
          </cell>
          <cell r="B2184" t="str">
            <v>Plazo</v>
          </cell>
          <cell r="C2184">
            <v>2</v>
          </cell>
          <cell r="E2184">
            <v>1033</v>
          </cell>
          <cell r="F2184" t="str">
            <v>12</v>
          </cell>
          <cell r="I2184">
            <v>44</v>
          </cell>
          <cell r="M2184">
            <v>0</v>
          </cell>
          <cell r="N2184">
            <v>0</v>
          </cell>
          <cell r="O2184">
            <v>208.24</v>
          </cell>
          <cell r="P2184">
            <v>83.441767999999996</v>
          </cell>
        </row>
        <row r="2185">
          <cell r="A2185">
            <v>43819</v>
          </cell>
          <cell r="B2185" t="str">
            <v>Plazo</v>
          </cell>
          <cell r="C2185">
            <v>2</v>
          </cell>
          <cell r="E2185">
            <v>1033</v>
          </cell>
          <cell r="F2185" t="str">
            <v>12</v>
          </cell>
          <cell r="I2185">
            <v>44</v>
          </cell>
          <cell r="M2185">
            <v>0</v>
          </cell>
          <cell r="N2185">
            <v>0</v>
          </cell>
          <cell r="O2185">
            <v>502.96</v>
          </cell>
          <cell r="P2185">
            <v>201.53607199999999</v>
          </cell>
        </row>
        <row r="2186">
          <cell r="A2186">
            <v>43819</v>
          </cell>
          <cell r="B2186" t="str">
            <v>Plazo</v>
          </cell>
          <cell r="C2186">
            <v>2</v>
          </cell>
          <cell r="E2186">
            <v>1033</v>
          </cell>
          <cell r="F2186" t="str">
            <v>12</v>
          </cell>
          <cell r="I2186">
            <v>44</v>
          </cell>
          <cell r="M2186">
            <v>0</v>
          </cell>
          <cell r="N2186">
            <v>0</v>
          </cell>
          <cell r="O2186">
            <v>9341.5400000000009</v>
          </cell>
          <cell r="P2186">
            <v>3743.1550779999998</v>
          </cell>
        </row>
        <row r="2187">
          <cell r="A2187">
            <v>43819</v>
          </cell>
          <cell r="B2187" t="str">
            <v>Plazo</v>
          </cell>
          <cell r="C2187">
            <v>2</v>
          </cell>
          <cell r="E2187">
            <v>1033</v>
          </cell>
          <cell r="F2187" t="str">
            <v>12</v>
          </cell>
          <cell r="I2187">
            <v>44</v>
          </cell>
          <cell r="M2187">
            <v>0</v>
          </cell>
          <cell r="N2187">
            <v>0</v>
          </cell>
          <cell r="O2187">
            <v>11046.09</v>
          </cell>
          <cell r="P2187">
            <v>4426.1682629999996</v>
          </cell>
        </row>
        <row r="2188">
          <cell r="A2188">
            <v>43819</v>
          </cell>
          <cell r="B2188" t="str">
            <v>Plazo</v>
          </cell>
          <cell r="C2188">
            <v>2</v>
          </cell>
          <cell r="E2188">
            <v>1033</v>
          </cell>
          <cell r="F2188" t="str">
            <v>12</v>
          </cell>
          <cell r="I2188">
            <v>44</v>
          </cell>
          <cell r="M2188">
            <v>0</v>
          </cell>
          <cell r="N2188">
            <v>0</v>
          </cell>
          <cell r="O2188">
            <v>8323.56</v>
          </cell>
          <cell r="P2188">
            <v>3335.2504920000001</v>
          </cell>
        </row>
        <row r="2189">
          <cell r="A2189">
            <v>43819</v>
          </cell>
          <cell r="B2189" t="str">
            <v>Plazo</v>
          </cell>
          <cell r="C2189">
            <v>2</v>
          </cell>
          <cell r="E2189">
            <v>1033</v>
          </cell>
          <cell r="F2189" t="str">
            <v>12</v>
          </cell>
          <cell r="I2189">
            <v>44</v>
          </cell>
          <cell r="M2189">
            <v>0</v>
          </cell>
          <cell r="N2189">
            <v>0</v>
          </cell>
          <cell r="O2189">
            <v>3340.59</v>
          </cell>
          <cell r="P2189">
            <v>1338.574413</v>
          </cell>
        </row>
        <row r="2190">
          <cell r="A2190">
            <v>43819</v>
          </cell>
          <cell r="B2190" t="str">
            <v>Plazo</v>
          </cell>
          <cell r="C2190">
            <v>2</v>
          </cell>
          <cell r="E2190">
            <v>1033</v>
          </cell>
          <cell r="F2190" t="str">
            <v>12</v>
          </cell>
          <cell r="I2190">
            <v>44</v>
          </cell>
          <cell r="M2190">
            <v>0</v>
          </cell>
          <cell r="N2190">
            <v>0</v>
          </cell>
          <cell r="O2190">
            <v>45317.93</v>
          </cell>
          <cell r="P2190">
            <v>18158.894551000001</v>
          </cell>
        </row>
        <row r="2191">
          <cell r="A2191">
            <v>43819</v>
          </cell>
          <cell r="B2191" t="str">
            <v>Plazo</v>
          </cell>
          <cell r="C2191">
            <v>2</v>
          </cell>
          <cell r="E2191">
            <v>1033</v>
          </cell>
          <cell r="F2191" t="str">
            <v>12</v>
          </cell>
          <cell r="I2191">
            <v>44</v>
          </cell>
          <cell r="M2191">
            <v>0</v>
          </cell>
          <cell r="N2191">
            <v>0</v>
          </cell>
          <cell r="O2191">
            <v>520.20000000000005</v>
          </cell>
          <cell r="P2191">
            <v>208.44414</v>
          </cell>
        </row>
        <row r="2192">
          <cell r="A2192">
            <v>43819</v>
          </cell>
          <cell r="B2192" t="str">
            <v>Plazo</v>
          </cell>
          <cell r="C2192">
            <v>2</v>
          </cell>
          <cell r="E2192">
            <v>1033</v>
          </cell>
          <cell r="F2192" t="str">
            <v>12</v>
          </cell>
          <cell r="I2192">
            <v>44</v>
          </cell>
          <cell r="M2192">
            <v>0</v>
          </cell>
          <cell r="N2192">
            <v>0</v>
          </cell>
          <cell r="O2192">
            <v>2081.42</v>
          </cell>
          <cell r="P2192">
            <v>834.02499399999999</v>
          </cell>
        </row>
        <row r="2193">
          <cell r="A2193">
            <v>43819</v>
          </cell>
          <cell r="B2193" t="str">
            <v>Plazo</v>
          </cell>
          <cell r="C2193">
            <v>2</v>
          </cell>
          <cell r="E2193">
            <v>1033</v>
          </cell>
          <cell r="F2193" t="str">
            <v>12</v>
          </cell>
          <cell r="I2193">
            <v>44</v>
          </cell>
          <cell r="M2193">
            <v>0</v>
          </cell>
          <cell r="N2193">
            <v>0</v>
          </cell>
          <cell r="O2193">
            <v>2715.85</v>
          </cell>
          <cell r="P2193">
            <v>1088.2410950000001</v>
          </cell>
        </row>
        <row r="2194">
          <cell r="A2194">
            <v>43819</v>
          </cell>
          <cell r="B2194" t="str">
            <v>Plazo</v>
          </cell>
          <cell r="C2194">
            <v>2</v>
          </cell>
          <cell r="E2194">
            <v>1033</v>
          </cell>
          <cell r="F2194" t="str">
            <v>12</v>
          </cell>
          <cell r="I2194">
            <v>44</v>
          </cell>
          <cell r="M2194">
            <v>0</v>
          </cell>
          <cell r="N2194">
            <v>0</v>
          </cell>
          <cell r="O2194">
            <v>312.37</v>
          </cell>
          <cell r="P2194">
            <v>125.166659</v>
          </cell>
        </row>
        <row r="2195">
          <cell r="A2195">
            <v>43819</v>
          </cell>
          <cell r="B2195" t="str">
            <v>Plazo</v>
          </cell>
          <cell r="C2195">
            <v>2</v>
          </cell>
          <cell r="E2195">
            <v>1033</v>
          </cell>
          <cell r="F2195" t="str">
            <v>12</v>
          </cell>
          <cell r="I2195">
            <v>44</v>
          </cell>
          <cell r="M2195">
            <v>0</v>
          </cell>
          <cell r="N2195">
            <v>0</v>
          </cell>
          <cell r="O2195">
            <v>520.79</v>
          </cell>
          <cell r="P2195">
            <v>208.680553</v>
          </cell>
        </row>
        <row r="2196">
          <cell r="A2196">
            <v>43819</v>
          </cell>
          <cell r="B2196" t="str">
            <v>Plazo</v>
          </cell>
          <cell r="C2196">
            <v>2</v>
          </cell>
          <cell r="E2196">
            <v>1033</v>
          </cell>
          <cell r="F2196" t="str">
            <v>12</v>
          </cell>
          <cell r="I2196">
            <v>44</v>
          </cell>
          <cell r="M2196">
            <v>0</v>
          </cell>
          <cell r="N2196">
            <v>0</v>
          </cell>
          <cell r="O2196">
            <v>21027.040000000001</v>
          </cell>
          <cell r="P2196">
            <v>8425.5349279999991</v>
          </cell>
        </row>
        <row r="2197">
          <cell r="A2197">
            <v>43819</v>
          </cell>
          <cell r="B2197" t="str">
            <v>Plazo</v>
          </cell>
          <cell r="C2197">
            <v>2</v>
          </cell>
          <cell r="E2197">
            <v>1033</v>
          </cell>
          <cell r="F2197" t="str">
            <v>12</v>
          </cell>
          <cell r="I2197">
            <v>44</v>
          </cell>
          <cell r="M2197">
            <v>0</v>
          </cell>
          <cell r="N2197">
            <v>0</v>
          </cell>
          <cell r="O2197">
            <v>16176.46</v>
          </cell>
          <cell r="P2197">
            <v>6481.9075220000004</v>
          </cell>
        </row>
        <row r="2198">
          <cell r="A2198">
            <v>43819</v>
          </cell>
          <cell r="B2198" t="str">
            <v>Plazo</v>
          </cell>
          <cell r="C2198">
            <v>2</v>
          </cell>
          <cell r="E2198">
            <v>1033</v>
          </cell>
          <cell r="F2198" t="str">
            <v>12</v>
          </cell>
          <cell r="I2198">
            <v>44</v>
          </cell>
          <cell r="M2198">
            <v>0</v>
          </cell>
          <cell r="N2198">
            <v>0</v>
          </cell>
          <cell r="O2198">
            <v>34609.96</v>
          </cell>
          <cell r="P2198">
            <v>13868.210972000001</v>
          </cell>
        </row>
        <row r="2199">
          <cell r="A2199">
            <v>43819</v>
          </cell>
          <cell r="B2199" t="str">
            <v>Plazo</v>
          </cell>
          <cell r="C2199">
            <v>2</v>
          </cell>
          <cell r="E2199">
            <v>1033</v>
          </cell>
          <cell r="F2199" t="str">
            <v>12</v>
          </cell>
          <cell r="I2199">
            <v>44</v>
          </cell>
          <cell r="M2199">
            <v>0</v>
          </cell>
          <cell r="N2199">
            <v>0</v>
          </cell>
          <cell r="O2199">
            <v>51000.82</v>
          </cell>
          <cell r="P2199">
            <v>20436.028574</v>
          </cell>
        </row>
        <row r="2200">
          <cell r="A2200">
            <v>43819</v>
          </cell>
          <cell r="B2200" t="str">
            <v>Plazo</v>
          </cell>
          <cell r="C2200">
            <v>2</v>
          </cell>
          <cell r="E2200">
            <v>1033</v>
          </cell>
          <cell r="F2200" t="str">
            <v>12</v>
          </cell>
          <cell r="I2200">
            <v>44</v>
          </cell>
          <cell r="M2200">
            <v>0</v>
          </cell>
          <cell r="N2200">
            <v>0</v>
          </cell>
          <cell r="O2200">
            <v>10406.92</v>
          </cell>
          <cell r="P2200">
            <v>4170.0528439999998</v>
          </cell>
        </row>
        <row r="2201">
          <cell r="A2201">
            <v>43819</v>
          </cell>
          <cell r="B2201" t="str">
            <v>Plazo</v>
          </cell>
          <cell r="C2201">
            <v>2</v>
          </cell>
          <cell r="E2201">
            <v>1033</v>
          </cell>
          <cell r="F2201" t="str">
            <v>12</v>
          </cell>
          <cell r="I2201">
            <v>44</v>
          </cell>
          <cell r="M2201">
            <v>0</v>
          </cell>
          <cell r="N2201">
            <v>0</v>
          </cell>
          <cell r="O2201">
            <v>3052.33</v>
          </cell>
          <cell r="P2201">
            <v>1223.0686310000001</v>
          </cell>
        </row>
        <row r="2202">
          <cell r="A2202">
            <v>43819</v>
          </cell>
          <cell r="B2202" t="str">
            <v>Plazo</v>
          </cell>
          <cell r="C2202">
            <v>2</v>
          </cell>
          <cell r="E2202">
            <v>1033</v>
          </cell>
          <cell r="F2202" t="str">
            <v>12</v>
          </cell>
          <cell r="I2202">
            <v>44</v>
          </cell>
          <cell r="M2202">
            <v>0</v>
          </cell>
          <cell r="N2202">
            <v>0</v>
          </cell>
          <cell r="O2202">
            <v>1015.41</v>
          </cell>
          <cell r="P2202">
            <v>406.87478700000003</v>
          </cell>
        </row>
        <row r="2203">
          <cell r="A2203">
            <v>43819</v>
          </cell>
          <cell r="B2203" t="str">
            <v>Plazo</v>
          </cell>
          <cell r="C2203">
            <v>2</v>
          </cell>
          <cell r="E2203">
            <v>1033</v>
          </cell>
          <cell r="F2203" t="str">
            <v>12</v>
          </cell>
          <cell r="I2203">
            <v>44</v>
          </cell>
          <cell r="M2203">
            <v>0</v>
          </cell>
          <cell r="N2203">
            <v>0</v>
          </cell>
          <cell r="O2203">
            <v>507.95</v>
          </cell>
          <cell r="P2203">
            <v>203.53556499999999</v>
          </cell>
        </row>
        <row r="2204">
          <cell r="A2204">
            <v>43819</v>
          </cell>
          <cell r="B2204" t="str">
            <v>Plazo</v>
          </cell>
          <cell r="C2204">
            <v>2</v>
          </cell>
          <cell r="E2204">
            <v>1033</v>
          </cell>
          <cell r="F2204" t="str">
            <v>12</v>
          </cell>
          <cell r="I2204">
            <v>44</v>
          </cell>
          <cell r="M2204">
            <v>0</v>
          </cell>
          <cell r="N2204">
            <v>0</v>
          </cell>
          <cell r="O2204">
            <v>10404.44</v>
          </cell>
          <cell r="P2204">
            <v>4169.0591080000004</v>
          </cell>
        </row>
        <row r="2205">
          <cell r="A2205">
            <v>43819</v>
          </cell>
          <cell r="B2205" t="str">
            <v>Plazo</v>
          </cell>
          <cell r="C2205">
            <v>2</v>
          </cell>
          <cell r="E2205">
            <v>1033</v>
          </cell>
          <cell r="F2205" t="str">
            <v>12</v>
          </cell>
          <cell r="I2205">
            <v>44</v>
          </cell>
          <cell r="M2205">
            <v>0</v>
          </cell>
          <cell r="N2205">
            <v>0</v>
          </cell>
          <cell r="O2205">
            <v>10402.469999999999</v>
          </cell>
          <cell r="P2205">
            <v>4168.2697289999996</v>
          </cell>
        </row>
        <row r="2206">
          <cell r="A2206">
            <v>43819</v>
          </cell>
          <cell r="B2206" t="str">
            <v>Plazo</v>
          </cell>
          <cell r="C2206">
            <v>2</v>
          </cell>
          <cell r="E2206">
            <v>1033</v>
          </cell>
          <cell r="F2206" t="str">
            <v>12</v>
          </cell>
          <cell r="I2206">
            <v>44</v>
          </cell>
          <cell r="M2206">
            <v>0</v>
          </cell>
          <cell r="N2206">
            <v>0</v>
          </cell>
          <cell r="O2206">
            <v>20884.439999999999</v>
          </cell>
          <cell r="P2206">
            <v>8368.3951080000006</v>
          </cell>
        </row>
        <row r="2207">
          <cell r="A2207">
            <v>43819</v>
          </cell>
          <cell r="B2207" t="str">
            <v>Plazo</v>
          </cell>
          <cell r="C2207">
            <v>2</v>
          </cell>
          <cell r="E2207">
            <v>1033</v>
          </cell>
          <cell r="F2207" t="str">
            <v>12</v>
          </cell>
          <cell r="I2207">
            <v>44</v>
          </cell>
          <cell r="M2207">
            <v>0</v>
          </cell>
          <cell r="N2207">
            <v>0</v>
          </cell>
          <cell r="O2207">
            <v>520.20000000000005</v>
          </cell>
          <cell r="P2207">
            <v>208.44414</v>
          </cell>
        </row>
        <row r="2208">
          <cell r="A2208">
            <v>43819</v>
          </cell>
          <cell r="B2208" t="str">
            <v>Plazo</v>
          </cell>
          <cell r="C2208">
            <v>2</v>
          </cell>
          <cell r="E2208">
            <v>1033</v>
          </cell>
          <cell r="F2208" t="str">
            <v>12</v>
          </cell>
          <cell r="I2208">
            <v>44</v>
          </cell>
          <cell r="M2208">
            <v>0</v>
          </cell>
          <cell r="N2208">
            <v>0</v>
          </cell>
          <cell r="O2208">
            <v>8480</v>
          </cell>
          <cell r="P2208">
            <v>3397.9360000000001</v>
          </cell>
        </row>
        <row r="2209">
          <cell r="A2209">
            <v>43819</v>
          </cell>
          <cell r="B2209" t="str">
            <v>Plazo</v>
          </cell>
          <cell r="C2209">
            <v>2</v>
          </cell>
          <cell r="E2209">
            <v>1033</v>
          </cell>
          <cell r="F2209" t="str">
            <v>12</v>
          </cell>
          <cell r="I2209">
            <v>44</v>
          </cell>
          <cell r="M2209">
            <v>0</v>
          </cell>
          <cell r="N2209">
            <v>0</v>
          </cell>
          <cell r="O2209">
            <v>27058.62</v>
          </cell>
          <cell r="P2209">
            <v>10842.389034</v>
          </cell>
        </row>
        <row r="2210">
          <cell r="A2210">
            <v>43819</v>
          </cell>
          <cell r="B2210" t="str">
            <v>Plazo</v>
          </cell>
          <cell r="C2210">
            <v>2</v>
          </cell>
          <cell r="E2210">
            <v>1033</v>
          </cell>
          <cell r="F2210" t="str">
            <v>12</v>
          </cell>
          <cell r="I2210">
            <v>44</v>
          </cell>
          <cell r="M2210">
            <v>0</v>
          </cell>
          <cell r="N2210">
            <v>0</v>
          </cell>
          <cell r="O2210">
            <v>1041.3399999999999</v>
          </cell>
          <cell r="P2210">
            <v>417.26493799999997</v>
          </cell>
        </row>
        <row r="2211">
          <cell r="A2211">
            <v>43819</v>
          </cell>
          <cell r="B2211" t="str">
            <v>Plazo</v>
          </cell>
          <cell r="C2211">
            <v>2</v>
          </cell>
          <cell r="E2211">
            <v>1033</v>
          </cell>
          <cell r="F2211" t="str">
            <v>12</v>
          </cell>
          <cell r="I2211">
            <v>44</v>
          </cell>
          <cell r="M2211">
            <v>0</v>
          </cell>
          <cell r="N2211">
            <v>0</v>
          </cell>
          <cell r="O2211">
            <v>208.15</v>
          </cell>
          <cell r="P2211">
            <v>83.405704999999998</v>
          </cell>
        </row>
        <row r="2212">
          <cell r="A2212">
            <v>43819</v>
          </cell>
          <cell r="B2212" t="str">
            <v>Plazo</v>
          </cell>
          <cell r="C2212">
            <v>2</v>
          </cell>
          <cell r="E2212">
            <v>1033</v>
          </cell>
          <cell r="F2212" t="str">
            <v>12</v>
          </cell>
          <cell r="I2212">
            <v>44</v>
          </cell>
          <cell r="M2212">
            <v>0</v>
          </cell>
          <cell r="N2212">
            <v>0</v>
          </cell>
          <cell r="O2212">
            <v>208.18</v>
          </cell>
          <cell r="P2212">
            <v>83.417726000000002</v>
          </cell>
        </row>
        <row r="2213">
          <cell r="A2213">
            <v>43819</v>
          </cell>
          <cell r="B2213" t="str">
            <v>Plazo</v>
          </cell>
          <cell r="C2213">
            <v>2</v>
          </cell>
          <cell r="E2213">
            <v>1033</v>
          </cell>
          <cell r="F2213" t="str">
            <v>12</v>
          </cell>
          <cell r="I2213">
            <v>44</v>
          </cell>
          <cell r="M2213">
            <v>0</v>
          </cell>
          <cell r="N2213">
            <v>0</v>
          </cell>
          <cell r="O2213">
            <v>312.39999999999998</v>
          </cell>
          <cell r="P2213">
            <v>125.17868</v>
          </cell>
        </row>
        <row r="2214">
          <cell r="A2214">
            <v>43819</v>
          </cell>
          <cell r="B2214" t="str">
            <v>Plazo</v>
          </cell>
          <cell r="C2214">
            <v>2</v>
          </cell>
          <cell r="E2214">
            <v>1033</v>
          </cell>
          <cell r="F2214" t="str">
            <v>12</v>
          </cell>
          <cell r="I2214">
            <v>44</v>
          </cell>
          <cell r="M2214">
            <v>0</v>
          </cell>
          <cell r="N2214">
            <v>0</v>
          </cell>
          <cell r="O2214">
            <v>1040.56</v>
          </cell>
          <cell r="P2214">
            <v>416.95239199999997</v>
          </cell>
        </row>
        <row r="2215">
          <cell r="A2215">
            <v>43819</v>
          </cell>
          <cell r="B2215" t="str">
            <v>Plazo</v>
          </cell>
          <cell r="C2215">
            <v>2</v>
          </cell>
          <cell r="E2215">
            <v>1033</v>
          </cell>
          <cell r="F2215" t="str">
            <v>12</v>
          </cell>
          <cell r="I2215">
            <v>44</v>
          </cell>
          <cell r="M2215">
            <v>0</v>
          </cell>
          <cell r="N2215">
            <v>0</v>
          </cell>
          <cell r="O2215">
            <v>276.11</v>
          </cell>
          <cell r="P2215">
            <v>110.637277</v>
          </cell>
        </row>
        <row r="2216">
          <cell r="A2216">
            <v>43819</v>
          </cell>
          <cell r="B2216" t="str">
            <v>Plazo</v>
          </cell>
          <cell r="C2216">
            <v>2</v>
          </cell>
          <cell r="E2216">
            <v>1033</v>
          </cell>
          <cell r="F2216" t="str">
            <v>12</v>
          </cell>
          <cell r="I2216">
            <v>44</v>
          </cell>
          <cell r="M2216">
            <v>0</v>
          </cell>
          <cell r="N2216">
            <v>0</v>
          </cell>
          <cell r="O2216">
            <v>20802.22</v>
          </cell>
          <cell r="P2216">
            <v>8335.4495540000007</v>
          </cell>
        </row>
        <row r="2217">
          <cell r="A2217">
            <v>43819</v>
          </cell>
          <cell r="B2217" t="str">
            <v>Plazo</v>
          </cell>
          <cell r="C2217">
            <v>2</v>
          </cell>
          <cell r="E2217">
            <v>1033</v>
          </cell>
          <cell r="F2217" t="str">
            <v>12</v>
          </cell>
          <cell r="I2217">
            <v>44</v>
          </cell>
          <cell r="M2217">
            <v>0</v>
          </cell>
          <cell r="N2217">
            <v>0</v>
          </cell>
          <cell r="O2217">
            <v>520.25</v>
          </cell>
          <cell r="P2217">
            <v>208.46417500000001</v>
          </cell>
        </row>
        <row r="2218">
          <cell r="A2218">
            <v>43819</v>
          </cell>
          <cell r="B2218" t="str">
            <v>Plazo</v>
          </cell>
          <cell r="C2218">
            <v>2</v>
          </cell>
          <cell r="E2218">
            <v>1033</v>
          </cell>
          <cell r="F2218" t="str">
            <v>12</v>
          </cell>
          <cell r="I2218">
            <v>44</v>
          </cell>
          <cell r="M2218">
            <v>0</v>
          </cell>
          <cell r="N2218">
            <v>0</v>
          </cell>
          <cell r="O2218">
            <v>1000</v>
          </cell>
          <cell r="P2218">
            <v>400.7</v>
          </cell>
        </row>
        <row r="2219">
          <cell r="A2219">
            <v>43819</v>
          </cell>
          <cell r="B2219" t="str">
            <v>Plazo</v>
          </cell>
          <cell r="C2219">
            <v>2</v>
          </cell>
          <cell r="E2219">
            <v>1033</v>
          </cell>
          <cell r="F2219" t="str">
            <v>12</v>
          </cell>
          <cell r="I2219">
            <v>44</v>
          </cell>
          <cell r="M2219">
            <v>0</v>
          </cell>
          <cell r="N2219">
            <v>0</v>
          </cell>
          <cell r="O2219">
            <v>312.14999999999998</v>
          </cell>
          <cell r="P2219">
            <v>125.07850500000001</v>
          </cell>
        </row>
        <row r="2220">
          <cell r="A2220">
            <v>43819</v>
          </cell>
          <cell r="B2220" t="str">
            <v>Plazo</v>
          </cell>
          <cell r="C2220">
            <v>2</v>
          </cell>
          <cell r="E2220">
            <v>1033</v>
          </cell>
          <cell r="F2220" t="str">
            <v>12</v>
          </cell>
          <cell r="I2220">
            <v>44</v>
          </cell>
          <cell r="M2220">
            <v>0</v>
          </cell>
          <cell r="N2220">
            <v>0</v>
          </cell>
          <cell r="O2220">
            <v>208.24</v>
          </cell>
          <cell r="P2220">
            <v>83.441767999999996</v>
          </cell>
        </row>
        <row r="2221">
          <cell r="A2221">
            <v>43819</v>
          </cell>
          <cell r="B2221" t="str">
            <v>Plazo</v>
          </cell>
          <cell r="C2221">
            <v>2</v>
          </cell>
          <cell r="E2221">
            <v>1033</v>
          </cell>
          <cell r="F2221" t="str">
            <v>12</v>
          </cell>
          <cell r="I2221">
            <v>44</v>
          </cell>
          <cell r="M2221">
            <v>0</v>
          </cell>
          <cell r="N2221">
            <v>0</v>
          </cell>
          <cell r="O2221">
            <v>1040.56</v>
          </cell>
          <cell r="P2221">
            <v>416.95239199999997</v>
          </cell>
        </row>
        <row r="2222">
          <cell r="A2222">
            <v>43819</v>
          </cell>
          <cell r="B2222" t="str">
            <v>Plazo</v>
          </cell>
          <cell r="C2222">
            <v>2</v>
          </cell>
          <cell r="E2222">
            <v>1033</v>
          </cell>
          <cell r="F2222" t="str">
            <v>12</v>
          </cell>
          <cell r="I2222">
            <v>44</v>
          </cell>
          <cell r="M2222">
            <v>0</v>
          </cell>
          <cell r="N2222">
            <v>0</v>
          </cell>
          <cell r="O2222">
            <v>15236.12</v>
          </cell>
          <cell r="P2222">
            <v>6105.113284</v>
          </cell>
        </row>
        <row r="2223">
          <cell r="A2223">
            <v>43819</v>
          </cell>
          <cell r="B2223" t="str">
            <v>Plazo</v>
          </cell>
          <cell r="C2223">
            <v>2</v>
          </cell>
          <cell r="E2223">
            <v>3001</v>
          </cell>
          <cell r="F2223" t="str">
            <v>12</v>
          </cell>
          <cell r="I2223">
            <v>34</v>
          </cell>
          <cell r="M2223">
            <v>0</v>
          </cell>
          <cell r="N2223">
            <v>0</v>
          </cell>
          <cell r="O2223">
            <v>4007.59</v>
          </cell>
          <cell r="P2223">
            <v>1605.8413129999999</v>
          </cell>
        </row>
        <row r="2224">
          <cell r="A2224">
            <v>43819</v>
          </cell>
          <cell r="B2224" t="str">
            <v>Ahorro</v>
          </cell>
          <cell r="C2224">
            <v>1</v>
          </cell>
          <cell r="E2224">
            <v>3006</v>
          </cell>
          <cell r="F2224" t="str">
            <v>11</v>
          </cell>
          <cell r="I2224">
            <v>34</v>
          </cell>
          <cell r="M2224">
            <v>0</v>
          </cell>
          <cell r="N2224">
            <v>0</v>
          </cell>
          <cell r="O2224">
            <v>40</v>
          </cell>
          <cell r="P2224">
            <v>16.027999999999999</v>
          </cell>
        </row>
        <row r="2225">
          <cell r="A2225">
            <v>43819</v>
          </cell>
          <cell r="B2225" t="str">
            <v>Ahorro</v>
          </cell>
          <cell r="C2225">
            <v>1</v>
          </cell>
          <cell r="E2225">
            <v>3006</v>
          </cell>
          <cell r="F2225" t="str">
            <v>11</v>
          </cell>
          <cell r="I2225">
            <v>34</v>
          </cell>
          <cell r="M2225">
            <v>0</v>
          </cell>
          <cell r="N2225">
            <v>0</v>
          </cell>
          <cell r="O2225">
            <v>75</v>
          </cell>
          <cell r="P2225">
            <v>30.052499999999998</v>
          </cell>
        </row>
        <row r="2226">
          <cell r="A2226">
            <v>43819</v>
          </cell>
          <cell r="B2226" t="str">
            <v>Plazo</v>
          </cell>
          <cell r="C2226">
            <v>2</v>
          </cell>
          <cell r="E2226">
            <v>75001</v>
          </cell>
          <cell r="F2226" t="str">
            <v>12</v>
          </cell>
          <cell r="I2226">
            <v>44</v>
          </cell>
          <cell r="M2226">
            <v>0</v>
          </cell>
          <cell r="N2226">
            <v>0</v>
          </cell>
          <cell r="O2226">
            <v>3016.48</v>
          </cell>
          <cell r="P2226">
            <v>1208.703536</v>
          </cell>
        </row>
        <row r="2227">
          <cell r="A2227">
            <v>43819</v>
          </cell>
          <cell r="B2227" t="str">
            <v>Plazo</v>
          </cell>
          <cell r="C2227">
            <v>2</v>
          </cell>
          <cell r="E2227">
            <v>75001</v>
          </cell>
          <cell r="F2227" t="str">
            <v>12</v>
          </cell>
          <cell r="I2227">
            <v>44</v>
          </cell>
          <cell r="M2227">
            <v>0</v>
          </cell>
          <cell r="N2227">
            <v>0</v>
          </cell>
          <cell r="O2227">
            <v>39601.839999999997</v>
          </cell>
          <cell r="P2227">
            <v>15868.457288</v>
          </cell>
        </row>
        <row r="2228">
          <cell r="A2228">
            <v>43819</v>
          </cell>
          <cell r="B2228" t="str">
            <v>Plazo</v>
          </cell>
          <cell r="C2228">
            <v>2</v>
          </cell>
          <cell r="E2228">
            <v>75001</v>
          </cell>
          <cell r="F2228" t="str">
            <v>12</v>
          </cell>
          <cell r="I2228">
            <v>44</v>
          </cell>
          <cell r="M2228">
            <v>0</v>
          </cell>
          <cell r="N2228">
            <v>0</v>
          </cell>
          <cell r="O2228">
            <v>17914.509999999998</v>
          </cell>
          <cell r="P2228">
            <v>7178.3441570000005</v>
          </cell>
        </row>
        <row r="2229">
          <cell r="A2229">
            <v>43819</v>
          </cell>
          <cell r="B2229" t="str">
            <v>Plazo</v>
          </cell>
          <cell r="C2229">
            <v>2</v>
          </cell>
          <cell r="E2229">
            <v>75001</v>
          </cell>
          <cell r="F2229" t="str">
            <v>12</v>
          </cell>
          <cell r="I2229">
            <v>44</v>
          </cell>
          <cell r="M2229">
            <v>0</v>
          </cell>
          <cell r="N2229">
            <v>0</v>
          </cell>
          <cell r="O2229">
            <v>5020.26</v>
          </cell>
          <cell r="P2229">
            <v>2011.6181819999999</v>
          </cell>
        </row>
        <row r="2230">
          <cell r="A2230">
            <v>43819</v>
          </cell>
          <cell r="B2230" t="str">
            <v>Plazo</v>
          </cell>
          <cell r="C2230">
            <v>2</v>
          </cell>
          <cell r="E2230">
            <v>75001</v>
          </cell>
          <cell r="F2230" t="str">
            <v>12</v>
          </cell>
          <cell r="I2230">
            <v>44</v>
          </cell>
          <cell r="M2230">
            <v>0</v>
          </cell>
          <cell r="N2230">
            <v>0</v>
          </cell>
          <cell r="O2230">
            <v>28618.71</v>
          </cell>
          <cell r="P2230">
            <v>11467.517097</v>
          </cell>
        </row>
        <row r="2231">
          <cell r="A2231">
            <v>43819</v>
          </cell>
          <cell r="B2231" t="str">
            <v>Plazo</v>
          </cell>
          <cell r="C2231">
            <v>2</v>
          </cell>
          <cell r="E2231">
            <v>1009</v>
          </cell>
          <cell r="F2231" t="str">
            <v>12</v>
          </cell>
          <cell r="I2231">
            <v>44</v>
          </cell>
          <cell r="M2231">
            <v>0</v>
          </cell>
          <cell r="N2231">
            <v>0</v>
          </cell>
          <cell r="O2231">
            <v>9727.27</v>
          </cell>
          <cell r="P2231">
            <v>3897.7170890000002</v>
          </cell>
        </row>
        <row r="2232">
          <cell r="A2232">
            <v>43819</v>
          </cell>
          <cell r="B2232" t="str">
            <v>Plazo</v>
          </cell>
          <cell r="C2232">
            <v>2</v>
          </cell>
          <cell r="E2232">
            <v>1001</v>
          </cell>
          <cell r="F2232" t="str">
            <v>12</v>
          </cell>
          <cell r="I2232">
            <v>44</v>
          </cell>
          <cell r="M2232">
            <v>0</v>
          </cell>
          <cell r="N2232">
            <v>0</v>
          </cell>
          <cell r="O2232">
            <v>2164.66</v>
          </cell>
          <cell r="P2232">
            <v>867.37926200000004</v>
          </cell>
        </row>
        <row r="2233">
          <cell r="A2233">
            <v>43819</v>
          </cell>
          <cell r="B2233" t="str">
            <v>Plazo</v>
          </cell>
          <cell r="C2233">
            <v>2</v>
          </cell>
          <cell r="E2233">
            <v>1001</v>
          </cell>
          <cell r="F2233" t="str">
            <v>12</v>
          </cell>
          <cell r="I2233">
            <v>44</v>
          </cell>
          <cell r="M2233">
            <v>0</v>
          </cell>
          <cell r="N2233">
            <v>0</v>
          </cell>
          <cell r="O2233">
            <v>2185.98</v>
          </cell>
          <cell r="P2233">
            <v>875.92218600000001</v>
          </cell>
        </row>
        <row r="2234">
          <cell r="A2234">
            <v>43819</v>
          </cell>
          <cell r="B2234" t="str">
            <v>Plazo</v>
          </cell>
          <cell r="C2234">
            <v>2</v>
          </cell>
          <cell r="E2234">
            <v>1001</v>
          </cell>
          <cell r="F2234" t="str">
            <v>12</v>
          </cell>
          <cell r="I2234">
            <v>44</v>
          </cell>
          <cell r="M2234">
            <v>0</v>
          </cell>
          <cell r="N2234">
            <v>0</v>
          </cell>
          <cell r="O2234">
            <v>2184.81</v>
          </cell>
          <cell r="P2234">
            <v>875.45336699999996</v>
          </cell>
        </row>
        <row r="2235">
          <cell r="A2235">
            <v>43819</v>
          </cell>
          <cell r="B2235" t="str">
            <v>Plazo</v>
          </cell>
          <cell r="C2235">
            <v>2</v>
          </cell>
          <cell r="E2235">
            <v>1001</v>
          </cell>
          <cell r="F2235" t="str">
            <v>12</v>
          </cell>
          <cell r="I2235">
            <v>44</v>
          </cell>
          <cell r="M2235">
            <v>0</v>
          </cell>
          <cell r="N2235">
            <v>0</v>
          </cell>
          <cell r="O2235">
            <v>2163.7399999999998</v>
          </cell>
          <cell r="P2235">
            <v>867.01061800000002</v>
          </cell>
        </row>
        <row r="2236">
          <cell r="A2236">
            <v>43819</v>
          </cell>
          <cell r="B2236" t="str">
            <v>Plazo</v>
          </cell>
          <cell r="C2236">
            <v>2</v>
          </cell>
          <cell r="E2236">
            <v>1001</v>
          </cell>
          <cell r="F2236" t="str">
            <v>12</v>
          </cell>
          <cell r="I2236">
            <v>44</v>
          </cell>
          <cell r="M2236">
            <v>0</v>
          </cell>
          <cell r="N2236">
            <v>0</v>
          </cell>
          <cell r="O2236">
            <v>2162.44</v>
          </cell>
          <cell r="P2236">
            <v>866.48970799999995</v>
          </cell>
        </row>
        <row r="2237">
          <cell r="A2237">
            <v>43819</v>
          </cell>
          <cell r="B2237" t="str">
            <v>Plazo</v>
          </cell>
          <cell r="C2237">
            <v>2</v>
          </cell>
          <cell r="E2237">
            <v>1001</v>
          </cell>
          <cell r="F2237" t="str">
            <v>12</v>
          </cell>
          <cell r="I2237">
            <v>44</v>
          </cell>
          <cell r="M2237">
            <v>0</v>
          </cell>
          <cell r="N2237">
            <v>0</v>
          </cell>
          <cell r="O2237">
            <v>14427.33</v>
          </cell>
          <cell r="P2237">
            <v>5781.0311309999997</v>
          </cell>
        </row>
        <row r="2238">
          <cell r="A2238">
            <v>43819</v>
          </cell>
          <cell r="B2238" t="str">
            <v>Plazo</v>
          </cell>
          <cell r="C2238">
            <v>2</v>
          </cell>
          <cell r="E2238">
            <v>1001</v>
          </cell>
          <cell r="F2238" t="str">
            <v>12</v>
          </cell>
          <cell r="I2238">
            <v>44</v>
          </cell>
          <cell r="M2238">
            <v>0</v>
          </cell>
          <cell r="N2238">
            <v>0</v>
          </cell>
          <cell r="O2238">
            <v>14052.51</v>
          </cell>
          <cell r="P2238">
            <v>5630.8407569999999</v>
          </cell>
        </row>
        <row r="2239">
          <cell r="A2239">
            <v>43819</v>
          </cell>
          <cell r="B2239" t="str">
            <v>Plazo</v>
          </cell>
          <cell r="C2239">
            <v>2</v>
          </cell>
          <cell r="E2239">
            <v>1001</v>
          </cell>
          <cell r="F2239" t="str">
            <v>12</v>
          </cell>
          <cell r="I2239">
            <v>44</v>
          </cell>
          <cell r="M2239">
            <v>0</v>
          </cell>
          <cell r="N2239">
            <v>0</v>
          </cell>
          <cell r="O2239">
            <v>7287.78</v>
          </cell>
          <cell r="P2239">
            <v>2920.2134460000002</v>
          </cell>
        </row>
        <row r="2240">
          <cell r="A2240">
            <v>43819</v>
          </cell>
          <cell r="B2240" t="str">
            <v>Plazo</v>
          </cell>
          <cell r="C2240">
            <v>2</v>
          </cell>
          <cell r="E2240">
            <v>1001</v>
          </cell>
          <cell r="F2240" t="str">
            <v>12</v>
          </cell>
          <cell r="I2240">
            <v>44</v>
          </cell>
          <cell r="M2240">
            <v>0</v>
          </cell>
          <cell r="N2240">
            <v>0</v>
          </cell>
          <cell r="O2240">
            <v>19564.939999999999</v>
          </cell>
          <cell r="P2240">
            <v>7839.6714579999998</v>
          </cell>
        </row>
        <row r="2241">
          <cell r="A2241">
            <v>43819</v>
          </cell>
          <cell r="B2241" t="str">
            <v>Ahorro</v>
          </cell>
          <cell r="C2241">
            <v>1</v>
          </cell>
          <cell r="E2241">
            <v>1035</v>
          </cell>
          <cell r="F2241" t="str">
            <v>11</v>
          </cell>
          <cell r="I2241">
            <v>44</v>
          </cell>
          <cell r="M2241">
            <v>0</v>
          </cell>
          <cell r="N2241">
            <v>0</v>
          </cell>
          <cell r="O2241">
            <v>50</v>
          </cell>
          <cell r="P2241">
            <v>25</v>
          </cell>
        </row>
        <row r="2242">
          <cell r="A2242">
            <v>43819</v>
          </cell>
          <cell r="B2242" t="str">
            <v>Ahorro</v>
          </cell>
          <cell r="C2242">
            <v>1</v>
          </cell>
          <cell r="E2242">
            <v>1035</v>
          </cell>
          <cell r="F2242" t="str">
            <v>11</v>
          </cell>
          <cell r="I2242">
            <v>44</v>
          </cell>
          <cell r="M2242">
            <v>0</v>
          </cell>
          <cell r="N2242">
            <v>0</v>
          </cell>
          <cell r="O2242">
            <v>50</v>
          </cell>
          <cell r="P2242">
            <v>25</v>
          </cell>
        </row>
        <row r="2243">
          <cell r="A2243">
            <v>43819</v>
          </cell>
          <cell r="B2243" t="str">
            <v>Ahorro</v>
          </cell>
          <cell r="C2243">
            <v>1</v>
          </cell>
          <cell r="E2243">
            <v>1035</v>
          </cell>
          <cell r="F2243" t="str">
            <v>11</v>
          </cell>
          <cell r="I2243">
            <v>44</v>
          </cell>
          <cell r="M2243">
            <v>0</v>
          </cell>
          <cell r="N2243">
            <v>0</v>
          </cell>
          <cell r="O2243">
            <v>50</v>
          </cell>
          <cell r="P2243">
            <v>25</v>
          </cell>
        </row>
        <row r="2244">
          <cell r="A2244">
            <v>43819</v>
          </cell>
          <cell r="B2244" t="str">
            <v>Ahorro</v>
          </cell>
          <cell r="C2244">
            <v>1</v>
          </cell>
          <cell r="E2244">
            <v>1035</v>
          </cell>
          <cell r="F2244" t="str">
            <v>11</v>
          </cell>
          <cell r="I2244">
            <v>44</v>
          </cell>
          <cell r="M2244">
            <v>0</v>
          </cell>
          <cell r="N2244">
            <v>0</v>
          </cell>
          <cell r="O2244">
            <v>700</v>
          </cell>
          <cell r="P2244">
            <v>350</v>
          </cell>
        </row>
        <row r="2245">
          <cell r="A2245">
            <v>43819</v>
          </cell>
          <cell r="B2245" t="str">
            <v>Ahorro</v>
          </cell>
          <cell r="C2245">
            <v>1</v>
          </cell>
          <cell r="E2245">
            <v>1035</v>
          </cell>
          <cell r="F2245" t="str">
            <v>11</v>
          </cell>
          <cell r="I2245">
            <v>44</v>
          </cell>
          <cell r="M2245">
            <v>0</v>
          </cell>
          <cell r="N2245">
            <v>0</v>
          </cell>
          <cell r="O2245">
            <v>100</v>
          </cell>
          <cell r="P2245">
            <v>50</v>
          </cell>
        </row>
        <row r="2246">
          <cell r="A2246">
            <v>43819</v>
          </cell>
          <cell r="B2246" t="str">
            <v>Ahorro</v>
          </cell>
          <cell r="C2246">
            <v>1</v>
          </cell>
          <cell r="E2246">
            <v>1035</v>
          </cell>
          <cell r="F2246" t="str">
            <v>11</v>
          </cell>
          <cell r="I2246">
            <v>44</v>
          </cell>
          <cell r="M2246">
            <v>0</v>
          </cell>
          <cell r="N2246">
            <v>0</v>
          </cell>
          <cell r="O2246">
            <v>100</v>
          </cell>
          <cell r="P2246">
            <v>50</v>
          </cell>
        </row>
        <row r="2247">
          <cell r="A2247">
            <v>43819</v>
          </cell>
          <cell r="B2247" t="str">
            <v>Ahorro</v>
          </cell>
          <cell r="C2247">
            <v>1</v>
          </cell>
          <cell r="E2247">
            <v>1035</v>
          </cell>
          <cell r="F2247" t="str">
            <v>11</v>
          </cell>
          <cell r="I2247">
            <v>44</v>
          </cell>
          <cell r="M2247">
            <v>0</v>
          </cell>
          <cell r="N2247">
            <v>0</v>
          </cell>
          <cell r="O2247">
            <v>2000</v>
          </cell>
          <cell r="P2247">
            <v>1000</v>
          </cell>
        </row>
        <row r="2248">
          <cell r="A2248">
            <v>43819</v>
          </cell>
          <cell r="B2248" t="str">
            <v>Ahorro</v>
          </cell>
          <cell r="C2248">
            <v>1</v>
          </cell>
          <cell r="E2248">
            <v>1035</v>
          </cell>
          <cell r="F2248" t="str">
            <v>11</v>
          </cell>
          <cell r="I2248">
            <v>44</v>
          </cell>
          <cell r="M2248">
            <v>0</v>
          </cell>
          <cell r="N2248">
            <v>0</v>
          </cell>
          <cell r="O2248">
            <v>100</v>
          </cell>
          <cell r="P2248">
            <v>50</v>
          </cell>
        </row>
        <row r="2249">
          <cell r="A2249">
            <v>43819</v>
          </cell>
          <cell r="B2249" t="str">
            <v>Ahorro</v>
          </cell>
          <cell r="C2249">
            <v>1</v>
          </cell>
          <cell r="E2249">
            <v>1035</v>
          </cell>
          <cell r="F2249" t="str">
            <v>11</v>
          </cell>
          <cell r="I2249">
            <v>44</v>
          </cell>
          <cell r="M2249">
            <v>0</v>
          </cell>
          <cell r="N2249">
            <v>0</v>
          </cell>
          <cell r="O2249">
            <v>50</v>
          </cell>
          <cell r="P2249">
            <v>25</v>
          </cell>
        </row>
        <row r="2250">
          <cell r="A2250">
            <v>43819</v>
          </cell>
          <cell r="B2250" t="str">
            <v>Ahorro</v>
          </cell>
          <cell r="C2250">
            <v>1</v>
          </cell>
          <cell r="E2250">
            <v>1035</v>
          </cell>
          <cell r="F2250" t="str">
            <v>11</v>
          </cell>
          <cell r="I2250">
            <v>44</v>
          </cell>
          <cell r="M2250">
            <v>0</v>
          </cell>
          <cell r="N2250">
            <v>0</v>
          </cell>
          <cell r="O2250">
            <v>50</v>
          </cell>
          <cell r="P2250">
            <v>25</v>
          </cell>
        </row>
        <row r="2251">
          <cell r="A2251">
            <v>43819</v>
          </cell>
          <cell r="B2251" t="str">
            <v>Ahorro</v>
          </cell>
          <cell r="C2251">
            <v>1</v>
          </cell>
          <cell r="E2251">
            <v>1035</v>
          </cell>
          <cell r="F2251" t="str">
            <v>11</v>
          </cell>
          <cell r="I2251">
            <v>44</v>
          </cell>
          <cell r="M2251">
            <v>0</v>
          </cell>
          <cell r="N2251">
            <v>0</v>
          </cell>
          <cell r="O2251">
            <v>15736.94</v>
          </cell>
          <cell r="P2251">
            <v>7868.47</v>
          </cell>
        </row>
        <row r="2252">
          <cell r="A2252">
            <v>43819</v>
          </cell>
          <cell r="B2252" t="str">
            <v>Ahorro</v>
          </cell>
          <cell r="C2252">
            <v>1</v>
          </cell>
          <cell r="E2252">
            <v>1035</v>
          </cell>
          <cell r="F2252" t="str">
            <v>11</v>
          </cell>
          <cell r="I2252">
            <v>44</v>
          </cell>
          <cell r="M2252">
            <v>0</v>
          </cell>
          <cell r="N2252">
            <v>0</v>
          </cell>
          <cell r="O2252">
            <v>190000</v>
          </cell>
          <cell r="P2252">
            <v>95000</v>
          </cell>
        </row>
        <row r="2253">
          <cell r="A2253">
            <v>43819</v>
          </cell>
          <cell r="B2253" t="str">
            <v>Ahorro</v>
          </cell>
          <cell r="C2253">
            <v>1</v>
          </cell>
          <cell r="E2253">
            <v>1035</v>
          </cell>
          <cell r="F2253" t="str">
            <v>11</v>
          </cell>
          <cell r="I2253">
            <v>44</v>
          </cell>
          <cell r="M2253">
            <v>0</v>
          </cell>
          <cell r="N2253">
            <v>0</v>
          </cell>
          <cell r="O2253">
            <v>17200</v>
          </cell>
          <cell r="P2253">
            <v>8600</v>
          </cell>
        </row>
        <row r="2254">
          <cell r="A2254">
            <v>43819</v>
          </cell>
          <cell r="B2254" t="str">
            <v>Ahorro</v>
          </cell>
          <cell r="C2254">
            <v>1</v>
          </cell>
          <cell r="E2254">
            <v>1035</v>
          </cell>
          <cell r="F2254" t="str">
            <v>11</v>
          </cell>
          <cell r="I2254">
            <v>44</v>
          </cell>
          <cell r="M2254">
            <v>0</v>
          </cell>
          <cell r="N2254">
            <v>0</v>
          </cell>
          <cell r="O2254">
            <v>700</v>
          </cell>
          <cell r="P2254">
            <v>350</v>
          </cell>
        </row>
        <row r="2255">
          <cell r="A2255">
            <v>43819</v>
          </cell>
          <cell r="B2255" t="str">
            <v>Ahorro</v>
          </cell>
          <cell r="C2255">
            <v>1</v>
          </cell>
          <cell r="E2255">
            <v>1035</v>
          </cell>
          <cell r="F2255" t="str">
            <v>11</v>
          </cell>
          <cell r="I2255">
            <v>44</v>
          </cell>
          <cell r="M2255">
            <v>0</v>
          </cell>
          <cell r="N2255">
            <v>0</v>
          </cell>
          <cell r="O2255">
            <v>50</v>
          </cell>
          <cell r="P2255">
            <v>25</v>
          </cell>
        </row>
        <row r="2256">
          <cell r="A2256">
            <v>43819</v>
          </cell>
          <cell r="B2256" t="str">
            <v>Ahorro</v>
          </cell>
          <cell r="C2256">
            <v>1</v>
          </cell>
          <cell r="E2256">
            <v>1035</v>
          </cell>
          <cell r="F2256" t="str">
            <v>11</v>
          </cell>
          <cell r="I2256">
            <v>44</v>
          </cell>
          <cell r="M2256">
            <v>0</v>
          </cell>
          <cell r="N2256">
            <v>0</v>
          </cell>
          <cell r="O2256">
            <v>50</v>
          </cell>
          <cell r="P2256">
            <v>25</v>
          </cell>
        </row>
        <row r="2257">
          <cell r="A2257">
            <v>43819</v>
          </cell>
          <cell r="B2257" t="str">
            <v>Ahorro</v>
          </cell>
          <cell r="C2257">
            <v>1</v>
          </cell>
          <cell r="E2257">
            <v>1035</v>
          </cell>
          <cell r="F2257" t="str">
            <v>11</v>
          </cell>
          <cell r="I2257">
            <v>44</v>
          </cell>
          <cell r="M2257">
            <v>0</v>
          </cell>
          <cell r="N2257">
            <v>0</v>
          </cell>
          <cell r="O2257">
            <v>50</v>
          </cell>
          <cell r="P2257">
            <v>25</v>
          </cell>
        </row>
        <row r="2258">
          <cell r="A2258">
            <v>43819</v>
          </cell>
          <cell r="B2258" t="str">
            <v>Ahorro</v>
          </cell>
          <cell r="C2258">
            <v>1</v>
          </cell>
          <cell r="E2258">
            <v>1035</v>
          </cell>
          <cell r="F2258" t="str">
            <v>11</v>
          </cell>
          <cell r="I2258">
            <v>44</v>
          </cell>
          <cell r="M2258">
            <v>0</v>
          </cell>
          <cell r="N2258">
            <v>0</v>
          </cell>
          <cell r="O2258">
            <v>90050</v>
          </cell>
          <cell r="P2258">
            <v>45025</v>
          </cell>
        </row>
        <row r="2259">
          <cell r="A2259">
            <v>43819</v>
          </cell>
          <cell r="B2259" t="str">
            <v>Ahorro</v>
          </cell>
          <cell r="C2259">
            <v>1</v>
          </cell>
          <cell r="E2259">
            <v>1035</v>
          </cell>
          <cell r="F2259" t="str">
            <v>11</v>
          </cell>
          <cell r="I2259">
            <v>44</v>
          </cell>
          <cell r="M2259">
            <v>0</v>
          </cell>
          <cell r="N2259">
            <v>0</v>
          </cell>
          <cell r="O2259">
            <v>50</v>
          </cell>
          <cell r="P2259">
            <v>25</v>
          </cell>
        </row>
        <row r="2260">
          <cell r="A2260">
            <v>43819</v>
          </cell>
          <cell r="B2260" t="str">
            <v>Ahorro</v>
          </cell>
          <cell r="C2260">
            <v>1</v>
          </cell>
          <cell r="E2260">
            <v>1035</v>
          </cell>
          <cell r="F2260" t="str">
            <v>11</v>
          </cell>
          <cell r="I2260">
            <v>44</v>
          </cell>
          <cell r="M2260">
            <v>0</v>
          </cell>
          <cell r="N2260">
            <v>0</v>
          </cell>
          <cell r="O2260">
            <v>100</v>
          </cell>
          <cell r="P2260">
            <v>50</v>
          </cell>
        </row>
        <row r="2261">
          <cell r="A2261">
            <v>43819</v>
          </cell>
          <cell r="B2261" t="str">
            <v>Ahorro</v>
          </cell>
          <cell r="C2261">
            <v>1</v>
          </cell>
          <cell r="E2261">
            <v>1035</v>
          </cell>
          <cell r="F2261" t="str">
            <v>11</v>
          </cell>
          <cell r="I2261">
            <v>44</v>
          </cell>
          <cell r="M2261">
            <v>0</v>
          </cell>
          <cell r="N2261">
            <v>0</v>
          </cell>
          <cell r="O2261">
            <v>50</v>
          </cell>
          <cell r="P2261">
            <v>25</v>
          </cell>
        </row>
        <row r="2262">
          <cell r="A2262">
            <v>43819</v>
          </cell>
          <cell r="B2262" t="str">
            <v>Ahorro</v>
          </cell>
          <cell r="C2262">
            <v>1</v>
          </cell>
          <cell r="E2262">
            <v>1035</v>
          </cell>
          <cell r="F2262" t="str">
            <v>11</v>
          </cell>
          <cell r="I2262">
            <v>44</v>
          </cell>
          <cell r="M2262">
            <v>0</v>
          </cell>
          <cell r="N2262">
            <v>0</v>
          </cell>
          <cell r="O2262">
            <v>50</v>
          </cell>
          <cell r="P2262">
            <v>25</v>
          </cell>
        </row>
        <row r="2263">
          <cell r="A2263">
            <v>43819</v>
          </cell>
          <cell r="B2263" t="str">
            <v>Ahorro</v>
          </cell>
          <cell r="C2263">
            <v>1</v>
          </cell>
          <cell r="E2263">
            <v>1035</v>
          </cell>
          <cell r="F2263" t="str">
            <v>11</v>
          </cell>
          <cell r="I2263">
            <v>44</v>
          </cell>
          <cell r="M2263">
            <v>0</v>
          </cell>
          <cell r="N2263">
            <v>0</v>
          </cell>
          <cell r="O2263">
            <v>50</v>
          </cell>
          <cell r="P2263">
            <v>25</v>
          </cell>
        </row>
        <row r="2264">
          <cell r="A2264">
            <v>43819</v>
          </cell>
          <cell r="B2264" t="str">
            <v>Ahorro</v>
          </cell>
          <cell r="C2264">
            <v>1</v>
          </cell>
          <cell r="E2264">
            <v>1035</v>
          </cell>
          <cell r="F2264" t="str">
            <v>11</v>
          </cell>
          <cell r="I2264">
            <v>44</v>
          </cell>
          <cell r="M2264">
            <v>0</v>
          </cell>
          <cell r="N2264">
            <v>0</v>
          </cell>
          <cell r="O2264">
            <v>285</v>
          </cell>
          <cell r="P2264">
            <v>142.5</v>
          </cell>
        </row>
        <row r="2265">
          <cell r="A2265">
            <v>43819</v>
          </cell>
          <cell r="B2265" t="str">
            <v>Ahorro</v>
          </cell>
          <cell r="C2265">
            <v>1</v>
          </cell>
          <cell r="E2265">
            <v>1035</v>
          </cell>
          <cell r="F2265" t="str">
            <v>11</v>
          </cell>
          <cell r="I2265">
            <v>44</v>
          </cell>
          <cell r="M2265">
            <v>0</v>
          </cell>
          <cell r="N2265">
            <v>0</v>
          </cell>
          <cell r="O2265">
            <v>50</v>
          </cell>
          <cell r="P2265">
            <v>25</v>
          </cell>
        </row>
        <row r="2266">
          <cell r="A2266">
            <v>43819</v>
          </cell>
          <cell r="B2266" t="str">
            <v>Ahorro</v>
          </cell>
          <cell r="C2266">
            <v>1</v>
          </cell>
          <cell r="E2266">
            <v>1035</v>
          </cell>
          <cell r="F2266" t="str">
            <v>11</v>
          </cell>
          <cell r="I2266">
            <v>44</v>
          </cell>
          <cell r="M2266">
            <v>0</v>
          </cell>
          <cell r="N2266">
            <v>0</v>
          </cell>
          <cell r="O2266">
            <v>800</v>
          </cell>
          <cell r="P2266">
            <v>400</v>
          </cell>
        </row>
        <row r="2267">
          <cell r="A2267">
            <v>43819</v>
          </cell>
          <cell r="B2267" t="str">
            <v>Ahorro</v>
          </cell>
          <cell r="C2267">
            <v>1</v>
          </cell>
          <cell r="E2267">
            <v>1035</v>
          </cell>
          <cell r="F2267" t="str">
            <v>11</v>
          </cell>
          <cell r="I2267">
            <v>44</v>
          </cell>
          <cell r="M2267">
            <v>0</v>
          </cell>
          <cell r="N2267">
            <v>0</v>
          </cell>
          <cell r="O2267">
            <v>50</v>
          </cell>
          <cell r="P2267">
            <v>25</v>
          </cell>
        </row>
        <row r="2268">
          <cell r="A2268">
            <v>43819</v>
          </cell>
          <cell r="B2268" t="str">
            <v>Ahorro</v>
          </cell>
          <cell r="C2268">
            <v>1</v>
          </cell>
          <cell r="E2268">
            <v>1035</v>
          </cell>
          <cell r="F2268" t="str">
            <v>11</v>
          </cell>
          <cell r="I2268">
            <v>44</v>
          </cell>
          <cell r="M2268">
            <v>0</v>
          </cell>
          <cell r="N2268">
            <v>0</v>
          </cell>
          <cell r="O2268">
            <v>50</v>
          </cell>
          <cell r="P2268">
            <v>25</v>
          </cell>
        </row>
        <row r="2269">
          <cell r="A2269">
            <v>43819</v>
          </cell>
          <cell r="B2269" t="str">
            <v>Ahorro</v>
          </cell>
          <cell r="C2269">
            <v>1</v>
          </cell>
          <cell r="E2269">
            <v>1035</v>
          </cell>
          <cell r="F2269" t="str">
            <v>11</v>
          </cell>
          <cell r="I2269">
            <v>44</v>
          </cell>
          <cell r="M2269">
            <v>0</v>
          </cell>
          <cell r="N2269">
            <v>0</v>
          </cell>
          <cell r="O2269">
            <v>139152.98000000001</v>
          </cell>
          <cell r="P2269">
            <v>69576.490000000005</v>
          </cell>
        </row>
        <row r="2270">
          <cell r="A2270">
            <v>43819</v>
          </cell>
          <cell r="B2270" t="str">
            <v>Ahorro</v>
          </cell>
          <cell r="C2270">
            <v>1</v>
          </cell>
          <cell r="E2270">
            <v>1035</v>
          </cell>
          <cell r="F2270" t="str">
            <v>11</v>
          </cell>
          <cell r="I2270">
            <v>44</v>
          </cell>
          <cell r="M2270">
            <v>0</v>
          </cell>
          <cell r="N2270">
            <v>0</v>
          </cell>
          <cell r="O2270">
            <v>2805.5</v>
          </cell>
          <cell r="P2270">
            <v>1402.75</v>
          </cell>
        </row>
        <row r="2271">
          <cell r="A2271">
            <v>43819</v>
          </cell>
          <cell r="B2271" t="str">
            <v>Ahorro</v>
          </cell>
          <cell r="C2271">
            <v>1</v>
          </cell>
          <cell r="E2271">
            <v>1035</v>
          </cell>
          <cell r="F2271" t="str">
            <v>11</v>
          </cell>
          <cell r="I2271">
            <v>44</v>
          </cell>
          <cell r="M2271">
            <v>0</v>
          </cell>
          <cell r="N2271">
            <v>0</v>
          </cell>
          <cell r="O2271">
            <v>50</v>
          </cell>
          <cell r="P2271">
            <v>25</v>
          </cell>
        </row>
        <row r="2272">
          <cell r="A2272">
            <v>43819</v>
          </cell>
          <cell r="B2272" t="str">
            <v>Ahorro</v>
          </cell>
          <cell r="C2272">
            <v>1</v>
          </cell>
          <cell r="E2272">
            <v>1035</v>
          </cell>
          <cell r="F2272" t="str">
            <v>11</v>
          </cell>
          <cell r="I2272">
            <v>44</v>
          </cell>
          <cell r="M2272">
            <v>0</v>
          </cell>
          <cell r="N2272">
            <v>0</v>
          </cell>
          <cell r="O2272">
            <v>0.87</v>
          </cell>
          <cell r="P2272">
            <v>0.435</v>
          </cell>
        </row>
        <row r="2273">
          <cell r="A2273">
            <v>43819</v>
          </cell>
          <cell r="B2273" t="str">
            <v>Ahorro</v>
          </cell>
          <cell r="C2273">
            <v>1</v>
          </cell>
          <cell r="E2273">
            <v>1035</v>
          </cell>
          <cell r="F2273" t="str">
            <v>11</v>
          </cell>
          <cell r="I2273">
            <v>44</v>
          </cell>
          <cell r="M2273">
            <v>0</v>
          </cell>
          <cell r="N2273">
            <v>0</v>
          </cell>
          <cell r="O2273">
            <v>2396.8000000000002</v>
          </cell>
          <cell r="P2273">
            <v>1198.4000000000001</v>
          </cell>
        </row>
        <row r="2274">
          <cell r="A2274">
            <v>43819</v>
          </cell>
          <cell r="B2274" t="str">
            <v>Ahorro</v>
          </cell>
          <cell r="C2274">
            <v>1</v>
          </cell>
          <cell r="E2274">
            <v>1035</v>
          </cell>
          <cell r="F2274" t="str">
            <v>11</v>
          </cell>
          <cell r="I2274">
            <v>44</v>
          </cell>
          <cell r="M2274">
            <v>0</v>
          </cell>
          <cell r="N2274">
            <v>0</v>
          </cell>
          <cell r="O2274">
            <v>3000</v>
          </cell>
          <cell r="P2274">
            <v>1500</v>
          </cell>
        </row>
        <row r="2275">
          <cell r="A2275">
            <v>43819</v>
          </cell>
          <cell r="B2275" t="str">
            <v>Ahorro</v>
          </cell>
          <cell r="C2275">
            <v>1</v>
          </cell>
          <cell r="E2275">
            <v>1035</v>
          </cell>
          <cell r="F2275" t="str">
            <v>11</v>
          </cell>
          <cell r="I2275">
            <v>44</v>
          </cell>
          <cell r="M2275">
            <v>0</v>
          </cell>
          <cell r="N2275">
            <v>0</v>
          </cell>
          <cell r="O2275">
            <v>5000</v>
          </cell>
          <cell r="P2275">
            <v>2500</v>
          </cell>
        </row>
        <row r="2276">
          <cell r="A2276">
            <v>43819</v>
          </cell>
          <cell r="B2276" t="str">
            <v>Ahorro</v>
          </cell>
          <cell r="C2276">
            <v>1</v>
          </cell>
          <cell r="E2276">
            <v>1035</v>
          </cell>
          <cell r="F2276" t="str">
            <v>11</v>
          </cell>
          <cell r="I2276">
            <v>44</v>
          </cell>
          <cell r="M2276">
            <v>0</v>
          </cell>
          <cell r="N2276">
            <v>0</v>
          </cell>
          <cell r="O2276">
            <v>700</v>
          </cell>
          <cell r="P2276">
            <v>350</v>
          </cell>
        </row>
        <row r="2277">
          <cell r="A2277">
            <v>43819</v>
          </cell>
          <cell r="B2277" t="str">
            <v>Ahorro</v>
          </cell>
          <cell r="C2277">
            <v>1</v>
          </cell>
          <cell r="E2277">
            <v>1035</v>
          </cell>
          <cell r="F2277" t="str">
            <v>11</v>
          </cell>
          <cell r="I2277">
            <v>44</v>
          </cell>
          <cell r="M2277">
            <v>0</v>
          </cell>
          <cell r="N2277">
            <v>0</v>
          </cell>
          <cell r="O2277">
            <v>100</v>
          </cell>
          <cell r="P2277">
            <v>50</v>
          </cell>
        </row>
        <row r="2278">
          <cell r="A2278">
            <v>43819</v>
          </cell>
          <cell r="B2278" t="str">
            <v>Ahorro</v>
          </cell>
          <cell r="C2278">
            <v>1</v>
          </cell>
          <cell r="E2278">
            <v>1035</v>
          </cell>
          <cell r="F2278" t="str">
            <v>11</v>
          </cell>
          <cell r="I2278">
            <v>44</v>
          </cell>
          <cell r="M2278">
            <v>0</v>
          </cell>
          <cell r="N2278">
            <v>0</v>
          </cell>
          <cell r="O2278">
            <v>50</v>
          </cell>
          <cell r="P2278">
            <v>25</v>
          </cell>
        </row>
        <row r="2279">
          <cell r="A2279">
            <v>43819</v>
          </cell>
          <cell r="B2279" t="str">
            <v>Ahorro</v>
          </cell>
          <cell r="C2279">
            <v>1</v>
          </cell>
          <cell r="E2279">
            <v>1035</v>
          </cell>
          <cell r="F2279" t="str">
            <v>11</v>
          </cell>
          <cell r="I2279">
            <v>44</v>
          </cell>
          <cell r="M2279">
            <v>0</v>
          </cell>
          <cell r="N2279">
            <v>0</v>
          </cell>
          <cell r="O2279">
            <v>34250</v>
          </cell>
          <cell r="P2279">
            <v>17125</v>
          </cell>
        </row>
        <row r="2280">
          <cell r="A2280">
            <v>43819</v>
          </cell>
          <cell r="B2280" t="str">
            <v>Ahorro</v>
          </cell>
          <cell r="C2280">
            <v>1</v>
          </cell>
          <cell r="E2280">
            <v>1035</v>
          </cell>
          <cell r="F2280" t="str">
            <v>11</v>
          </cell>
          <cell r="I2280">
            <v>44</v>
          </cell>
          <cell r="M2280">
            <v>0</v>
          </cell>
          <cell r="N2280">
            <v>0</v>
          </cell>
          <cell r="O2280">
            <v>50</v>
          </cell>
          <cell r="P2280">
            <v>25</v>
          </cell>
        </row>
        <row r="2281">
          <cell r="A2281">
            <v>43819</v>
          </cell>
          <cell r="B2281" t="str">
            <v>Ahorro</v>
          </cell>
          <cell r="C2281">
            <v>1</v>
          </cell>
          <cell r="E2281">
            <v>1035</v>
          </cell>
          <cell r="F2281" t="str">
            <v>11</v>
          </cell>
          <cell r="I2281">
            <v>44</v>
          </cell>
          <cell r="M2281">
            <v>0</v>
          </cell>
          <cell r="N2281">
            <v>0</v>
          </cell>
          <cell r="O2281">
            <v>50</v>
          </cell>
          <cell r="P2281">
            <v>25</v>
          </cell>
        </row>
        <row r="2282">
          <cell r="A2282">
            <v>43819</v>
          </cell>
          <cell r="B2282" t="str">
            <v>Ahorro</v>
          </cell>
          <cell r="C2282">
            <v>1</v>
          </cell>
          <cell r="E2282">
            <v>1035</v>
          </cell>
          <cell r="F2282" t="str">
            <v>11</v>
          </cell>
          <cell r="I2282">
            <v>44</v>
          </cell>
          <cell r="M2282">
            <v>0</v>
          </cell>
          <cell r="N2282">
            <v>0</v>
          </cell>
          <cell r="O2282">
            <v>700</v>
          </cell>
          <cell r="P2282">
            <v>350</v>
          </cell>
        </row>
        <row r="2283">
          <cell r="A2283">
            <v>43819</v>
          </cell>
          <cell r="B2283" t="str">
            <v>Ahorro</v>
          </cell>
          <cell r="C2283">
            <v>1</v>
          </cell>
          <cell r="E2283">
            <v>1035</v>
          </cell>
          <cell r="F2283" t="str">
            <v>11</v>
          </cell>
          <cell r="I2283">
            <v>44</v>
          </cell>
          <cell r="M2283">
            <v>0</v>
          </cell>
          <cell r="N2283">
            <v>0</v>
          </cell>
          <cell r="O2283">
            <v>100</v>
          </cell>
          <cell r="P2283">
            <v>50</v>
          </cell>
        </row>
        <row r="2284">
          <cell r="A2284">
            <v>43819</v>
          </cell>
          <cell r="B2284" t="str">
            <v>Ahorro</v>
          </cell>
          <cell r="C2284">
            <v>1</v>
          </cell>
          <cell r="E2284">
            <v>1035</v>
          </cell>
          <cell r="F2284" t="str">
            <v>11</v>
          </cell>
          <cell r="I2284">
            <v>44</v>
          </cell>
          <cell r="M2284">
            <v>0</v>
          </cell>
          <cell r="N2284">
            <v>0</v>
          </cell>
          <cell r="O2284">
            <v>600</v>
          </cell>
          <cell r="P2284">
            <v>300</v>
          </cell>
        </row>
        <row r="2285">
          <cell r="A2285">
            <v>43819</v>
          </cell>
          <cell r="B2285" t="str">
            <v>Ahorro</v>
          </cell>
          <cell r="C2285">
            <v>1</v>
          </cell>
          <cell r="E2285">
            <v>1035</v>
          </cell>
          <cell r="F2285" t="str">
            <v>11</v>
          </cell>
          <cell r="I2285">
            <v>44</v>
          </cell>
          <cell r="M2285">
            <v>0</v>
          </cell>
          <cell r="N2285">
            <v>0</v>
          </cell>
          <cell r="O2285">
            <v>100</v>
          </cell>
          <cell r="P2285">
            <v>50</v>
          </cell>
        </row>
        <row r="2286">
          <cell r="A2286">
            <v>43819</v>
          </cell>
          <cell r="B2286" t="str">
            <v>Ahorro</v>
          </cell>
          <cell r="C2286">
            <v>1</v>
          </cell>
          <cell r="E2286">
            <v>1035</v>
          </cell>
          <cell r="F2286" t="str">
            <v>11</v>
          </cell>
          <cell r="I2286">
            <v>44</v>
          </cell>
          <cell r="M2286">
            <v>0</v>
          </cell>
          <cell r="N2286">
            <v>0</v>
          </cell>
          <cell r="O2286">
            <v>1500</v>
          </cell>
          <cell r="P2286">
            <v>750</v>
          </cell>
        </row>
        <row r="2287">
          <cell r="A2287">
            <v>43819</v>
          </cell>
          <cell r="B2287" t="str">
            <v>Ahorro</v>
          </cell>
          <cell r="C2287">
            <v>1</v>
          </cell>
          <cell r="E2287">
            <v>1035</v>
          </cell>
          <cell r="F2287" t="str">
            <v>11</v>
          </cell>
          <cell r="I2287">
            <v>44</v>
          </cell>
          <cell r="M2287">
            <v>0</v>
          </cell>
          <cell r="N2287">
            <v>0</v>
          </cell>
          <cell r="O2287">
            <v>10050</v>
          </cell>
          <cell r="P2287">
            <v>5025</v>
          </cell>
        </row>
        <row r="2288">
          <cell r="A2288">
            <v>43819</v>
          </cell>
          <cell r="B2288" t="str">
            <v>Ahorro</v>
          </cell>
          <cell r="C2288">
            <v>1</v>
          </cell>
          <cell r="E2288">
            <v>1035</v>
          </cell>
          <cell r="F2288" t="str">
            <v>11</v>
          </cell>
          <cell r="I2288">
            <v>44</v>
          </cell>
          <cell r="M2288">
            <v>0</v>
          </cell>
          <cell r="N2288">
            <v>0</v>
          </cell>
          <cell r="O2288">
            <v>3000</v>
          </cell>
          <cell r="P2288">
            <v>1500</v>
          </cell>
        </row>
        <row r="2289">
          <cell r="A2289">
            <v>43819</v>
          </cell>
          <cell r="B2289" t="str">
            <v>Ahorro</v>
          </cell>
          <cell r="C2289">
            <v>1</v>
          </cell>
          <cell r="E2289">
            <v>1035</v>
          </cell>
          <cell r="F2289" t="str">
            <v>11</v>
          </cell>
          <cell r="I2289">
            <v>44</v>
          </cell>
          <cell r="M2289">
            <v>0</v>
          </cell>
          <cell r="N2289">
            <v>0</v>
          </cell>
          <cell r="O2289">
            <v>50</v>
          </cell>
          <cell r="P2289">
            <v>25</v>
          </cell>
        </row>
        <row r="2290">
          <cell r="A2290">
            <v>43819</v>
          </cell>
          <cell r="B2290" t="str">
            <v>Plazo</v>
          </cell>
          <cell r="C2290">
            <v>2</v>
          </cell>
          <cell r="E2290">
            <v>1036</v>
          </cell>
          <cell r="F2290" t="str">
            <v>12</v>
          </cell>
          <cell r="I2290">
            <v>44</v>
          </cell>
          <cell r="M2290">
            <v>0</v>
          </cell>
          <cell r="N2290">
            <v>0</v>
          </cell>
          <cell r="O2290">
            <v>2015.26</v>
          </cell>
          <cell r="P2290">
            <v>1007.63</v>
          </cell>
        </row>
        <row r="2291">
          <cell r="A2291">
            <v>43819</v>
          </cell>
          <cell r="B2291" t="str">
            <v>Plazo</v>
          </cell>
          <cell r="C2291">
            <v>2</v>
          </cell>
          <cell r="E2291">
            <v>1036</v>
          </cell>
          <cell r="F2291" t="str">
            <v>12</v>
          </cell>
          <cell r="I2291">
            <v>44</v>
          </cell>
          <cell r="M2291">
            <v>0</v>
          </cell>
          <cell r="N2291">
            <v>0</v>
          </cell>
          <cell r="O2291">
            <v>3122.74</v>
          </cell>
          <cell r="P2291">
            <v>1561.37</v>
          </cell>
        </row>
        <row r="2292">
          <cell r="A2292">
            <v>43819</v>
          </cell>
          <cell r="B2292" t="str">
            <v>Plazo</v>
          </cell>
          <cell r="C2292">
            <v>2</v>
          </cell>
          <cell r="E2292">
            <v>1036</v>
          </cell>
          <cell r="F2292" t="str">
            <v>12</v>
          </cell>
          <cell r="I2292">
            <v>44</v>
          </cell>
          <cell r="M2292">
            <v>0</v>
          </cell>
          <cell r="N2292">
            <v>0</v>
          </cell>
          <cell r="O2292">
            <v>31262.26</v>
          </cell>
          <cell r="P2292">
            <v>15631.13</v>
          </cell>
        </row>
        <row r="2293">
          <cell r="A2293">
            <v>43819</v>
          </cell>
          <cell r="B2293" t="str">
            <v>Plazo</v>
          </cell>
          <cell r="C2293">
            <v>2</v>
          </cell>
          <cell r="E2293">
            <v>1036</v>
          </cell>
          <cell r="F2293" t="str">
            <v>12</v>
          </cell>
          <cell r="I2293">
            <v>44</v>
          </cell>
          <cell r="M2293">
            <v>0</v>
          </cell>
          <cell r="N2293">
            <v>0</v>
          </cell>
          <cell r="O2293">
            <v>3000</v>
          </cell>
          <cell r="P2293">
            <v>1500</v>
          </cell>
        </row>
        <row r="2294">
          <cell r="A2294">
            <v>43819</v>
          </cell>
          <cell r="B2294" t="str">
            <v>Plazo</v>
          </cell>
          <cell r="C2294">
            <v>2</v>
          </cell>
          <cell r="E2294">
            <v>1036</v>
          </cell>
          <cell r="F2294" t="str">
            <v>12</v>
          </cell>
          <cell r="I2294">
            <v>44</v>
          </cell>
          <cell r="M2294">
            <v>0</v>
          </cell>
          <cell r="N2294">
            <v>0</v>
          </cell>
          <cell r="O2294">
            <v>72994.44</v>
          </cell>
          <cell r="P2294">
            <v>36497.22</v>
          </cell>
        </row>
        <row r="2295">
          <cell r="A2295">
            <v>43819</v>
          </cell>
          <cell r="B2295" t="str">
            <v>Plazo</v>
          </cell>
          <cell r="C2295">
            <v>2</v>
          </cell>
          <cell r="E2295">
            <v>1036</v>
          </cell>
          <cell r="F2295" t="str">
            <v>12</v>
          </cell>
          <cell r="I2295">
            <v>44</v>
          </cell>
          <cell r="M2295">
            <v>0</v>
          </cell>
          <cell r="N2295">
            <v>0</v>
          </cell>
          <cell r="O2295">
            <v>11363.31</v>
          </cell>
          <cell r="P2295">
            <v>5681.6549999999997</v>
          </cell>
        </row>
        <row r="2296">
          <cell r="A2296">
            <v>43819</v>
          </cell>
          <cell r="B2296" t="str">
            <v>Plazo</v>
          </cell>
          <cell r="C2296">
            <v>2</v>
          </cell>
          <cell r="E2296">
            <v>1036</v>
          </cell>
          <cell r="F2296" t="str">
            <v>12</v>
          </cell>
          <cell r="I2296">
            <v>44</v>
          </cell>
          <cell r="M2296">
            <v>0</v>
          </cell>
          <cell r="N2296">
            <v>0</v>
          </cell>
          <cell r="O2296">
            <v>209000</v>
          </cell>
          <cell r="P2296">
            <v>104500</v>
          </cell>
        </row>
        <row r="2297">
          <cell r="A2297">
            <v>43819</v>
          </cell>
          <cell r="B2297" t="str">
            <v>Plazo</v>
          </cell>
          <cell r="C2297">
            <v>2</v>
          </cell>
          <cell r="E2297">
            <v>1036</v>
          </cell>
          <cell r="F2297" t="str">
            <v>12</v>
          </cell>
          <cell r="I2297">
            <v>44</v>
          </cell>
          <cell r="M2297">
            <v>0</v>
          </cell>
          <cell r="N2297">
            <v>0</v>
          </cell>
          <cell r="O2297">
            <v>15653.33</v>
          </cell>
          <cell r="P2297">
            <v>7826.665</v>
          </cell>
        </row>
        <row r="2298">
          <cell r="A2298">
            <v>43819</v>
          </cell>
          <cell r="B2298" t="str">
            <v>Plazo</v>
          </cell>
          <cell r="C2298">
            <v>2</v>
          </cell>
          <cell r="E2298">
            <v>1036</v>
          </cell>
          <cell r="F2298" t="str">
            <v>12</v>
          </cell>
          <cell r="I2298">
            <v>44</v>
          </cell>
          <cell r="M2298">
            <v>0</v>
          </cell>
          <cell r="N2298">
            <v>0</v>
          </cell>
          <cell r="O2298">
            <v>15621.39</v>
          </cell>
          <cell r="P2298">
            <v>7810.6949999999997</v>
          </cell>
        </row>
        <row r="2299">
          <cell r="A2299">
            <v>43819</v>
          </cell>
          <cell r="B2299" t="str">
            <v>Plazo</v>
          </cell>
          <cell r="C2299">
            <v>2</v>
          </cell>
          <cell r="E2299">
            <v>1036</v>
          </cell>
          <cell r="F2299" t="str">
            <v>12</v>
          </cell>
          <cell r="I2299">
            <v>44</v>
          </cell>
          <cell r="M2299">
            <v>0</v>
          </cell>
          <cell r="N2299">
            <v>0</v>
          </cell>
          <cell r="O2299">
            <v>48947.51</v>
          </cell>
          <cell r="P2299">
            <v>24473.755000000001</v>
          </cell>
        </row>
        <row r="2300">
          <cell r="A2300">
            <v>43819</v>
          </cell>
          <cell r="B2300" t="str">
            <v>Plazo</v>
          </cell>
          <cell r="C2300">
            <v>2</v>
          </cell>
          <cell r="E2300">
            <v>1036</v>
          </cell>
          <cell r="F2300" t="str">
            <v>12</v>
          </cell>
          <cell r="I2300">
            <v>44</v>
          </cell>
          <cell r="M2300">
            <v>0</v>
          </cell>
          <cell r="N2300">
            <v>0</v>
          </cell>
          <cell r="O2300">
            <v>22517.05</v>
          </cell>
          <cell r="P2300">
            <v>11258.525</v>
          </cell>
        </row>
        <row r="2301">
          <cell r="A2301">
            <v>43819</v>
          </cell>
          <cell r="B2301" t="str">
            <v>Plazo</v>
          </cell>
          <cell r="C2301">
            <v>2</v>
          </cell>
          <cell r="E2301">
            <v>1036</v>
          </cell>
          <cell r="F2301" t="str">
            <v>12</v>
          </cell>
          <cell r="I2301">
            <v>44</v>
          </cell>
          <cell r="M2301">
            <v>0</v>
          </cell>
          <cell r="N2301">
            <v>0</v>
          </cell>
          <cell r="O2301">
            <v>12192.81</v>
          </cell>
          <cell r="P2301">
            <v>6096.4049999999997</v>
          </cell>
        </row>
        <row r="2302">
          <cell r="A2302">
            <v>43819</v>
          </cell>
          <cell r="B2302" t="str">
            <v>Plazo</v>
          </cell>
          <cell r="C2302">
            <v>2</v>
          </cell>
          <cell r="E2302">
            <v>1036</v>
          </cell>
          <cell r="F2302" t="str">
            <v>12</v>
          </cell>
          <cell r="I2302">
            <v>44</v>
          </cell>
          <cell r="M2302">
            <v>0</v>
          </cell>
          <cell r="N2302">
            <v>0</v>
          </cell>
          <cell r="O2302">
            <v>4116.33</v>
          </cell>
          <cell r="P2302">
            <v>2058.165</v>
          </cell>
        </row>
        <row r="2303">
          <cell r="A2303">
            <v>43819</v>
          </cell>
          <cell r="B2303" t="str">
            <v>Plazo</v>
          </cell>
          <cell r="C2303">
            <v>2</v>
          </cell>
          <cell r="E2303">
            <v>1036</v>
          </cell>
          <cell r="F2303" t="str">
            <v>12</v>
          </cell>
          <cell r="I2303">
            <v>44</v>
          </cell>
          <cell r="M2303">
            <v>0</v>
          </cell>
          <cell r="N2303">
            <v>0</v>
          </cell>
          <cell r="O2303">
            <v>6028.02</v>
          </cell>
          <cell r="P2303">
            <v>3014.01</v>
          </cell>
        </row>
        <row r="2304">
          <cell r="A2304">
            <v>43819</v>
          </cell>
          <cell r="B2304" t="str">
            <v>Plazo</v>
          </cell>
          <cell r="C2304">
            <v>2</v>
          </cell>
          <cell r="E2304">
            <v>1036</v>
          </cell>
          <cell r="F2304" t="str">
            <v>12</v>
          </cell>
          <cell r="I2304">
            <v>44</v>
          </cell>
          <cell r="M2304">
            <v>0</v>
          </cell>
          <cell r="N2304">
            <v>0</v>
          </cell>
          <cell r="O2304">
            <v>10475.56</v>
          </cell>
          <cell r="P2304">
            <v>5237.78</v>
          </cell>
        </row>
        <row r="2305">
          <cell r="A2305">
            <v>43819</v>
          </cell>
          <cell r="B2305" t="str">
            <v>Plazo</v>
          </cell>
          <cell r="C2305">
            <v>2</v>
          </cell>
          <cell r="E2305">
            <v>1036</v>
          </cell>
          <cell r="F2305" t="str">
            <v>12</v>
          </cell>
          <cell r="I2305">
            <v>44</v>
          </cell>
          <cell r="M2305">
            <v>0</v>
          </cell>
          <cell r="N2305">
            <v>0</v>
          </cell>
          <cell r="O2305">
            <v>54079.76</v>
          </cell>
          <cell r="P2305">
            <v>27039.88</v>
          </cell>
        </row>
        <row r="2306">
          <cell r="A2306">
            <v>43819</v>
          </cell>
          <cell r="B2306" t="str">
            <v>Plazo</v>
          </cell>
          <cell r="C2306">
            <v>2</v>
          </cell>
          <cell r="E2306">
            <v>1036</v>
          </cell>
          <cell r="F2306" t="str">
            <v>12</v>
          </cell>
          <cell r="I2306">
            <v>44</v>
          </cell>
          <cell r="M2306">
            <v>0</v>
          </cell>
          <cell r="N2306">
            <v>0</v>
          </cell>
          <cell r="O2306">
            <v>30850</v>
          </cell>
          <cell r="P2306">
            <v>15425</v>
          </cell>
        </row>
        <row r="2307">
          <cell r="A2307">
            <v>43819</v>
          </cell>
          <cell r="B2307" t="str">
            <v>Plazo</v>
          </cell>
          <cell r="C2307">
            <v>2</v>
          </cell>
          <cell r="E2307">
            <v>1036</v>
          </cell>
          <cell r="F2307" t="str">
            <v>12</v>
          </cell>
          <cell r="I2307">
            <v>44</v>
          </cell>
          <cell r="M2307">
            <v>0</v>
          </cell>
          <cell r="N2307">
            <v>0</v>
          </cell>
          <cell r="O2307">
            <v>55143.56</v>
          </cell>
          <cell r="P2307">
            <v>27571.78</v>
          </cell>
        </row>
        <row r="2308">
          <cell r="A2308">
            <v>43819</v>
          </cell>
          <cell r="B2308" t="str">
            <v>Plazo</v>
          </cell>
          <cell r="C2308">
            <v>2</v>
          </cell>
          <cell r="E2308">
            <v>1036</v>
          </cell>
          <cell r="F2308" t="str">
            <v>12</v>
          </cell>
          <cell r="I2308">
            <v>44</v>
          </cell>
          <cell r="M2308">
            <v>0</v>
          </cell>
          <cell r="N2308">
            <v>0</v>
          </cell>
          <cell r="O2308">
            <v>72831.11</v>
          </cell>
          <cell r="P2308">
            <v>36415.555</v>
          </cell>
        </row>
        <row r="2309">
          <cell r="A2309">
            <v>43819</v>
          </cell>
          <cell r="B2309" t="str">
            <v>Plazo</v>
          </cell>
          <cell r="C2309">
            <v>2</v>
          </cell>
          <cell r="E2309">
            <v>1036</v>
          </cell>
          <cell r="F2309" t="str">
            <v>12</v>
          </cell>
          <cell r="I2309">
            <v>44</v>
          </cell>
          <cell r="M2309">
            <v>0</v>
          </cell>
          <cell r="N2309">
            <v>0</v>
          </cell>
          <cell r="O2309">
            <v>40990.019999999997</v>
          </cell>
          <cell r="P2309">
            <v>20495.009999999998</v>
          </cell>
        </row>
        <row r="2310">
          <cell r="A2310">
            <v>43819</v>
          </cell>
          <cell r="B2310" t="str">
            <v>Plazo</v>
          </cell>
          <cell r="C2310">
            <v>2</v>
          </cell>
          <cell r="E2310">
            <v>1036</v>
          </cell>
          <cell r="F2310" t="str">
            <v>12</v>
          </cell>
          <cell r="I2310">
            <v>44</v>
          </cell>
          <cell r="M2310">
            <v>0</v>
          </cell>
          <cell r="N2310">
            <v>0</v>
          </cell>
          <cell r="O2310">
            <v>10422.219999999999</v>
          </cell>
          <cell r="P2310">
            <v>5211.1099999999997</v>
          </cell>
        </row>
        <row r="2311">
          <cell r="A2311">
            <v>43819</v>
          </cell>
          <cell r="B2311" t="str">
            <v>Plazo</v>
          </cell>
          <cell r="C2311">
            <v>2</v>
          </cell>
          <cell r="E2311">
            <v>1036</v>
          </cell>
          <cell r="F2311" t="str">
            <v>12</v>
          </cell>
          <cell r="I2311">
            <v>44</v>
          </cell>
          <cell r="M2311">
            <v>0</v>
          </cell>
          <cell r="N2311">
            <v>0</v>
          </cell>
          <cell r="O2311">
            <v>10405.56</v>
          </cell>
          <cell r="P2311">
            <v>5202.78</v>
          </cell>
        </row>
        <row r="2312">
          <cell r="A2312">
            <v>43819</v>
          </cell>
          <cell r="B2312" t="str">
            <v>Plazo</v>
          </cell>
          <cell r="C2312">
            <v>2</v>
          </cell>
          <cell r="E2312">
            <v>1036</v>
          </cell>
          <cell r="F2312" t="str">
            <v>12</v>
          </cell>
          <cell r="I2312">
            <v>44</v>
          </cell>
          <cell r="M2312">
            <v>0</v>
          </cell>
          <cell r="N2312">
            <v>0</v>
          </cell>
          <cell r="O2312">
            <v>21166.82</v>
          </cell>
          <cell r="P2312">
            <v>10583.41</v>
          </cell>
        </row>
        <row r="2313">
          <cell r="A2313">
            <v>43819</v>
          </cell>
          <cell r="B2313" t="str">
            <v>Plazo</v>
          </cell>
          <cell r="C2313">
            <v>2</v>
          </cell>
          <cell r="E2313">
            <v>1036</v>
          </cell>
          <cell r="F2313" t="str">
            <v>12</v>
          </cell>
          <cell r="I2313">
            <v>44</v>
          </cell>
          <cell r="M2313">
            <v>0</v>
          </cell>
          <cell r="N2313">
            <v>0</v>
          </cell>
          <cell r="O2313">
            <v>8375.5300000000007</v>
          </cell>
          <cell r="P2313">
            <v>4187.7650000000003</v>
          </cell>
        </row>
        <row r="2314">
          <cell r="A2314">
            <v>43819</v>
          </cell>
          <cell r="B2314" t="str">
            <v>Plazo</v>
          </cell>
          <cell r="C2314">
            <v>2</v>
          </cell>
          <cell r="E2314">
            <v>1036</v>
          </cell>
          <cell r="F2314" t="str">
            <v>12</v>
          </cell>
          <cell r="I2314">
            <v>44</v>
          </cell>
          <cell r="M2314">
            <v>0</v>
          </cell>
          <cell r="N2314">
            <v>0</v>
          </cell>
          <cell r="O2314">
            <v>4203.5</v>
          </cell>
          <cell r="P2314">
            <v>2101.75</v>
          </cell>
        </row>
        <row r="2315">
          <cell r="A2315">
            <v>43819</v>
          </cell>
          <cell r="B2315" t="str">
            <v>Plazo</v>
          </cell>
          <cell r="C2315">
            <v>2</v>
          </cell>
          <cell r="E2315">
            <v>1036</v>
          </cell>
          <cell r="F2315" t="str">
            <v>12</v>
          </cell>
          <cell r="I2315">
            <v>44</v>
          </cell>
          <cell r="M2315">
            <v>0</v>
          </cell>
          <cell r="N2315">
            <v>0</v>
          </cell>
          <cell r="O2315">
            <v>720.94</v>
          </cell>
          <cell r="P2315">
            <v>360.47</v>
          </cell>
        </row>
        <row r="2316">
          <cell r="A2316">
            <v>43819</v>
          </cell>
          <cell r="B2316" t="str">
            <v>Plazo</v>
          </cell>
          <cell r="C2316">
            <v>2</v>
          </cell>
          <cell r="E2316">
            <v>1036</v>
          </cell>
          <cell r="F2316" t="str">
            <v>12</v>
          </cell>
          <cell r="I2316">
            <v>44</v>
          </cell>
          <cell r="M2316">
            <v>0</v>
          </cell>
          <cell r="N2316">
            <v>0</v>
          </cell>
          <cell r="O2316">
            <v>17480.490000000002</v>
          </cell>
          <cell r="P2316">
            <v>8740.2450000000008</v>
          </cell>
        </row>
        <row r="2317">
          <cell r="A2317">
            <v>43819</v>
          </cell>
          <cell r="B2317" t="str">
            <v>Plazo</v>
          </cell>
          <cell r="C2317">
            <v>2</v>
          </cell>
          <cell r="E2317">
            <v>1036</v>
          </cell>
          <cell r="F2317" t="str">
            <v>12</v>
          </cell>
          <cell r="I2317">
            <v>44</v>
          </cell>
          <cell r="M2317">
            <v>0</v>
          </cell>
          <cell r="N2317">
            <v>0</v>
          </cell>
          <cell r="O2317">
            <v>6242.67</v>
          </cell>
          <cell r="P2317">
            <v>3121.335</v>
          </cell>
        </row>
        <row r="2318">
          <cell r="A2318">
            <v>43819</v>
          </cell>
          <cell r="B2318" t="str">
            <v>Ahorro</v>
          </cell>
          <cell r="C2318">
            <v>1</v>
          </cell>
          <cell r="E2318">
            <v>1017</v>
          </cell>
          <cell r="F2318" t="str">
            <v>11</v>
          </cell>
          <cell r="I2318">
            <v>44</v>
          </cell>
          <cell r="M2318">
            <v>0</v>
          </cell>
          <cell r="N2318">
            <v>0</v>
          </cell>
          <cell r="O2318">
            <v>100</v>
          </cell>
          <cell r="P2318">
            <v>50.11</v>
          </cell>
        </row>
        <row r="2319">
          <cell r="A2319">
            <v>43819</v>
          </cell>
          <cell r="B2319" t="str">
            <v>Ahorro</v>
          </cell>
          <cell r="C2319">
            <v>1</v>
          </cell>
          <cell r="E2319">
            <v>1017</v>
          </cell>
          <cell r="F2319" t="str">
            <v>11</v>
          </cell>
          <cell r="I2319">
            <v>44</v>
          </cell>
          <cell r="M2319">
            <v>0</v>
          </cell>
          <cell r="N2319">
            <v>0</v>
          </cell>
          <cell r="O2319">
            <v>800</v>
          </cell>
          <cell r="P2319">
            <v>400.88</v>
          </cell>
        </row>
        <row r="2320">
          <cell r="A2320">
            <v>43819</v>
          </cell>
          <cell r="B2320" t="str">
            <v>Plazo</v>
          </cell>
          <cell r="C2320">
            <v>1</v>
          </cell>
          <cell r="E2320">
            <v>3003</v>
          </cell>
          <cell r="F2320" t="str">
            <v>12</v>
          </cell>
          <cell r="I2320">
            <v>44</v>
          </cell>
          <cell r="M2320">
            <v>0</v>
          </cell>
          <cell r="N2320">
            <v>0</v>
          </cell>
          <cell r="O2320">
            <v>31222.62</v>
          </cell>
          <cell r="P2320">
            <v>15645.654882000001</v>
          </cell>
        </row>
        <row r="2321">
          <cell r="A2321">
            <v>43819</v>
          </cell>
          <cell r="B2321" t="str">
            <v>Plazo</v>
          </cell>
          <cell r="C2321">
            <v>1</v>
          </cell>
          <cell r="E2321">
            <v>3003</v>
          </cell>
          <cell r="F2321" t="str">
            <v>12</v>
          </cell>
          <cell r="I2321">
            <v>44</v>
          </cell>
          <cell r="M2321">
            <v>0</v>
          </cell>
          <cell r="N2321">
            <v>0</v>
          </cell>
          <cell r="O2321">
            <v>2081.52</v>
          </cell>
          <cell r="P2321">
            <v>1043.0496720000001</v>
          </cell>
        </row>
        <row r="2322">
          <cell r="A2322">
            <v>43819</v>
          </cell>
          <cell r="B2322" t="str">
            <v>Plazo</v>
          </cell>
          <cell r="C2322">
            <v>1</v>
          </cell>
          <cell r="E2322">
            <v>3003</v>
          </cell>
          <cell r="F2322" t="str">
            <v>12</v>
          </cell>
          <cell r="I2322">
            <v>44</v>
          </cell>
          <cell r="M2322">
            <v>0</v>
          </cell>
          <cell r="N2322">
            <v>0</v>
          </cell>
          <cell r="O2322">
            <v>10521.37</v>
          </cell>
          <cell r="P2322">
            <v>5272.2585069999996</v>
          </cell>
        </row>
        <row r="2323">
          <cell r="A2323">
            <v>43819</v>
          </cell>
          <cell r="B2323" t="str">
            <v>Ahorro</v>
          </cell>
          <cell r="C2323">
            <v>1</v>
          </cell>
          <cell r="E2323">
            <v>3003</v>
          </cell>
          <cell r="F2323" t="str">
            <v>11</v>
          </cell>
          <cell r="I2323">
            <v>44</v>
          </cell>
          <cell r="M2323">
            <v>0</v>
          </cell>
          <cell r="N2323">
            <v>0</v>
          </cell>
          <cell r="O2323">
            <v>50</v>
          </cell>
          <cell r="P2323">
            <v>25.055</v>
          </cell>
        </row>
        <row r="2324">
          <cell r="A2324">
            <v>43819</v>
          </cell>
          <cell r="B2324" t="str">
            <v>Plazo</v>
          </cell>
          <cell r="C2324">
            <v>1</v>
          </cell>
          <cell r="E2324">
            <v>3006</v>
          </cell>
          <cell r="F2324" t="str">
            <v>12</v>
          </cell>
          <cell r="I2324">
            <v>34</v>
          </cell>
          <cell r="M2324">
            <v>0</v>
          </cell>
          <cell r="N2324">
            <v>0</v>
          </cell>
          <cell r="O2324">
            <v>10084.11</v>
          </cell>
          <cell r="P2324">
            <v>5053.1475209999999</v>
          </cell>
        </row>
        <row r="2325">
          <cell r="A2325">
            <v>43819</v>
          </cell>
          <cell r="B2325" t="str">
            <v>Plazo</v>
          </cell>
          <cell r="C2325">
            <v>1</v>
          </cell>
          <cell r="E2325">
            <v>3011</v>
          </cell>
          <cell r="F2325" t="str">
            <v>12</v>
          </cell>
          <cell r="I2325">
            <v>44</v>
          </cell>
          <cell r="M2325">
            <v>0</v>
          </cell>
          <cell r="N2325">
            <v>0</v>
          </cell>
          <cell r="O2325">
            <v>16047.91</v>
          </cell>
          <cell r="P2325">
            <v>8041.6077009999999</v>
          </cell>
        </row>
        <row r="2326">
          <cell r="A2326">
            <v>43819</v>
          </cell>
          <cell r="B2326" t="str">
            <v>Plazo</v>
          </cell>
          <cell r="C2326">
            <v>1</v>
          </cell>
          <cell r="E2326">
            <v>3011</v>
          </cell>
          <cell r="F2326" t="str">
            <v>12</v>
          </cell>
          <cell r="I2326">
            <v>44</v>
          </cell>
          <cell r="M2326">
            <v>0</v>
          </cell>
          <cell r="N2326">
            <v>0</v>
          </cell>
          <cell r="O2326">
            <v>100860.82</v>
          </cell>
          <cell r="P2326">
            <v>50541.356902</v>
          </cell>
        </row>
        <row r="2327">
          <cell r="A2327">
            <v>43819</v>
          </cell>
          <cell r="B2327" t="str">
            <v>Plazo</v>
          </cell>
          <cell r="C2327">
            <v>1</v>
          </cell>
          <cell r="E2327">
            <v>3011</v>
          </cell>
          <cell r="F2327" t="str">
            <v>12</v>
          </cell>
          <cell r="I2327">
            <v>44</v>
          </cell>
          <cell r="M2327">
            <v>0</v>
          </cell>
          <cell r="N2327">
            <v>0</v>
          </cell>
          <cell r="O2327">
            <v>18665.490000000002</v>
          </cell>
          <cell r="P2327">
            <v>9353.2770390000005</v>
          </cell>
        </row>
        <row r="2328">
          <cell r="A2328">
            <v>43819</v>
          </cell>
          <cell r="B2328" t="str">
            <v>Plazo</v>
          </cell>
          <cell r="C2328">
            <v>1</v>
          </cell>
          <cell r="E2328">
            <v>3024</v>
          </cell>
          <cell r="F2328" t="str">
            <v>12</v>
          </cell>
          <cell r="I2328">
            <v>34</v>
          </cell>
          <cell r="M2328">
            <v>0</v>
          </cell>
          <cell r="N2328">
            <v>0</v>
          </cell>
          <cell r="O2328">
            <v>7252.27</v>
          </cell>
          <cell r="P2328">
            <v>3634.1124970000001</v>
          </cell>
        </row>
        <row r="2329">
          <cell r="A2329">
            <v>43819</v>
          </cell>
          <cell r="B2329" t="str">
            <v>Plazo</v>
          </cell>
          <cell r="C2329">
            <v>1</v>
          </cell>
          <cell r="E2329">
            <v>3024</v>
          </cell>
          <cell r="F2329" t="str">
            <v>12</v>
          </cell>
          <cell r="I2329">
            <v>34</v>
          </cell>
          <cell r="M2329">
            <v>0</v>
          </cell>
          <cell r="N2329">
            <v>0</v>
          </cell>
          <cell r="O2329">
            <v>1196.94</v>
          </cell>
          <cell r="P2329">
            <v>599.78663400000005</v>
          </cell>
        </row>
        <row r="2330">
          <cell r="A2330">
            <v>43819</v>
          </cell>
          <cell r="B2330" t="str">
            <v>Plazo</v>
          </cell>
          <cell r="C2330">
            <v>1</v>
          </cell>
          <cell r="E2330">
            <v>3026</v>
          </cell>
          <cell r="F2330" t="str">
            <v>12</v>
          </cell>
          <cell r="I2330">
            <v>44</v>
          </cell>
          <cell r="M2330">
            <v>0</v>
          </cell>
          <cell r="N2330">
            <v>0</v>
          </cell>
          <cell r="O2330">
            <v>8592.09</v>
          </cell>
          <cell r="P2330">
            <v>4305.4962990000004</v>
          </cell>
        </row>
        <row r="2331">
          <cell r="A2331">
            <v>43819</v>
          </cell>
          <cell r="B2331" t="str">
            <v>Plazo</v>
          </cell>
          <cell r="C2331">
            <v>1</v>
          </cell>
          <cell r="E2331">
            <v>3026</v>
          </cell>
          <cell r="F2331" t="str">
            <v>12</v>
          </cell>
          <cell r="I2331">
            <v>44</v>
          </cell>
          <cell r="M2331">
            <v>0</v>
          </cell>
          <cell r="N2331">
            <v>0</v>
          </cell>
          <cell r="O2331">
            <v>3122.95</v>
          </cell>
          <cell r="P2331">
            <v>1564.910245</v>
          </cell>
        </row>
        <row r="2332">
          <cell r="A2332">
            <v>43819</v>
          </cell>
          <cell r="B2332" t="str">
            <v>Plazo</v>
          </cell>
          <cell r="C2332">
            <v>1</v>
          </cell>
          <cell r="E2332">
            <v>3028</v>
          </cell>
          <cell r="F2332" t="str">
            <v>12</v>
          </cell>
          <cell r="I2332">
            <v>44</v>
          </cell>
          <cell r="M2332">
            <v>0</v>
          </cell>
          <cell r="N2332">
            <v>0</v>
          </cell>
          <cell r="O2332">
            <v>46800</v>
          </cell>
          <cell r="P2332">
            <v>23451.48</v>
          </cell>
        </row>
        <row r="2333">
          <cell r="A2333">
            <v>43819</v>
          </cell>
          <cell r="B2333" t="str">
            <v>Plazo</v>
          </cell>
          <cell r="C2333">
            <v>1</v>
          </cell>
          <cell r="E2333">
            <v>3028</v>
          </cell>
          <cell r="F2333" t="str">
            <v>12</v>
          </cell>
          <cell r="I2333">
            <v>44</v>
          </cell>
          <cell r="M2333">
            <v>0</v>
          </cell>
          <cell r="N2333">
            <v>0</v>
          </cell>
          <cell r="O2333">
            <v>53799.55</v>
          </cell>
          <cell r="P2333">
            <v>26958.954505000002</v>
          </cell>
        </row>
        <row r="2334">
          <cell r="A2334">
            <v>43819</v>
          </cell>
          <cell r="B2334" t="str">
            <v>Ahorro</v>
          </cell>
          <cell r="C2334">
            <v>1</v>
          </cell>
          <cell r="E2334">
            <v>3029</v>
          </cell>
          <cell r="F2334" t="str">
            <v>11</v>
          </cell>
          <cell r="I2334">
            <v>44</v>
          </cell>
          <cell r="M2334">
            <v>0</v>
          </cell>
          <cell r="N2334">
            <v>0</v>
          </cell>
          <cell r="O2334">
            <v>200</v>
          </cell>
          <cell r="P2334">
            <v>100.22</v>
          </cell>
        </row>
        <row r="2335">
          <cell r="A2335">
            <v>43819</v>
          </cell>
          <cell r="B2335" t="str">
            <v>Ahorro</v>
          </cell>
          <cell r="C2335">
            <v>1</v>
          </cell>
          <cell r="E2335">
            <v>3029</v>
          </cell>
          <cell r="F2335" t="str">
            <v>11</v>
          </cell>
          <cell r="I2335">
            <v>44</v>
          </cell>
          <cell r="M2335">
            <v>0</v>
          </cell>
          <cell r="N2335">
            <v>0</v>
          </cell>
          <cell r="O2335">
            <v>100</v>
          </cell>
          <cell r="P2335">
            <v>50.11</v>
          </cell>
        </row>
        <row r="2336">
          <cell r="A2336">
            <v>43819</v>
          </cell>
          <cell r="B2336" t="str">
            <v>Ahorro</v>
          </cell>
          <cell r="C2336">
            <v>1</v>
          </cell>
          <cell r="E2336">
            <v>3029</v>
          </cell>
          <cell r="F2336" t="str">
            <v>11</v>
          </cell>
          <cell r="I2336">
            <v>44</v>
          </cell>
          <cell r="M2336">
            <v>0</v>
          </cell>
          <cell r="N2336">
            <v>0</v>
          </cell>
          <cell r="O2336">
            <v>22000.63</v>
          </cell>
          <cell r="P2336">
            <v>11024.515692999999</v>
          </cell>
        </row>
        <row r="2337">
          <cell r="A2337">
            <v>43819</v>
          </cell>
          <cell r="B2337" t="str">
            <v>Ahorro</v>
          </cell>
          <cell r="C2337">
            <v>1</v>
          </cell>
          <cell r="E2337">
            <v>3029</v>
          </cell>
          <cell r="F2337" t="str">
            <v>11</v>
          </cell>
          <cell r="I2337">
            <v>44</v>
          </cell>
          <cell r="M2337">
            <v>0</v>
          </cell>
          <cell r="N2337">
            <v>0</v>
          </cell>
          <cell r="O2337">
            <v>3170</v>
          </cell>
          <cell r="P2337">
            <v>1588.4870000000001</v>
          </cell>
        </row>
        <row r="2338">
          <cell r="A2338">
            <v>43819</v>
          </cell>
          <cell r="B2338" t="str">
            <v>Ahorro</v>
          </cell>
          <cell r="C2338">
            <v>1</v>
          </cell>
          <cell r="E2338">
            <v>3029</v>
          </cell>
          <cell r="F2338" t="str">
            <v>11</v>
          </cell>
          <cell r="I2338">
            <v>44</v>
          </cell>
          <cell r="M2338">
            <v>0</v>
          </cell>
          <cell r="N2338">
            <v>0</v>
          </cell>
          <cell r="O2338">
            <v>100</v>
          </cell>
          <cell r="P2338">
            <v>50.11</v>
          </cell>
        </row>
        <row r="2339">
          <cell r="A2339">
            <v>43819</v>
          </cell>
          <cell r="B2339" t="str">
            <v>Plazo</v>
          </cell>
          <cell r="C2339">
            <v>1</v>
          </cell>
          <cell r="E2339">
            <v>3036</v>
          </cell>
          <cell r="F2339" t="str">
            <v>12</v>
          </cell>
          <cell r="I2339">
            <v>44</v>
          </cell>
          <cell r="M2339">
            <v>0</v>
          </cell>
          <cell r="N2339">
            <v>0</v>
          </cell>
          <cell r="O2339">
            <v>89620.800000000003</v>
          </cell>
          <cell r="P2339">
            <v>44908.982880000003</v>
          </cell>
        </row>
        <row r="2340">
          <cell r="A2340">
            <v>43819</v>
          </cell>
          <cell r="B2340" t="str">
            <v>Plazo</v>
          </cell>
          <cell r="C2340">
            <v>1</v>
          </cell>
          <cell r="E2340">
            <v>3036</v>
          </cell>
          <cell r="F2340" t="str">
            <v>12</v>
          </cell>
          <cell r="I2340">
            <v>44</v>
          </cell>
          <cell r="M2340">
            <v>0</v>
          </cell>
          <cell r="N2340">
            <v>0</v>
          </cell>
          <cell r="O2340">
            <v>49158.7</v>
          </cell>
          <cell r="P2340">
            <v>24633.424569999999</v>
          </cell>
        </row>
        <row r="2341">
          <cell r="A2341">
            <v>43819</v>
          </cell>
          <cell r="B2341" t="str">
            <v>Plazo</v>
          </cell>
          <cell r="C2341">
            <v>1</v>
          </cell>
          <cell r="E2341">
            <v>3043</v>
          </cell>
          <cell r="F2341" t="str">
            <v>12</v>
          </cell>
          <cell r="I2341">
            <v>44</v>
          </cell>
          <cell r="M2341">
            <v>0</v>
          </cell>
          <cell r="N2341">
            <v>0</v>
          </cell>
          <cell r="O2341">
            <v>21207.68</v>
          </cell>
          <cell r="P2341">
            <v>10627.168448</v>
          </cell>
        </row>
        <row r="2342">
          <cell r="A2342">
            <v>43819</v>
          </cell>
          <cell r="B2342" t="str">
            <v>Plazo</v>
          </cell>
          <cell r="C2342">
            <v>1</v>
          </cell>
          <cell r="E2342">
            <v>3043</v>
          </cell>
          <cell r="F2342" t="str">
            <v>12</v>
          </cell>
          <cell r="I2342">
            <v>44</v>
          </cell>
          <cell r="M2342">
            <v>0</v>
          </cell>
          <cell r="N2342">
            <v>0</v>
          </cell>
          <cell r="O2342">
            <v>10469.23</v>
          </cell>
          <cell r="P2342">
            <v>5246.1311530000003</v>
          </cell>
        </row>
        <row r="2343">
          <cell r="A2343">
            <v>43819</v>
          </cell>
          <cell r="B2343" t="str">
            <v>Plazo</v>
          </cell>
          <cell r="C2343">
            <v>1</v>
          </cell>
          <cell r="E2343">
            <v>3044</v>
          </cell>
          <cell r="F2343" t="str">
            <v>12</v>
          </cell>
          <cell r="I2343">
            <v>34</v>
          </cell>
          <cell r="M2343">
            <v>0</v>
          </cell>
          <cell r="N2343">
            <v>0</v>
          </cell>
          <cell r="O2343">
            <v>340.01</v>
          </cell>
          <cell r="P2343">
            <v>170.37901099999999</v>
          </cell>
        </row>
        <row r="2344">
          <cell r="A2344">
            <v>43819</v>
          </cell>
          <cell r="B2344" t="str">
            <v>Plazo</v>
          </cell>
          <cell r="C2344">
            <v>1</v>
          </cell>
          <cell r="E2344">
            <v>3044</v>
          </cell>
          <cell r="F2344" t="str">
            <v>12</v>
          </cell>
          <cell r="I2344">
            <v>34</v>
          </cell>
          <cell r="M2344">
            <v>0</v>
          </cell>
          <cell r="N2344">
            <v>0</v>
          </cell>
          <cell r="O2344">
            <v>5035.1400000000003</v>
          </cell>
          <cell r="P2344">
            <v>2523.1086540000001</v>
          </cell>
        </row>
        <row r="2345">
          <cell r="A2345">
            <v>43819</v>
          </cell>
          <cell r="B2345" t="str">
            <v>Plazo</v>
          </cell>
          <cell r="C2345">
            <v>1</v>
          </cell>
          <cell r="E2345">
            <v>3044</v>
          </cell>
          <cell r="F2345" t="str">
            <v>12</v>
          </cell>
          <cell r="I2345">
            <v>34</v>
          </cell>
          <cell r="M2345">
            <v>0</v>
          </cell>
          <cell r="N2345">
            <v>0</v>
          </cell>
          <cell r="O2345">
            <v>7975.54</v>
          </cell>
          <cell r="P2345">
            <v>3996.5430940000001</v>
          </cell>
        </row>
        <row r="2346">
          <cell r="A2346">
            <v>43819</v>
          </cell>
          <cell r="B2346" t="str">
            <v>Plazo</v>
          </cell>
          <cell r="C2346">
            <v>1</v>
          </cell>
          <cell r="E2346">
            <v>3044</v>
          </cell>
          <cell r="F2346" t="str">
            <v>12</v>
          </cell>
          <cell r="I2346">
            <v>34</v>
          </cell>
          <cell r="M2346">
            <v>0</v>
          </cell>
          <cell r="N2346">
            <v>0</v>
          </cell>
          <cell r="O2346">
            <v>1006.6</v>
          </cell>
          <cell r="P2346">
            <v>504.40726000000001</v>
          </cell>
        </row>
        <row r="2347">
          <cell r="A2347">
            <v>43819</v>
          </cell>
          <cell r="B2347" t="str">
            <v>Plazo</v>
          </cell>
          <cell r="C2347">
            <v>2</v>
          </cell>
          <cell r="E2347">
            <v>3001</v>
          </cell>
          <cell r="F2347" t="str">
            <v>12</v>
          </cell>
          <cell r="I2347">
            <v>44</v>
          </cell>
          <cell r="M2347">
            <v>0</v>
          </cell>
          <cell r="N2347">
            <v>0</v>
          </cell>
          <cell r="O2347">
            <v>8232.92</v>
          </cell>
          <cell r="P2347">
            <v>4539.6320880000003</v>
          </cell>
        </row>
        <row r="2348">
          <cell r="A2348">
            <v>43819</v>
          </cell>
          <cell r="B2348" t="str">
            <v>Plazo</v>
          </cell>
          <cell r="C2348">
            <v>2</v>
          </cell>
          <cell r="E2348">
            <v>3001</v>
          </cell>
          <cell r="F2348" t="str">
            <v>12</v>
          </cell>
          <cell r="I2348">
            <v>44</v>
          </cell>
          <cell r="M2348">
            <v>0</v>
          </cell>
          <cell r="N2348">
            <v>0</v>
          </cell>
          <cell r="O2348">
            <v>21411.5</v>
          </cell>
          <cell r="P2348">
            <v>11806.301100000001</v>
          </cell>
        </row>
        <row r="2349">
          <cell r="A2349">
            <v>43819</v>
          </cell>
          <cell r="B2349" t="str">
            <v>Plazo</v>
          </cell>
          <cell r="C2349">
            <v>2</v>
          </cell>
          <cell r="E2349">
            <v>3001</v>
          </cell>
          <cell r="F2349" t="str">
            <v>12</v>
          </cell>
          <cell r="I2349">
            <v>44</v>
          </cell>
          <cell r="M2349">
            <v>0</v>
          </cell>
          <cell r="N2349">
            <v>0</v>
          </cell>
          <cell r="O2349">
            <v>1070.3</v>
          </cell>
          <cell r="P2349">
            <v>590.16341999999997</v>
          </cell>
        </row>
        <row r="2350">
          <cell r="A2350">
            <v>43819</v>
          </cell>
          <cell r="B2350" t="str">
            <v>Plazo</v>
          </cell>
          <cell r="C2350">
            <v>2</v>
          </cell>
          <cell r="E2350">
            <v>3001</v>
          </cell>
          <cell r="F2350" t="str">
            <v>12</v>
          </cell>
          <cell r="I2350">
            <v>44</v>
          </cell>
          <cell r="M2350">
            <v>0</v>
          </cell>
          <cell r="N2350">
            <v>0</v>
          </cell>
          <cell r="O2350">
            <v>85623.8</v>
          </cell>
          <cell r="P2350">
            <v>47212.963320000003</v>
          </cell>
        </row>
        <row r="2351">
          <cell r="A2351">
            <v>43819</v>
          </cell>
          <cell r="B2351" t="str">
            <v>Plazo</v>
          </cell>
          <cell r="C2351">
            <v>2</v>
          </cell>
          <cell r="E2351">
            <v>3001</v>
          </cell>
          <cell r="F2351" t="str">
            <v>12</v>
          </cell>
          <cell r="I2351">
            <v>44</v>
          </cell>
          <cell r="M2351">
            <v>0</v>
          </cell>
          <cell r="N2351">
            <v>0</v>
          </cell>
          <cell r="O2351">
            <v>2138.89</v>
          </cell>
          <cell r="P2351">
            <v>1179.3839459999999</v>
          </cell>
        </row>
        <row r="2352">
          <cell r="A2352">
            <v>43819</v>
          </cell>
          <cell r="B2352" t="str">
            <v>Plazo</v>
          </cell>
          <cell r="C2352">
            <v>2</v>
          </cell>
          <cell r="E2352">
            <v>3001</v>
          </cell>
          <cell r="F2352" t="str">
            <v>12</v>
          </cell>
          <cell r="I2352">
            <v>44</v>
          </cell>
          <cell r="M2352">
            <v>0</v>
          </cell>
          <cell r="N2352">
            <v>0</v>
          </cell>
          <cell r="O2352">
            <v>74861.11</v>
          </cell>
          <cell r="P2352">
            <v>41278.416054000001</v>
          </cell>
        </row>
        <row r="2353">
          <cell r="A2353">
            <v>43819</v>
          </cell>
          <cell r="B2353" t="str">
            <v>Plazo</v>
          </cell>
          <cell r="C2353">
            <v>2</v>
          </cell>
          <cell r="E2353">
            <v>3001</v>
          </cell>
          <cell r="F2353" t="str">
            <v>12</v>
          </cell>
          <cell r="I2353">
            <v>44</v>
          </cell>
          <cell r="M2353">
            <v>0</v>
          </cell>
          <cell r="N2353">
            <v>0</v>
          </cell>
          <cell r="O2353">
            <v>74861.11</v>
          </cell>
          <cell r="P2353">
            <v>41278.416054000001</v>
          </cell>
        </row>
        <row r="2354">
          <cell r="A2354">
            <v>43819</v>
          </cell>
          <cell r="B2354" t="str">
            <v>Plazo</v>
          </cell>
          <cell r="C2354">
            <v>2</v>
          </cell>
          <cell r="E2354">
            <v>3001</v>
          </cell>
          <cell r="F2354" t="str">
            <v>12</v>
          </cell>
          <cell r="I2354">
            <v>44</v>
          </cell>
          <cell r="M2354">
            <v>0</v>
          </cell>
          <cell r="N2354">
            <v>0</v>
          </cell>
          <cell r="O2354">
            <v>106944.44</v>
          </cell>
          <cell r="P2354">
            <v>58969.164215999997</v>
          </cell>
        </row>
        <row r="2355">
          <cell r="A2355">
            <v>43819</v>
          </cell>
          <cell r="B2355" t="str">
            <v>Plazo</v>
          </cell>
          <cell r="C2355">
            <v>2</v>
          </cell>
          <cell r="E2355">
            <v>3001</v>
          </cell>
          <cell r="F2355" t="str">
            <v>12</v>
          </cell>
          <cell r="I2355">
            <v>44</v>
          </cell>
          <cell r="M2355">
            <v>0</v>
          </cell>
          <cell r="N2355">
            <v>0</v>
          </cell>
          <cell r="O2355">
            <v>53472.22</v>
          </cell>
          <cell r="P2355">
            <v>29484.582107999999</v>
          </cell>
        </row>
        <row r="2356">
          <cell r="A2356">
            <v>43819</v>
          </cell>
          <cell r="B2356" t="str">
            <v>Plazo</v>
          </cell>
          <cell r="C2356">
            <v>2</v>
          </cell>
          <cell r="E2356">
            <v>3001</v>
          </cell>
          <cell r="F2356" t="str">
            <v>12</v>
          </cell>
          <cell r="I2356">
            <v>44</v>
          </cell>
          <cell r="M2356">
            <v>0</v>
          </cell>
          <cell r="N2356">
            <v>0</v>
          </cell>
          <cell r="O2356">
            <v>258323.85</v>
          </cell>
          <cell r="P2356">
            <v>142439.77089000001</v>
          </cell>
        </row>
        <row r="2357">
          <cell r="A2357">
            <v>43819</v>
          </cell>
          <cell r="B2357" t="str">
            <v>Plazo</v>
          </cell>
          <cell r="C2357">
            <v>2</v>
          </cell>
          <cell r="E2357">
            <v>3001</v>
          </cell>
          <cell r="F2357" t="str">
            <v>12</v>
          </cell>
          <cell r="I2357">
            <v>44</v>
          </cell>
          <cell r="M2357">
            <v>0</v>
          </cell>
          <cell r="N2357">
            <v>0</v>
          </cell>
          <cell r="O2357">
            <v>7846.12</v>
          </cell>
          <cell r="P2357">
            <v>4326.3505679999998</v>
          </cell>
        </row>
        <row r="2358">
          <cell r="A2358">
            <v>43819</v>
          </cell>
          <cell r="B2358" t="str">
            <v>Plazo</v>
          </cell>
          <cell r="C2358">
            <v>2</v>
          </cell>
          <cell r="E2358">
            <v>3001</v>
          </cell>
          <cell r="F2358" t="str">
            <v>12</v>
          </cell>
          <cell r="I2358">
            <v>44</v>
          </cell>
          <cell r="M2358">
            <v>0</v>
          </cell>
          <cell r="N2358">
            <v>0</v>
          </cell>
          <cell r="O2358">
            <v>38656.19</v>
          </cell>
          <cell r="P2358">
            <v>21315.023165999999</v>
          </cell>
        </row>
        <row r="2359">
          <cell r="A2359">
            <v>43819</v>
          </cell>
          <cell r="B2359" t="str">
            <v>Plazo</v>
          </cell>
          <cell r="C2359">
            <v>2</v>
          </cell>
          <cell r="E2359">
            <v>3001</v>
          </cell>
          <cell r="F2359" t="str">
            <v>12</v>
          </cell>
          <cell r="I2359">
            <v>44</v>
          </cell>
          <cell r="M2359">
            <v>0</v>
          </cell>
          <cell r="N2359">
            <v>0</v>
          </cell>
          <cell r="O2359">
            <v>5079.8900000000003</v>
          </cell>
          <cell r="P2359">
            <v>2801.0513460000002</v>
          </cell>
        </row>
        <row r="2360">
          <cell r="A2360">
            <v>43819</v>
          </cell>
          <cell r="B2360" t="str">
            <v>Plazo</v>
          </cell>
          <cell r="C2360">
            <v>2</v>
          </cell>
          <cell r="E2360">
            <v>3001</v>
          </cell>
          <cell r="F2360" t="str">
            <v>12</v>
          </cell>
          <cell r="I2360">
            <v>44</v>
          </cell>
          <cell r="M2360">
            <v>0</v>
          </cell>
          <cell r="N2360">
            <v>0</v>
          </cell>
          <cell r="O2360">
            <v>70410.02</v>
          </cell>
          <cell r="P2360">
            <v>38824.085028000001</v>
          </cell>
        </row>
        <row r="2361">
          <cell r="A2361">
            <v>43819</v>
          </cell>
          <cell r="B2361" t="str">
            <v>Ahorro</v>
          </cell>
          <cell r="C2361">
            <v>1</v>
          </cell>
          <cell r="E2361">
            <v>3031</v>
          </cell>
          <cell r="F2361" t="str">
            <v>11</v>
          </cell>
          <cell r="I2361">
            <v>44</v>
          </cell>
          <cell r="M2361">
            <v>0</v>
          </cell>
          <cell r="N2361">
            <v>0</v>
          </cell>
          <cell r="O2361">
            <v>200</v>
          </cell>
          <cell r="P2361">
            <v>140.44</v>
          </cell>
        </row>
        <row r="2362">
          <cell r="A2362">
            <v>43819</v>
          </cell>
          <cell r="B2362" t="str">
            <v>Ahorro</v>
          </cell>
          <cell r="C2362">
            <v>1</v>
          </cell>
          <cell r="E2362">
            <v>3031</v>
          </cell>
          <cell r="F2362" t="str">
            <v>11</v>
          </cell>
          <cell r="I2362">
            <v>44</v>
          </cell>
          <cell r="M2362">
            <v>0</v>
          </cell>
          <cell r="N2362">
            <v>0</v>
          </cell>
          <cell r="O2362">
            <v>100</v>
          </cell>
          <cell r="P2362">
            <v>70.22</v>
          </cell>
        </row>
        <row r="2363">
          <cell r="A2363">
            <v>43819</v>
          </cell>
          <cell r="B2363" t="str">
            <v>Ahorro</v>
          </cell>
          <cell r="C2363">
            <v>1</v>
          </cell>
          <cell r="E2363">
            <v>3031</v>
          </cell>
          <cell r="F2363" t="str">
            <v>11</v>
          </cell>
          <cell r="I2363">
            <v>44</v>
          </cell>
          <cell r="M2363">
            <v>0</v>
          </cell>
          <cell r="N2363">
            <v>0</v>
          </cell>
          <cell r="O2363">
            <v>100</v>
          </cell>
          <cell r="P2363">
            <v>70.22</v>
          </cell>
        </row>
        <row r="2364">
          <cell r="A2364">
            <v>43819</v>
          </cell>
          <cell r="B2364" t="str">
            <v>Ahorro</v>
          </cell>
          <cell r="C2364">
            <v>1</v>
          </cell>
          <cell r="E2364">
            <v>3031</v>
          </cell>
          <cell r="F2364" t="str">
            <v>11</v>
          </cell>
          <cell r="I2364">
            <v>44</v>
          </cell>
          <cell r="M2364">
            <v>0</v>
          </cell>
          <cell r="N2364">
            <v>0</v>
          </cell>
          <cell r="O2364">
            <v>100</v>
          </cell>
          <cell r="P2364">
            <v>70.22</v>
          </cell>
        </row>
        <row r="2365">
          <cell r="A2365">
            <v>43819</v>
          </cell>
          <cell r="B2365" t="str">
            <v>Ahorro</v>
          </cell>
          <cell r="C2365">
            <v>1</v>
          </cell>
          <cell r="E2365">
            <v>3031</v>
          </cell>
          <cell r="F2365" t="str">
            <v>11</v>
          </cell>
          <cell r="I2365">
            <v>44</v>
          </cell>
          <cell r="M2365">
            <v>0</v>
          </cell>
          <cell r="N2365">
            <v>0</v>
          </cell>
          <cell r="O2365">
            <v>100</v>
          </cell>
          <cell r="P2365">
            <v>70.22</v>
          </cell>
        </row>
        <row r="2366">
          <cell r="A2366">
            <v>43819</v>
          </cell>
          <cell r="B2366" t="str">
            <v>Ahorro</v>
          </cell>
          <cell r="C2366">
            <v>1</v>
          </cell>
          <cell r="E2366">
            <v>3031</v>
          </cell>
          <cell r="F2366" t="str">
            <v>11</v>
          </cell>
          <cell r="I2366">
            <v>44</v>
          </cell>
          <cell r="M2366">
            <v>0</v>
          </cell>
          <cell r="N2366">
            <v>0</v>
          </cell>
          <cell r="O2366">
            <v>100</v>
          </cell>
          <cell r="P2366">
            <v>70.22</v>
          </cell>
        </row>
        <row r="2367">
          <cell r="A2367">
            <v>43819</v>
          </cell>
          <cell r="B2367" t="str">
            <v>Ahorro</v>
          </cell>
          <cell r="C2367">
            <v>1</v>
          </cell>
          <cell r="E2367">
            <v>3031</v>
          </cell>
          <cell r="F2367" t="str">
            <v>11</v>
          </cell>
          <cell r="I2367">
            <v>44</v>
          </cell>
          <cell r="M2367">
            <v>0</v>
          </cell>
          <cell r="N2367">
            <v>0</v>
          </cell>
          <cell r="O2367">
            <v>1773.78</v>
          </cell>
          <cell r="P2367">
            <v>1245.5483160000001</v>
          </cell>
        </row>
        <row r="2368">
          <cell r="A2368">
            <v>43819</v>
          </cell>
          <cell r="B2368" t="str">
            <v>Ahorro</v>
          </cell>
          <cell r="C2368">
            <v>1</v>
          </cell>
          <cell r="E2368">
            <v>3031</v>
          </cell>
          <cell r="F2368" t="str">
            <v>11</v>
          </cell>
          <cell r="I2368">
            <v>44</v>
          </cell>
          <cell r="M2368">
            <v>0</v>
          </cell>
          <cell r="N2368">
            <v>0</v>
          </cell>
          <cell r="O2368">
            <v>100</v>
          </cell>
          <cell r="P2368">
            <v>70.22</v>
          </cell>
        </row>
        <row r="2369">
          <cell r="A2369">
            <v>43819</v>
          </cell>
          <cell r="B2369" t="str">
            <v>Ahorro</v>
          </cell>
          <cell r="C2369">
            <v>1</v>
          </cell>
          <cell r="E2369">
            <v>3031</v>
          </cell>
          <cell r="F2369" t="str">
            <v>11</v>
          </cell>
          <cell r="I2369">
            <v>44</v>
          </cell>
          <cell r="M2369">
            <v>0</v>
          </cell>
          <cell r="N2369">
            <v>0</v>
          </cell>
          <cell r="O2369">
            <v>100</v>
          </cell>
          <cell r="P2369">
            <v>70.22</v>
          </cell>
        </row>
        <row r="2370">
          <cell r="A2370">
            <v>43819</v>
          </cell>
          <cell r="B2370" t="str">
            <v>Ahorro</v>
          </cell>
          <cell r="C2370">
            <v>1</v>
          </cell>
          <cell r="E2370">
            <v>3031</v>
          </cell>
          <cell r="F2370" t="str">
            <v>11</v>
          </cell>
          <cell r="I2370">
            <v>44</v>
          </cell>
          <cell r="M2370">
            <v>0</v>
          </cell>
          <cell r="N2370">
            <v>0</v>
          </cell>
          <cell r="O2370">
            <v>117.43</v>
          </cell>
          <cell r="P2370">
            <v>82.459345999999996</v>
          </cell>
        </row>
        <row r="2371">
          <cell r="A2371">
            <v>43819</v>
          </cell>
          <cell r="B2371" t="str">
            <v>Ahorro</v>
          </cell>
          <cell r="C2371">
            <v>1</v>
          </cell>
          <cell r="E2371">
            <v>3031</v>
          </cell>
          <cell r="F2371" t="str">
            <v>11</v>
          </cell>
          <cell r="I2371">
            <v>44</v>
          </cell>
          <cell r="M2371">
            <v>0</v>
          </cell>
          <cell r="N2371">
            <v>0</v>
          </cell>
          <cell r="O2371">
            <v>200</v>
          </cell>
          <cell r="P2371">
            <v>140.44</v>
          </cell>
        </row>
        <row r="2372">
          <cell r="A2372">
            <v>43819</v>
          </cell>
          <cell r="B2372" t="str">
            <v>Ahorro</v>
          </cell>
          <cell r="C2372">
            <v>1</v>
          </cell>
          <cell r="E2372">
            <v>3031</v>
          </cell>
          <cell r="F2372" t="str">
            <v>11</v>
          </cell>
          <cell r="I2372">
            <v>44</v>
          </cell>
          <cell r="M2372">
            <v>0</v>
          </cell>
          <cell r="N2372">
            <v>0</v>
          </cell>
          <cell r="O2372">
            <v>109.65</v>
          </cell>
          <cell r="P2372">
            <v>76.996229999999997</v>
          </cell>
        </row>
        <row r="2373">
          <cell r="A2373">
            <v>43819</v>
          </cell>
          <cell r="B2373" t="str">
            <v>Ahorro</v>
          </cell>
          <cell r="C2373">
            <v>1</v>
          </cell>
          <cell r="E2373">
            <v>3031</v>
          </cell>
          <cell r="F2373" t="str">
            <v>11</v>
          </cell>
          <cell r="I2373">
            <v>44</v>
          </cell>
          <cell r="M2373">
            <v>0</v>
          </cell>
          <cell r="N2373">
            <v>0</v>
          </cell>
          <cell r="O2373">
            <v>100</v>
          </cell>
          <cell r="P2373">
            <v>70.22</v>
          </cell>
        </row>
        <row r="2374">
          <cell r="A2374">
            <v>43819</v>
          </cell>
          <cell r="B2374" t="str">
            <v>Ahorro</v>
          </cell>
          <cell r="C2374">
            <v>1</v>
          </cell>
          <cell r="E2374">
            <v>3031</v>
          </cell>
          <cell r="F2374" t="str">
            <v>11</v>
          </cell>
          <cell r="I2374">
            <v>44</v>
          </cell>
          <cell r="M2374">
            <v>0</v>
          </cell>
          <cell r="N2374">
            <v>0</v>
          </cell>
          <cell r="O2374">
            <v>200</v>
          </cell>
          <cell r="P2374">
            <v>140.44</v>
          </cell>
        </row>
        <row r="2375">
          <cell r="A2375">
            <v>43819</v>
          </cell>
          <cell r="B2375" t="str">
            <v>Ahorro</v>
          </cell>
          <cell r="C2375">
            <v>1</v>
          </cell>
          <cell r="E2375">
            <v>3031</v>
          </cell>
          <cell r="F2375" t="str">
            <v>11</v>
          </cell>
          <cell r="I2375">
            <v>44</v>
          </cell>
          <cell r="M2375">
            <v>0</v>
          </cell>
          <cell r="N2375">
            <v>0</v>
          </cell>
          <cell r="O2375">
            <v>156.9</v>
          </cell>
          <cell r="P2375">
            <v>110.17518</v>
          </cell>
        </row>
        <row r="2376">
          <cell r="A2376">
            <v>43819</v>
          </cell>
          <cell r="B2376" t="str">
            <v>Ahorro</v>
          </cell>
          <cell r="C2376">
            <v>1</v>
          </cell>
          <cell r="E2376">
            <v>3031</v>
          </cell>
          <cell r="F2376" t="str">
            <v>11</v>
          </cell>
          <cell r="I2376">
            <v>44</v>
          </cell>
          <cell r="M2376">
            <v>0</v>
          </cell>
          <cell r="N2376">
            <v>0</v>
          </cell>
          <cell r="O2376">
            <v>109.19</v>
          </cell>
          <cell r="P2376">
            <v>76.673218000000006</v>
          </cell>
        </row>
        <row r="2377">
          <cell r="A2377">
            <v>43819</v>
          </cell>
          <cell r="B2377" t="str">
            <v>Ahorro</v>
          </cell>
          <cell r="C2377">
            <v>1</v>
          </cell>
          <cell r="E2377">
            <v>3031</v>
          </cell>
          <cell r="F2377" t="str">
            <v>11</v>
          </cell>
          <cell r="I2377">
            <v>44</v>
          </cell>
          <cell r="M2377">
            <v>0</v>
          </cell>
          <cell r="N2377">
            <v>0</v>
          </cell>
          <cell r="O2377">
            <v>556.32000000000005</v>
          </cell>
          <cell r="P2377">
            <v>390.64790399999998</v>
          </cell>
        </row>
        <row r="2378">
          <cell r="A2378">
            <v>43819</v>
          </cell>
          <cell r="B2378" t="str">
            <v>Ahorro</v>
          </cell>
          <cell r="C2378">
            <v>1</v>
          </cell>
          <cell r="E2378">
            <v>3031</v>
          </cell>
          <cell r="F2378" t="str">
            <v>11</v>
          </cell>
          <cell r="I2378">
            <v>44</v>
          </cell>
          <cell r="M2378">
            <v>0</v>
          </cell>
          <cell r="N2378">
            <v>0</v>
          </cell>
          <cell r="O2378">
            <v>658.71</v>
          </cell>
          <cell r="P2378">
            <v>462.54616199999998</v>
          </cell>
        </row>
        <row r="2379">
          <cell r="A2379">
            <v>43819</v>
          </cell>
          <cell r="B2379" t="str">
            <v>Ahorro</v>
          </cell>
          <cell r="C2379">
            <v>1</v>
          </cell>
          <cell r="E2379">
            <v>3031</v>
          </cell>
          <cell r="F2379" t="str">
            <v>11</v>
          </cell>
          <cell r="I2379">
            <v>44</v>
          </cell>
          <cell r="M2379">
            <v>0</v>
          </cell>
          <cell r="N2379">
            <v>0</v>
          </cell>
          <cell r="O2379">
            <v>900</v>
          </cell>
          <cell r="P2379">
            <v>631.98</v>
          </cell>
        </row>
        <row r="2380">
          <cell r="A2380">
            <v>43819</v>
          </cell>
          <cell r="B2380" t="str">
            <v>Ahorro</v>
          </cell>
          <cell r="C2380">
            <v>1</v>
          </cell>
          <cell r="E2380">
            <v>3031</v>
          </cell>
          <cell r="F2380" t="str">
            <v>11</v>
          </cell>
          <cell r="I2380">
            <v>44</v>
          </cell>
          <cell r="M2380">
            <v>0</v>
          </cell>
          <cell r="N2380">
            <v>0</v>
          </cell>
          <cell r="O2380">
            <v>2000</v>
          </cell>
          <cell r="P2380">
            <v>1404.4</v>
          </cell>
        </row>
        <row r="2381">
          <cell r="A2381">
            <v>43819</v>
          </cell>
          <cell r="B2381" t="str">
            <v>Ahorro</v>
          </cell>
          <cell r="C2381">
            <v>1</v>
          </cell>
          <cell r="E2381">
            <v>3031</v>
          </cell>
          <cell r="F2381" t="str">
            <v>11</v>
          </cell>
          <cell r="I2381">
            <v>44</v>
          </cell>
          <cell r="M2381">
            <v>0</v>
          </cell>
          <cell r="N2381">
            <v>0</v>
          </cell>
          <cell r="O2381">
            <v>100</v>
          </cell>
          <cell r="P2381">
            <v>70.22</v>
          </cell>
        </row>
        <row r="2382">
          <cell r="A2382">
            <v>43819</v>
          </cell>
          <cell r="B2382" t="str">
            <v>Ahorro</v>
          </cell>
          <cell r="C2382">
            <v>1</v>
          </cell>
          <cell r="E2382">
            <v>3031</v>
          </cell>
          <cell r="F2382" t="str">
            <v>11</v>
          </cell>
          <cell r="I2382">
            <v>44</v>
          </cell>
          <cell r="M2382">
            <v>0</v>
          </cell>
          <cell r="N2382">
            <v>0</v>
          </cell>
          <cell r="O2382">
            <v>100</v>
          </cell>
          <cell r="P2382">
            <v>70.22</v>
          </cell>
        </row>
        <row r="2383">
          <cell r="A2383">
            <v>43819</v>
          </cell>
          <cell r="B2383" t="str">
            <v>Ahorro</v>
          </cell>
          <cell r="C2383">
            <v>1</v>
          </cell>
          <cell r="E2383">
            <v>3031</v>
          </cell>
          <cell r="F2383" t="str">
            <v>11</v>
          </cell>
          <cell r="I2383">
            <v>44</v>
          </cell>
          <cell r="M2383">
            <v>0</v>
          </cell>
          <cell r="N2383">
            <v>0</v>
          </cell>
          <cell r="O2383">
            <v>100</v>
          </cell>
          <cell r="P2383">
            <v>70.22</v>
          </cell>
        </row>
        <row r="2384">
          <cell r="A2384">
            <v>43819</v>
          </cell>
          <cell r="B2384" t="str">
            <v>Ahorro</v>
          </cell>
          <cell r="C2384">
            <v>1</v>
          </cell>
          <cell r="E2384">
            <v>3031</v>
          </cell>
          <cell r="F2384" t="str">
            <v>11</v>
          </cell>
          <cell r="I2384">
            <v>44</v>
          </cell>
          <cell r="M2384">
            <v>0</v>
          </cell>
          <cell r="N2384">
            <v>0</v>
          </cell>
          <cell r="O2384">
            <v>100</v>
          </cell>
          <cell r="P2384">
            <v>70.22</v>
          </cell>
        </row>
        <row r="2385">
          <cell r="A2385">
            <v>43819</v>
          </cell>
          <cell r="B2385" t="str">
            <v>Ahorro</v>
          </cell>
          <cell r="C2385">
            <v>1</v>
          </cell>
          <cell r="E2385">
            <v>3031</v>
          </cell>
          <cell r="F2385" t="str">
            <v>11</v>
          </cell>
          <cell r="I2385">
            <v>44</v>
          </cell>
          <cell r="M2385">
            <v>0</v>
          </cell>
          <cell r="N2385">
            <v>0</v>
          </cell>
          <cell r="O2385">
            <v>2552.6999999999998</v>
          </cell>
          <cell r="P2385">
            <v>1792.50594</v>
          </cell>
        </row>
        <row r="2386">
          <cell r="A2386">
            <v>43819</v>
          </cell>
          <cell r="B2386" t="str">
            <v>Ahorro</v>
          </cell>
          <cell r="C2386">
            <v>1</v>
          </cell>
          <cell r="E2386">
            <v>3031</v>
          </cell>
          <cell r="F2386" t="str">
            <v>11</v>
          </cell>
          <cell r="I2386">
            <v>44</v>
          </cell>
          <cell r="M2386">
            <v>0</v>
          </cell>
          <cell r="N2386">
            <v>0</v>
          </cell>
          <cell r="O2386">
            <v>100</v>
          </cell>
          <cell r="P2386">
            <v>70.22</v>
          </cell>
        </row>
        <row r="2387">
          <cell r="A2387">
            <v>43819</v>
          </cell>
          <cell r="B2387" t="str">
            <v>Ahorro</v>
          </cell>
          <cell r="C2387">
            <v>1</v>
          </cell>
          <cell r="E2387">
            <v>3031</v>
          </cell>
          <cell r="F2387" t="str">
            <v>11</v>
          </cell>
          <cell r="I2387">
            <v>44</v>
          </cell>
          <cell r="M2387">
            <v>0</v>
          </cell>
          <cell r="N2387">
            <v>0</v>
          </cell>
          <cell r="O2387">
            <v>218.99</v>
          </cell>
          <cell r="P2387">
            <v>153.774778</v>
          </cell>
        </row>
        <row r="2388">
          <cell r="A2388">
            <v>43819</v>
          </cell>
          <cell r="B2388" t="str">
            <v>Ahorro</v>
          </cell>
          <cell r="C2388">
            <v>1</v>
          </cell>
          <cell r="E2388">
            <v>3031</v>
          </cell>
          <cell r="F2388" t="str">
            <v>11</v>
          </cell>
          <cell r="I2388">
            <v>44</v>
          </cell>
          <cell r="M2388">
            <v>0</v>
          </cell>
          <cell r="N2388">
            <v>0</v>
          </cell>
          <cell r="O2388">
            <v>11104.56</v>
          </cell>
          <cell r="P2388">
            <v>7797.6220320000002</v>
          </cell>
        </row>
        <row r="2389">
          <cell r="A2389">
            <v>43819</v>
          </cell>
          <cell r="B2389" t="str">
            <v>Ahorro</v>
          </cell>
          <cell r="C2389">
            <v>1</v>
          </cell>
          <cell r="E2389">
            <v>3031</v>
          </cell>
          <cell r="F2389" t="str">
            <v>11</v>
          </cell>
          <cell r="I2389">
            <v>44</v>
          </cell>
          <cell r="M2389">
            <v>0</v>
          </cell>
          <cell r="N2389">
            <v>0</v>
          </cell>
          <cell r="O2389">
            <v>102.01</v>
          </cell>
          <cell r="P2389">
            <v>71.631422000000001</v>
          </cell>
        </row>
        <row r="2390">
          <cell r="A2390">
            <v>43819</v>
          </cell>
          <cell r="B2390" t="str">
            <v>Ahorro</v>
          </cell>
          <cell r="C2390">
            <v>1</v>
          </cell>
          <cell r="E2390">
            <v>3031</v>
          </cell>
          <cell r="F2390" t="str">
            <v>11</v>
          </cell>
          <cell r="I2390">
            <v>44</v>
          </cell>
          <cell r="M2390">
            <v>0</v>
          </cell>
          <cell r="N2390">
            <v>0</v>
          </cell>
          <cell r="O2390">
            <v>100</v>
          </cell>
          <cell r="P2390">
            <v>70.22</v>
          </cell>
        </row>
        <row r="2391">
          <cell r="A2391">
            <v>43819</v>
          </cell>
          <cell r="B2391" t="str">
            <v>Ahorro</v>
          </cell>
          <cell r="C2391">
            <v>1</v>
          </cell>
          <cell r="E2391">
            <v>3031</v>
          </cell>
          <cell r="F2391" t="str">
            <v>11</v>
          </cell>
          <cell r="I2391">
            <v>44</v>
          </cell>
          <cell r="M2391">
            <v>0</v>
          </cell>
          <cell r="N2391">
            <v>0</v>
          </cell>
          <cell r="O2391">
            <v>100</v>
          </cell>
          <cell r="P2391">
            <v>70.22</v>
          </cell>
        </row>
        <row r="2392">
          <cell r="A2392">
            <v>43819</v>
          </cell>
          <cell r="B2392" t="str">
            <v>Ahorro</v>
          </cell>
          <cell r="C2392">
            <v>1</v>
          </cell>
          <cell r="E2392">
            <v>3031</v>
          </cell>
          <cell r="F2392" t="str">
            <v>11</v>
          </cell>
          <cell r="I2392">
            <v>44</v>
          </cell>
          <cell r="M2392">
            <v>0</v>
          </cell>
          <cell r="N2392">
            <v>0</v>
          </cell>
          <cell r="O2392">
            <v>100</v>
          </cell>
          <cell r="P2392">
            <v>70.22</v>
          </cell>
        </row>
        <row r="2393">
          <cell r="A2393">
            <v>43819</v>
          </cell>
          <cell r="B2393" t="str">
            <v>Ahorro</v>
          </cell>
          <cell r="C2393">
            <v>1</v>
          </cell>
          <cell r="E2393">
            <v>3031</v>
          </cell>
          <cell r="F2393" t="str">
            <v>11</v>
          </cell>
          <cell r="I2393">
            <v>44</v>
          </cell>
          <cell r="M2393">
            <v>0</v>
          </cell>
          <cell r="N2393">
            <v>0</v>
          </cell>
          <cell r="O2393">
            <v>200</v>
          </cell>
          <cell r="P2393">
            <v>140.44</v>
          </cell>
        </row>
        <row r="2394">
          <cell r="A2394">
            <v>43819</v>
          </cell>
          <cell r="B2394" t="str">
            <v>Ahorro</v>
          </cell>
          <cell r="C2394">
            <v>1</v>
          </cell>
          <cell r="E2394">
            <v>3031</v>
          </cell>
          <cell r="F2394" t="str">
            <v>11</v>
          </cell>
          <cell r="I2394">
            <v>44</v>
          </cell>
          <cell r="M2394">
            <v>0</v>
          </cell>
          <cell r="N2394">
            <v>0</v>
          </cell>
          <cell r="O2394">
            <v>9224.06</v>
          </cell>
          <cell r="P2394">
            <v>6477.1349319999999</v>
          </cell>
        </row>
        <row r="2395">
          <cell r="A2395">
            <v>43819</v>
          </cell>
          <cell r="B2395" t="str">
            <v>Ahorro</v>
          </cell>
          <cell r="C2395">
            <v>1</v>
          </cell>
          <cell r="E2395">
            <v>3031</v>
          </cell>
          <cell r="F2395" t="str">
            <v>11</v>
          </cell>
          <cell r="I2395">
            <v>44</v>
          </cell>
          <cell r="M2395">
            <v>0</v>
          </cell>
          <cell r="N2395">
            <v>0</v>
          </cell>
          <cell r="O2395">
            <v>60</v>
          </cell>
          <cell r="P2395">
            <v>42.131999999999998</v>
          </cell>
        </row>
        <row r="2396">
          <cell r="A2396">
            <v>43819</v>
          </cell>
          <cell r="B2396" t="str">
            <v>Ahorro</v>
          </cell>
          <cell r="C2396">
            <v>1</v>
          </cell>
          <cell r="E2396">
            <v>3031</v>
          </cell>
          <cell r="F2396" t="str">
            <v>11</v>
          </cell>
          <cell r="I2396">
            <v>44</v>
          </cell>
          <cell r="M2396">
            <v>0</v>
          </cell>
          <cell r="N2396">
            <v>0</v>
          </cell>
          <cell r="O2396">
            <v>100</v>
          </cell>
          <cell r="P2396">
            <v>70.22</v>
          </cell>
        </row>
        <row r="2397">
          <cell r="A2397">
            <v>43819</v>
          </cell>
          <cell r="B2397" t="str">
            <v>Ahorro</v>
          </cell>
          <cell r="C2397">
            <v>1</v>
          </cell>
          <cell r="E2397">
            <v>3031</v>
          </cell>
          <cell r="F2397" t="str">
            <v>11</v>
          </cell>
          <cell r="I2397">
            <v>44</v>
          </cell>
          <cell r="M2397">
            <v>0</v>
          </cell>
          <cell r="N2397">
            <v>0</v>
          </cell>
          <cell r="O2397">
            <v>100</v>
          </cell>
          <cell r="P2397">
            <v>70.22</v>
          </cell>
        </row>
        <row r="2398">
          <cell r="A2398">
            <v>43819</v>
          </cell>
          <cell r="B2398" t="str">
            <v>Ahorro</v>
          </cell>
          <cell r="C2398">
            <v>1</v>
          </cell>
          <cell r="E2398">
            <v>3031</v>
          </cell>
          <cell r="F2398" t="str">
            <v>11</v>
          </cell>
          <cell r="I2398">
            <v>44</v>
          </cell>
          <cell r="M2398">
            <v>0</v>
          </cell>
          <cell r="N2398">
            <v>0</v>
          </cell>
          <cell r="O2398">
            <v>105.79</v>
          </cell>
          <cell r="P2398">
            <v>74.285737999999995</v>
          </cell>
        </row>
        <row r="2399">
          <cell r="A2399">
            <v>43819</v>
          </cell>
          <cell r="B2399" t="str">
            <v>Ahorro</v>
          </cell>
          <cell r="C2399">
            <v>1</v>
          </cell>
          <cell r="E2399">
            <v>3031</v>
          </cell>
          <cell r="F2399" t="str">
            <v>11</v>
          </cell>
          <cell r="I2399">
            <v>44</v>
          </cell>
          <cell r="M2399">
            <v>0</v>
          </cell>
          <cell r="N2399">
            <v>0</v>
          </cell>
          <cell r="O2399">
            <v>100</v>
          </cell>
          <cell r="P2399">
            <v>70.22</v>
          </cell>
        </row>
        <row r="2400">
          <cell r="A2400">
            <v>43819</v>
          </cell>
          <cell r="B2400" t="str">
            <v>Plazo</v>
          </cell>
          <cell r="C2400">
            <v>3</v>
          </cell>
          <cell r="E2400">
            <v>3003</v>
          </cell>
          <cell r="F2400" t="str">
            <v>12</v>
          </cell>
          <cell r="I2400">
            <v>34</v>
          </cell>
          <cell r="M2400">
            <v>0</v>
          </cell>
          <cell r="N2400">
            <v>0</v>
          </cell>
          <cell r="O2400">
            <v>12000</v>
          </cell>
          <cell r="P2400">
            <v>9628.7999999999993</v>
          </cell>
        </row>
        <row r="2401">
          <cell r="A2401">
            <v>43819</v>
          </cell>
          <cell r="B2401" t="str">
            <v>Plazo</v>
          </cell>
          <cell r="C2401">
            <v>3</v>
          </cell>
          <cell r="E2401">
            <v>3003</v>
          </cell>
          <cell r="F2401" t="str">
            <v>12</v>
          </cell>
          <cell r="I2401">
            <v>34</v>
          </cell>
          <cell r="M2401">
            <v>0</v>
          </cell>
          <cell r="N2401">
            <v>0</v>
          </cell>
          <cell r="O2401">
            <v>5000</v>
          </cell>
          <cell r="P2401">
            <v>4012</v>
          </cell>
        </row>
        <row r="2402">
          <cell r="A2402">
            <v>43819</v>
          </cell>
          <cell r="B2402" t="str">
            <v>Plazo</v>
          </cell>
          <cell r="C2402">
            <v>1</v>
          </cell>
          <cell r="E2402">
            <v>3016</v>
          </cell>
          <cell r="F2402" t="str">
            <v>12</v>
          </cell>
          <cell r="I2402">
            <v>44</v>
          </cell>
          <cell r="M2402">
            <v>0</v>
          </cell>
          <cell r="N2402">
            <v>0</v>
          </cell>
          <cell r="O2402">
            <v>65937.5</v>
          </cell>
          <cell r="P2402">
            <v>56264.46875</v>
          </cell>
        </row>
        <row r="2403">
          <cell r="A2403">
            <v>43819</v>
          </cell>
          <cell r="B2403" t="str">
            <v>Plazo</v>
          </cell>
          <cell r="C2403">
            <v>1</v>
          </cell>
          <cell r="E2403">
            <v>3016</v>
          </cell>
          <cell r="F2403" t="str">
            <v>12</v>
          </cell>
          <cell r="I2403">
            <v>44</v>
          </cell>
          <cell r="M2403">
            <v>0</v>
          </cell>
          <cell r="N2403">
            <v>0</v>
          </cell>
          <cell r="O2403">
            <v>61196</v>
          </cell>
          <cell r="P2403">
            <v>52218.546799999996</v>
          </cell>
        </row>
        <row r="2404">
          <cell r="A2404">
            <v>43819</v>
          </cell>
          <cell r="B2404" t="str">
            <v>Plazo</v>
          </cell>
          <cell r="C2404">
            <v>1</v>
          </cell>
          <cell r="E2404">
            <v>3016</v>
          </cell>
          <cell r="F2404" t="str">
            <v>12</v>
          </cell>
          <cell r="I2404">
            <v>44</v>
          </cell>
          <cell r="M2404">
            <v>0</v>
          </cell>
          <cell r="N2404">
            <v>0</v>
          </cell>
          <cell r="O2404">
            <v>6502.67</v>
          </cell>
          <cell r="P2404">
            <v>5548.7283109999998</v>
          </cell>
        </row>
        <row r="2405">
          <cell r="A2405">
            <v>43819</v>
          </cell>
          <cell r="B2405" t="str">
            <v>Plazo</v>
          </cell>
          <cell r="C2405">
            <v>4</v>
          </cell>
          <cell r="E2405">
            <v>1003</v>
          </cell>
          <cell r="F2405" t="str">
            <v>12</v>
          </cell>
          <cell r="I2405">
            <v>34</v>
          </cell>
          <cell r="M2405">
            <v>0</v>
          </cell>
          <cell r="N2405">
            <v>0</v>
          </cell>
          <cell r="O2405">
            <v>100000</v>
          </cell>
          <cell r="P2405">
            <v>90000</v>
          </cell>
        </row>
        <row r="2406">
          <cell r="A2406">
            <v>43819</v>
          </cell>
          <cell r="B2406" t="str">
            <v>Plazo</v>
          </cell>
          <cell r="C2406">
            <v>6</v>
          </cell>
          <cell r="E2406">
            <v>3004</v>
          </cell>
          <cell r="F2406" t="str">
            <v>12</v>
          </cell>
          <cell r="I2406">
            <v>34</v>
          </cell>
          <cell r="M2406">
            <v>0</v>
          </cell>
          <cell r="N2406">
            <v>0</v>
          </cell>
          <cell r="O2406">
            <v>22000</v>
          </cell>
          <cell r="P2406">
            <v>21997.8</v>
          </cell>
        </row>
        <row r="2407">
          <cell r="A2407">
            <v>43819</v>
          </cell>
          <cell r="B2407" t="str">
            <v>Plazo</v>
          </cell>
          <cell r="C2407">
            <v>5</v>
          </cell>
          <cell r="E2407">
            <v>3002</v>
          </cell>
          <cell r="F2407" t="str">
            <v>12</v>
          </cell>
          <cell r="I2407">
            <v>34</v>
          </cell>
          <cell r="M2407">
            <v>0</v>
          </cell>
          <cell r="N2407">
            <v>0</v>
          </cell>
          <cell r="O2407">
            <v>1450</v>
          </cell>
          <cell r="P2407">
            <v>1450</v>
          </cell>
        </row>
        <row r="2408">
          <cell r="A2408">
            <v>43819</v>
          </cell>
          <cell r="B2408" t="str">
            <v>Ahorro</v>
          </cell>
          <cell r="C2408">
            <v>5</v>
          </cell>
          <cell r="E2408">
            <v>3030</v>
          </cell>
          <cell r="F2408" t="str">
            <v>11</v>
          </cell>
          <cell r="I2408">
            <v>44</v>
          </cell>
          <cell r="M2408">
            <v>0</v>
          </cell>
          <cell r="N2408">
            <v>0</v>
          </cell>
          <cell r="O2408">
            <v>428.61</v>
          </cell>
          <cell r="P2408">
            <v>428.61</v>
          </cell>
        </row>
        <row r="2409">
          <cell r="A2409">
            <v>43819</v>
          </cell>
          <cell r="B2409" t="str">
            <v>Ahorro</v>
          </cell>
          <cell r="C2409">
            <v>5</v>
          </cell>
          <cell r="E2409">
            <v>3030</v>
          </cell>
          <cell r="F2409" t="str">
            <v>11</v>
          </cell>
          <cell r="I2409">
            <v>44</v>
          </cell>
          <cell r="M2409">
            <v>0</v>
          </cell>
          <cell r="N2409">
            <v>0</v>
          </cell>
          <cell r="O2409">
            <v>105983.33</v>
          </cell>
          <cell r="P2409">
            <v>105983.33</v>
          </cell>
        </row>
        <row r="2410">
          <cell r="A2410">
            <v>43819</v>
          </cell>
          <cell r="B2410" t="str">
            <v>Ahorro</v>
          </cell>
          <cell r="C2410">
            <v>5</v>
          </cell>
          <cell r="E2410">
            <v>3030</v>
          </cell>
          <cell r="F2410" t="str">
            <v>11</v>
          </cell>
          <cell r="I2410">
            <v>44</v>
          </cell>
          <cell r="M2410">
            <v>0</v>
          </cell>
          <cell r="N2410">
            <v>0</v>
          </cell>
          <cell r="O2410">
            <v>500</v>
          </cell>
          <cell r="P2410">
            <v>500</v>
          </cell>
        </row>
        <row r="2411">
          <cell r="A2411">
            <v>43819</v>
          </cell>
          <cell r="B2411" t="str">
            <v>Ahorro</v>
          </cell>
          <cell r="C2411">
            <v>5</v>
          </cell>
          <cell r="E2411">
            <v>3030</v>
          </cell>
          <cell r="F2411" t="str">
            <v>11</v>
          </cell>
          <cell r="I2411">
            <v>44</v>
          </cell>
          <cell r="M2411">
            <v>0</v>
          </cell>
          <cell r="N2411">
            <v>0</v>
          </cell>
          <cell r="O2411">
            <v>830</v>
          </cell>
          <cell r="P2411">
            <v>830</v>
          </cell>
        </row>
        <row r="2412">
          <cell r="A2412">
            <v>43819</v>
          </cell>
          <cell r="B2412" t="str">
            <v>Ahorro</v>
          </cell>
          <cell r="C2412">
            <v>5</v>
          </cell>
          <cell r="E2412">
            <v>3030</v>
          </cell>
          <cell r="F2412" t="str">
            <v>11</v>
          </cell>
          <cell r="I2412">
            <v>44</v>
          </cell>
          <cell r="M2412">
            <v>0</v>
          </cell>
          <cell r="N2412">
            <v>0</v>
          </cell>
          <cell r="O2412">
            <v>30000</v>
          </cell>
          <cell r="P2412">
            <v>30000</v>
          </cell>
        </row>
        <row r="2413">
          <cell r="A2413">
            <v>43819</v>
          </cell>
          <cell r="B2413" t="str">
            <v>Ahorro</v>
          </cell>
          <cell r="C2413">
            <v>5</v>
          </cell>
          <cell r="E2413">
            <v>3030</v>
          </cell>
          <cell r="F2413" t="str">
            <v>11</v>
          </cell>
          <cell r="I2413">
            <v>44</v>
          </cell>
          <cell r="M2413">
            <v>0</v>
          </cell>
          <cell r="N2413">
            <v>0</v>
          </cell>
          <cell r="O2413">
            <v>1000</v>
          </cell>
          <cell r="P2413">
            <v>1000</v>
          </cell>
        </row>
        <row r="2414">
          <cell r="A2414">
            <v>43819</v>
          </cell>
          <cell r="B2414" t="str">
            <v>Ahorro</v>
          </cell>
          <cell r="C2414">
            <v>5</v>
          </cell>
          <cell r="E2414">
            <v>3030</v>
          </cell>
          <cell r="F2414" t="str">
            <v>11</v>
          </cell>
          <cell r="I2414">
            <v>44</v>
          </cell>
          <cell r="M2414">
            <v>0</v>
          </cell>
          <cell r="N2414">
            <v>0</v>
          </cell>
          <cell r="O2414">
            <v>100</v>
          </cell>
          <cell r="P2414">
            <v>100</v>
          </cell>
        </row>
        <row r="2415">
          <cell r="A2415">
            <v>43819</v>
          </cell>
          <cell r="B2415" t="str">
            <v>Ahorro</v>
          </cell>
          <cell r="C2415">
            <v>5</v>
          </cell>
          <cell r="E2415">
            <v>3030</v>
          </cell>
          <cell r="F2415" t="str">
            <v>11</v>
          </cell>
          <cell r="I2415">
            <v>44</v>
          </cell>
          <cell r="M2415">
            <v>0</v>
          </cell>
          <cell r="N2415">
            <v>0</v>
          </cell>
          <cell r="O2415">
            <v>200</v>
          </cell>
          <cell r="P2415">
            <v>200</v>
          </cell>
        </row>
        <row r="2416">
          <cell r="A2416">
            <v>43819</v>
          </cell>
          <cell r="B2416" t="str">
            <v>Ahorro</v>
          </cell>
          <cell r="C2416">
            <v>5</v>
          </cell>
          <cell r="E2416">
            <v>3030</v>
          </cell>
          <cell r="F2416" t="str">
            <v>11</v>
          </cell>
          <cell r="I2416">
            <v>44</v>
          </cell>
          <cell r="M2416">
            <v>0</v>
          </cell>
          <cell r="N2416">
            <v>0</v>
          </cell>
          <cell r="O2416">
            <v>1400</v>
          </cell>
          <cell r="P2416">
            <v>1400</v>
          </cell>
        </row>
        <row r="2417">
          <cell r="A2417">
            <v>43819</v>
          </cell>
          <cell r="B2417" t="str">
            <v>Ahorro</v>
          </cell>
          <cell r="C2417">
            <v>5</v>
          </cell>
          <cell r="E2417">
            <v>3030</v>
          </cell>
          <cell r="F2417" t="str">
            <v>11</v>
          </cell>
          <cell r="I2417">
            <v>44</v>
          </cell>
          <cell r="M2417">
            <v>0</v>
          </cell>
          <cell r="N2417">
            <v>0</v>
          </cell>
          <cell r="O2417">
            <v>38.049999999999997</v>
          </cell>
          <cell r="P2417">
            <v>38.049999999999997</v>
          </cell>
        </row>
        <row r="2418">
          <cell r="A2418">
            <v>43819</v>
          </cell>
          <cell r="B2418" t="str">
            <v>Plazo</v>
          </cell>
          <cell r="C2418">
            <v>4</v>
          </cell>
          <cell r="E2418">
            <v>3005</v>
          </cell>
          <cell r="F2418" t="str">
            <v>12</v>
          </cell>
          <cell r="I2418">
            <v>34</v>
          </cell>
          <cell r="M2418">
            <v>0</v>
          </cell>
          <cell r="N2418">
            <v>0</v>
          </cell>
          <cell r="O2418">
            <v>5426.83</v>
          </cell>
          <cell r="P2418">
            <v>5440.3970749999999</v>
          </cell>
        </row>
        <row r="2419">
          <cell r="A2419">
            <v>43819</v>
          </cell>
          <cell r="B2419" t="str">
            <v>Plazo</v>
          </cell>
          <cell r="C2419">
            <v>4</v>
          </cell>
          <cell r="E2419">
            <v>1033</v>
          </cell>
          <cell r="F2419" t="str">
            <v>12</v>
          </cell>
          <cell r="I2419">
            <v>44</v>
          </cell>
          <cell r="M2419">
            <v>0</v>
          </cell>
          <cell r="N2419">
            <v>0</v>
          </cell>
          <cell r="O2419">
            <v>31500</v>
          </cell>
          <cell r="P2419">
            <v>31597.65</v>
          </cell>
        </row>
        <row r="2420">
          <cell r="A2420">
            <v>43819</v>
          </cell>
          <cell r="B2420" t="str">
            <v>Plazo</v>
          </cell>
          <cell r="C2420">
            <v>4</v>
          </cell>
          <cell r="E2420">
            <v>1033</v>
          </cell>
          <cell r="F2420" t="str">
            <v>12</v>
          </cell>
          <cell r="I2420">
            <v>44</v>
          </cell>
          <cell r="M2420">
            <v>0</v>
          </cell>
          <cell r="N2420">
            <v>0</v>
          </cell>
          <cell r="O2420">
            <v>21700</v>
          </cell>
          <cell r="P2420">
            <v>21767.27</v>
          </cell>
        </row>
        <row r="2421">
          <cell r="A2421">
            <v>43819</v>
          </cell>
          <cell r="B2421" t="str">
            <v>Plazo</v>
          </cell>
          <cell r="C2421">
            <v>2</v>
          </cell>
          <cell r="E2421">
            <v>3001</v>
          </cell>
          <cell r="F2421" t="str">
            <v>12</v>
          </cell>
          <cell r="I2421">
            <v>34</v>
          </cell>
          <cell r="M2421">
            <v>0</v>
          </cell>
          <cell r="N2421">
            <v>0</v>
          </cell>
          <cell r="O2421">
            <v>100000</v>
          </cell>
          <cell r="P2421">
            <v>100420</v>
          </cell>
        </row>
        <row r="2422">
          <cell r="A2422">
            <v>43819</v>
          </cell>
          <cell r="B2422" t="str">
            <v>Plazo</v>
          </cell>
          <cell r="C2422">
            <v>2</v>
          </cell>
          <cell r="E2422">
            <v>3001</v>
          </cell>
          <cell r="F2422" t="str">
            <v>12</v>
          </cell>
          <cell r="I2422">
            <v>34</v>
          </cell>
          <cell r="M2422">
            <v>0</v>
          </cell>
          <cell r="N2422">
            <v>0</v>
          </cell>
          <cell r="O2422">
            <v>100000</v>
          </cell>
          <cell r="P2422">
            <v>100420</v>
          </cell>
        </row>
        <row r="2423">
          <cell r="A2423">
            <v>43819</v>
          </cell>
          <cell r="B2423" t="str">
            <v>Plazo</v>
          </cell>
          <cell r="C2423">
            <v>2</v>
          </cell>
          <cell r="E2423">
            <v>3001</v>
          </cell>
          <cell r="F2423" t="str">
            <v>12</v>
          </cell>
          <cell r="I2423">
            <v>34</v>
          </cell>
          <cell r="M2423">
            <v>0</v>
          </cell>
          <cell r="N2423">
            <v>0</v>
          </cell>
          <cell r="O2423">
            <v>100000</v>
          </cell>
          <cell r="P2423">
            <v>100420</v>
          </cell>
        </row>
        <row r="2424">
          <cell r="A2424">
            <v>43819</v>
          </cell>
          <cell r="B2424" t="str">
            <v>Ahorro</v>
          </cell>
          <cell r="C2424">
            <v>1</v>
          </cell>
          <cell r="E2424">
            <v>1033</v>
          </cell>
          <cell r="F2424" t="str">
            <v>11</v>
          </cell>
          <cell r="I2424">
            <v>44</v>
          </cell>
          <cell r="M2424">
            <v>0</v>
          </cell>
          <cell r="N2424">
            <v>0</v>
          </cell>
          <cell r="O2424">
            <v>200020</v>
          </cell>
          <cell r="P2424">
            <v>200960.09400000001</v>
          </cell>
        </row>
        <row r="2425">
          <cell r="A2425">
            <v>43819</v>
          </cell>
          <cell r="B2425" t="str">
            <v>Ahorro</v>
          </cell>
          <cell r="C2425">
            <v>1</v>
          </cell>
          <cell r="E2425">
            <v>1033</v>
          </cell>
          <cell r="F2425" t="str">
            <v>11</v>
          </cell>
          <cell r="I2425">
            <v>44</v>
          </cell>
          <cell r="M2425">
            <v>0</v>
          </cell>
          <cell r="N2425">
            <v>0</v>
          </cell>
          <cell r="O2425">
            <v>7900</v>
          </cell>
          <cell r="P2425">
            <v>7937.13</v>
          </cell>
        </row>
        <row r="2426">
          <cell r="A2426">
            <v>43819</v>
          </cell>
          <cell r="B2426" t="str">
            <v>Ahorro</v>
          </cell>
          <cell r="C2426">
            <v>1</v>
          </cell>
          <cell r="E2426">
            <v>1034</v>
          </cell>
          <cell r="F2426" t="str">
            <v>11</v>
          </cell>
          <cell r="I2426">
            <v>44</v>
          </cell>
          <cell r="M2426">
            <v>0</v>
          </cell>
          <cell r="N2426">
            <v>0</v>
          </cell>
          <cell r="O2426">
            <v>2500</v>
          </cell>
          <cell r="P2426">
            <v>2511.75</v>
          </cell>
        </row>
        <row r="2427">
          <cell r="A2427">
            <v>43819</v>
          </cell>
          <cell r="B2427" t="str">
            <v>Ahorro</v>
          </cell>
          <cell r="C2427">
            <v>1</v>
          </cell>
          <cell r="E2427">
            <v>1034</v>
          </cell>
          <cell r="F2427" t="str">
            <v>11</v>
          </cell>
          <cell r="I2427">
            <v>44</v>
          </cell>
          <cell r="M2427">
            <v>0</v>
          </cell>
          <cell r="N2427">
            <v>0</v>
          </cell>
          <cell r="O2427">
            <v>0</v>
          </cell>
          <cell r="P2427">
            <v>0</v>
          </cell>
        </row>
        <row r="2428">
          <cell r="A2428">
            <v>43819</v>
          </cell>
          <cell r="B2428" t="str">
            <v>Ahorro</v>
          </cell>
          <cell r="C2428">
            <v>1</v>
          </cell>
          <cell r="E2428">
            <v>1034</v>
          </cell>
          <cell r="F2428" t="str">
            <v>11</v>
          </cell>
          <cell r="I2428">
            <v>44</v>
          </cell>
          <cell r="M2428">
            <v>0</v>
          </cell>
          <cell r="N2428">
            <v>0</v>
          </cell>
          <cell r="O2428">
            <v>4000</v>
          </cell>
          <cell r="P2428">
            <v>4018.8</v>
          </cell>
        </row>
        <row r="2429">
          <cell r="A2429">
            <v>43819</v>
          </cell>
          <cell r="B2429" t="str">
            <v>Plazo</v>
          </cell>
          <cell r="C2429">
            <v>1</v>
          </cell>
          <cell r="E2429">
            <v>3024</v>
          </cell>
          <cell r="F2429" t="str">
            <v>12</v>
          </cell>
          <cell r="I2429">
            <v>44</v>
          </cell>
          <cell r="M2429">
            <v>0</v>
          </cell>
          <cell r="N2429">
            <v>0</v>
          </cell>
          <cell r="O2429">
            <v>106323.37</v>
          </cell>
          <cell r="P2429">
            <v>106823.08983899999</v>
          </cell>
        </row>
        <row r="2430">
          <cell r="A2430">
            <v>43819</v>
          </cell>
          <cell r="B2430" t="str">
            <v>Plazo</v>
          </cell>
          <cell r="C2430">
            <v>1</v>
          </cell>
          <cell r="E2430">
            <v>3024</v>
          </cell>
          <cell r="F2430" t="str">
            <v>12</v>
          </cell>
          <cell r="I2430">
            <v>44</v>
          </cell>
          <cell r="M2430">
            <v>0</v>
          </cell>
          <cell r="N2430">
            <v>0</v>
          </cell>
          <cell r="O2430">
            <v>11992.77</v>
          </cell>
          <cell r="P2430">
            <v>12049.136019</v>
          </cell>
        </row>
        <row r="2431">
          <cell r="A2431">
            <v>43819</v>
          </cell>
          <cell r="B2431" t="str">
            <v>Plazo</v>
          </cell>
          <cell r="C2431">
            <v>1</v>
          </cell>
          <cell r="E2431">
            <v>3024</v>
          </cell>
          <cell r="F2431" t="str">
            <v>12</v>
          </cell>
          <cell r="I2431">
            <v>44</v>
          </cell>
          <cell r="M2431">
            <v>0</v>
          </cell>
          <cell r="N2431">
            <v>0</v>
          </cell>
          <cell r="O2431">
            <v>40243.040000000001</v>
          </cell>
          <cell r="P2431">
            <v>40432.182288000004</v>
          </cell>
        </row>
        <row r="2432">
          <cell r="A2432">
            <v>43819</v>
          </cell>
          <cell r="B2432" t="str">
            <v>Plazo</v>
          </cell>
          <cell r="C2432">
            <v>1</v>
          </cell>
          <cell r="E2432">
            <v>3024</v>
          </cell>
          <cell r="F2432" t="str">
            <v>12</v>
          </cell>
          <cell r="I2432">
            <v>44</v>
          </cell>
          <cell r="M2432">
            <v>0</v>
          </cell>
          <cell r="N2432">
            <v>0</v>
          </cell>
          <cell r="O2432">
            <v>10512.66</v>
          </cell>
          <cell r="P2432">
            <v>10562.069502</v>
          </cell>
        </row>
        <row r="2433">
          <cell r="A2433">
            <v>43819</v>
          </cell>
          <cell r="B2433" t="str">
            <v>Plazo</v>
          </cell>
          <cell r="C2433">
            <v>1</v>
          </cell>
          <cell r="E2433">
            <v>3024</v>
          </cell>
          <cell r="F2433" t="str">
            <v>12</v>
          </cell>
          <cell r="I2433">
            <v>44</v>
          </cell>
          <cell r="M2433">
            <v>0</v>
          </cell>
          <cell r="N2433">
            <v>0</v>
          </cell>
          <cell r="O2433">
            <v>107194.44</v>
          </cell>
          <cell r="P2433">
            <v>107698.253868</v>
          </cell>
        </row>
        <row r="2434">
          <cell r="A2434">
            <v>43819</v>
          </cell>
          <cell r="B2434" t="str">
            <v>Ahorro</v>
          </cell>
          <cell r="C2434">
            <v>1</v>
          </cell>
          <cell r="E2434">
            <v>3024</v>
          </cell>
          <cell r="F2434" t="str">
            <v>11</v>
          </cell>
          <cell r="I2434">
            <v>44</v>
          </cell>
          <cell r="M2434">
            <v>0</v>
          </cell>
          <cell r="N2434">
            <v>0</v>
          </cell>
          <cell r="O2434">
            <v>50</v>
          </cell>
          <cell r="P2434">
            <v>50.234999999999999</v>
          </cell>
        </row>
        <row r="2435">
          <cell r="A2435">
            <v>43819</v>
          </cell>
          <cell r="B2435" t="str">
            <v>Ahorro</v>
          </cell>
          <cell r="C2435">
            <v>1</v>
          </cell>
          <cell r="E2435">
            <v>3024</v>
          </cell>
          <cell r="F2435" t="str">
            <v>11</v>
          </cell>
          <cell r="I2435">
            <v>44</v>
          </cell>
          <cell r="M2435">
            <v>0</v>
          </cell>
          <cell r="N2435">
            <v>0</v>
          </cell>
          <cell r="O2435">
            <v>50</v>
          </cell>
          <cell r="P2435">
            <v>50.234999999999999</v>
          </cell>
        </row>
        <row r="2436">
          <cell r="A2436">
            <v>43819</v>
          </cell>
          <cell r="B2436" t="str">
            <v>Ahorro</v>
          </cell>
          <cell r="C2436">
            <v>1</v>
          </cell>
          <cell r="E2436">
            <v>3024</v>
          </cell>
          <cell r="F2436" t="str">
            <v>11</v>
          </cell>
          <cell r="I2436">
            <v>34</v>
          </cell>
          <cell r="M2436">
            <v>0</v>
          </cell>
          <cell r="N2436">
            <v>0</v>
          </cell>
          <cell r="O2436">
            <v>8608.32</v>
          </cell>
          <cell r="P2436">
            <v>8648.7791039999993</v>
          </cell>
        </row>
        <row r="2437">
          <cell r="A2437">
            <v>43819</v>
          </cell>
          <cell r="B2437" t="str">
            <v>Ahorro</v>
          </cell>
          <cell r="C2437">
            <v>1</v>
          </cell>
          <cell r="E2437">
            <v>3024</v>
          </cell>
          <cell r="F2437" t="str">
            <v>11</v>
          </cell>
          <cell r="I2437">
            <v>44</v>
          </cell>
          <cell r="M2437">
            <v>0</v>
          </cell>
          <cell r="N2437">
            <v>0</v>
          </cell>
          <cell r="O2437">
            <v>50</v>
          </cell>
          <cell r="P2437">
            <v>50.234999999999999</v>
          </cell>
        </row>
        <row r="2438">
          <cell r="A2438">
            <v>43819</v>
          </cell>
          <cell r="B2438" t="str">
            <v>Plazo</v>
          </cell>
          <cell r="C2438">
            <v>1</v>
          </cell>
          <cell r="E2438">
            <v>3044</v>
          </cell>
          <cell r="F2438" t="str">
            <v>12</v>
          </cell>
          <cell r="I2438">
            <v>44</v>
          </cell>
          <cell r="M2438">
            <v>0</v>
          </cell>
          <cell r="N2438">
            <v>0</v>
          </cell>
          <cell r="O2438">
            <v>31799.62</v>
          </cell>
          <cell r="P2438">
            <v>31949.078214000001</v>
          </cell>
        </row>
        <row r="2439">
          <cell r="A2439">
            <v>43819</v>
          </cell>
          <cell r="B2439" t="str">
            <v>Plazo</v>
          </cell>
          <cell r="C2439">
            <v>1</v>
          </cell>
          <cell r="E2439">
            <v>3044</v>
          </cell>
          <cell r="F2439" t="str">
            <v>12</v>
          </cell>
          <cell r="I2439">
            <v>44</v>
          </cell>
          <cell r="M2439">
            <v>0</v>
          </cell>
          <cell r="N2439">
            <v>0</v>
          </cell>
          <cell r="O2439">
            <v>2644.15</v>
          </cell>
          <cell r="P2439">
            <v>2656.5775050000002</v>
          </cell>
        </row>
        <row r="2440">
          <cell r="A2440">
            <v>43819</v>
          </cell>
          <cell r="B2440" t="str">
            <v>Plazo</v>
          </cell>
          <cell r="C2440">
            <v>1</v>
          </cell>
          <cell r="E2440">
            <v>3044</v>
          </cell>
          <cell r="F2440" t="str">
            <v>12</v>
          </cell>
          <cell r="I2440">
            <v>44</v>
          </cell>
          <cell r="M2440">
            <v>0</v>
          </cell>
          <cell r="N2440">
            <v>0</v>
          </cell>
          <cell r="O2440">
            <v>27759.26</v>
          </cell>
          <cell r="P2440">
            <v>27889.728522000001</v>
          </cell>
        </row>
        <row r="2441">
          <cell r="A2441">
            <v>43819</v>
          </cell>
          <cell r="B2441" t="str">
            <v>Plazo</v>
          </cell>
          <cell r="C2441">
            <v>1</v>
          </cell>
          <cell r="E2441">
            <v>3044</v>
          </cell>
          <cell r="F2441" t="str">
            <v>12</v>
          </cell>
          <cell r="I2441">
            <v>44</v>
          </cell>
          <cell r="M2441">
            <v>0</v>
          </cell>
          <cell r="N2441">
            <v>0</v>
          </cell>
          <cell r="O2441">
            <v>10208.5</v>
          </cell>
          <cell r="P2441">
            <v>10256.479950000001</v>
          </cell>
        </row>
        <row r="2442">
          <cell r="A2442">
            <v>43819</v>
          </cell>
          <cell r="B2442" t="str">
            <v>Plazo</v>
          </cell>
          <cell r="C2442">
            <v>1</v>
          </cell>
          <cell r="E2442">
            <v>3044</v>
          </cell>
          <cell r="F2442" t="str">
            <v>12</v>
          </cell>
          <cell r="I2442">
            <v>44</v>
          </cell>
          <cell r="M2442">
            <v>0</v>
          </cell>
          <cell r="N2442">
            <v>0</v>
          </cell>
          <cell r="O2442">
            <v>15453.64</v>
          </cell>
          <cell r="P2442">
            <v>15526.272107999999</v>
          </cell>
        </row>
        <row r="2443">
          <cell r="A2443">
            <v>43819</v>
          </cell>
          <cell r="B2443" t="str">
            <v>Ahorro</v>
          </cell>
          <cell r="C2443">
            <v>1</v>
          </cell>
          <cell r="E2443">
            <v>3044</v>
          </cell>
          <cell r="F2443" t="str">
            <v>11</v>
          </cell>
          <cell r="I2443">
            <v>44</v>
          </cell>
          <cell r="M2443">
            <v>0</v>
          </cell>
          <cell r="N2443">
            <v>0</v>
          </cell>
          <cell r="O2443">
            <v>50</v>
          </cell>
          <cell r="P2443">
            <v>50.234999999999999</v>
          </cell>
        </row>
        <row r="2444">
          <cell r="A2444">
            <v>43819</v>
          </cell>
          <cell r="B2444" t="str">
            <v>Ahorro</v>
          </cell>
          <cell r="C2444">
            <v>1</v>
          </cell>
          <cell r="E2444">
            <v>3044</v>
          </cell>
          <cell r="F2444" t="str">
            <v>11</v>
          </cell>
          <cell r="I2444">
            <v>44</v>
          </cell>
          <cell r="M2444">
            <v>0</v>
          </cell>
          <cell r="N2444">
            <v>0</v>
          </cell>
          <cell r="O2444">
            <v>10</v>
          </cell>
          <cell r="P2444">
            <v>10.047000000000001</v>
          </cell>
        </row>
        <row r="2445">
          <cell r="A2445">
            <v>43819</v>
          </cell>
          <cell r="B2445" t="str">
            <v>Ahorro</v>
          </cell>
          <cell r="C2445">
            <v>1</v>
          </cell>
          <cell r="E2445">
            <v>3044</v>
          </cell>
          <cell r="F2445" t="str">
            <v>11</v>
          </cell>
          <cell r="I2445">
            <v>44</v>
          </cell>
          <cell r="M2445">
            <v>0</v>
          </cell>
          <cell r="N2445">
            <v>0</v>
          </cell>
          <cell r="O2445">
            <v>5</v>
          </cell>
          <cell r="P2445">
            <v>5.0235000000000003</v>
          </cell>
        </row>
        <row r="2446">
          <cell r="A2446">
            <v>43819</v>
          </cell>
          <cell r="B2446" t="str">
            <v>Ahorro</v>
          </cell>
          <cell r="C2446">
            <v>1</v>
          </cell>
          <cell r="E2446">
            <v>3044</v>
          </cell>
          <cell r="F2446" t="str">
            <v>11</v>
          </cell>
          <cell r="I2446">
            <v>44</v>
          </cell>
          <cell r="M2446">
            <v>0</v>
          </cell>
          <cell r="N2446">
            <v>0</v>
          </cell>
          <cell r="O2446">
            <v>3026</v>
          </cell>
          <cell r="P2446">
            <v>3040.2222000000002</v>
          </cell>
        </row>
        <row r="2447">
          <cell r="A2447">
            <v>43819</v>
          </cell>
          <cell r="B2447" t="str">
            <v>Ahorro</v>
          </cell>
          <cell r="C2447">
            <v>1</v>
          </cell>
          <cell r="E2447">
            <v>3044</v>
          </cell>
          <cell r="F2447" t="str">
            <v>11</v>
          </cell>
          <cell r="I2447">
            <v>44</v>
          </cell>
          <cell r="M2447">
            <v>0</v>
          </cell>
          <cell r="N2447">
            <v>0</v>
          </cell>
          <cell r="O2447">
            <v>5</v>
          </cell>
          <cell r="P2447">
            <v>5.0235000000000003</v>
          </cell>
        </row>
        <row r="2448">
          <cell r="A2448">
            <v>43819</v>
          </cell>
          <cell r="B2448" t="str">
            <v>Ahorro</v>
          </cell>
          <cell r="C2448">
            <v>1</v>
          </cell>
          <cell r="E2448">
            <v>3044</v>
          </cell>
          <cell r="F2448" t="str">
            <v>11</v>
          </cell>
          <cell r="I2448">
            <v>44</v>
          </cell>
          <cell r="M2448">
            <v>0</v>
          </cell>
          <cell r="N2448">
            <v>0</v>
          </cell>
          <cell r="O2448">
            <v>5</v>
          </cell>
          <cell r="P2448">
            <v>5.0235000000000003</v>
          </cell>
        </row>
        <row r="2449">
          <cell r="A2449">
            <v>43819</v>
          </cell>
          <cell r="B2449" t="str">
            <v>Ahorro</v>
          </cell>
          <cell r="C2449">
            <v>1</v>
          </cell>
          <cell r="E2449">
            <v>3044</v>
          </cell>
          <cell r="F2449" t="str">
            <v>11</v>
          </cell>
          <cell r="I2449">
            <v>44</v>
          </cell>
          <cell r="M2449">
            <v>0</v>
          </cell>
          <cell r="N2449">
            <v>0</v>
          </cell>
          <cell r="O2449">
            <v>5</v>
          </cell>
          <cell r="P2449">
            <v>5.0235000000000003</v>
          </cell>
        </row>
        <row r="2450">
          <cell r="A2450">
            <v>43819</v>
          </cell>
          <cell r="B2450" t="str">
            <v>Ahorro</v>
          </cell>
          <cell r="C2450">
            <v>1</v>
          </cell>
          <cell r="E2450">
            <v>3047</v>
          </cell>
          <cell r="F2450" t="str">
            <v>11</v>
          </cell>
          <cell r="I2450">
            <v>44</v>
          </cell>
          <cell r="M2450">
            <v>0</v>
          </cell>
          <cell r="N2450">
            <v>0</v>
          </cell>
          <cell r="O2450">
            <v>50</v>
          </cell>
          <cell r="P2450">
            <v>50.234999999999999</v>
          </cell>
        </row>
        <row r="2451">
          <cell r="A2451">
            <v>43819</v>
          </cell>
          <cell r="B2451" t="str">
            <v>Ahorro</v>
          </cell>
          <cell r="C2451">
            <v>1</v>
          </cell>
          <cell r="E2451">
            <v>3047</v>
          </cell>
          <cell r="F2451" t="str">
            <v>11</v>
          </cell>
          <cell r="I2451">
            <v>44</v>
          </cell>
          <cell r="M2451">
            <v>0</v>
          </cell>
          <cell r="N2451">
            <v>0</v>
          </cell>
          <cell r="O2451">
            <v>300</v>
          </cell>
          <cell r="P2451">
            <v>301.41000000000003</v>
          </cell>
        </row>
        <row r="2452">
          <cell r="A2452">
            <v>43819</v>
          </cell>
          <cell r="B2452" t="str">
            <v>Ahorro</v>
          </cell>
          <cell r="C2452">
            <v>1</v>
          </cell>
          <cell r="E2452">
            <v>3047</v>
          </cell>
          <cell r="F2452" t="str">
            <v>11</v>
          </cell>
          <cell r="I2452">
            <v>44</v>
          </cell>
          <cell r="M2452">
            <v>0</v>
          </cell>
          <cell r="N2452">
            <v>0</v>
          </cell>
          <cell r="O2452">
            <v>2800</v>
          </cell>
          <cell r="P2452">
            <v>2813.16</v>
          </cell>
        </row>
        <row r="2453">
          <cell r="A2453">
            <v>43819</v>
          </cell>
          <cell r="B2453" t="str">
            <v>Ahorro</v>
          </cell>
          <cell r="C2453">
            <v>1</v>
          </cell>
          <cell r="E2453">
            <v>3047</v>
          </cell>
          <cell r="F2453" t="str">
            <v>11</v>
          </cell>
          <cell r="I2453">
            <v>44</v>
          </cell>
          <cell r="M2453">
            <v>0</v>
          </cell>
          <cell r="N2453">
            <v>0</v>
          </cell>
          <cell r="O2453">
            <v>50</v>
          </cell>
          <cell r="P2453">
            <v>50.234999999999999</v>
          </cell>
        </row>
        <row r="2454">
          <cell r="A2454">
            <v>43819</v>
          </cell>
          <cell r="B2454" t="str">
            <v>Ahorro</v>
          </cell>
          <cell r="C2454">
            <v>1</v>
          </cell>
          <cell r="E2454">
            <v>3047</v>
          </cell>
          <cell r="F2454" t="str">
            <v>11</v>
          </cell>
          <cell r="I2454">
            <v>44</v>
          </cell>
          <cell r="M2454">
            <v>0</v>
          </cell>
          <cell r="N2454">
            <v>0</v>
          </cell>
          <cell r="O2454">
            <v>4000</v>
          </cell>
          <cell r="P2454">
            <v>4018.8</v>
          </cell>
        </row>
        <row r="2455">
          <cell r="A2455">
            <v>43819</v>
          </cell>
          <cell r="B2455" t="str">
            <v>Ahorro</v>
          </cell>
          <cell r="C2455">
            <v>1</v>
          </cell>
          <cell r="E2455">
            <v>3047</v>
          </cell>
          <cell r="F2455" t="str">
            <v>11</v>
          </cell>
          <cell r="I2455">
            <v>44</v>
          </cell>
          <cell r="M2455">
            <v>0</v>
          </cell>
          <cell r="N2455">
            <v>0</v>
          </cell>
          <cell r="O2455">
            <v>50</v>
          </cell>
          <cell r="P2455">
            <v>50.234999999999999</v>
          </cell>
        </row>
        <row r="2456">
          <cell r="A2456">
            <v>43819</v>
          </cell>
          <cell r="B2456" t="str">
            <v>Ahorro</v>
          </cell>
          <cell r="C2456">
            <v>1</v>
          </cell>
          <cell r="E2456">
            <v>3047</v>
          </cell>
          <cell r="F2456" t="str">
            <v>11</v>
          </cell>
          <cell r="I2456">
            <v>44</v>
          </cell>
          <cell r="M2456">
            <v>0</v>
          </cell>
          <cell r="N2456">
            <v>0</v>
          </cell>
          <cell r="O2456">
            <v>26000</v>
          </cell>
          <cell r="P2456">
            <v>26122.2</v>
          </cell>
        </row>
        <row r="2457">
          <cell r="A2457">
            <v>43819</v>
          </cell>
          <cell r="B2457" t="str">
            <v>Ahorro</v>
          </cell>
          <cell r="C2457">
            <v>1</v>
          </cell>
          <cell r="E2457">
            <v>3048</v>
          </cell>
          <cell r="F2457" t="str">
            <v>11</v>
          </cell>
          <cell r="I2457">
            <v>44</v>
          </cell>
          <cell r="M2457">
            <v>0</v>
          </cell>
          <cell r="N2457">
            <v>0</v>
          </cell>
          <cell r="O2457">
            <v>20</v>
          </cell>
          <cell r="P2457">
            <v>20.094000000000001</v>
          </cell>
        </row>
        <row r="2458">
          <cell r="A2458">
            <v>43819</v>
          </cell>
          <cell r="B2458" t="str">
            <v>Ahorro</v>
          </cell>
          <cell r="C2458">
            <v>1</v>
          </cell>
          <cell r="E2458">
            <v>3048</v>
          </cell>
          <cell r="F2458" t="str">
            <v>11</v>
          </cell>
          <cell r="I2458">
            <v>44</v>
          </cell>
          <cell r="M2458">
            <v>0</v>
          </cell>
          <cell r="N2458">
            <v>0</v>
          </cell>
          <cell r="O2458">
            <v>20</v>
          </cell>
          <cell r="P2458">
            <v>20.094000000000001</v>
          </cell>
        </row>
        <row r="2459">
          <cell r="A2459">
            <v>43819</v>
          </cell>
          <cell r="B2459" t="str">
            <v>Ahorro</v>
          </cell>
          <cell r="C2459">
            <v>1</v>
          </cell>
          <cell r="E2459">
            <v>3048</v>
          </cell>
          <cell r="F2459" t="str">
            <v>11</v>
          </cell>
          <cell r="I2459">
            <v>44</v>
          </cell>
          <cell r="M2459">
            <v>0</v>
          </cell>
          <cell r="N2459">
            <v>0</v>
          </cell>
          <cell r="O2459">
            <v>610</v>
          </cell>
          <cell r="P2459">
            <v>612.86699999999996</v>
          </cell>
        </row>
        <row r="2460">
          <cell r="A2460">
            <v>43819</v>
          </cell>
          <cell r="B2460" t="str">
            <v>Ahorro</v>
          </cell>
          <cell r="C2460">
            <v>1</v>
          </cell>
          <cell r="E2460">
            <v>3048</v>
          </cell>
          <cell r="F2460" t="str">
            <v>11</v>
          </cell>
          <cell r="I2460">
            <v>44</v>
          </cell>
          <cell r="M2460">
            <v>0</v>
          </cell>
          <cell r="N2460">
            <v>0</v>
          </cell>
          <cell r="O2460">
            <v>20</v>
          </cell>
          <cell r="P2460">
            <v>20.094000000000001</v>
          </cell>
        </row>
        <row r="2461">
          <cell r="A2461">
            <v>43819</v>
          </cell>
          <cell r="B2461" t="str">
            <v>Ahorro</v>
          </cell>
          <cell r="C2461">
            <v>1</v>
          </cell>
          <cell r="E2461">
            <v>3048</v>
          </cell>
          <cell r="F2461" t="str">
            <v>11</v>
          </cell>
          <cell r="I2461">
            <v>44</v>
          </cell>
          <cell r="M2461">
            <v>0</v>
          </cell>
          <cell r="N2461">
            <v>0</v>
          </cell>
          <cell r="O2461">
            <v>150</v>
          </cell>
          <cell r="P2461">
            <v>150.70500000000001</v>
          </cell>
        </row>
        <row r="2462">
          <cell r="A2462">
            <v>43819</v>
          </cell>
          <cell r="B2462" t="str">
            <v>Ahorro</v>
          </cell>
          <cell r="C2462">
            <v>1</v>
          </cell>
          <cell r="E2462">
            <v>3048</v>
          </cell>
          <cell r="F2462" t="str">
            <v>11</v>
          </cell>
          <cell r="I2462">
            <v>44</v>
          </cell>
          <cell r="M2462">
            <v>0</v>
          </cell>
          <cell r="N2462">
            <v>0</v>
          </cell>
          <cell r="O2462">
            <v>20</v>
          </cell>
          <cell r="P2462">
            <v>20.094000000000001</v>
          </cell>
        </row>
        <row r="2463">
          <cell r="A2463">
            <v>43819</v>
          </cell>
          <cell r="B2463" t="str">
            <v>Ahorro</v>
          </cell>
          <cell r="C2463">
            <v>1</v>
          </cell>
          <cell r="E2463">
            <v>3048</v>
          </cell>
          <cell r="F2463" t="str">
            <v>11</v>
          </cell>
          <cell r="I2463">
            <v>44</v>
          </cell>
          <cell r="M2463">
            <v>0</v>
          </cell>
          <cell r="N2463">
            <v>0</v>
          </cell>
          <cell r="O2463">
            <v>20</v>
          </cell>
          <cell r="P2463">
            <v>20.094000000000001</v>
          </cell>
        </row>
        <row r="2464">
          <cell r="A2464">
            <v>43819</v>
          </cell>
          <cell r="B2464" t="str">
            <v>Ahorro</v>
          </cell>
          <cell r="C2464">
            <v>1</v>
          </cell>
          <cell r="E2464">
            <v>3048</v>
          </cell>
          <cell r="F2464" t="str">
            <v>11</v>
          </cell>
          <cell r="I2464">
            <v>44</v>
          </cell>
          <cell r="M2464">
            <v>0</v>
          </cell>
          <cell r="N2464">
            <v>0</v>
          </cell>
          <cell r="O2464">
            <v>100</v>
          </cell>
          <cell r="P2464">
            <v>100.47</v>
          </cell>
        </row>
        <row r="2465">
          <cell r="A2465">
            <v>43819</v>
          </cell>
          <cell r="B2465" t="str">
            <v>Ahorro</v>
          </cell>
          <cell r="C2465">
            <v>1</v>
          </cell>
          <cell r="E2465">
            <v>3048</v>
          </cell>
          <cell r="F2465" t="str">
            <v>11</v>
          </cell>
          <cell r="I2465">
            <v>44</v>
          </cell>
          <cell r="M2465">
            <v>0</v>
          </cell>
          <cell r="N2465">
            <v>0</v>
          </cell>
          <cell r="O2465">
            <v>20</v>
          </cell>
          <cell r="P2465">
            <v>20.094000000000001</v>
          </cell>
        </row>
        <row r="2466">
          <cell r="A2466">
            <v>43819</v>
          </cell>
          <cell r="B2466" t="str">
            <v>Ahorro</v>
          </cell>
          <cell r="C2466">
            <v>1</v>
          </cell>
          <cell r="E2466">
            <v>3048</v>
          </cell>
          <cell r="F2466" t="str">
            <v>11</v>
          </cell>
          <cell r="I2466">
            <v>44</v>
          </cell>
          <cell r="M2466">
            <v>0</v>
          </cell>
          <cell r="N2466">
            <v>0</v>
          </cell>
          <cell r="O2466">
            <v>500</v>
          </cell>
          <cell r="P2466">
            <v>502.35</v>
          </cell>
        </row>
        <row r="2467">
          <cell r="A2467">
            <v>43819</v>
          </cell>
          <cell r="B2467" t="str">
            <v>Ahorro</v>
          </cell>
          <cell r="C2467">
            <v>1</v>
          </cell>
          <cell r="E2467">
            <v>3048</v>
          </cell>
          <cell r="F2467" t="str">
            <v>11</v>
          </cell>
          <cell r="I2467">
            <v>44</v>
          </cell>
          <cell r="M2467">
            <v>0</v>
          </cell>
          <cell r="N2467">
            <v>0</v>
          </cell>
          <cell r="O2467">
            <v>250</v>
          </cell>
          <cell r="P2467">
            <v>251.17500000000001</v>
          </cell>
        </row>
        <row r="2468">
          <cell r="A2468">
            <v>43819</v>
          </cell>
          <cell r="B2468" t="str">
            <v>Ahorro</v>
          </cell>
          <cell r="C2468">
            <v>1</v>
          </cell>
          <cell r="E2468">
            <v>3048</v>
          </cell>
          <cell r="F2468" t="str">
            <v>11</v>
          </cell>
          <cell r="I2468">
            <v>44</v>
          </cell>
          <cell r="M2468">
            <v>0</v>
          </cell>
          <cell r="N2468">
            <v>0</v>
          </cell>
          <cell r="O2468">
            <v>1350</v>
          </cell>
          <cell r="P2468">
            <v>1356.345</v>
          </cell>
        </row>
        <row r="2469">
          <cell r="A2469">
            <v>43819</v>
          </cell>
          <cell r="B2469" t="str">
            <v>Ahorro</v>
          </cell>
          <cell r="C2469">
            <v>1</v>
          </cell>
          <cell r="E2469">
            <v>3048</v>
          </cell>
          <cell r="F2469" t="str">
            <v>11</v>
          </cell>
          <cell r="I2469">
            <v>44</v>
          </cell>
          <cell r="M2469">
            <v>0</v>
          </cell>
          <cell r="N2469">
            <v>0</v>
          </cell>
          <cell r="O2469">
            <v>1500</v>
          </cell>
          <cell r="P2469">
            <v>1507.05</v>
          </cell>
        </row>
        <row r="2470">
          <cell r="A2470">
            <v>43819</v>
          </cell>
          <cell r="B2470" t="str">
            <v>Ahorro</v>
          </cell>
          <cell r="C2470">
            <v>1</v>
          </cell>
          <cell r="E2470">
            <v>3048</v>
          </cell>
          <cell r="F2470" t="str">
            <v>11</v>
          </cell>
          <cell r="I2470">
            <v>44</v>
          </cell>
          <cell r="M2470">
            <v>0</v>
          </cell>
          <cell r="N2470">
            <v>0</v>
          </cell>
          <cell r="O2470">
            <v>220</v>
          </cell>
          <cell r="P2470">
            <v>221.03399999999999</v>
          </cell>
        </row>
        <row r="2471">
          <cell r="A2471">
            <v>43819</v>
          </cell>
          <cell r="B2471" t="str">
            <v>Ahorro</v>
          </cell>
          <cell r="C2471">
            <v>1</v>
          </cell>
          <cell r="E2471">
            <v>3048</v>
          </cell>
          <cell r="F2471" t="str">
            <v>11</v>
          </cell>
          <cell r="I2471">
            <v>44</v>
          </cell>
          <cell r="M2471">
            <v>0</v>
          </cell>
          <cell r="N2471">
            <v>0</v>
          </cell>
          <cell r="O2471">
            <v>220</v>
          </cell>
          <cell r="P2471">
            <v>221.03399999999999</v>
          </cell>
        </row>
        <row r="2472">
          <cell r="A2472">
            <v>43819</v>
          </cell>
          <cell r="B2472" t="str">
            <v>Ahorro</v>
          </cell>
          <cell r="C2472">
            <v>1</v>
          </cell>
          <cell r="E2472">
            <v>3048</v>
          </cell>
          <cell r="F2472" t="str">
            <v>11</v>
          </cell>
          <cell r="I2472">
            <v>44</v>
          </cell>
          <cell r="M2472">
            <v>0</v>
          </cell>
          <cell r="N2472">
            <v>0</v>
          </cell>
          <cell r="O2472">
            <v>460</v>
          </cell>
          <cell r="P2472">
            <v>462.16199999999998</v>
          </cell>
        </row>
        <row r="2473">
          <cell r="A2473">
            <v>43819</v>
          </cell>
          <cell r="B2473" t="str">
            <v>Ahorro</v>
          </cell>
          <cell r="C2473">
            <v>1</v>
          </cell>
          <cell r="E2473">
            <v>3048</v>
          </cell>
          <cell r="F2473" t="str">
            <v>11</v>
          </cell>
          <cell r="I2473">
            <v>44</v>
          </cell>
          <cell r="M2473">
            <v>0</v>
          </cell>
          <cell r="N2473">
            <v>0</v>
          </cell>
          <cell r="O2473">
            <v>100020</v>
          </cell>
          <cell r="P2473">
            <v>100490.094</v>
          </cell>
        </row>
        <row r="2474">
          <cell r="A2474">
            <v>43819</v>
          </cell>
          <cell r="B2474" t="str">
            <v>Plazo</v>
          </cell>
          <cell r="C2474">
            <v>6</v>
          </cell>
          <cell r="E2474">
            <v>1003</v>
          </cell>
          <cell r="F2474" t="str">
            <v>12</v>
          </cell>
          <cell r="I2474">
            <v>34</v>
          </cell>
          <cell r="M2474">
            <v>0</v>
          </cell>
          <cell r="N2474">
            <v>0</v>
          </cell>
          <cell r="O2474">
            <v>105000</v>
          </cell>
          <cell r="P2474">
            <v>119700</v>
          </cell>
        </row>
        <row r="2475">
          <cell r="A2475">
            <v>43819</v>
          </cell>
          <cell r="B2475" t="str">
            <v>Plazo</v>
          </cell>
          <cell r="C2475">
            <v>6</v>
          </cell>
          <cell r="E2475">
            <v>1003</v>
          </cell>
          <cell r="F2475" t="str">
            <v>12</v>
          </cell>
          <cell r="I2475">
            <v>34</v>
          </cell>
          <cell r="M2475">
            <v>0</v>
          </cell>
          <cell r="N2475">
            <v>0</v>
          </cell>
          <cell r="O2475">
            <v>105000</v>
          </cell>
          <cell r="P2475">
            <v>119700</v>
          </cell>
        </row>
        <row r="2476">
          <cell r="A2476">
            <v>43819</v>
          </cell>
          <cell r="B2476" t="str">
            <v>Plazo</v>
          </cell>
          <cell r="C2476">
            <v>6</v>
          </cell>
          <cell r="E2476">
            <v>1003</v>
          </cell>
          <cell r="F2476" t="str">
            <v>12</v>
          </cell>
          <cell r="I2476">
            <v>34</v>
          </cell>
          <cell r="M2476">
            <v>0</v>
          </cell>
          <cell r="N2476">
            <v>0</v>
          </cell>
          <cell r="O2476">
            <v>100000</v>
          </cell>
          <cell r="P2476">
            <v>114000</v>
          </cell>
        </row>
        <row r="2477">
          <cell r="A2477">
            <v>43819</v>
          </cell>
          <cell r="B2477" t="str">
            <v>Plazo</v>
          </cell>
          <cell r="C2477">
            <v>6</v>
          </cell>
          <cell r="E2477">
            <v>1003</v>
          </cell>
          <cell r="F2477" t="str">
            <v>12</v>
          </cell>
          <cell r="I2477">
            <v>34</v>
          </cell>
          <cell r="M2477">
            <v>0</v>
          </cell>
          <cell r="N2477">
            <v>0</v>
          </cell>
          <cell r="O2477">
            <v>100000</v>
          </cell>
          <cell r="P2477">
            <v>114000</v>
          </cell>
        </row>
        <row r="2478">
          <cell r="A2478">
            <v>43819</v>
          </cell>
          <cell r="B2478" t="str">
            <v>Plazo</v>
          </cell>
          <cell r="C2478">
            <v>6</v>
          </cell>
          <cell r="E2478">
            <v>1003</v>
          </cell>
          <cell r="F2478" t="str">
            <v>12</v>
          </cell>
          <cell r="I2478">
            <v>34</v>
          </cell>
          <cell r="M2478">
            <v>0</v>
          </cell>
          <cell r="N2478">
            <v>0</v>
          </cell>
          <cell r="O2478">
            <v>55000</v>
          </cell>
          <cell r="P2478">
            <v>62700</v>
          </cell>
        </row>
        <row r="2479">
          <cell r="A2479">
            <v>43819</v>
          </cell>
          <cell r="B2479" t="str">
            <v>Plazo</v>
          </cell>
          <cell r="C2479">
            <v>3</v>
          </cell>
          <cell r="E2479">
            <v>3048</v>
          </cell>
          <cell r="F2479" t="str">
            <v>12</v>
          </cell>
          <cell r="I2479">
            <v>44</v>
          </cell>
          <cell r="M2479">
            <v>0</v>
          </cell>
          <cell r="N2479">
            <v>0</v>
          </cell>
          <cell r="O2479">
            <v>20060.599999999999</v>
          </cell>
          <cell r="P2479">
            <v>24181.04724</v>
          </cell>
        </row>
        <row r="2480">
          <cell r="A2480">
            <v>43819</v>
          </cell>
          <cell r="B2480" t="str">
            <v>Plazo</v>
          </cell>
          <cell r="C2480">
            <v>3</v>
          </cell>
          <cell r="E2480">
            <v>1036</v>
          </cell>
          <cell r="F2480" t="str">
            <v>12</v>
          </cell>
          <cell r="I2480">
            <v>44</v>
          </cell>
          <cell r="M2480">
            <v>0</v>
          </cell>
          <cell r="N2480">
            <v>0</v>
          </cell>
          <cell r="O2480">
            <v>4000</v>
          </cell>
          <cell r="P2480">
            <v>4840</v>
          </cell>
        </row>
        <row r="2481">
          <cell r="A2481">
            <v>43819</v>
          </cell>
          <cell r="B2481" t="str">
            <v>Plazo</v>
          </cell>
          <cell r="C2481">
            <v>3</v>
          </cell>
          <cell r="E2481">
            <v>1036</v>
          </cell>
          <cell r="F2481" t="str">
            <v>12</v>
          </cell>
          <cell r="I2481">
            <v>44</v>
          </cell>
          <cell r="M2481">
            <v>0</v>
          </cell>
          <cell r="N2481">
            <v>0</v>
          </cell>
          <cell r="O2481">
            <v>2000</v>
          </cell>
          <cell r="P2481">
            <v>2420</v>
          </cell>
        </row>
        <row r="2482">
          <cell r="A2482">
            <v>43819</v>
          </cell>
          <cell r="B2482" t="str">
            <v>Plazo</v>
          </cell>
          <cell r="C2482">
            <v>6</v>
          </cell>
          <cell r="E2482">
            <v>3006</v>
          </cell>
          <cell r="F2482" t="str">
            <v>12</v>
          </cell>
          <cell r="I2482">
            <v>34</v>
          </cell>
          <cell r="M2482">
            <v>0</v>
          </cell>
          <cell r="N2482">
            <v>0</v>
          </cell>
          <cell r="O2482">
            <v>6081.25</v>
          </cell>
          <cell r="P2482">
            <v>7645.3474999999999</v>
          </cell>
        </row>
        <row r="2483">
          <cell r="A2483">
            <v>43819</v>
          </cell>
          <cell r="B2483" t="str">
            <v>Plazo</v>
          </cell>
          <cell r="C2483">
            <v>4</v>
          </cell>
          <cell r="E2483">
            <v>3036</v>
          </cell>
          <cell r="F2483" t="str">
            <v>12</v>
          </cell>
          <cell r="I2483">
            <v>34</v>
          </cell>
          <cell r="M2483">
            <v>0</v>
          </cell>
          <cell r="N2483">
            <v>0</v>
          </cell>
          <cell r="O2483">
            <v>5000</v>
          </cell>
          <cell r="P2483">
            <v>6286</v>
          </cell>
        </row>
        <row r="2484">
          <cell r="A2484">
            <v>43819</v>
          </cell>
          <cell r="B2484" t="str">
            <v>Plazo</v>
          </cell>
          <cell r="C2484">
            <v>6</v>
          </cell>
          <cell r="E2484">
            <v>3002</v>
          </cell>
          <cell r="F2484" t="str">
            <v>12</v>
          </cell>
          <cell r="I2484">
            <v>34</v>
          </cell>
          <cell r="M2484">
            <v>0</v>
          </cell>
          <cell r="N2484">
            <v>0</v>
          </cell>
          <cell r="O2484">
            <v>8164.57</v>
          </cell>
          <cell r="P2484">
            <v>10608.225801000001</v>
          </cell>
        </row>
        <row r="2485">
          <cell r="A2485">
            <v>43819</v>
          </cell>
          <cell r="B2485" t="str">
            <v>Plazo</v>
          </cell>
          <cell r="C2485">
            <v>6</v>
          </cell>
          <cell r="E2485">
            <v>3002</v>
          </cell>
          <cell r="F2485" t="str">
            <v>12</v>
          </cell>
          <cell r="I2485">
            <v>34</v>
          </cell>
          <cell r="M2485">
            <v>0</v>
          </cell>
          <cell r="N2485">
            <v>0</v>
          </cell>
          <cell r="O2485">
            <v>15294.03</v>
          </cell>
          <cell r="P2485">
            <v>19871.533178999998</v>
          </cell>
        </row>
        <row r="2486">
          <cell r="A2486">
            <v>43819</v>
          </cell>
          <cell r="B2486" t="str">
            <v>Plazo</v>
          </cell>
          <cell r="C2486">
            <v>4</v>
          </cell>
          <cell r="E2486">
            <v>1033</v>
          </cell>
          <cell r="F2486" t="str">
            <v>12</v>
          </cell>
          <cell r="I2486">
            <v>44</v>
          </cell>
          <cell r="M2486">
            <v>0</v>
          </cell>
          <cell r="N2486">
            <v>0</v>
          </cell>
          <cell r="O2486">
            <v>7530</v>
          </cell>
          <cell r="P2486">
            <v>11350.722</v>
          </cell>
        </row>
        <row r="2487">
          <cell r="A2487">
            <v>43819</v>
          </cell>
          <cell r="B2487" t="str">
            <v>Plazo</v>
          </cell>
          <cell r="C2487">
            <v>4</v>
          </cell>
          <cell r="E2487">
            <v>1017</v>
          </cell>
          <cell r="F2487" t="str">
            <v>12</v>
          </cell>
          <cell r="I2487">
            <v>44</v>
          </cell>
          <cell r="M2487">
            <v>0</v>
          </cell>
          <cell r="N2487">
            <v>0</v>
          </cell>
          <cell r="O2487">
            <v>2000</v>
          </cell>
          <cell r="P2487">
            <v>3016.6</v>
          </cell>
        </row>
        <row r="2488">
          <cell r="A2488">
            <v>43819</v>
          </cell>
          <cell r="B2488" t="str">
            <v>Plazo</v>
          </cell>
          <cell r="C2488">
            <v>4</v>
          </cell>
          <cell r="E2488">
            <v>1017</v>
          </cell>
          <cell r="F2488" t="str">
            <v>12</v>
          </cell>
          <cell r="I2488">
            <v>44</v>
          </cell>
          <cell r="M2488">
            <v>0</v>
          </cell>
          <cell r="N2488">
            <v>0</v>
          </cell>
          <cell r="O2488">
            <v>2000</v>
          </cell>
          <cell r="P2488">
            <v>3016.6</v>
          </cell>
        </row>
        <row r="2489">
          <cell r="A2489">
            <v>43819</v>
          </cell>
          <cell r="B2489" t="str">
            <v>Plazo</v>
          </cell>
          <cell r="C2489">
            <v>4</v>
          </cell>
          <cell r="E2489">
            <v>1014</v>
          </cell>
          <cell r="F2489" t="str">
            <v>12</v>
          </cell>
          <cell r="I2489">
            <v>44</v>
          </cell>
          <cell r="M2489">
            <v>0</v>
          </cell>
          <cell r="N2489">
            <v>0</v>
          </cell>
          <cell r="O2489">
            <v>70000</v>
          </cell>
          <cell r="P2489">
            <v>105588</v>
          </cell>
        </row>
        <row r="2490">
          <cell r="A2490">
            <v>43819</v>
          </cell>
          <cell r="B2490" t="str">
            <v>Plazo</v>
          </cell>
          <cell r="C2490">
            <v>3</v>
          </cell>
          <cell r="E2490">
            <v>1014</v>
          </cell>
          <cell r="F2490" t="str">
            <v>12</v>
          </cell>
          <cell r="I2490">
            <v>44</v>
          </cell>
          <cell r="M2490">
            <v>0</v>
          </cell>
          <cell r="N2490">
            <v>0</v>
          </cell>
          <cell r="O2490">
            <v>80000</v>
          </cell>
          <cell r="P2490">
            <v>120680</v>
          </cell>
        </row>
        <row r="2491">
          <cell r="A2491">
            <v>43819</v>
          </cell>
          <cell r="B2491" t="str">
            <v>Plazo</v>
          </cell>
          <cell r="C2491">
            <v>3</v>
          </cell>
          <cell r="E2491">
            <v>3001</v>
          </cell>
          <cell r="F2491" t="str">
            <v>12</v>
          </cell>
          <cell r="I2491">
            <v>34</v>
          </cell>
          <cell r="M2491">
            <v>0</v>
          </cell>
          <cell r="N2491">
            <v>0</v>
          </cell>
          <cell r="O2491">
            <v>100000</v>
          </cell>
          <cell r="P2491">
            <v>150850</v>
          </cell>
        </row>
        <row r="2492">
          <cell r="A2492">
            <v>43819</v>
          </cell>
          <cell r="B2492" t="str">
            <v>Plazo</v>
          </cell>
          <cell r="C2492">
            <v>3</v>
          </cell>
          <cell r="E2492">
            <v>3001</v>
          </cell>
          <cell r="F2492" t="str">
            <v>12</v>
          </cell>
          <cell r="I2492">
            <v>34</v>
          </cell>
          <cell r="M2492">
            <v>0</v>
          </cell>
          <cell r="N2492">
            <v>0</v>
          </cell>
          <cell r="O2492">
            <v>200000</v>
          </cell>
          <cell r="P2492">
            <v>301700</v>
          </cell>
        </row>
        <row r="2493">
          <cell r="A2493">
            <v>43819</v>
          </cell>
          <cell r="B2493" t="str">
            <v>Plazo</v>
          </cell>
          <cell r="C2493">
            <v>3</v>
          </cell>
          <cell r="E2493">
            <v>3001</v>
          </cell>
          <cell r="F2493" t="str">
            <v>12</v>
          </cell>
          <cell r="I2493">
            <v>34</v>
          </cell>
          <cell r="M2493">
            <v>0</v>
          </cell>
          <cell r="N2493">
            <v>0</v>
          </cell>
          <cell r="O2493">
            <v>200000</v>
          </cell>
          <cell r="P2493">
            <v>301700</v>
          </cell>
        </row>
        <row r="2494">
          <cell r="A2494">
            <v>43819</v>
          </cell>
          <cell r="B2494" t="str">
            <v>Plazo</v>
          </cell>
          <cell r="C2494">
            <v>3</v>
          </cell>
          <cell r="E2494">
            <v>75001</v>
          </cell>
          <cell r="F2494" t="str">
            <v>12</v>
          </cell>
          <cell r="I2494">
            <v>44</v>
          </cell>
          <cell r="M2494">
            <v>0</v>
          </cell>
          <cell r="N2494">
            <v>0</v>
          </cell>
          <cell r="O2494">
            <v>70396.75</v>
          </cell>
          <cell r="P2494">
            <v>106193.49737500001</v>
          </cell>
        </row>
        <row r="2495">
          <cell r="A2495">
            <v>43819</v>
          </cell>
          <cell r="B2495" t="str">
            <v>Plazo</v>
          </cell>
          <cell r="C2495">
            <v>3</v>
          </cell>
          <cell r="E2495">
            <v>75001</v>
          </cell>
          <cell r="F2495" t="str">
            <v>12</v>
          </cell>
          <cell r="I2495">
            <v>44</v>
          </cell>
          <cell r="M2495">
            <v>0</v>
          </cell>
          <cell r="N2495">
            <v>0</v>
          </cell>
          <cell r="O2495">
            <v>40000</v>
          </cell>
          <cell r="P2495">
            <v>60340</v>
          </cell>
        </row>
        <row r="2496">
          <cell r="A2496">
            <v>43819</v>
          </cell>
          <cell r="B2496" t="str">
            <v>Plazo</v>
          </cell>
          <cell r="C2496">
            <v>4</v>
          </cell>
          <cell r="E2496">
            <v>1036</v>
          </cell>
          <cell r="F2496" t="str">
            <v>12</v>
          </cell>
          <cell r="I2496">
            <v>44</v>
          </cell>
          <cell r="M2496">
            <v>0</v>
          </cell>
          <cell r="N2496">
            <v>0</v>
          </cell>
          <cell r="O2496">
            <v>1000</v>
          </cell>
          <cell r="P2496">
            <v>1510</v>
          </cell>
        </row>
        <row r="2497">
          <cell r="A2497">
            <v>43819</v>
          </cell>
          <cell r="B2497" t="str">
            <v>Plazo</v>
          </cell>
          <cell r="C2497">
            <v>4</v>
          </cell>
          <cell r="E2497">
            <v>1036</v>
          </cell>
          <cell r="F2497" t="str">
            <v>12</v>
          </cell>
          <cell r="I2497">
            <v>44</v>
          </cell>
          <cell r="M2497">
            <v>0</v>
          </cell>
          <cell r="N2497">
            <v>0</v>
          </cell>
          <cell r="O2497">
            <v>1000</v>
          </cell>
          <cell r="P2497">
            <v>1510</v>
          </cell>
        </row>
        <row r="2498">
          <cell r="A2498">
            <v>43819</v>
          </cell>
          <cell r="B2498" t="str">
            <v>Plazo</v>
          </cell>
          <cell r="C2498">
            <v>4</v>
          </cell>
          <cell r="E2498">
            <v>1036</v>
          </cell>
          <cell r="F2498" t="str">
            <v>12</v>
          </cell>
          <cell r="I2498">
            <v>44</v>
          </cell>
          <cell r="M2498">
            <v>0</v>
          </cell>
          <cell r="N2498">
            <v>0</v>
          </cell>
          <cell r="O2498">
            <v>1000</v>
          </cell>
          <cell r="P2498">
            <v>1510</v>
          </cell>
        </row>
        <row r="2499">
          <cell r="A2499">
            <v>43819</v>
          </cell>
          <cell r="B2499" t="str">
            <v>Plazo</v>
          </cell>
          <cell r="C2499">
            <v>4</v>
          </cell>
          <cell r="E2499">
            <v>1036</v>
          </cell>
          <cell r="F2499" t="str">
            <v>12</v>
          </cell>
          <cell r="I2499">
            <v>44</v>
          </cell>
          <cell r="M2499">
            <v>0</v>
          </cell>
          <cell r="N2499">
            <v>0</v>
          </cell>
          <cell r="O2499">
            <v>10000</v>
          </cell>
          <cell r="P2499">
            <v>15100</v>
          </cell>
        </row>
        <row r="2500">
          <cell r="A2500">
            <v>43819</v>
          </cell>
          <cell r="B2500" t="str">
            <v>Plazo</v>
          </cell>
          <cell r="C2500">
            <v>1</v>
          </cell>
          <cell r="E2500">
            <v>3006</v>
          </cell>
          <cell r="F2500" t="str">
            <v>12</v>
          </cell>
          <cell r="I2500">
            <v>44</v>
          </cell>
          <cell r="M2500">
            <v>0</v>
          </cell>
          <cell r="N2500">
            <v>0</v>
          </cell>
          <cell r="O2500">
            <v>700350.04</v>
          </cell>
          <cell r="P2500">
            <v>1057808.7004160001</v>
          </cell>
        </row>
        <row r="2501">
          <cell r="A2501">
            <v>43819</v>
          </cell>
          <cell r="B2501" t="str">
            <v>Plazo</v>
          </cell>
          <cell r="C2501">
            <v>1</v>
          </cell>
          <cell r="E2501">
            <v>3006</v>
          </cell>
          <cell r="F2501" t="str">
            <v>12</v>
          </cell>
          <cell r="I2501">
            <v>44</v>
          </cell>
          <cell r="M2501">
            <v>0</v>
          </cell>
          <cell r="N2501">
            <v>0</v>
          </cell>
          <cell r="O2501">
            <v>35651.93</v>
          </cell>
          <cell r="P2501">
            <v>53848.675071999998</v>
          </cell>
        </row>
        <row r="2502">
          <cell r="A2502">
            <v>43819</v>
          </cell>
          <cell r="B2502" t="str">
            <v>Ahorro</v>
          </cell>
          <cell r="C2502">
            <v>1</v>
          </cell>
          <cell r="E2502">
            <v>3011</v>
          </cell>
          <cell r="F2502" t="str">
            <v>11</v>
          </cell>
          <cell r="I2502">
            <v>44</v>
          </cell>
          <cell r="M2502">
            <v>0</v>
          </cell>
          <cell r="N2502">
            <v>0</v>
          </cell>
          <cell r="O2502">
            <v>200</v>
          </cell>
          <cell r="P2502">
            <v>302.08</v>
          </cell>
        </row>
        <row r="2503">
          <cell r="A2503">
            <v>43819</v>
          </cell>
          <cell r="B2503" t="str">
            <v>Ahorro</v>
          </cell>
          <cell r="C2503">
            <v>1</v>
          </cell>
          <cell r="E2503">
            <v>3011</v>
          </cell>
          <cell r="F2503" t="str">
            <v>11</v>
          </cell>
          <cell r="I2503">
            <v>44</v>
          </cell>
          <cell r="M2503">
            <v>0</v>
          </cell>
          <cell r="N2503">
            <v>0</v>
          </cell>
          <cell r="O2503">
            <v>150</v>
          </cell>
          <cell r="P2503">
            <v>226.56</v>
          </cell>
        </row>
        <row r="2504">
          <cell r="A2504">
            <v>43819</v>
          </cell>
          <cell r="B2504" t="str">
            <v>Ahorro</v>
          </cell>
          <cell r="C2504">
            <v>1</v>
          </cell>
          <cell r="E2504">
            <v>3011</v>
          </cell>
          <cell r="F2504" t="str">
            <v>11</v>
          </cell>
          <cell r="I2504">
            <v>44</v>
          </cell>
          <cell r="M2504">
            <v>0</v>
          </cell>
          <cell r="N2504">
            <v>0</v>
          </cell>
          <cell r="O2504">
            <v>64</v>
          </cell>
          <cell r="P2504">
            <v>96.665599999999998</v>
          </cell>
        </row>
        <row r="2505">
          <cell r="A2505">
            <v>43819</v>
          </cell>
          <cell r="B2505" t="str">
            <v>Ahorro</v>
          </cell>
          <cell r="C2505">
            <v>1</v>
          </cell>
          <cell r="E2505">
            <v>3011</v>
          </cell>
          <cell r="F2505" t="str">
            <v>11</v>
          </cell>
          <cell r="I2505">
            <v>44</v>
          </cell>
          <cell r="M2505">
            <v>0</v>
          </cell>
          <cell r="N2505">
            <v>0</v>
          </cell>
          <cell r="O2505">
            <v>3800</v>
          </cell>
          <cell r="P2505">
            <v>5739.52</v>
          </cell>
        </row>
        <row r="2506">
          <cell r="A2506">
            <v>43819</v>
          </cell>
          <cell r="B2506" t="str">
            <v>Ahorro</v>
          </cell>
          <cell r="C2506">
            <v>1</v>
          </cell>
          <cell r="E2506">
            <v>3011</v>
          </cell>
          <cell r="F2506" t="str">
            <v>11</v>
          </cell>
          <cell r="I2506">
            <v>44</v>
          </cell>
          <cell r="M2506">
            <v>0</v>
          </cell>
          <cell r="N2506">
            <v>0</v>
          </cell>
          <cell r="O2506">
            <v>100</v>
          </cell>
          <cell r="P2506">
            <v>151.04</v>
          </cell>
        </row>
        <row r="2507">
          <cell r="A2507">
            <v>43819</v>
          </cell>
          <cell r="B2507" t="str">
            <v>Ahorro</v>
          </cell>
          <cell r="C2507">
            <v>1</v>
          </cell>
          <cell r="E2507">
            <v>3016</v>
          </cell>
          <cell r="F2507" t="str">
            <v>11</v>
          </cell>
          <cell r="I2507">
            <v>44</v>
          </cell>
          <cell r="M2507">
            <v>0</v>
          </cell>
          <cell r="N2507">
            <v>0</v>
          </cell>
          <cell r="O2507">
            <v>5000</v>
          </cell>
          <cell r="P2507">
            <v>7552</v>
          </cell>
        </row>
        <row r="2508">
          <cell r="A2508">
            <v>43819</v>
          </cell>
          <cell r="B2508" t="str">
            <v>Ahorro</v>
          </cell>
          <cell r="C2508">
            <v>1</v>
          </cell>
          <cell r="E2508">
            <v>3016</v>
          </cell>
          <cell r="F2508" t="str">
            <v>11</v>
          </cell>
          <cell r="I2508">
            <v>44</v>
          </cell>
          <cell r="M2508">
            <v>0</v>
          </cell>
          <cell r="N2508">
            <v>0</v>
          </cell>
          <cell r="O2508">
            <v>60</v>
          </cell>
          <cell r="P2508">
            <v>90.623999999999995</v>
          </cell>
        </row>
        <row r="2509">
          <cell r="A2509">
            <v>43819</v>
          </cell>
          <cell r="B2509" t="str">
            <v>Ahorro</v>
          </cell>
          <cell r="C2509">
            <v>1</v>
          </cell>
          <cell r="E2509">
            <v>3016</v>
          </cell>
          <cell r="F2509" t="str">
            <v>11</v>
          </cell>
          <cell r="I2509">
            <v>44</v>
          </cell>
          <cell r="M2509">
            <v>0</v>
          </cell>
          <cell r="N2509">
            <v>0</v>
          </cell>
          <cell r="O2509">
            <v>20</v>
          </cell>
          <cell r="P2509">
            <v>30.207999999999998</v>
          </cell>
        </row>
        <row r="2510">
          <cell r="A2510">
            <v>43819</v>
          </cell>
          <cell r="B2510" t="str">
            <v>Ahorro</v>
          </cell>
          <cell r="C2510">
            <v>1</v>
          </cell>
          <cell r="E2510">
            <v>3016</v>
          </cell>
          <cell r="F2510" t="str">
            <v>11</v>
          </cell>
          <cell r="I2510">
            <v>44</v>
          </cell>
          <cell r="M2510">
            <v>0</v>
          </cell>
          <cell r="N2510">
            <v>0</v>
          </cell>
          <cell r="O2510">
            <v>50</v>
          </cell>
          <cell r="P2510">
            <v>75.52</v>
          </cell>
        </row>
        <row r="2511">
          <cell r="A2511">
            <v>43819</v>
          </cell>
          <cell r="B2511" t="str">
            <v>Ahorro</v>
          </cell>
          <cell r="C2511">
            <v>1</v>
          </cell>
          <cell r="E2511">
            <v>3036</v>
          </cell>
          <cell r="F2511" t="str">
            <v>11</v>
          </cell>
          <cell r="I2511">
            <v>44</v>
          </cell>
          <cell r="M2511">
            <v>0</v>
          </cell>
          <cell r="N2511">
            <v>0</v>
          </cell>
          <cell r="O2511">
            <v>50</v>
          </cell>
          <cell r="P2511">
            <v>75.52</v>
          </cell>
        </row>
        <row r="2512">
          <cell r="A2512">
            <v>43819</v>
          </cell>
          <cell r="B2512" t="str">
            <v>Ahorro</v>
          </cell>
          <cell r="C2512">
            <v>1</v>
          </cell>
          <cell r="E2512">
            <v>3036</v>
          </cell>
          <cell r="F2512" t="str">
            <v>11</v>
          </cell>
          <cell r="I2512">
            <v>44</v>
          </cell>
          <cell r="M2512">
            <v>0</v>
          </cell>
          <cell r="N2512">
            <v>0</v>
          </cell>
          <cell r="O2512">
            <v>1350</v>
          </cell>
          <cell r="P2512">
            <v>2039.04</v>
          </cell>
        </row>
        <row r="2513">
          <cell r="A2513">
            <v>43819</v>
          </cell>
          <cell r="B2513" t="str">
            <v>Ahorro</v>
          </cell>
          <cell r="C2513">
            <v>1</v>
          </cell>
          <cell r="E2513">
            <v>3036</v>
          </cell>
          <cell r="F2513" t="str">
            <v>11</v>
          </cell>
          <cell r="I2513">
            <v>44</v>
          </cell>
          <cell r="M2513">
            <v>0</v>
          </cell>
          <cell r="N2513">
            <v>0</v>
          </cell>
          <cell r="O2513">
            <v>50</v>
          </cell>
          <cell r="P2513">
            <v>75.52</v>
          </cell>
        </row>
        <row r="2514">
          <cell r="A2514">
            <v>43819</v>
          </cell>
          <cell r="B2514" t="str">
            <v>Plazo</v>
          </cell>
          <cell r="C2514">
            <v>1</v>
          </cell>
          <cell r="E2514">
            <v>3044</v>
          </cell>
          <cell r="F2514" t="str">
            <v>12</v>
          </cell>
          <cell r="I2514">
            <v>44</v>
          </cell>
          <cell r="M2514">
            <v>0</v>
          </cell>
          <cell r="N2514">
            <v>0</v>
          </cell>
          <cell r="O2514">
            <v>70024.31</v>
          </cell>
          <cell r="P2514">
            <v>105764.71782400001</v>
          </cell>
        </row>
        <row r="2515">
          <cell r="A2515">
            <v>43819</v>
          </cell>
          <cell r="B2515" t="str">
            <v>Plazo</v>
          </cell>
          <cell r="C2515">
            <v>1</v>
          </cell>
          <cell r="E2515">
            <v>3044</v>
          </cell>
          <cell r="F2515" t="str">
            <v>12</v>
          </cell>
          <cell r="I2515">
            <v>44</v>
          </cell>
          <cell r="M2515">
            <v>0</v>
          </cell>
          <cell r="N2515">
            <v>0</v>
          </cell>
          <cell r="O2515">
            <v>143796.63</v>
          </cell>
          <cell r="P2515">
            <v>217190.42995200001</v>
          </cell>
        </row>
        <row r="2516">
          <cell r="A2516">
            <v>43819</v>
          </cell>
          <cell r="B2516" t="str">
            <v>Plazo</v>
          </cell>
          <cell r="C2516">
            <v>1</v>
          </cell>
          <cell r="E2516">
            <v>3044</v>
          </cell>
          <cell r="F2516" t="str">
            <v>12</v>
          </cell>
          <cell r="I2516">
            <v>44</v>
          </cell>
          <cell r="M2516">
            <v>0</v>
          </cell>
          <cell r="N2516">
            <v>0</v>
          </cell>
          <cell r="O2516">
            <v>159564.32</v>
          </cell>
          <cell r="P2516">
            <v>241005.948928</v>
          </cell>
        </row>
        <row r="2517">
          <cell r="A2517">
            <v>43819</v>
          </cell>
          <cell r="B2517" t="str">
            <v>Plazo</v>
          </cell>
          <cell r="C2517">
            <v>4</v>
          </cell>
          <cell r="E2517">
            <v>3001</v>
          </cell>
          <cell r="F2517" t="str">
            <v>12</v>
          </cell>
          <cell r="I2517">
            <v>34</v>
          </cell>
          <cell r="M2517">
            <v>0</v>
          </cell>
          <cell r="N2517">
            <v>0</v>
          </cell>
          <cell r="O2517">
            <v>100000</v>
          </cell>
          <cell r="P2517">
            <v>165900</v>
          </cell>
        </row>
        <row r="2518">
          <cell r="A2518">
            <v>43819</v>
          </cell>
          <cell r="B2518" t="str">
            <v>Plazo</v>
          </cell>
          <cell r="C2518">
            <v>4</v>
          </cell>
          <cell r="E2518">
            <v>3001</v>
          </cell>
          <cell r="F2518" t="str">
            <v>12</v>
          </cell>
          <cell r="I2518">
            <v>34</v>
          </cell>
          <cell r="M2518">
            <v>0</v>
          </cell>
          <cell r="N2518">
            <v>0</v>
          </cell>
          <cell r="O2518">
            <v>200000</v>
          </cell>
          <cell r="P2518">
            <v>331800</v>
          </cell>
        </row>
        <row r="2519">
          <cell r="A2519">
            <v>43819</v>
          </cell>
          <cell r="B2519" t="str">
            <v>Plazo</v>
          </cell>
          <cell r="C2519">
            <v>4</v>
          </cell>
          <cell r="E2519">
            <v>3001</v>
          </cell>
          <cell r="F2519" t="str">
            <v>12</v>
          </cell>
          <cell r="I2519">
            <v>34</v>
          </cell>
          <cell r="M2519">
            <v>0</v>
          </cell>
          <cell r="N2519">
            <v>0</v>
          </cell>
          <cell r="O2519">
            <v>200000</v>
          </cell>
          <cell r="P2519">
            <v>331800</v>
          </cell>
        </row>
        <row r="2520">
          <cell r="A2520">
            <v>43819</v>
          </cell>
          <cell r="B2520" t="str">
            <v>Plazo</v>
          </cell>
          <cell r="C2520">
            <v>4</v>
          </cell>
          <cell r="E2520">
            <v>3001</v>
          </cell>
          <cell r="F2520" t="str">
            <v>12</v>
          </cell>
          <cell r="I2520">
            <v>34</v>
          </cell>
          <cell r="M2520">
            <v>0</v>
          </cell>
          <cell r="N2520">
            <v>0</v>
          </cell>
          <cell r="O2520">
            <v>19295.86</v>
          </cell>
          <cell r="P2520">
            <v>34888.844466000002</v>
          </cell>
        </row>
        <row r="2521">
          <cell r="A2521">
            <v>43819</v>
          </cell>
          <cell r="B2521" t="str">
            <v>Ahorro</v>
          </cell>
          <cell r="C2521">
            <v>5</v>
          </cell>
          <cell r="E2521">
            <v>1018</v>
          </cell>
          <cell r="F2521" t="str">
            <v>11</v>
          </cell>
          <cell r="I2521">
            <v>44</v>
          </cell>
          <cell r="M2521">
            <v>0</v>
          </cell>
          <cell r="N2521">
            <v>0</v>
          </cell>
          <cell r="O2521">
            <v>130</v>
          </cell>
          <cell r="P2521">
            <v>260</v>
          </cell>
        </row>
        <row r="2522">
          <cell r="A2522">
            <v>43819</v>
          </cell>
          <cell r="B2522" t="str">
            <v>Ahorro</v>
          </cell>
          <cell r="C2522">
            <v>5</v>
          </cell>
          <cell r="E2522">
            <v>1018</v>
          </cell>
          <cell r="F2522" t="str">
            <v>11</v>
          </cell>
          <cell r="I2522">
            <v>44</v>
          </cell>
          <cell r="M2522">
            <v>0</v>
          </cell>
          <cell r="N2522">
            <v>0</v>
          </cell>
          <cell r="O2522">
            <v>0</v>
          </cell>
          <cell r="P2522">
            <v>0</v>
          </cell>
        </row>
        <row r="2523">
          <cell r="A2523">
            <v>43819</v>
          </cell>
          <cell r="B2523" t="str">
            <v>Ahorro</v>
          </cell>
          <cell r="C2523">
            <v>5</v>
          </cell>
          <cell r="E2523">
            <v>1018</v>
          </cell>
          <cell r="F2523" t="str">
            <v>11</v>
          </cell>
          <cell r="I2523">
            <v>44</v>
          </cell>
          <cell r="M2523">
            <v>0</v>
          </cell>
          <cell r="N2523">
            <v>0</v>
          </cell>
          <cell r="O2523">
            <v>4550</v>
          </cell>
          <cell r="P2523">
            <v>9100</v>
          </cell>
        </row>
        <row r="2524">
          <cell r="A2524">
            <v>43819</v>
          </cell>
          <cell r="B2524" t="str">
            <v>Ahorro</v>
          </cell>
          <cell r="C2524">
            <v>5</v>
          </cell>
          <cell r="E2524">
            <v>1018</v>
          </cell>
          <cell r="F2524" t="str">
            <v>11</v>
          </cell>
          <cell r="I2524">
            <v>44</v>
          </cell>
          <cell r="M2524">
            <v>0</v>
          </cell>
          <cell r="N2524">
            <v>0</v>
          </cell>
          <cell r="O2524">
            <v>0</v>
          </cell>
          <cell r="P2524">
            <v>0</v>
          </cell>
        </row>
        <row r="2525">
          <cell r="A2525">
            <v>43819</v>
          </cell>
          <cell r="B2525" t="str">
            <v>Ahorro</v>
          </cell>
          <cell r="C2525">
            <v>5</v>
          </cell>
          <cell r="E2525">
            <v>1018</v>
          </cell>
          <cell r="F2525" t="str">
            <v>11</v>
          </cell>
          <cell r="I2525">
            <v>44</v>
          </cell>
          <cell r="M2525">
            <v>0</v>
          </cell>
          <cell r="N2525">
            <v>0</v>
          </cell>
          <cell r="O2525">
            <v>0</v>
          </cell>
          <cell r="P2525">
            <v>0</v>
          </cell>
        </row>
        <row r="2526">
          <cell r="A2526">
            <v>43819</v>
          </cell>
          <cell r="B2526" t="str">
            <v>Ahorro</v>
          </cell>
          <cell r="C2526">
            <v>5</v>
          </cell>
          <cell r="E2526">
            <v>1018</v>
          </cell>
          <cell r="F2526" t="str">
            <v>11</v>
          </cell>
          <cell r="I2526">
            <v>44</v>
          </cell>
          <cell r="M2526">
            <v>0</v>
          </cell>
          <cell r="N2526">
            <v>0</v>
          </cell>
          <cell r="O2526">
            <v>988</v>
          </cell>
          <cell r="P2526">
            <v>1976</v>
          </cell>
        </row>
        <row r="2527">
          <cell r="A2527">
            <v>43819</v>
          </cell>
          <cell r="B2527" t="str">
            <v>Ahorro</v>
          </cell>
          <cell r="C2527">
            <v>5</v>
          </cell>
          <cell r="E2527">
            <v>1018</v>
          </cell>
          <cell r="F2527" t="str">
            <v>11</v>
          </cell>
          <cell r="I2527">
            <v>44</v>
          </cell>
          <cell r="M2527">
            <v>0</v>
          </cell>
          <cell r="N2527">
            <v>0</v>
          </cell>
          <cell r="O2527">
            <v>1300</v>
          </cell>
          <cell r="P2527">
            <v>2600</v>
          </cell>
        </row>
        <row r="2528">
          <cell r="A2528">
            <v>43819</v>
          </cell>
          <cell r="B2528" t="str">
            <v>Ahorro</v>
          </cell>
          <cell r="C2528">
            <v>5</v>
          </cell>
          <cell r="E2528">
            <v>1018</v>
          </cell>
          <cell r="F2528" t="str">
            <v>11</v>
          </cell>
          <cell r="I2528">
            <v>44</v>
          </cell>
          <cell r="M2528">
            <v>0</v>
          </cell>
          <cell r="N2528">
            <v>0</v>
          </cell>
          <cell r="O2528">
            <v>0</v>
          </cell>
          <cell r="P2528">
            <v>0</v>
          </cell>
        </row>
        <row r="2529">
          <cell r="A2529">
            <v>43819</v>
          </cell>
          <cell r="B2529" t="str">
            <v>Ahorro</v>
          </cell>
          <cell r="C2529">
            <v>5</v>
          </cell>
          <cell r="E2529">
            <v>1018</v>
          </cell>
          <cell r="F2529" t="str">
            <v>11</v>
          </cell>
          <cell r="I2529">
            <v>44</v>
          </cell>
          <cell r="M2529">
            <v>0</v>
          </cell>
          <cell r="N2529">
            <v>0</v>
          </cell>
          <cell r="O2529">
            <v>1417.53</v>
          </cell>
          <cell r="P2529">
            <v>2835.06</v>
          </cell>
        </row>
        <row r="2530">
          <cell r="A2530">
            <v>43819</v>
          </cell>
          <cell r="B2530" t="str">
            <v>Ahorro</v>
          </cell>
          <cell r="C2530">
            <v>5</v>
          </cell>
          <cell r="E2530">
            <v>1018</v>
          </cell>
          <cell r="F2530" t="str">
            <v>11</v>
          </cell>
          <cell r="I2530">
            <v>44</v>
          </cell>
          <cell r="M2530">
            <v>0</v>
          </cell>
          <cell r="N2530">
            <v>0</v>
          </cell>
          <cell r="O2530">
            <v>2000</v>
          </cell>
          <cell r="P2530">
            <v>4000</v>
          </cell>
        </row>
        <row r="2531">
          <cell r="A2531">
            <v>43819</v>
          </cell>
          <cell r="B2531" t="str">
            <v>Ahorro</v>
          </cell>
          <cell r="C2531">
            <v>5</v>
          </cell>
          <cell r="E2531">
            <v>1018</v>
          </cell>
          <cell r="F2531" t="str">
            <v>11</v>
          </cell>
          <cell r="I2531">
            <v>44</v>
          </cell>
          <cell r="M2531">
            <v>0</v>
          </cell>
          <cell r="N2531">
            <v>0</v>
          </cell>
          <cell r="O2531">
            <v>0</v>
          </cell>
          <cell r="P2531">
            <v>0</v>
          </cell>
        </row>
        <row r="2532">
          <cell r="A2532">
            <v>43819</v>
          </cell>
          <cell r="B2532" t="str">
            <v>Ahorro</v>
          </cell>
          <cell r="C2532">
            <v>5</v>
          </cell>
          <cell r="E2532">
            <v>1018</v>
          </cell>
          <cell r="F2532" t="str">
            <v>11</v>
          </cell>
          <cell r="I2532">
            <v>44</v>
          </cell>
          <cell r="M2532">
            <v>0</v>
          </cell>
          <cell r="N2532">
            <v>0</v>
          </cell>
          <cell r="O2532">
            <v>0</v>
          </cell>
          <cell r="P2532">
            <v>0</v>
          </cell>
        </row>
        <row r="2533">
          <cell r="A2533">
            <v>43819</v>
          </cell>
          <cell r="B2533" t="str">
            <v>Ahorro</v>
          </cell>
          <cell r="C2533">
            <v>5</v>
          </cell>
          <cell r="E2533">
            <v>1018</v>
          </cell>
          <cell r="F2533" t="str">
            <v>11</v>
          </cell>
          <cell r="I2533">
            <v>44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</row>
        <row r="2534">
          <cell r="A2534">
            <v>43819</v>
          </cell>
          <cell r="B2534" t="str">
            <v>Ahorro</v>
          </cell>
          <cell r="C2534">
            <v>5</v>
          </cell>
          <cell r="E2534">
            <v>1018</v>
          </cell>
          <cell r="F2534" t="str">
            <v>11</v>
          </cell>
          <cell r="I2534">
            <v>44</v>
          </cell>
          <cell r="M2534">
            <v>0</v>
          </cell>
          <cell r="N2534">
            <v>0</v>
          </cell>
          <cell r="O2534">
            <v>0</v>
          </cell>
          <cell r="P2534">
            <v>0</v>
          </cell>
        </row>
        <row r="2535">
          <cell r="A2535">
            <v>43819</v>
          </cell>
          <cell r="B2535" t="str">
            <v>Ahorro</v>
          </cell>
          <cell r="C2535">
            <v>5</v>
          </cell>
          <cell r="E2535">
            <v>1018</v>
          </cell>
          <cell r="F2535" t="str">
            <v>11</v>
          </cell>
          <cell r="I2535">
            <v>44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</row>
        <row r="2536">
          <cell r="A2536">
            <v>43819</v>
          </cell>
          <cell r="B2536" t="str">
            <v>Ahorro</v>
          </cell>
          <cell r="C2536">
            <v>5</v>
          </cell>
          <cell r="E2536">
            <v>1018</v>
          </cell>
          <cell r="F2536" t="str">
            <v>11</v>
          </cell>
          <cell r="I2536">
            <v>44</v>
          </cell>
          <cell r="M2536">
            <v>0</v>
          </cell>
          <cell r="N2536">
            <v>0</v>
          </cell>
          <cell r="O2536">
            <v>0</v>
          </cell>
          <cell r="P2536">
            <v>0</v>
          </cell>
        </row>
        <row r="2537">
          <cell r="A2537">
            <v>43819</v>
          </cell>
          <cell r="B2537" t="str">
            <v>Ahorro</v>
          </cell>
          <cell r="C2537">
            <v>5</v>
          </cell>
          <cell r="E2537">
            <v>1018</v>
          </cell>
          <cell r="F2537" t="str">
            <v>11</v>
          </cell>
          <cell r="I2537">
            <v>44</v>
          </cell>
          <cell r="M2537">
            <v>0</v>
          </cell>
          <cell r="N2537">
            <v>0</v>
          </cell>
          <cell r="O2537">
            <v>0</v>
          </cell>
          <cell r="P2537">
            <v>0</v>
          </cell>
        </row>
        <row r="2538">
          <cell r="A2538">
            <v>43819</v>
          </cell>
          <cell r="B2538" t="str">
            <v>Ahorro</v>
          </cell>
          <cell r="C2538">
            <v>5</v>
          </cell>
          <cell r="E2538">
            <v>1018</v>
          </cell>
          <cell r="F2538" t="str">
            <v>11</v>
          </cell>
          <cell r="I2538">
            <v>44</v>
          </cell>
          <cell r="M2538">
            <v>0</v>
          </cell>
          <cell r="N2538">
            <v>0</v>
          </cell>
          <cell r="O2538">
            <v>0</v>
          </cell>
          <cell r="P2538">
            <v>0</v>
          </cell>
        </row>
        <row r="2539">
          <cell r="A2539">
            <v>43819</v>
          </cell>
          <cell r="B2539" t="str">
            <v>Ahorro</v>
          </cell>
          <cell r="C2539">
            <v>5</v>
          </cell>
          <cell r="E2539">
            <v>1018</v>
          </cell>
          <cell r="F2539" t="str">
            <v>11</v>
          </cell>
          <cell r="I2539">
            <v>44</v>
          </cell>
          <cell r="M2539">
            <v>0</v>
          </cell>
          <cell r="N2539">
            <v>0</v>
          </cell>
          <cell r="O2539">
            <v>0</v>
          </cell>
          <cell r="P2539">
            <v>0</v>
          </cell>
        </row>
        <row r="2540">
          <cell r="A2540">
            <v>43819</v>
          </cell>
          <cell r="B2540" t="str">
            <v>Ahorro</v>
          </cell>
          <cell r="C2540">
            <v>5</v>
          </cell>
          <cell r="E2540">
            <v>1018</v>
          </cell>
          <cell r="F2540" t="str">
            <v>11</v>
          </cell>
          <cell r="I2540">
            <v>44</v>
          </cell>
          <cell r="M2540">
            <v>0</v>
          </cell>
          <cell r="N2540">
            <v>0</v>
          </cell>
          <cell r="O2540">
            <v>5226.8500000000004</v>
          </cell>
          <cell r="P2540">
            <v>10453.700000000001</v>
          </cell>
        </row>
        <row r="2541">
          <cell r="A2541">
            <v>43819</v>
          </cell>
          <cell r="B2541" t="str">
            <v>Ahorro</v>
          </cell>
          <cell r="C2541">
            <v>5</v>
          </cell>
          <cell r="E2541">
            <v>1018</v>
          </cell>
          <cell r="F2541" t="str">
            <v>11</v>
          </cell>
          <cell r="I2541">
            <v>44</v>
          </cell>
          <cell r="M2541">
            <v>0</v>
          </cell>
          <cell r="N2541">
            <v>0</v>
          </cell>
          <cell r="O2541">
            <v>188</v>
          </cell>
          <cell r="P2541">
            <v>376</v>
          </cell>
        </row>
        <row r="2542">
          <cell r="A2542">
            <v>43819</v>
          </cell>
          <cell r="B2542" t="str">
            <v>Ahorro</v>
          </cell>
          <cell r="C2542">
            <v>5</v>
          </cell>
          <cell r="E2542">
            <v>1018</v>
          </cell>
          <cell r="F2542" t="str">
            <v>11</v>
          </cell>
          <cell r="I2542">
            <v>44</v>
          </cell>
          <cell r="M2542">
            <v>0</v>
          </cell>
          <cell r="N2542">
            <v>0</v>
          </cell>
          <cell r="O2542">
            <v>3.85</v>
          </cell>
          <cell r="P2542">
            <v>7.7</v>
          </cell>
        </row>
        <row r="2543">
          <cell r="A2543">
            <v>43819</v>
          </cell>
          <cell r="B2543" t="str">
            <v>Ahorro</v>
          </cell>
          <cell r="C2543">
            <v>5</v>
          </cell>
          <cell r="E2543">
            <v>1018</v>
          </cell>
          <cell r="F2543" t="str">
            <v>11</v>
          </cell>
          <cell r="I2543">
            <v>44</v>
          </cell>
          <cell r="M2543">
            <v>0</v>
          </cell>
          <cell r="N2543">
            <v>0</v>
          </cell>
          <cell r="O2543">
            <v>0</v>
          </cell>
          <cell r="P2543">
            <v>0</v>
          </cell>
        </row>
        <row r="2544">
          <cell r="A2544">
            <v>43819</v>
          </cell>
          <cell r="B2544" t="str">
            <v>Ahorro</v>
          </cell>
          <cell r="C2544">
            <v>5</v>
          </cell>
          <cell r="E2544">
            <v>1018</v>
          </cell>
          <cell r="F2544" t="str">
            <v>11</v>
          </cell>
          <cell r="I2544">
            <v>44</v>
          </cell>
          <cell r="M2544">
            <v>0</v>
          </cell>
          <cell r="N2544">
            <v>0</v>
          </cell>
          <cell r="O2544">
            <v>42</v>
          </cell>
          <cell r="P2544">
            <v>84</v>
          </cell>
        </row>
        <row r="2545">
          <cell r="A2545">
            <v>43819</v>
          </cell>
          <cell r="B2545" t="str">
            <v>Ahorro</v>
          </cell>
          <cell r="C2545">
            <v>5</v>
          </cell>
          <cell r="E2545">
            <v>1018</v>
          </cell>
          <cell r="F2545" t="str">
            <v>11</v>
          </cell>
          <cell r="I2545">
            <v>44</v>
          </cell>
          <cell r="M2545">
            <v>0</v>
          </cell>
          <cell r="N2545">
            <v>0</v>
          </cell>
          <cell r="O2545">
            <v>0</v>
          </cell>
          <cell r="P2545">
            <v>0</v>
          </cell>
        </row>
        <row r="2546">
          <cell r="A2546">
            <v>43819</v>
          </cell>
          <cell r="B2546" t="str">
            <v>Ahorro</v>
          </cell>
          <cell r="C2546">
            <v>5</v>
          </cell>
          <cell r="E2546">
            <v>1018</v>
          </cell>
          <cell r="F2546" t="str">
            <v>11</v>
          </cell>
          <cell r="I2546">
            <v>44</v>
          </cell>
          <cell r="M2546">
            <v>0</v>
          </cell>
          <cell r="N2546">
            <v>0</v>
          </cell>
          <cell r="O2546">
            <v>0</v>
          </cell>
          <cell r="P2546">
            <v>0</v>
          </cell>
        </row>
        <row r="2547">
          <cell r="A2547">
            <v>43819</v>
          </cell>
          <cell r="B2547" t="str">
            <v>Ahorro</v>
          </cell>
          <cell r="C2547">
            <v>5</v>
          </cell>
          <cell r="E2547">
            <v>1018</v>
          </cell>
          <cell r="F2547" t="str">
            <v>11</v>
          </cell>
          <cell r="I2547">
            <v>44</v>
          </cell>
          <cell r="M2547">
            <v>0</v>
          </cell>
          <cell r="N2547">
            <v>0</v>
          </cell>
          <cell r="O2547">
            <v>1500</v>
          </cell>
          <cell r="P2547">
            <v>3000</v>
          </cell>
        </row>
        <row r="2548">
          <cell r="A2548">
            <v>43819</v>
          </cell>
          <cell r="B2548" t="str">
            <v>Ahorro</v>
          </cell>
          <cell r="C2548">
            <v>5</v>
          </cell>
          <cell r="E2548">
            <v>1018</v>
          </cell>
          <cell r="F2548" t="str">
            <v>11</v>
          </cell>
          <cell r="I2548">
            <v>44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</row>
        <row r="2549">
          <cell r="A2549">
            <v>43819</v>
          </cell>
          <cell r="B2549" t="str">
            <v>Ahorro</v>
          </cell>
          <cell r="C2549">
            <v>5</v>
          </cell>
          <cell r="E2549">
            <v>1018</v>
          </cell>
          <cell r="F2549" t="str">
            <v>11</v>
          </cell>
          <cell r="I2549">
            <v>44</v>
          </cell>
          <cell r="M2549">
            <v>0</v>
          </cell>
          <cell r="N2549">
            <v>0</v>
          </cell>
          <cell r="O2549">
            <v>0</v>
          </cell>
          <cell r="P2549">
            <v>0</v>
          </cell>
        </row>
        <row r="2550">
          <cell r="A2550">
            <v>43819</v>
          </cell>
          <cell r="B2550" t="str">
            <v>Ahorro</v>
          </cell>
          <cell r="C2550">
            <v>5</v>
          </cell>
          <cell r="E2550">
            <v>1018</v>
          </cell>
          <cell r="F2550" t="str">
            <v>11</v>
          </cell>
          <cell r="I2550">
            <v>44</v>
          </cell>
          <cell r="M2550">
            <v>0</v>
          </cell>
          <cell r="N2550">
            <v>0</v>
          </cell>
          <cell r="O2550">
            <v>20104</v>
          </cell>
          <cell r="P2550">
            <v>40208</v>
          </cell>
        </row>
        <row r="2551">
          <cell r="A2551">
            <v>43819</v>
          </cell>
          <cell r="B2551" t="str">
            <v>Ahorro</v>
          </cell>
          <cell r="C2551">
            <v>5</v>
          </cell>
          <cell r="E2551">
            <v>1018</v>
          </cell>
          <cell r="F2551" t="str">
            <v>11</v>
          </cell>
          <cell r="I2551">
            <v>44</v>
          </cell>
          <cell r="M2551">
            <v>0</v>
          </cell>
          <cell r="N2551">
            <v>0</v>
          </cell>
          <cell r="O2551">
            <v>988</v>
          </cell>
          <cell r="P2551">
            <v>1976</v>
          </cell>
        </row>
        <row r="2552">
          <cell r="A2552">
            <v>43819</v>
          </cell>
          <cell r="B2552" t="str">
            <v>Ahorro</v>
          </cell>
          <cell r="C2552">
            <v>5</v>
          </cell>
          <cell r="E2552">
            <v>1018</v>
          </cell>
          <cell r="F2552" t="str">
            <v>11</v>
          </cell>
          <cell r="I2552">
            <v>44</v>
          </cell>
          <cell r="M2552">
            <v>0</v>
          </cell>
          <cell r="N2552">
            <v>0</v>
          </cell>
          <cell r="O2552">
            <v>30</v>
          </cell>
          <cell r="P2552">
            <v>60</v>
          </cell>
        </row>
        <row r="2553">
          <cell r="A2553">
            <v>43819</v>
          </cell>
          <cell r="B2553" t="str">
            <v>Ahorro</v>
          </cell>
          <cell r="C2553">
            <v>5</v>
          </cell>
          <cell r="E2553">
            <v>1018</v>
          </cell>
          <cell r="F2553" t="str">
            <v>11</v>
          </cell>
          <cell r="I2553">
            <v>44</v>
          </cell>
          <cell r="M2553">
            <v>0</v>
          </cell>
          <cell r="N2553">
            <v>0</v>
          </cell>
          <cell r="O2553">
            <v>400</v>
          </cell>
          <cell r="P2553">
            <v>800</v>
          </cell>
        </row>
        <row r="2554">
          <cell r="A2554">
            <v>43819</v>
          </cell>
          <cell r="B2554" t="str">
            <v>Ahorro</v>
          </cell>
          <cell r="C2554">
            <v>5</v>
          </cell>
          <cell r="E2554">
            <v>1018</v>
          </cell>
          <cell r="F2554" t="str">
            <v>11</v>
          </cell>
          <cell r="I2554">
            <v>44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</row>
        <row r="2555">
          <cell r="A2555">
            <v>43819</v>
          </cell>
          <cell r="B2555" t="str">
            <v>Ahorro</v>
          </cell>
          <cell r="C2555">
            <v>5</v>
          </cell>
          <cell r="E2555">
            <v>1018</v>
          </cell>
          <cell r="F2555" t="str">
            <v>11</v>
          </cell>
          <cell r="I2555">
            <v>44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</row>
        <row r="2556">
          <cell r="A2556">
            <v>43819</v>
          </cell>
          <cell r="B2556" t="str">
            <v>Ahorro</v>
          </cell>
          <cell r="C2556">
            <v>5</v>
          </cell>
          <cell r="E2556">
            <v>1018</v>
          </cell>
          <cell r="F2556" t="str">
            <v>11</v>
          </cell>
          <cell r="I2556">
            <v>44</v>
          </cell>
          <cell r="M2556">
            <v>0</v>
          </cell>
          <cell r="N2556">
            <v>0</v>
          </cell>
          <cell r="O2556">
            <v>1788</v>
          </cell>
          <cell r="P2556">
            <v>3576</v>
          </cell>
        </row>
        <row r="2557">
          <cell r="A2557">
            <v>43819</v>
          </cell>
          <cell r="B2557" t="str">
            <v>Ahorro</v>
          </cell>
          <cell r="C2557">
            <v>5</v>
          </cell>
          <cell r="E2557">
            <v>1018</v>
          </cell>
          <cell r="F2557" t="str">
            <v>11</v>
          </cell>
          <cell r="I2557">
            <v>44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</row>
        <row r="2558">
          <cell r="A2558">
            <v>43819</v>
          </cell>
          <cell r="B2558" t="str">
            <v>Ahorro</v>
          </cell>
          <cell r="C2558">
            <v>5</v>
          </cell>
          <cell r="E2558">
            <v>1018</v>
          </cell>
          <cell r="F2558" t="str">
            <v>11</v>
          </cell>
          <cell r="I2558">
            <v>44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</row>
        <row r="2559">
          <cell r="A2559">
            <v>43819</v>
          </cell>
          <cell r="B2559" t="str">
            <v>Ahorro</v>
          </cell>
          <cell r="C2559">
            <v>5</v>
          </cell>
          <cell r="E2559">
            <v>1018</v>
          </cell>
          <cell r="F2559" t="str">
            <v>11</v>
          </cell>
          <cell r="I2559">
            <v>44</v>
          </cell>
          <cell r="M2559">
            <v>0</v>
          </cell>
          <cell r="N2559">
            <v>0</v>
          </cell>
          <cell r="O2559">
            <v>600</v>
          </cell>
          <cell r="P2559">
            <v>1200</v>
          </cell>
        </row>
        <row r="2560">
          <cell r="A2560">
            <v>43819</v>
          </cell>
          <cell r="B2560" t="str">
            <v>Ahorro</v>
          </cell>
          <cell r="C2560">
            <v>5</v>
          </cell>
          <cell r="E2560">
            <v>1018</v>
          </cell>
          <cell r="F2560" t="str">
            <v>11</v>
          </cell>
          <cell r="I2560">
            <v>44</v>
          </cell>
          <cell r="M2560">
            <v>0</v>
          </cell>
          <cell r="N2560">
            <v>0</v>
          </cell>
          <cell r="O2560">
            <v>1964</v>
          </cell>
          <cell r="P2560">
            <v>3928</v>
          </cell>
        </row>
        <row r="2561">
          <cell r="A2561">
            <v>43819</v>
          </cell>
          <cell r="B2561" t="str">
            <v>Ahorro</v>
          </cell>
          <cell r="C2561">
            <v>5</v>
          </cell>
          <cell r="E2561">
            <v>1018</v>
          </cell>
          <cell r="F2561" t="str">
            <v>11</v>
          </cell>
          <cell r="I2561">
            <v>44</v>
          </cell>
          <cell r="M2561">
            <v>0</v>
          </cell>
          <cell r="N2561">
            <v>0</v>
          </cell>
          <cell r="O2561">
            <v>50</v>
          </cell>
          <cell r="P2561">
            <v>100</v>
          </cell>
        </row>
        <row r="2562">
          <cell r="A2562">
            <v>43819</v>
          </cell>
          <cell r="B2562" t="str">
            <v>Ahorro</v>
          </cell>
          <cell r="C2562">
            <v>5</v>
          </cell>
          <cell r="E2562">
            <v>1018</v>
          </cell>
          <cell r="F2562" t="str">
            <v>11</v>
          </cell>
          <cell r="I2562">
            <v>44</v>
          </cell>
          <cell r="M2562">
            <v>0</v>
          </cell>
          <cell r="N2562">
            <v>0</v>
          </cell>
          <cell r="O2562">
            <v>400</v>
          </cell>
          <cell r="P2562">
            <v>800</v>
          </cell>
        </row>
        <row r="2563">
          <cell r="A2563">
            <v>43819</v>
          </cell>
          <cell r="B2563" t="str">
            <v>Ahorro</v>
          </cell>
          <cell r="C2563">
            <v>5</v>
          </cell>
          <cell r="E2563">
            <v>1018</v>
          </cell>
          <cell r="F2563" t="str">
            <v>11</v>
          </cell>
          <cell r="I2563">
            <v>44</v>
          </cell>
          <cell r="M2563">
            <v>0</v>
          </cell>
          <cell r="N2563">
            <v>0</v>
          </cell>
          <cell r="O2563">
            <v>2000</v>
          </cell>
          <cell r="P2563">
            <v>4000</v>
          </cell>
        </row>
        <row r="2564">
          <cell r="A2564">
            <v>43819</v>
          </cell>
          <cell r="B2564" t="str">
            <v>Ahorro</v>
          </cell>
          <cell r="C2564">
            <v>5</v>
          </cell>
          <cell r="E2564">
            <v>1018</v>
          </cell>
          <cell r="F2564" t="str">
            <v>11</v>
          </cell>
          <cell r="I2564">
            <v>44</v>
          </cell>
          <cell r="M2564">
            <v>0</v>
          </cell>
          <cell r="N2564">
            <v>0</v>
          </cell>
          <cell r="O2564">
            <v>0</v>
          </cell>
          <cell r="P2564">
            <v>0</v>
          </cell>
        </row>
        <row r="2565">
          <cell r="A2565">
            <v>43819</v>
          </cell>
          <cell r="B2565" t="str">
            <v>Ahorro</v>
          </cell>
          <cell r="C2565">
            <v>5</v>
          </cell>
          <cell r="E2565">
            <v>1018</v>
          </cell>
          <cell r="F2565" t="str">
            <v>11</v>
          </cell>
          <cell r="I2565">
            <v>44</v>
          </cell>
          <cell r="M2565">
            <v>0</v>
          </cell>
          <cell r="N2565">
            <v>0</v>
          </cell>
          <cell r="O2565">
            <v>0</v>
          </cell>
          <cell r="P2565">
            <v>0</v>
          </cell>
        </row>
        <row r="2566">
          <cell r="A2566">
            <v>43819</v>
          </cell>
          <cell r="B2566" t="str">
            <v>Ahorro</v>
          </cell>
          <cell r="C2566">
            <v>5</v>
          </cell>
          <cell r="E2566">
            <v>1018</v>
          </cell>
          <cell r="F2566" t="str">
            <v>11</v>
          </cell>
          <cell r="I2566">
            <v>44</v>
          </cell>
          <cell r="M2566">
            <v>0</v>
          </cell>
          <cell r="N2566">
            <v>0</v>
          </cell>
          <cell r="O2566">
            <v>0</v>
          </cell>
          <cell r="P2566">
            <v>0</v>
          </cell>
        </row>
        <row r="2567">
          <cell r="A2567">
            <v>43819</v>
          </cell>
          <cell r="B2567" t="str">
            <v>Ahorro</v>
          </cell>
          <cell r="C2567">
            <v>5</v>
          </cell>
          <cell r="E2567">
            <v>1018</v>
          </cell>
          <cell r="F2567" t="str">
            <v>11</v>
          </cell>
          <cell r="I2567">
            <v>44</v>
          </cell>
          <cell r="M2567">
            <v>0</v>
          </cell>
          <cell r="N2567">
            <v>0</v>
          </cell>
          <cell r="O2567">
            <v>460.8</v>
          </cell>
          <cell r="P2567">
            <v>921.6</v>
          </cell>
        </row>
        <row r="2568">
          <cell r="A2568">
            <v>43819</v>
          </cell>
          <cell r="B2568" t="str">
            <v>Ahorro</v>
          </cell>
          <cell r="C2568">
            <v>5</v>
          </cell>
          <cell r="E2568">
            <v>1018</v>
          </cell>
          <cell r="F2568" t="str">
            <v>11</v>
          </cell>
          <cell r="I2568">
            <v>44</v>
          </cell>
          <cell r="M2568">
            <v>0</v>
          </cell>
          <cell r="N2568">
            <v>0</v>
          </cell>
          <cell r="O2568">
            <v>4000</v>
          </cell>
          <cell r="P2568">
            <v>8000</v>
          </cell>
        </row>
        <row r="2569">
          <cell r="A2569">
            <v>43819</v>
          </cell>
          <cell r="B2569" t="str">
            <v>Ahorro</v>
          </cell>
          <cell r="C2569">
            <v>5</v>
          </cell>
          <cell r="E2569">
            <v>1018</v>
          </cell>
          <cell r="F2569" t="str">
            <v>11</v>
          </cell>
          <cell r="I2569">
            <v>44</v>
          </cell>
          <cell r="M2569">
            <v>0</v>
          </cell>
          <cell r="N2569">
            <v>0</v>
          </cell>
          <cell r="O2569">
            <v>0</v>
          </cell>
          <cell r="P2569">
            <v>0</v>
          </cell>
        </row>
        <row r="2570">
          <cell r="A2570">
            <v>43819</v>
          </cell>
          <cell r="B2570" t="str">
            <v>Ahorro</v>
          </cell>
          <cell r="C2570">
            <v>5</v>
          </cell>
          <cell r="E2570">
            <v>1018</v>
          </cell>
          <cell r="F2570" t="str">
            <v>11</v>
          </cell>
          <cell r="I2570">
            <v>44</v>
          </cell>
          <cell r="M2570">
            <v>0</v>
          </cell>
          <cell r="N2570">
            <v>0</v>
          </cell>
          <cell r="O2570">
            <v>0</v>
          </cell>
          <cell r="P2570">
            <v>0</v>
          </cell>
        </row>
        <row r="2571">
          <cell r="A2571">
            <v>43819</v>
          </cell>
          <cell r="B2571" t="str">
            <v>Ahorro</v>
          </cell>
          <cell r="C2571">
            <v>5</v>
          </cell>
          <cell r="E2571">
            <v>1018</v>
          </cell>
          <cell r="F2571" t="str">
            <v>11</v>
          </cell>
          <cell r="I2571">
            <v>44</v>
          </cell>
          <cell r="M2571">
            <v>0</v>
          </cell>
          <cell r="N2571">
            <v>0</v>
          </cell>
          <cell r="O2571">
            <v>64688</v>
          </cell>
          <cell r="P2571">
            <v>129376</v>
          </cell>
        </row>
        <row r="2572">
          <cell r="A2572">
            <v>43819</v>
          </cell>
          <cell r="B2572" t="str">
            <v>Ahorro</v>
          </cell>
          <cell r="C2572">
            <v>5</v>
          </cell>
          <cell r="E2572">
            <v>1018</v>
          </cell>
          <cell r="F2572" t="str">
            <v>11</v>
          </cell>
          <cell r="I2572">
            <v>44</v>
          </cell>
          <cell r="M2572">
            <v>0</v>
          </cell>
          <cell r="N2572">
            <v>0</v>
          </cell>
          <cell r="O2572">
            <v>0</v>
          </cell>
          <cell r="P2572">
            <v>0</v>
          </cell>
        </row>
        <row r="2573">
          <cell r="A2573">
            <v>43819</v>
          </cell>
          <cell r="B2573" t="str">
            <v>Ahorro</v>
          </cell>
          <cell r="C2573">
            <v>5</v>
          </cell>
          <cell r="E2573">
            <v>1018</v>
          </cell>
          <cell r="F2573" t="str">
            <v>11</v>
          </cell>
          <cell r="I2573">
            <v>44</v>
          </cell>
          <cell r="M2573">
            <v>0</v>
          </cell>
          <cell r="N2573">
            <v>0</v>
          </cell>
          <cell r="O2573">
            <v>0</v>
          </cell>
          <cell r="P2573">
            <v>0</v>
          </cell>
        </row>
        <row r="2574">
          <cell r="A2574">
            <v>43819</v>
          </cell>
          <cell r="B2574" t="str">
            <v>Ahorro</v>
          </cell>
          <cell r="C2574">
            <v>5</v>
          </cell>
          <cell r="E2574">
            <v>1018</v>
          </cell>
          <cell r="F2574" t="str">
            <v>11</v>
          </cell>
          <cell r="I2574">
            <v>44</v>
          </cell>
          <cell r="M2574">
            <v>0</v>
          </cell>
          <cell r="N2574">
            <v>0</v>
          </cell>
          <cell r="O2574">
            <v>41.83</v>
          </cell>
          <cell r="P2574">
            <v>83.66</v>
          </cell>
        </row>
        <row r="2575">
          <cell r="A2575">
            <v>43819</v>
          </cell>
          <cell r="B2575" t="str">
            <v>Ahorro</v>
          </cell>
          <cell r="C2575">
            <v>5</v>
          </cell>
          <cell r="E2575">
            <v>1018</v>
          </cell>
          <cell r="F2575" t="str">
            <v>11</v>
          </cell>
          <cell r="I2575">
            <v>44</v>
          </cell>
          <cell r="M2575">
            <v>0</v>
          </cell>
          <cell r="N2575">
            <v>0</v>
          </cell>
          <cell r="O2575">
            <v>18</v>
          </cell>
          <cell r="P2575">
            <v>36</v>
          </cell>
        </row>
        <row r="2576">
          <cell r="A2576">
            <v>43819</v>
          </cell>
          <cell r="B2576" t="str">
            <v>Ahorro</v>
          </cell>
          <cell r="C2576">
            <v>5</v>
          </cell>
          <cell r="E2576">
            <v>1018</v>
          </cell>
          <cell r="F2576" t="str">
            <v>11</v>
          </cell>
          <cell r="I2576">
            <v>44</v>
          </cell>
          <cell r="M2576">
            <v>0</v>
          </cell>
          <cell r="N2576">
            <v>0</v>
          </cell>
          <cell r="O2576">
            <v>0</v>
          </cell>
          <cell r="P2576">
            <v>0</v>
          </cell>
        </row>
        <row r="2577">
          <cell r="A2577">
            <v>43819</v>
          </cell>
          <cell r="B2577" t="str">
            <v>Ahorro</v>
          </cell>
          <cell r="C2577">
            <v>5</v>
          </cell>
          <cell r="E2577">
            <v>1018</v>
          </cell>
          <cell r="F2577" t="str">
            <v>11</v>
          </cell>
          <cell r="I2577">
            <v>44</v>
          </cell>
          <cell r="M2577">
            <v>0</v>
          </cell>
          <cell r="N2577">
            <v>0</v>
          </cell>
          <cell r="O2577">
            <v>0</v>
          </cell>
          <cell r="P2577">
            <v>0</v>
          </cell>
        </row>
        <row r="2578">
          <cell r="A2578">
            <v>43819</v>
          </cell>
          <cell r="B2578" t="str">
            <v>Ahorro</v>
          </cell>
          <cell r="C2578">
            <v>5</v>
          </cell>
          <cell r="E2578">
            <v>1018</v>
          </cell>
          <cell r="F2578" t="str">
            <v>11</v>
          </cell>
          <cell r="I2578">
            <v>44</v>
          </cell>
          <cell r="M2578">
            <v>0</v>
          </cell>
          <cell r="N2578">
            <v>0</v>
          </cell>
          <cell r="O2578">
            <v>0.84</v>
          </cell>
          <cell r="P2578">
            <v>1.68</v>
          </cell>
        </row>
        <row r="2579">
          <cell r="A2579">
            <v>43819</v>
          </cell>
          <cell r="B2579" t="str">
            <v>Ahorro</v>
          </cell>
          <cell r="C2579">
            <v>5</v>
          </cell>
          <cell r="E2579">
            <v>1018</v>
          </cell>
          <cell r="F2579" t="str">
            <v>11</v>
          </cell>
          <cell r="I2579">
            <v>44</v>
          </cell>
          <cell r="M2579">
            <v>0</v>
          </cell>
          <cell r="N2579">
            <v>0</v>
          </cell>
          <cell r="O2579">
            <v>88</v>
          </cell>
          <cell r="P2579">
            <v>176</v>
          </cell>
        </row>
        <row r="2580">
          <cell r="A2580">
            <v>43819</v>
          </cell>
          <cell r="B2580" t="str">
            <v>Ahorro</v>
          </cell>
          <cell r="C2580">
            <v>5</v>
          </cell>
          <cell r="E2580">
            <v>1018</v>
          </cell>
          <cell r="F2580" t="str">
            <v>11</v>
          </cell>
          <cell r="I2580">
            <v>44</v>
          </cell>
          <cell r="M2580">
            <v>0</v>
          </cell>
          <cell r="N2580">
            <v>0</v>
          </cell>
          <cell r="O2580">
            <v>500</v>
          </cell>
          <cell r="P2580">
            <v>1000</v>
          </cell>
        </row>
        <row r="2581">
          <cell r="A2581">
            <v>43819</v>
          </cell>
          <cell r="B2581" t="str">
            <v>Ahorro</v>
          </cell>
          <cell r="C2581">
            <v>5</v>
          </cell>
          <cell r="E2581">
            <v>1018</v>
          </cell>
          <cell r="F2581" t="str">
            <v>11</v>
          </cell>
          <cell r="I2581">
            <v>44</v>
          </cell>
          <cell r="M2581">
            <v>0</v>
          </cell>
          <cell r="N2581">
            <v>0</v>
          </cell>
          <cell r="O2581">
            <v>0</v>
          </cell>
          <cell r="P2581">
            <v>0</v>
          </cell>
        </row>
        <row r="2582">
          <cell r="A2582">
            <v>43819</v>
          </cell>
          <cell r="B2582" t="str">
            <v>Ahorro</v>
          </cell>
          <cell r="C2582">
            <v>5</v>
          </cell>
          <cell r="E2582">
            <v>1018</v>
          </cell>
          <cell r="F2582" t="str">
            <v>11</v>
          </cell>
          <cell r="I2582">
            <v>44</v>
          </cell>
          <cell r="M2582">
            <v>0</v>
          </cell>
          <cell r="N2582">
            <v>0</v>
          </cell>
          <cell r="O2582">
            <v>18</v>
          </cell>
          <cell r="P2582">
            <v>36</v>
          </cell>
        </row>
        <row r="2583">
          <cell r="A2583">
            <v>43819</v>
          </cell>
          <cell r="B2583" t="str">
            <v>Ahorro</v>
          </cell>
          <cell r="C2583">
            <v>5</v>
          </cell>
          <cell r="E2583">
            <v>1018</v>
          </cell>
          <cell r="F2583" t="str">
            <v>11</v>
          </cell>
          <cell r="I2583">
            <v>44</v>
          </cell>
          <cell r="M2583">
            <v>0</v>
          </cell>
          <cell r="N2583">
            <v>0</v>
          </cell>
          <cell r="O2583">
            <v>27.45</v>
          </cell>
          <cell r="P2583">
            <v>54.9</v>
          </cell>
        </row>
        <row r="2584">
          <cell r="A2584">
            <v>43819</v>
          </cell>
          <cell r="B2584" t="str">
            <v>Ahorro</v>
          </cell>
          <cell r="C2584">
            <v>5</v>
          </cell>
          <cell r="E2584">
            <v>1018</v>
          </cell>
          <cell r="F2584" t="str">
            <v>11</v>
          </cell>
          <cell r="I2584">
            <v>44</v>
          </cell>
          <cell r="M2584">
            <v>0</v>
          </cell>
          <cell r="N2584">
            <v>0</v>
          </cell>
          <cell r="O2584">
            <v>400</v>
          </cell>
          <cell r="P2584">
            <v>800</v>
          </cell>
        </row>
        <row r="2585">
          <cell r="A2585">
            <v>43819</v>
          </cell>
          <cell r="B2585" t="str">
            <v>Ahorro</v>
          </cell>
          <cell r="C2585">
            <v>5</v>
          </cell>
          <cell r="E2585">
            <v>1018</v>
          </cell>
          <cell r="F2585" t="str">
            <v>11</v>
          </cell>
          <cell r="I2585">
            <v>44</v>
          </cell>
          <cell r="M2585">
            <v>0</v>
          </cell>
          <cell r="N2585">
            <v>0</v>
          </cell>
          <cell r="O2585">
            <v>18</v>
          </cell>
          <cell r="P2585">
            <v>36</v>
          </cell>
        </row>
        <row r="2586">
          <cell r="A2586">
            <v>43819</v>
          </cell>
          <cell r="B2586" t="str">
            <v>Ahorro</v>
          </cell>
          <cell r="C2586">
            <v>5</v>
          </cell>
          <cell r="E2586">
            <v>1018</v>
          </cell>
          <cell r="F2586" t="str">
            <v>11</v>
          </cell>
          <cell r="I2586">
            <v>44</v>
          </cell>
          <cell r="M2586">
            <v>0</v>
          </cell>
          <cell r="N2586">
            <v>0</v>
          </cell>
          <cell r="O2586">
            <v>719.13</v>
          </cell>
          <cell r="P2586">
            <v>1438.26</v>
          </cell>
        </row>
        <row r="2587">
          <cell r="A2587">
            <v>43819</v>
          </cell>
          <cell r="B2587" t="str">
            <v>Ahorro</v>
          </cell>
          <cell r="C2587">
            <v>5</v>
          </cell>
          <cell r="E2587">
            <v>1018</v>
          </cell>
          <cell r="F2587" t="str">
            <v>11</v>
          </cell>
          <cell r="I2587">
            <v>44</v>
          </cell>
          <cell r="M2587">
            <v>0</v>
          </cell>
          <cell r="N2587">
            <v>0</v>
          </cell>
          <cell r="O2587">
            <v>0</v>
          </cell>
          <cell r="P2587">
            <v>0</v>
          </cell>
        </row>
        <row r="2588">
          <cell r="A2588">
            <v>43819</v>
          </cell>
          <cell r="B2588" t="str">
            <v>Ahorro</v>
          </cell>
          <cell r="C2588">
            <v>5</v>
          </cell>
          <cell r="E2588">
            <v>1018</v>
          </cell>
          <cell r="F2588" t="str">
            <v>11</v>
          </cell>
          <cell r="I2588">
            <v>44</v>
          </cell>
          <cell r="M2588">
            <v>0</v>
          </cell>
          <cell r="N2588">
            <v>0</v>
          </cell>
          <cell r="O2588">
            <v>7430</v>
          </cell>
          <cell r="P2588">
            <v>14860</v>
          </cell>
        </row>
        <row r="2589">
          <cell r="A2589">
            <v>43819</v>
          </cell>
          <cell r="B2589" t="str">
            <v>Ahorro</v>
          </cell>
          <cell r="C2589">
            <v>5</v>
          </cell>
          <cell r="E2589">
            <v>1018</v>
          </cell>
          <cell r="F2589" t="str">
            <v>11</v>
          </cell>
          <cell r="I2589">
            <v>44</v>
          </cell>
          <cell r="M2589">
            <v>0</v>
          </cell>
          <cell r="N2589">
            <v>0</v>
          </cell>
          <cell r="O2589">
            <v>600</v>
          </cell>
          <cell r="P2589">
            <v>1200</v>
          </cell>
        </row>
        <row r="2590">
          <cell r="A2590">
            <v>43819</v>
          </cell>
          <cell r="B2590" t="str">
            <v>Ahorro</v>
          </cell>
          <cell r="C2590">
            <v>5</v>
          </cell>
          <cell r="E2590">
            <v>1018</v>
          </cell>
          <cell r="F2590" t="str">
            <v>11</v>
          </cell>
          <cell r="I2590">
            <v>44</v>
          </cell>
          <cell r="M2590">
            <v>0</v>
          </cell>
          <cell r="N2590">
            <v>0</v>
          </cell>
          <cell r="O2590">
            <v>0</v>
          </cell>
          <cell r="P2590">
            <v>0</v>
          </cell>
        </row>
        <row r="2591">
          <cell r="A2591">
            <v>43819</v>
          </cell>
          <cell r="B2591" t="str">
            <v>Ahorro</v>
          </cell>
          <cell r="C2591">
            <v>5</v>
          </cell>
          <cell r="E2591">
            <v>1018</v>
          </cell>
          <cell r="F2591" t="str">
            <v>11</v>
          </cell>
          <cell r="I2591">
            <v>44</v>
          </cell>
          <cell r="M2591">
            <v>0</v>
          </cell>
          <cell r="N2591">
            <v>0</v>
          </cell>
          <cell r="O2591">
            <v>0</v>
          </cell>
          <cell r="P2591">
            <v>0</v>
          </cell>
        </row>
        <row r="2592">
          <cell r="A2592">
            <v>43819</v>
          </cell>
          <cell r="B2592" t="str">
            <v>Ahorro</v>
          </cell>
          <cell r="C2592">
            <v>5</v>
          </cell>
          <cell r="E2592">
            <v>1018</v>
          </cell>
          <cell r="F2592" t="str">
            <v>11</v>
          </cell>
          <cell r="I2592">
            <v>44</v>
          </cell>
          <cell r="M2592">
            <v>0</v>
          </cell>
          <cell r="N2592">
            <v>0</v>
          </cell>
          <cell r="O2592">
            <v>9850</v>
          </cell>
          <cell r="P2592">
            <v>19700</v>
          </cell>
        </row>
        <row r="2593">
          <cell r="A2593">
            <v>43819</v>
          </cell>
          <cell r="B2593" t="str">
            <v>Ahorro</v>
          </cell>
          <cell r="C2593">
            <v>5</v>
          </cell>
          <cell r="E2593">
            <v>1018</v>
          </cell>
          <cell r="F2593" t="str">
            <v>11</v>
          </cell>
          <cell r="I2593">
            <v>44</v>
          </cell>
          <cell r="M2593">
            <v>0</v>
          </cell>
          <cell r="N2593">
            <v>0</v>
          </cell>
          <cell r="O2593">
            <v>0</v>
          </cell>
          <cell r="P2593">
            <v>0</v>
          </cell>
        </row>
        <row r="2594">
          <cell r="A2594">
            <v>43819</v>
          </cell>
          <cell r="B2594" t="str">
            <v>Ahorro</v>
          </cell>
          <cell r="C2594">
            <v>5</v>
          </cell>
          <cell r="E2594">
            <v>1018</v>
          </cell>
          <cell r="F2594" t="str">
            <v>11</v>
          </cell>
          <cell r="I2594">
            <v>44</v>
          </cell>
          <cell r="M2594">
            <v>0</v>
          </cell>
          <cell r="N2594">
            <v>0</v>
          </cell>
          <cell r="O2594">
            <v>1840</v>
          </cell>
          <cell r="P2594">
            <v>3680</v>
          </cell>
        </row>
        <row r="2595">
          <cell r="A2595">
            <v>43819</v>
          </cell>
          <cell r="B2595" t="str">
            <v>Ahorro</v>
          </cell>
          <cell r="C2595">
            <v>5</v>
          </cell>
          <cell r="E2595">
            <v>1018</v>
          </cell>
          <cell r="F2595" t="str">
            <v>11</v>
          </cell>
          <cell r="I2595">
            <v>44</v>
          </cell>
          <cell r="M2595">
            <v>0</v>
          </cell>
          <cell r="N2595">
            <v>0</v>
          </cell>
          <cell r="O2595">
            <v>0</v>
          </cell>
          <cell r="P2595">
            <v>0</v>
          </cell>
        </row>
        <row r="2596">
          <cell r="A2596">
            <v>43819</v>
          </cell>
          <cell r="B2596" t="str">
            <v>Ahorro</v>
          </cell>
          <cell r="C2596">
            <v>5</v>
          </cell>
          <cell r="E2596">
            <v>1018</v>
          </cell>
          <cell r="F2596" t="str">
            <v>11</v>
          </cell>
          <cell r="I2596">
            <v>44</v>
          </cell>
          <cell r="M2596">
            <v>0</v>
          </cell>
          <cell r="N2596">
            <v>0</v>
          </cell>
          <cell r="O2596">
            <v>0</v>
          </cell>
          <cell r="P2596">
            <v>0</v>
          </cell>
        </row>
        <row r="2597">
          <cell r="A2597">
            <v>43819</v>
          </cell>
          <cell r="B2597" t="str">
            <v>Ahorro</v>
          </cell>
          <cell r="C2597">
            <v>5</v>
          </cell>
          <cell r="E2597">
            <v>1018</v>
          </cell>
          <cell r="F2597" t="str">
            <v>11</v>
          </cell>
          <cell r="I2597">
            <v>44</v>
          </cell>
          <cell r="M2597">
            <v>0</v>
          </cell>
          <cell r="N2597">
            <v>0</v>
          </cell>
          <cell r="O2597">
            <v>0</v>
          </cell>
          <cell r="P2597">
            <v>0</v>
          </cell>
        </row>
        <row r="2598">
          <cell r="A2598">
            <v>43819</v>
          </cell>
          <cell r="B2598" t="str">
            <v>Ahorro</v>
          </cell>
          <cell r="C2598">
            <v>5</v>
          </cell>
          <cell r="E2598">
            <v>1018</v>
          </cell>
          <cell r="F2598" t="str">
            <v>11</v>
          </cell>
          <cell r="I2598">
            <v>44</v>
          </cell>
          <cell r="M2598">
            <v>0</v>
          </cell>
          <cell r="N2598">
            <v>0</v>
          </cell>
          <cell r="O2598">
            <v>0</v>
          </cell>
          <cell r="P2598">
            <v>0</v>
          </cell>
        </row>
        <row r="2599">
          <cell r="A2599">
            <v>43819</v>
          </cell>
          <cell r="B2599" t="str">
            <v>Ahorro</v>
          </cell>
          <cell r="C2599">
            <v>5</v>
          </cell>
          <cell r="E2599">
            <v>1018</v>
          </cell>
          <cell r="F2599" t="str">
            <v>11</v>
          </cell>
          <cell r="I2599">
            <v>44</v>
          </cell>
          <cell r="M2599">
            <v>0</v>
          </cell>
          <cell r="N2599">
            <v>0</v>
          </cell>
          <cell r="O2599">
            <v>38</v>
          </cell>
          <cell r="P2599">
            <v>76</v>
          </cell>
        </row>
        <row r="2600">
          <cell r="A2600">
            <v>43819</v>
          </cell>
          <cell r="B2600" t="str">
            <v>Ahorro</v>
          </cell>
          <cell r="C2600">
            <v>5</v>
          </cell>
          <cell r="E2600">
            <v>1018</v>
          </cell>
          <cell r="F2600" t="str">
            <v>11</v>
          </cell>
          <cell r="I2600">
            <v>44</v>
          </cell>
          <cell r="M2600">
            <v>0</v>
          </cell>
          <cell r="N2600">
            <v>0</v>
          </cell>
          <cell r="O2600">
            <v>0</v>
          </cell>
          <cell r="P2600">
            <v>0</v>
          </cell>
        </row>
        <row r="2601">
          <cell r="A2601">
            <v>43819</v>
          </cell>
          <cell r="B2601" t="str">
            <v>Ahorro</v>
          </cell>
          <cell r="C2601">
            <v>5</v>
          </cell>
          <cell r="E2601">
            <v>1018</v>
          </cell>
          <cell r="F2601" t="str">
            <v>11</v>
          </cell>
          <cell r="I2601">
            <v>44</v>
          </cell>
          <cell r="M2601">
            <v>0</v>
          </cell>
          <cell r="N2601">
            <v>0</v>
          </cell>
          <cell r="O2601">
            <v>0</v>
          </cell>
          <cell r="P2601">
            <v>0</v>
          </cell>
        </row>
        <row r="2602">
          <cell r="A2602">
            <v>43819</v>
          </cell>
          <cell r="B2602" t="str">
            <v>Ahorro</v>
          </cell>
          <cell r="C2602">
            <v>5</v>
          </cell>
          <cell r="E2602">
            <v>1018</v>
          </cell>
          <cell r="F2602" t="str">
            <v>11</v>
          </cell>
          <cell r="I2602">
            <v>44</v>
          </cell>
          <cell r="M2602">
            <v>0</v>
          </cell>
          <cell r="N2602">
            <v>0</v>
          </cell>
          <cell r="O2602">
            <v>30430</v>
          </cell>
          <cell r="P2602">
            <v>60860</v>
          </cell>
        </row>
        <row r="2603">
          <cell r="A2603">
            <v>43819</v>
          </cell>
          <cell r="B2603" t="str">
            <v>Ahorro</v>
          </cell>
          <cell r="C2603">
            <v>5</v>
          </cell>
          <cell r="E2603">
            <v>1018</v>
          </cell>
          <cell r="F2603" t="str">
            <v>11</v>
          </cell>
          <cell r="I2603">
            <v>44</v>
          </cell>
          <cell r="M2603">
            <v>0</v>
          </cell>
          <cell r="N2603">
            <v>0</v>
          </cell>
          <cell r="O2603">
            <v>1138</v>
          </cell>
          <cell r="P2603">
            <v>2276</v>
          </cell>
        </row>
        <row r="2604">
          <cell r="A2604">
            <v>43819</v>
          </cell>
          <cell r="B2604" t="str">
            <v>Ahorro</v>
          </cell>
          <cell r="C2604">
            <v>5</v>
          </cell>
          <cell r="E2604">
            <v>1018</v>
          </cell>
          <cell r="F2604" t="str">
            <v>11</v>
          </cell>
          <cell r="I2604">
            <v>44</v>
          </cell>
          <cell r="M2604">
            <v>0</v>
          </cell>
          <cell r="N2604">
            <v>0</v>
          </cell>
          <cell r="O2604">
            <v>0</v>
          </cell>
          <cell r="P2604">
            <v>0</v>
          </cell>
        </row>
        <row r="2605">
          <cell r="A2605">
            <v>43819</v>
          </cell>
          <cell r="B2605" t="str">
            <v>Ahorro</v>
          </cell>
          <cell r="C2605">
            <v>5</v>
          </cell>
          <cell r="E2605">
            <v>1018</v>
          </cell>
          <cell r="F2605" t="str">
            <v>11</v>
          </cell>
          <cell r="I2605">
            <v>44</v>
          </cell>
          <cell r="M2605">
            <v>0</v>
          </cell>
          <cell r="N2605">
            <v>0</v>
          </cell>
          <cell r="O2605">
            <v>2100</v>
          </cell>
          <cell r="P2605">
            <v>4200</v>
          </cell>
        </row>
        <row r="2606">
          <cell r="A2606">
            <v>43819</v>
          </cell>
          <cell r="B2606" t="str">
            <v>Ahorro</v>
          </cell>
          <cell r="C2606">
            <v>5</v>
          </cell>
          <cell r="E2606">
            <v>1018</v>
          </cell>
          <cell r="F2606" t="str">
            <v>11</v>
          </cell>
          <cell r="I2606">
            <v>44</v>
          </cell>
          <cell r="M2606">
            <v>0</v>
          </cell>
          <cell r="N2606">
            <v>0</v>
          </cell>
          <cell r="O2606">
            <v>0</v>
          </cell>
          <cell r="P2606">
            <v>0</v>
          </cell>
        </row>
        <row r="2607">
          <cell r="A2607">
            <v>43819</v>
          </cell>
          <cell r="B2607" t="str">
            <v>Ahorro</v>
          </cell>
          <cell r="C2607">
            <v>5</v>
          </cell>
          <cell r="E2607">
            <v>1018</v>
          </cell>
          <cell r="F2607" t="str">
            <v>11</v>
          </cell>
          <cell r="I2607">
            <v>44</v>
          </cell>
          <cell r="M2607">
            <v>0</v>
          </cell>
          <cell r="N2607">
            <v>0</v>
          </cell>
          <cell r="O2607">
            <v>162</v>
          </cell>
          <cell r="P2607">
            <v>324</v>
          </cell>
        </row>
        <row r="2608">
          <cell r="A2608">
            <v>43819</v>
          </cell>
          <cell r="B2608" t="str">
            <v>Ahorro</v>
          </cell>
          <cell r="C2608">
            <v>5</v>
          </cell>
          <cell r="E2608">
            <v>1018</v>
          </cell>
          <cell r="F2608" t="str">
            <v>11</v>
          </cell>
          <cell r="I2608">
            <v>44</v>
          </cell>
          <cell r="M2608">
            <v>0</v>
          </cell>
          <cell r="N2608">
            <v>0</v>
          </cell>
          <cell r="O2608">
            <v>0.47</v>
          </cell>
          <cell r="P2608">
            <v>0.94</v>
          </cell>
        </row>
        <row r="2609">
          <cell r="A2609">
            <v>43819</v>
          </cell>
          <cell r="B2609" t="str">
            <v>Ahorro</v>
          </cell>
          <cell r="C2609">
            <v>5</v>
          </cell>
          <cell r="E2609">
            <v>1018</v>
          </cell>
          <cell r="F2609" t="str">
            <v>11</v>
          </cell>
          <cell r="I2609">
            <v>44</v>
          </cell>
          <cell r="M2609">
            <v>0</v>
          </cell>
          <cell r="N2609">
            <v>0</v>
          </cell>
          <cell r="O2609">
            <v>0</v>
          </cell>
          <cell r="P2609">
            <v>0</v>
          </cell>
        </row>
        <row r="2610">
          <cell r="A2610">
            <v>43819</v>
          </cell>
          <cell r="B2610" t="str">
            <v>Ahorro</v>
          </cell>
          <cell r="C2610">
            <v>5</v>
          </cell>
          <cell r="E2610">
            <v>1018</v>
          </cell>
          <cell r="F2610" t="str">
            <v>11</v>
          </cell>
          <cell r="I2610">
            <v>44</v>
          </cell>
          <cell r="M2610">
            <v>0</v>
          </cell>
          <cell r="N2610">
            <v>0</v>
          </cell>
          <cell r="O2610">
            <v>50</v>
          </cell>
          <cell r="P2610">
            <v>100</v>
          </cell>
        </row>
        <row r="2611">
          <cell r="A2611">
            <v>43819</v>
          </cell>
          <cell r="B2611" t="str">
            <v>Ahorro</v>
          </cell>
          <cell r="C2611">
            <v>5</v>
          </cell>
          <cell r="E2611">
            <v>1018</v>
          </cell>
          <cell r="F2611" t="str">
            <v>11</v>
          </cell>
          <cell r="I2611">
            <v>44</v>
          </cell>
          <cell r="M2611">
            <v>0</v>
          </cell>
          <cell r="N2611">
            <v>0</v>
          </cell>
          <cell r="O2611">
            <v>0</v>
          </cell>
          <cell r="P2611">
            <v>0</v>
          </cell>
        </row>
        <row r="2612">
          <cell r="A2612">
            <v>43819</v>
          </cell>
          <cell r="B2612" t="str">
            <v>Ahorro</v>
          </cell>
          <cell r="C2612">
            <v>5</v>
          </cell>
          <cell r="E2612">
            <v>1018</v>
          </cell>
          <cell r="F2612" t="str">
            <v>11</v>
          </cell>
          <cell r="I2612">
            <v>44</v>
          </cell>
          <cell r="M2612">
            <v>0</v>
          </cell>
          <cell r="N2612">
            <v>0</v>
          </cell>
          <cell r="O2612">
            <v>0</v>
          </cell>
          <cell r="P2612">
            <v>0</v>
          </cell>
        </row>
        <row r="2613">
          <cell r="A2613">
            <v>43819</v>
          </cell>
          <cell r="B2613" t="str">
            <v>Ahorro</v>
          </cell>
          <cell r="C2613">
            <v>5</v>
          </cell>
          <cell r="E2613">
            <v>1018</v>
          </cell>
          <cell r="F2613" t="str">
            <v>11</v>
          </cell>
          <cell r="I2613">
            <v>44</v>
          </cell>
          <cell r="M2613">
            <v>0</v>
          </cell>
          <cell r="N2613">
            <v>0</v>
          </cell>
          <cell r="O2613">
            <v>0.18</v>
          </cell>
          <cell r="P2613">
            <v>0.36</v>
          </cell>
        </row>
        <row r="2614">
          <cell r="A2614">
            <v>43819</v>
          </cell>
          <cell r="B2614" t="str">
            <v>Ahorro</v>
          </cell>
          <cell r="C2614">
            <v>5</v>
          </cell>
          <cell r="E2614">
            <v>1018</v>
          </cell>
          <cell r="F2614" t="str">
            <v>11</v>
          </cell>
          <cell r="I2614">
            <v>44</v>
          </cell>
          <cell r="M2614">
            <v>0</v>
          </cell>
          <cell r="N2614">
            <v>0</v>
          </cell>
          <cell r="O2614">
            <v>0</v>
          </cell>
          <cell r="P2614">
            <v>0</v>
          </cell>
        </row>
        <row r="2615">
          <cell r="A2615">
            <v>43819</v>
          </cell>
          <cell r="B2615" t="str">
            <v>Ahorro</v>
          </cell>
          <cell r="C2615">
            <v>5</v>
          </cell>
          <cell r="E2615">
            <v>1018</v>
          </cell>
          <cell r="F2615" t="str">
            <v>11</v>
          </cell>
          <cell r="I2615">
            <v>44</v>
          </cell>
          <cell r="M2615">
            <v>0</v>
          </cell>
          <cell r="N2615">
            <v>0</v>
          </cell>
          <cell r="O2615">
            <v>2000.93</v>
          </cell>
          <cell r="P2615">
            <v>4001.86</v>
          </cell>
        </row>
        <row r="2616">
          <cell r="A2616">
            <v>43819</v>
          </cell>
          <cell r="B2616" t="str">
            <v>Ahorro</v>
          </cell>
          <cell r="C2616">
            <v>5</v>
          </cell>
          <cell r="E2616">
            <v>1018</v>
          </cell>
          <cell r="F2616" t="str">
            <v>11</v>
          </cell>
          <cell r="I2616">
            <v>44</v>
          </cell>
          <cell r="M2616">
            <v>0</v>
          </cell>
          <cell r="N2616">
            <v>0</v>
          </cell>
          <cell r="O2616">
            <v>17</v>
          </cell>
          <cell r="P2616">
            <v>34</v>
          </cell>
        </row>
        <row r="2617">
          <cell r="A2617">
            <v>43819</v>
          </cell>
          <cell r="B2617" t="str">
            <v>Ahorro</v>
          </cell>
          <cell r="C2617">
            <v>5</v>
          </cell>
          <cell r="E2617">
            <v>1018</v>
          </cell>
          <cell r="F2617" t="str">
            <v>11</v>
          </cell>
          <cell r="I2617">
            <v>44</v>
          </cell>
          <cell r="M2617">
            <v>0</v>
          </cell>
          <cell r="N2617">
            <v>0</v>
          </cell>
          <cell r="O2617">
            <v>0</v>
          </cell>
          <cell r="P2617">
            <v>0</v>
          </cell>
        </row>
        <row r="2618">
          <cell r="A2618">
            <v>43819</v>
          </cell>
          <cell r="B2618" t="str">
            <v>Ahorro</v>
          </cell>
          <cell r="C2618">
            <v>5</v>
          </cell>
          <cell r="E2618">
            <v>1018</v>
          </cell>
          <cell r="F2618" t="str">
            <v>11</v>
          </cell>
          <cell r="I2618">
            <v>44</v>
          </cell>
          <cell r="M2618">
            <v>0</v>
          </cell>
          <cell r="N2618">
            <v>0</v>
          </cell>
          <cell r="O2618">
            <v>20000</v>
          </cell>
          <cell r="P2618">
            <v>40000</v>
          </cell>
        </row>
        <row r="2619">
          <cell r="A2619">
            <v>43819</v>
          </cell>
          <cell r="B2619" t="str">
            <v>Ahorro</v>
          </cell>
          <cell r="C2619">
            <v>5</v>
          </cell>
          <cell r="E2619">
            <v>1018</v>
          </cell>
          <cell r="F2619" t="str">
            <v>11</v>
          </cell>
          <cell r="I2619">
            <v>44</v>
          </cell>
          <cell r="M2619">
            <v>0</v>
          </cell>
          <cell r="N2619">
            <v>0</v>
          </cell>
          <cell r="O2619">
            <v>0.94</v>
          </cell>
          <cell r="P2619">
            <v>1.88</v>
          </cell>
        </row>
        <row r="2620">
          <cell r="A2620">
            <v>43819</v>
          </cell>
          <cell r="B2620" t="str">
            <v>Ahorro</v>
          </cell>
          <cell r="C2620">
            <v>5</v>
          </cell>
          <cell r="E2620">
            <v>1018</v>
          </cell>
          <cell r="F2620" t="str">
            <v>11</v>
          </cell>
          <cell r="I2620">
            <v>44</v>
          </cell>
          <cell r="M2620">
            <v>0</v>
          </cell>
          <cell r="N2620">
            <v>0</v>
          </cell>
          <cell r="O2620">
            <v>0</v>
          </cell>
          <cell r="P2620">
            <v>0</v>
          </cell>
        </row>
        <row r="2621">
          <cell r="A2621">
            <v>43819</v>
          </cell>
          <cell r="B2621" t="str">
            <v>Ahorro</v>
          </cell>
          <cell r="C2621">
            <v>5</v>
          </cell>
          <cell r="E2621">
            <v>1018</v>
          </cell>
          <cell r="F2621" t="str">
            <v>11</v>
          </cell>
          <cell r="I2621">
            <v>44</v>
          </cell>
          <cell r="M2621">
            <v>0</v>
          </cell>
          <cell r="N2621">
            <v>0</v>
          </cell>
          <cell r="O2621">
            <v>508</v>
          </cell>
          <cell r="P2621">
            <v>1016</v>
          </cell>
        </row>
        <row r="2622">
          <cell r="A2622">
            <v>43819</v>
          </cell>
          <cell r="B2622" t="str">
            <v>Ahorro</v>
          </cell>
          <cell r="C2622">
            <v>5</v>
          </cell>
          <cell r="E2622">
            <v>1018</v>
          </cell>
          <cell r="F2622" t="str">
            <v>11</v>
          </cell>
          <cell r="I2622">
            <v>44</v>
          </cell>
          <cell r="M2622">
            <v>0</v>
          </cell>
          <cell r="N2622">
            <v>0</v>
          </cell>
          <cell r="O2622">
            <v>25744.54</v>
          </cell>
          <cell r="P2622">
            <v>51489.08</v>
          </cell>
        </row>
        <row r="2623">
          <cell r="A2623">
            <v>43819</v>
          </cell>
          <cell r="B2623" t="str">
            <v>Ahorro</v>
          </cell>
          <cell r="C2623">
            <v>5</v>
          </cell>
          <cell r="E2623">
            <v>1018</v>
          </cell>
          <cell r="F2623" t="str">
            <v>11</v>
          </cell>
          <cell r="I2623">
            <v>44</v>
          </cell>
          <cell r="M2623">
            <v>0</v>
          </cell>
          <cell r="N2623">
            <v>0</v>
          </cell>
          <cell r="O2623">
            <v>319</v>
          </cell>
          <cell r="P2623">
            <v>638</v>
          </cell>
        </row>
        <row r="2624">
          <cell r="A2624">
            <v>43819</v>
          </cell>
          <cell r="B2624" t="str">
            <v>Ahorro</v>
          </cell>
          <cell r="C2624">
            <v>5</v>
          </cell>
          <cell r="E2624">
            <v>1018</v>
          </cell>
          <cell r="F2624" t="str">
            <v>11</v>
          </cell>
          <cell r="I2624">
            <v>44</v>
          </cell>
          <cell r="M2624">
            <v>0</v>
          </cell>
          <cell r="N2624">
            <v>0</v>
          </cell>
          <cell r="O2624">
            <v>0</v>
          </cell>
          <cell r="P2624">
            <v>0</v>
          </cell>
        </row>
        <row r="2625">
          <cell r="A2625">
            <v>43819</v>
          </cell>
          <cell r="B2625" t="str">
            <v>Ahorro</v>
          </cell>
          <cell r="C2625">
            <v>5</v>
          </cell>
          <cell r="E2625">
            <v>1018</v>
          </cell>
          <cell r="F2625" t="str">
            <v>11</v>
          </cell>
          <cell r="I2625">
            <v>44</v>
          </cell>
          <cell r="M2625">
            <v>0</v>
          </cell>
          <cell r="N2625">
            <v>0</v>
          </cell>
          <cell r="O2625">
            <v>0</v>
          </cell>
          <cell r="P2625">
            <v>0</v>
          </cell>
        </row>
        <row r="2626">
          <cell r="A2626">
            <v>43819</v>
          </cell>
          <cell r="B2626" t="str">
            <v>Ahorro</v>
          </cell>
          <cell r="C2626">
            <v>5</v>
          </cell>
          <cell r="E2626">
            <v>1018</v>
          </cell>
          <cell r="F2626" t="str">
            <v>11</v>
          </cell>
          <cell r="I2626">
            <v>44</v>
          </cell>
          <cell r="M2626">
            <v>0</v>
          </cell>
          <cell r="N2626">
            <v>0</v>
          </cell>
          <cell r="O2626">
            <v>200</v>
          </cell>
          <cell r="P2626">
            <v>400</v>
          </cell>
        </row>
        <row r="2627">
          <cell r="A2627">
            <v>43819</v>
          </cell>
          <cell r="B2627" t="str">
            <v>Ahorro</v>
          </cell>
          <cell r="C2627">
            <v>5</v>
          </cell>
          <cell r="E2627">
            <v>1018</v>
          </cell>
          <cell r="F2627" t="str">
            <v>11</v>
          </cell>
          <cell r="I2627">
            <v>44</v>
          </cell>
          <cell r="M2627">
            <v>0</v>
          </cell>
          <cell r="N2627">
            <v>0</v>
          </cell>
          <cell r="O2627">
            <v>6830</v>
          </cell>
          <cell r="P2627">
            <v>13660</v>
          </cell>
        </row>
        <row r="2628">
          <cell r="A2628">
            <v>43819</v>
          </cell>
          <cell r="B2628" t="str">
            <v>Ahorro</v>
          </cell>
          <cell r="C2628">
            <v>5</v>
          </cell>
          <cell r="E2628">
            <v>1018</v>
          </cell>
          <cell r="F2628" t="str">
            <v>11</v>
          </cell>
          <cell r="I2628">
            <v>44</v>
          </cell>
          <cell r="M2628">
            <v>0</v>
          </cell>
          <cell r="N2628">
            <v>0</v>
          </cell>
          <cell r="O2628">
            <v>0</v>
          </cell>
          <cell r="P2628">
            <v>0</v>
          </cell>
        </row>
        <row r="2629">
          <cell r="A2629">
            <v>43819</v>
          </cell>
          <cell r="B2629" t="str">
            <v>Ahorro</v>
          </cell>
          <cell r="C2629">
            <v>5</v>
          </cell>
          <cell r="E2629">
            <v>1018</v>
          </cell>
          <cell r="F2629" t="str">
            <v>11</v>
          </cell>
          <cell r="I2629">
            <v>44</v>
          </cell>
          <cell r="M2629">
            <v>0</v>
          </cell>
          <cell r="N2629">
            <v>0</v>
          </cell>
          <cell r="O2629">
            <v>150</v>
          </cell>
          <cell r="P2629">
            <v>300</v>
          </cell>
        </row>
        <row r="2630">
          <cell r="A2630">
            <v>43819</v>
          </cell>
          <cell r="B2630" t="str">
            <v>Ahorro</v>
          </cell>
          <cell r="C2630">
            <v>5</v>
          </cell>
          <cell r="E2630">
            <v>1018</v>
          </cell>
          <cell r="F2630" t="str">
            <v>11</v>
          </cell>
          <cell r="I2630">
            <v>44</v>
          </cell>
          <cell r="M2630">
            <v>0</v>
          </cell>
          <cell r="N2630">
            <v>0</v>
          </cell>
          <cell r="O2630">
            <v>10</v>
          </cell>
          <cell r="P2630">
            <v>20</v>
          </cell>
        </row>
        <row r="2631">
          <cell r="A2631">
            <v>43819</v>
          </cell>
          <cell r="B2631" t="str">
            <v>Ahorro</v>
          </cell>
          <cell r="C2631">
            <v>5</v>
          </cell>
          <cell r="E2631">
            <v>1018</v>
          </cell>
          <cell r="F2631" t="str">
            <v>11</v>
          </cell>
          <cell r="I2631">
            <v>44</v>
          </cell>
          <cell r="M2631">
            <v>0</v>
          </cell>
          <cell r="N2631">
            <v>0</v>
          </cell>
          <cell r="O2631">
            <v>0</v>
          </cell>
          <cell r="P2631">
            <v>0</v>
          </cell>
        </row>
        <row r="2632">
          <cell r="A2632">
            <v>43819</v>
          </cell>
          <cell r="B2632" t="str">
            <v>Ahorro</v>
          </cell>
          <cell r="C2632">
            <v>5</v>
          </cell>
          <cell r="E2632">
            <v>1018</v>
          </cell>
          <cell r="F2632" t="str">
            <v>11</v>
          </cell>
          <cell r="I2632">
            <v>44</v>
          </cell>
          <cell r="M2632">
            <v>0</v>
          </cell>
          <cell r="N2632">
            <v>0</v>
          </cell>
          <cell r="O2632">
            <v>0</v>
          </cell>
          <cell r="P2632">
            <v>0</v>
          </cell>
        </row>
        <row r="2633">
          <cell r="A2633">
            <v>43819</v>
          </cell>
          <cell r="B2633" t="str">
            <v>Ahorro</v>
          </cell>
          <cell r="C2633">
            <v>5</v>
          </cell>
          <cell r="E2633">
            <v>1018</v>
          </cell>
          <cell r="F2633" t="str">
            <v>11</v>
          </cell>
          <cell r="I2633">
            <v>44</v>
          </cell>
          <cell r="M2633">
            <v>0</v>
          </cell>
          <cell r="N2633">
            <v>0</v>
          </cell>
          <cell r="O2633">
            <v>0</v>
          </cell>
          <cell r="P2633">
            <v>0</v>
          </cell>
        </row>
        <row r="2634">
          <cell r="A2634">
            <v>43819</v>
          </cell>
          <cell r="B2634" t="str">
            <v>Ahorro</v>
          </cell>
          <cell r="C2634">
            <v>5</v>
          </cell>
          <cell r="E2634">
            <v>1018</v>
          </cell>
          <cell r="F2634" t="str">
            <v>11</v>
          </cell>
          <cell r="I2634">
            <v>44</v>
          </cell>
          <cell r="M2634">
            <v>0</v>
          </cell>
          <cell r="N2634">
            <v>0</v>
          </cell>
          <cell r="O2634">
            <v>0.16</v>
          </cell>
          <cell r="P2634">
            <v>0.32</v>
          </cell>
        </row>
        <row r="2635">
          <cell r="A2635">
            <v>43819</v>
          </cell>
          <cell r="B2635" t="str">
            <v>Ahorro</v>
          </cell>
          <cell r="C2635">
            <v>5</v>
          </cell>
          <cell r="E2635">
            <v>1018</v>
          </cell>
          <cell r="F2635" t="str">
            <v>11</v>
          </cell>
          <cell r="I2635">
            <v>44</v>
          </cell>
          <cell r="M2635">
            <v>0</v>
          </cell>
          <cell r="N2635">
            <v>0</v>
          </cell>
          <cell r="O2635">
            <v>0</v>
          </cell>
          <cell r="P2635">
            <v>0</v>
          </cell>
        </row>
        <row r="2636">
          <cell r="A2636">
            <v>43819</v>
          </cell>
          <cell r="B2636" t="str">
            <v>Ahorro</v>
          </cell>
          <cell r="C2636">
            <v>5</v>
          </cell>
          <cell r="E2636">
            <v>1018</v>
          </cell>
          <cell r="F2636" t="str">
            <v>11</v>
          </cell>
          <cell r="I2636">
            <v>44</v>
          </cell>
          <cell r="M2636">
            <v>0</v>
          </cell>
          <cell r="N2636">
            <v>0</v>
          </cell>
          <cell r="O2636">
            <v>100</v>
          </cell>
          <cell r="P2636">
            <v>200</v>
          </cell>
        </row>
        <row r="2637">
          <cell r="A2637">
            <v>43819</v>
          </cell>
          <cell r="B2637" t="str">
            <v>Ahorro</v>
          </cell>
          <cell r="C2637">
            <v>5</v>
          </cell>
          <cell r="E2637">
            <v>1018</v>
          </cell>
          <cell r="F2637" t="str">
            <v>11</v>
          </cell>
          <cell r="I2637">
            <v>44</v>
          </cell>
          <cell r="M2637">
            <v>0</v>
          </cell>
          <cell r="N2637">
            <v>0</v>
          </cell>
          <cell r="O2637">
            <v>1785</v>
          </cell>
          <cell r="P2637">
            <v>3570</v>
          </cell>
        </row>
        <row r="2638">
          <cell r="A2638">
            <v>43819</v>
          </cell>
          <cell r="B2638" t="str">
            <v>Ahorro</v>
          </cell>
          <cell r="C2638">
            <v>5</v>
          </cell>
          <cell r="E2638">
            <v>1018</v>
          </cell>
          <cell r="F2638" t="str">
            <v>11</v>
          </cell>
          <cell r="I2638">
            <v>44</v>
          </cell>
          <cell r="M2638">
            <v>0</v>
          </cell>
          <cell r="N2638">
            <v>0</v>
          </cell>
          <cell r="O2638">
            <v>793.62</v>
          </cell>
          <cell r="P2638">
            <v>1587.24</v>
          </cell>
        </row>
        <row r="2639">
          <cell r="A2639">
            <v>43819</v>
          </cell>
          <cell r="B2639" t="str">
            <v>Ahorro</v>
          </cell>
          <cell r="C2639">
            <v>5</v>
          </cell>
          <cell r="E2639">
            <v>1018</v>
          </cell>
          <cell r="F2639" t="str">
            <v>11</v>
          </cell>
          <cell r="I2639">
            <v>44</v>
          </cell>
          <cell r="M2639">
            <v>0</v>
          </cell>
          <cell r="N2639">
            <v>0</v>
          </cell>
          <cell r="O2639">
            <v>0</v>
          </cell>
          <cell r="P2639">
            <v>0</v>
          </cell>
        </row>
        <row r="2640">
          <cell r="A2640">
            <v>43819</v>
          </cell>
          <cell r="B2640" t="str">
            <v>Ahorro</v>
          </cell>
          <cell r="C2640">
            <v>5</v>
          </cell>
          <cell r="E2640">
            <v>1018</v>
          </cell>
          <cell r="F2640" t="str">
            <v>11</v>
          </cell>
          <cell r="I2640">
            <v>44</v>
          </cell>
          <cell r="M2640">
            <v>0</v>
          </cell>
          <cell r="N2640">
            <v>0</v>
          </cell>
          <cell r="O2640">
            <v>5988</v>
          </cell>
          <cell r="P2640">
            <v>11976</v>
          </cell>
        </row>
        <row r="2641">
          <cell r="A2641">
            <v>43819</v>
          </cell>
          <cell r="B2641" t="str">
            <v>Ahorro</v>
          </cell>
          <cell r="C2641">
            <v>5</v>
          </cell>
          <cell r="E2641">
            <v>1018</v>
          </cell>
          <cell r="F2641" t="str">
            <v>11</v>
          </cell>
          <cell r="I2641">
            <v>44</v>
          </cell>
          <cell r="M2641">
            <v>0</v>
          </cell>
          <cell r="N2641">
            <v>0</v>
          </cell>
          <cell r="O2641">
            <v>0</v>
          </cell>
          <cell r="P2641">
            <v>0</v>
          </cell>
        </row>
        <row r="2642">
          <cell r="A2642">
            <v>43819</v>
          </cell>
          <cell r="B2642" t="str">
            <v>Ahorro</v>
          </cell>
          <cell r="C2642">
            <v>5</v>
          </cell>
          <cell r="E2642">
            <v>1018</v>
          </cell>
          <cell r="F2642" t="str">
            <v>11</v>
          </cell>
          <cell r="I2642">
            <v>44</v>
          </cell>
          <cell r="M2642">
            <v>0</v>
          </cell>
          <cell r="N2642">
            <v>0</v>
          </cell>
          <cell r="O2642">
            <v>31</v>
          </cell>
          <cell r="P2642">
            <v>62</v>
          </cell>
        </row>
        <row r="2643">
          <cell r="A2643">
            <v>43819</v>
          </cell>
          <cell r="B2643" t="str">
            <v>Ahorro</v>
          </cell>
          <cell r="C2643">
            <v>5</v>
          </cell>
          <cell r="E2643">
            <v>1018</v>
          </cell>
          <cell r="F2643" t="str">
            <v>11</v>
          </cell>
          <cell r="I2643">
            <v>44</v>
          </cell>
          <cell r="M2643">
            <v>0</v>
          </cell>
          <cell r="N2643">
            <v>0</v>
          </cell>
          <cell r="O2643">
            <v>50000</v>
          </cell>
          <cell r="P2643">
            <v>100000</v>
          </cell>
        </row>
        <row r="2644">
          <cell r="A2644">
            <v>43819</v>
          </cell>
          <cell r="B2644" t="str">
            <v>Ahorro</v>
          </cell>
          <cell r="C2644">
            <v>5</v>
          </cell>
          <cell r="E2644">
            <v>1018</v>
          </cell>
          <cell r="F2644" t="str">
            <v>11</v>
          </cell>
          <cell r="I2644">
            <v>44</v>
          </cell>
          <cell r="M2644">
            <v>0</v>
          </cell>
          <cell r="N2644">
            <v>0</v>
          </cell>
          <cell r="O2644">
            <v>18</v>
          </cell>
          <cell r="P2644">
            <v>36</v>
          </cell>
        </row>
        <row r="2645">
          <cell r="A2645">
            <v>43819</v>
          </cell>
          <cell r="B2645" t="str">
            <v>Ahorro</v>
          </cell>
          <cell r="C2645">
            <v>5</v>
          </cell>
          <cell r="E2645">
            <v>1018</v>
          </cell>
          <cell r="F2645" t="str">
            <v>11</v>
          </cell>
          <cell r="I2645">
            <v>44</v>
          </cell>
          <cell r="M2645">
            <v>0</v>
          </cell>
          <cell r="N2645">
            <v>0</v>
          </cell>
          <cell r="O2645">
            <v>100</v>
          </cell>
          <cell r="P2645">
            <v>200</v>
          </cell>
        </row>
        <row r="2646">
          <cell r="A2646">
            <v>43819</v>
          </cell>
          <cell r="B2646" t="str">
            <v>Ahorro</v>
          </cell>
          <cell r="C2646">
            <v>5</v>
          </cell>
          <cell r="E2646">
            <v>1018</v>
          </cell>
          <cell r="F2646" t="str">
            <v>11</v>
          </cell>
          <cell r="I2646">
            <v>44</v>
          </cell>
          <cell r="M2646">
            <v>0</v>
          </cell>
          <cell r="N2646">
            <v>0</v>
          </cell>
          <cell r="O2646">
            <v>0</v>
          </cell>
          <cell r="P2646">
            <v>0</v>
          </cell>
        </row>
        <row r="2647">
          <cell r="A2647">
            <v>43819</v>
          </cell>
          <cell r="B2647" t="str">
            <v>Ahorro</v>
          </cell>
          <cell r="C2647">
            <v>5</v>
          </cell>
          <cell r="E2647">
            <v>1018</v>
          </cell>
          <cell r="F2647" t="str">
            <v>11</v>
          </cell>
          <cell r="I2647">
            <v>44</v>
          </cell>
          <cell r="M2647">
            <v>0</v>
          </cell>
          <cell r="N2647">
            <v>0</v>
          </cell>
          <cell r="O2647">
            <v>0</v>
          </cell>
          <cell r="P2647">
            <v>0</v>
          </cell>
        </row>
        <row r="2648">
          <cell r="A2648">
            <v>43819</v>
          </cell>
          <cell r="B2648" t="str">
            <v>Ahorro</v>
          </cell>
          <cell r="C2648">
            <v>5</v>
          </cell>
          <cell r="E2648">
            <v>1018</v>
          </cell>
          <cell r="F2648" t="str">
            <v>11</v>
          </cell>
          <cell r="I2648">
            <v>44</v>
          </cell>
          <cell r="M2648">
            <v>0</v>
          </cell>
          <cell r="N2648">
            <v>0</v>
          </cell>
          <cell r="O2648">
            <v>0</v>
          </cell>
          <cell r="P2648">
            <v>0</v>
          </cell>
        </row>
        <row r="2649">
          <cell r="A2649">
            <v>43819</v>
          </cell>
          <cell r="B2649" t="str">
            <v>Ahorro</v>
          </cell>
          <cell r="C2649">
            <v>5</v>
          </cell>
          <cell r="E2649">
            <v>1018</v>
          </cell>
          <cell r="F2649" t="str">
            <v>11</v>
          </cell>
          <cell r="I2649">
            <v>44</v>
          </cell>
          <cell r="M2649">
            <v>0</v>
          </cell>
          <cell r="N2649">
            <v>0</v>
          </cell>
          <cell r="O2649">
            <v>450</v>
          </cell>
          <cell r="P2649">
            <v>900</v>
          </cell>
        </row>
        <row r="2650">
          <cell r="A2650">
            <v>43819</v>
          </cell>
          <cell r="B2650" t="str">
            <v>Ahorro</v>
          </cell>
          <cell r="C2650">
            <v>5</v>
          </cell>
          <cell r="E2650">
            <v>1018</v>
          </cell>
          <cell r="F2650" t="str">
            <v>11</v>
          </cell>
          <cell r="I2650">
            <v>44</v>
          </cell>
          <cell r="M2650">
            <v>0</v>
          </cell>
          <cell r="N2650">
            <v>0</v>
          </cell>
          <cell r="O2650">
            <v>0</v>
          </cell>
          <cell r="P2650">
            <v>0</v>
          </cell>
        </row>
        <row r="2651">
          <cell r="A2651">
            <v>43819</v>
          </cell>
          <cell r="B2651" t="str">
            <v>Ahorro</v>
          </cell>
          <cell r="C2651">
            <v>5</v>
          </cell>
          <cell r="E2651">
            <v>1018</v>
          </cell>
          <cell r="F2651" t="str">
            <v>11</v>
          </cell>
          <cell r="I2651">
            <v>44</v>
          </cell>
          <cell r="M2651">
            <v>0</v>
          </cell>
          <cell r="N2651">
            <v>0</v>
          </cell>
          <cell r="O2651">
            <v>3480</v>
          </cell>
          <cell r="P2651">
            <v>6960</v>
          </cell>
        </row>
        <row r="2652">
          <cell r="A2652">
            <v>43819</v>
          </cell>
          <cell r="B2652" t="str">
            <v>Ahorro</v>
          </cell>
          <cell r="C2652">
            <v>5</v>
          </cell>
          <cell r="E2652">
            <v>1018</v>
          </cell>
          <cell r="F2652" t="str">
            <v>11</v>
          </cell>
          <cell r="I2652">
            <v>44</v>
          </cell>
          <cell r="M2652">
            <v>0</v>
          </cell>
          <cell r="N2652">
            <v>0</v>
          </cell>
          <cell r="O2652">
            <v>580</v>
          </cell>
          <cell r="P2652">
            <v>1160</v>
          </cell>
        </row>
        <row r="2653">
          <cell r="A2653">
            <v>43819</v>
          </cell>
          <cell r="B2653" t="str">
            <v>Ahorro</v>
          </cell>
          <cell r="C2653">
            <v>5</v>
          </cell>
          <cell r="E2653">
            <v>1018</v>
          </cell>
          <cell r="F2653" t="str">
            <v>11</v>
          </cell>
          <cell r="I2653">
            <v>44</v>
          </cell>
          <cell r="M2653">
            <v>0</v>
          </cell>
          <cell r="N2653">
            <v>0</v>
          </cell>
          <cell r="O2653">
            <v>10400</v>
          </cell>
          <cell r="P2653">
            <v>20800</v>
          </cell>
        </row>
        <row r="2654">
          <cell r="A2654">
            <v>43819</v>
          </cell>
          <cell r="B2654" t="str">
            <v>Ahorro</v>
          </cell>
          <cell r="C2654">
            <v>5</v>
          </cell>
          <cell r="E2654">
            <v>1018</v>
          </cell>
          <cell r="F2654" t="str">
            <v>11</v>
          </cell>
          <cell r="I2654">
            <v>44</v>
          </cell>
          <cell r="M2654">
            <v>0</v>
          </cell>
          <cell r="N2654">
            <v>0</v>
          </cell>
          <cell r="O2654">
            <v>0</v>
          </cell>
          <cell r="P2654">
            <v>0</v>
          </cell>
        </row>
        <row r="2655">
          <cell r="A2655">
            <v>43819</v>
          </cell>
          <cell r="B2655" t="str">
            <v>Ahorro</v>
          </cell>
          <cell r="C2655">
            <v>5</v>
          </cell>
          <cell r="E2655">
            <v>1018</v>
          </cell>
          <cell r="F2655" t="str">
            <v>11</v>
          </cell>
          <cell r="I2655">
            <v>44</v>
          </cell>
          <cell r="M2655">
            <v>0</v>
          </cell>
          <cell r="N2655">
            <v>0</v>
          </cell>
          <cell r="O2655">
            <v>30</v>
          </cell>
          <cell r="P2655">
            <v>60</v>
          </cell>
        </row>
        <row r="2656">
          <cell r="A2656">
            <v>43819</v>
          </cell>
          <cell r="B2656" t="str">
            <v>Ahorro</v>
          </cell>
          <cell r="C2656">
            <v>5</v>
          </cell>
          <cell r="E2656">
            <v>1018</v>
          </cell>
          <cell r="F2656" t="str">
            <v>11</v>
          </cell>
          <cell r="I2656">
            <v>44</v>
          </cell>
          <cell r="M2656">
            <v>0</v>
          </cell>
          <cell r="N2656">
            <v>0</v>
          </cell>
          <cell r="O2656">
            <v>0</v>
          </cell>
          <cell r="P2656">
            <v>0</v>
          </cell>
        </row>
        <row r="2657">
          <cell r="A2657">
            <v>43819</v>
          </cell>
          <cell r="B2657" t="str">
            <v>Ahorro</v>
          </cell>
          <cell r="C2657">
            <v>5</v>
          </cell>
          <cell r="E2657">
            <v>1018</v>
          </cell>
          <cell r="F2657" t="str">
            <v>11</v>
          </cell>
          <cell r="I2657">
            <v>44</v>
          </cell>
          <cell r="M2657">
            <v>0</v>
          </cell>
          <cell r="N2657">
            <v>0</v>
          </cell>
          <cell r="O2657">
            <v>0</v>
          </cell>
          <cell r="P2657">
            <v>0</v>
          </cell>
        </row>
        <row r="2658">
          <cell r="A2658">
            <v>43819</v>
          </cell>
          <cell r="B2658" t="str">
            <v>Ahorro</v>
          </cell>
          <cell r="C2658">
            <v>5</v>
          </cell>
          <cell r="E2658">
            <v>1018</v>
          </cell>
          <cell r="F2658" t="str">
            <v>11</v>
          </cell>
          <cell r="I2658">
            <v>44</v>
          </cell>
          <cell r="M2658">
            <v>0</v>
          </cell>
          <cell r="N2658">
            <v>0</v>
          </cell>
          <cell r="O2658">
            <v>0</v>
          </cell>
          <cell r="P2658">
            <v>0</v>
          </cell>
        </row>
        <row r="2659">
          <cell r="A2659">
            <v>43819</v>
          </cell>
          <cell r="B2659" t="str">
            <v>Ahorro</v>
          </cell>
          <cell r="C2659">
            <v>5</v>
          </cell>
          <cell r="E2659">
            <v>1018</v>
          </cell>
          <cell r="F2659" t="str">
            <v>11</v>
          </cell>
          <cell r="I2659">
            <v>44</v>
          </cell>
          <cell r="M2659">
            <v>0</v>
          </cell>
          <cell r="N2659">
            <v>0</v>
          </cell>
          <cell r="O2659">
            <v>0</v>
          </cell>
          <cell r="P2659">
            <v>0</v>
          </cell>
        </row>
        <row r="2660">
          <cell r="A2660">
            <v>43819</v>
          </cell>
          <cell r="B2660" t="str">
            <v>Ahorro</v>
          </cell>
          <cell r="C2660">
            <v>5</v>
          </cell>
          <cell r="E2660">
            <v>1018</v>
          </cell>
          <cell r="F2660" t="str">
            <v>11</v>
          </cell>
          <cell r="I2660">
            <v>44</v>
          </cell>
          <cell r="M2660">
            <v>0</v>
          </cell>
          <cell r="N2660">
            <v>0</v>
          </cell>
          <cell r="O2660">
            <v>200</v>
          </cell>
          <cell r="P2660">
            <v>400</v>
          </cell>
        </row>
        <row r="2661">
          <cell r="A2661">
            <v>43819</v>
          </cell>
          <cell r="B2661" t="str">
            <v>Ahorro</v>
          </cell>
          <cell r="C2661">
            <v>5</v>
          </cell>
          <cell r="E2661">
            <v>1018</v>
          </cell>
          <cell r="F2661" t="str">
            <v>11</v>
          </cell>
          <cell r="I2661">
            <v>44</v>
          </cell>
          <cell r="M2661">
            <v>0</v>
          </cell>
          <cell r="N2661">
            <v>0</v>
          </cell>
          <cell r="O2661">
            <v>0</v>
          </cell>
          <cell r="P2661">
            <v>0</v>
          </cell>
        </row>
        <row r="2662">
          <cell r="A2662">
            <v>43819</v>
          </cell>
          <cell r="B2662" t="str">
            <v>Ahorro</v>
          </cell>
          <cell r="C2662">
            <v>5</v>
          </cell>
          <cell r="E2662">
            <v>1018</v>
          </cell>
          <cell r="F2662" t="str">
            <v>11</v>
          </cell>
          <cell r="I2662">
            <v>44</v>
          </cell>
          <cell r="M2662">
            <v>0</v>
          </cell>
          <cell r="N2662">
            <v>0</v>
          </cell>
          <cell r="O2662">
            <v>0</v>
          </cell>
          <cell r="P2662">
            <v>0</v>
          </cell>
        </row>
        <row r="2663">
          <cell r="A2663">
            <v>43819</v>
          </cell>
          <cell r="B2663" t="str">
            <v>Ahorro</v>
          </cell>
          <cell r="C2663">
            <v>5</v>
          </cell>
          <cell r="E2663">
            <v>1018</v>
          </cell>
          <cell r="F2663" t="str">
            <v>11</v>
          </cell>
          <cell r="I2663">
            <v>44</v>
          </cell>
          <cell r="M2663">
            <v>0</v>
          </cell>
          <cell r="N2663">
            <v>0</v>
          </cell>
          <cell r="O2663">
            <v>10088</v>
          </cell>
          <cell r="P2663">
            <v>20176</v>
          </cell>
        </row>
        <row r="2664">
          <cell r="A2664">
            <v>43819</v>
          </cell>
          <cell r="B2664" t="str">
            <v>Ahorro</v>
          </cell>
          <cell r="C2664">
            <v>5</v>
          </cell>
          <cell r="E2664">
            <v>1018</v>
          </cell>
          <cell r="F2664" t="str">
            <v>11</v>
          </cell>
          <cell r="I2664">
            <v>44</v>
          </cell>
          <cell r="M2664">
            <v>0</v>
          </cell>
          <cell r="N2664">
            <v>0</v>
          </cell>
          <cell r="O2664">
            <v>0.85</v>
          </cell>
          <cell r="P2664">
            <v>1.7</v>
          </cell>
        </row>
        <row r="2665">
          <cell r="A2665">
            <v>43819</v>
          </cell>
          <cell r="B2665" t="str">
            <v>Ahorro</v>
          </cell>
          <cell r="C2665">
            <v>5</v>
          </cell>
          <cell r="E2665">
            <v>1018</v>
          </cell>
          <cell r="F2665" t="str">
            <v>11</v>
          </cell>
          <cell r="I2665">
            <v>44</v>
          </cell>
          <cell r="M2665">
            <v>0</v>
          </cell>
          <cell r="N2665">
            <v>0</v>
          </cell>
          <cell r="O2665">
            <v>0</v>
          </cell>
          <cell r="P2665">
            <v>0</v>
          </cell>
        </row>
        <row r="2666">
          <cell r="A2666">
            <v>43819</v>
          </cell>
          <cell r="B2666" t="str">
            <v>Ahorro</v>
          </cell>
          <cell r="C2666">
            <v>5</v>
          </cell>
          <cell r="E2666">
            <v>1018</v>
          </cell>
          <cell r="F2666" t="str">
            <v>11</v>
          </cell>
          <cell r="I2666">
            <v>44</v>
          </cell>
          <cell r="M2666">
            <v>0</v>
          </cell>
          <cell r="N2666">
            <v>0</v>
          </cell>
          <cell r="O2666">
            <v>12</v>
          </cell>
          <cell r="P2666">
            <v>24</v>
          </cell>
        </row>
        <row r="2667">
          <cell r="A2667">
            <v>43819</v>
          </cell>
          <cell r="B2667" t="str">
            <v>Ahorro</v>
          </cell>
          <cell r="C2667">
            <v>5</v>
          </cell>
          <cell r="E2667">
            <v>1018</v>
          </cell>
          <cell r="F2667" t="str">
            <v>11</v>
          </cell>
          <cell r="I2667">
            <v>44</v>
          </cell>
          <cell r="M2667">
            <v>0</v>
          </cell>
          <cell r="N2667">
            <v>0</v>
          </cell>
          <cell r="O2667">
            <v>500</v>
          </cell>
          <cell r="P2667">
            <v>1000</v>
          </cell>
        </row>
        <row r="2668">
          <cell r="A2668">
            <v>43819</v>
          </cell>
          <cell r="B2668" t="str">
            <v>Ahorro</v>
          </cell>
          <cell r="C2668">
            <v>5</v>
          </cell>
          <cell r="E2668">
            <v>1018</v>
          </cell>
          <cell r="F2668" t="str">
            <v>11</v>
          </cell>
          <cell r="I2668">
            <v>44</v>
          </cell>
          <cell r="M2668">
            <v>0</v>
          </cell>
          <cell r="N2668">
            <v>0</v>
          </cell>
          <cell r="O2668">
            <v>0</v>
          </cell>
          <cell r="P2668">
            <v>0</v>
          </cell>
        </row>
        <row r="2669">
          <cell r="A2669">
            <v>43819</v>
          </cell>
          <cell r="B2669" t="str">
            <v>Ahorro</v>
          </cell>
          <cell r="C2669">
            <v>5</v>
          </cell>
          <cell r="E2669">
            <v>1018</v>
          </cell>
          <cell r="F2669" t="str">
            <v>11</v>
          </cell>
          <cell r="I2669">
            <v>44</v>
          </cell>
          <cell r="M2669">
            <v>0</v>
          </cell>
          <cell r="N2669">
            <v>0</v>
          </cell>
          <cell r="O2669">
            <v>188</v>
          </cell>
          <cell r="P2669">
            <v>376</v>
          </cell>
        </row>
        <row r="2670">
          <cell r="A2670">
            <v>43819</v>
          </cell>
          <cell r="B2670" t="str">
            <v>Ahorro</v>
          </cell>
          <cell r="C2670">
            <v>5</v>
          </cell>
          <cell r="E2670">
            <v>1018</v>
          </cell>
          <cell r="F2670" t="str">
            <v>11</v>
          </cell>
          <cell r="I2670">
            <v>44</v>
          </cell>
          <cell r="M2670">
            <v>0</v>
          </cell>
          <cell r="N2670">
            <v>0</v>
          </cell>
          <cell r="O2670">
            <v>0</v>
          </cell>
          <cell r="P2670">
            <v>0</v>
          </cell>
        </row>
        <row r="2671">
          <cell r="A2671">
            <v>43819</v>
          </cell>
          <cell r="B2671" t="str">
            <v>Ahorro</v>
          </cell>
          <cell r="C2671">
            <v>5</v>
          </cell>
          <cell r="E2671">
            <v>1018</v>
          </cell>
          <cell r="F2671" t="str">
            <v>11</v>
          </cell>
          <cell r="I2671">
            <v>44</v>
          </cell>
          <cell r="M2671">
            <v>0</v>
          </cell>
          <cell r="N2671">
            <v>0</v>
          </cell>
          <cell r="O2671">
            <v>2000</v>
          </cell>
          <cell r="P2671">
            <v>4000</v>
          </cell>
        </row>
        <row r="2672">
          <cell r="A2672">
            <v>43819</v>
          </cell>
          <cell r="B2672" t="str">
            <v>Ahorro</v>
          </cell>
          <cell r="C2672">
            <v>5</v>
          </cell>
          <cell r="E2672">
            <v>1018</v>
          </cell>
          <cell r="F2672" t="str">
            <v>11</v>
          </cell>
          <cell r="I2672">
            <v>44</v>
          </cell>
          <cell r="M2672">
            <v>0</v>
          </cell>
          <cell r="N2672">
            <v>0</v>
          </cell>
          <cell r="O2672">
            <v>38</v>
          </cell>
          <cell r="P2672">
            <v>76</v>
          </cell>
        </row>
        <row r="2673">
          <cell r="A2673">
            <v>43819</v>
          </cell>
          <cell r="B2673" t="str">
            <v>Ahorro</v>
          </cell>
          <cell r="C2673">
            <v>5</v>
          </cell>
          <cell r="E2673">
            <v>1018</v>
          </cell>
          <cell r="F2673" t="str">
            <v>11</v>
          </cell>
          <cell r="I2673">
            <v>44</v>
          </cell>
          <cell r="M2673">
            <v>0</v>
          </cell>
          <cell r="N2673">
            <v>0</v>
          </cell>
          <cell r="O2673">
            <v>9474</v>
          </cell>
          <cell r="P2673">
            <v>18948</v>
          </cell>
        </row>
        <row r="2674">
          <cell r="A2674">
            <v>43819</v>
          </cell>
          <cell r="B2674" t="str">
            <v>Ahorro</v>
          </cell>
          <cell r="C2674">
            <v>5</v>
          </cell>
          <cell r="E2674">
            <v>1018</v>
          </cell>
          <cell r="F2674" t="str">
            <v>11</v>
          </cell>
          <cell r="I2674">
            <v>44</v>
          </cell>
          <cell r="M2674">
            <v>0</v>
          </cell>
          <cell r="N2674">
            <v>0</v>
          </cell>
          <cell r="O2674">
            <v>0</v>
          </cell>
          <cell r="P2674">
            <v>0</v>
          </cell>
        </row>
        <row r="2675">
          <cell r="A2675">
            <v>43819</v>
          </cell>
          <cell r="B2675" t="str">
            <v>Ahorro</v>
          </cell>
          <cell r="C2675">
            <v>5</v>
          </cell>
          <cell r="E2675">
            <v>1018</v>
          </cell>
          <cell r="F2675" t="str">
            <v>11</v>
          </cell>
          <cell r="I2675">
            <v>44</v>
          </cell>
          <cell r="M2675">
            <v>0</v>
          </cell>
          <cell r="N2675">
            <v>0</v>
          </cell>
          <cell r="O2675">
            <v>0</v>
          </cell>
          <cell r="P2675">
            <v>0</v>
          </cell>
        </row>
        <row r="2676">
          <cell r="A2676">
            <v>43819</v>
          </cell>
          <cell r="B2676" t="str">
            <v>Ahorro</v>
          </cell>
          <cell r="C2676">
            <v>5</v>
          </cell>
          <cell r="E2676">
            <v>1018</v>
          </cell>
          <cell r="F2676" t="str">
            <v>11</v>
          </cell>
          <cell r="I2676">
            <v>44</v>
          </cell>
          <cell r="M2676">
            <v>0</v>
          </cell>
          <cell r="N2676">
            <v>0</v>
          </cell>
          <cell r="O2676">
            <v>6000</v>
          </cell>
          <cell r="P2676">
            <v>12000</v>
          </cell>
        </row>
        <row r="2677">
          <cell r="A2677">
            <v>43819</v>
          </cell>
          <cell r="B2677" t="str">
            <v>Ahorro</v>
          </cell>
          <cell r="C2677">
            <v>5</v>
          </cell>
          <cell r="E2677">
            <v>1018</v>
          </cell>
          <cell r="F2677" t="str">
            <v>11</v>
          </cell>
          <cell r="I2677">
            <v>44</v>
          </cell>
          <cell r="M2677">
            <v>0</v>
          </cell>
          <cell r="N2677">
            <v>0</v>
          </cell>
          <cell r="O2677">
            <v>650</v>
          </cell>
          <cell r="P2677">
            <v>1300</v>
          </cell>
        </row>
        <row r="2678">
          <cell r="A2678">
            <v>43819</v>
          </cell>
          <cell r="B2678" t="str">
            <v>Ahorro</v>
          </cell>
          <cell r="C2678">
            <v>5</v>
          </cell>
          <cell r="E2678">
            <v>1018</v>
          </cell>
          <cell r="F2678" t="str">
            <v>11</v>
          </cell>
          <cell r="I2678">
            <v>44</v>
          </cell>
          <cell r="M2678">
            <v>0</v>
          </cell>
          <cell r="N2678">
            <v>0</v>
          </cell>
          <cell r="O2678">
            <v>0</v>
          </cell>
          <cell r="P2678">
            <v>0</v>
          </cell>
        </row>
        <row r="2679">
          <cell r="A2679">
            <v>43819</v>
          </cell>
          <cell r="B2679" t="str">
            <v>Ahorro</v>
          </cell>
          <cell r="C2679">
            <v>5</v>
          </cell>
          <cell r="E2679">
            <v>1018</v>
          </cell>
          <cell r="F2679" t="str">
            <v>11</v>
          </cell>
          <cell r="I2679">
            <v>44</v>
          </cell>
          <cell r="M2679">
            <v>0</v>
          </cell>
          <cell r="N2679">
            <v>0</v>
          </cell>
          <cell r="O2679">
            <v>0</v>
          </cell>
          <cell r="P2679">
            <v>0</v>
          </cell>
        </row>
        <row r="2680">
          <cell r="A2680">
            <v>43819</v>
          </cell>
          <cell r="B2680" t="str">
            <v>Ahorro</v>
          </cell>
          <cell r="C2680">
            <v>5</v>
          </cell>
          <cell r="E2680">
            <v>1018</v>
          </cell>
          <cell r="F2680" t="str">
            <v>11</v>
          </cell>
          <cell r="I2680">
            <v>44</v>
          </cell>
          <cell r="M2680">
            <v>0</v>
          </cell>
          <cell r="N2680">
            <v>0</v>
          </cell>
          <cell r="O2680">
            <v>0</v>
          </cell>
          <cell r="P2680">
            <v>0</v>
          </cell>
        </row>
        <row r="2681">
          <cell r="A2681">
            <v>43819</v>
          </cell>
          <cell r="B2681" t="str">
            <v>Ahorro</v>
          </cell>
          <cell r="C2681">
            <v>5</v>
          </cell>
          <cell r="E2681">
            <v>1018</v>
          </cell>
          <cell r="F2681" t="str">
            <v>11</v>
          </cell>
          <cell r="I2681">
            <v>44</v>
          </cell>
          <cell r="M2681">
            <v>0</v>
          </cell>
          <cell r="N2681">
            <v>0</v>
          </cell>
          <cell r="O2681">
            <v>70</v>
          </cell>
          <cell r="P2681">
            <v>140</v>
          </cell>
        </row>
        <row r="2682">
          <cell r="A2682">
            <v>43819</v>
          </cell>
          <cell r="B2682" t="str">
            <v>Ahorro</v>
          </cell>
          <cell r="C2682">
            <v>5</v>
          </cell>
          <cell r="E2682">
            <v>1018</v>
          </cell>
          <cell r="F2682" t="str">
            <v>11</v>
          </cell>
          <cell r="I2682">
            <v>44</v>
          </cell>
          <cell r="M2682">
            <v>0</v>
          </cell>
          <cell r="N2682">
            <v>0</v>
          </cell>
          <cell r="O2682">
            <v>0</v>
          </cell>
          <cell r="P2682">
            <v>0</v>
          </cell>
        </row>
        <row r="2683">
          <cell r="A2683">
            <v>43819</v>
          </cell>
          <cell r="B2683" t="str">
            <v>Ahorro</v>
          </cell>
          <cell r="C2683">
            <v>5</v>
          </cell>
          <cell r="E2683">
            <v>1018</v>
          </cell>
          <cell r="F2683" t="str">
            <v>11</v>
          </cell>
          <cell r="I2683">
            <v>44</v>
          </cell>
          <cell r="M2683">
            <v>0</v>
          </cell>
          <cell r="N2683">
            <v>0</v>
          </cell>
          <cell r="O2683">
            <v>349</v>
          </cell>
          <cell r="P2683">
            <v>698</v>
          </cell>
        </row>
        <row r="2684">
          <cell r="A2684">
            <v>43819</v>
          </cell>
          <cell r="B2684" t="str">
            <v>Ahorro</v>
          </cell>
          <cell r="C2684">
            <v>5</v>
          </cell>
          <cell r="E2684">
            <v>1018</v>
          </cell>
          <cell r="F2684" t="str">
            <v>11</v>
          </cell>
          <cell r="I2684">
            <v>44</v>
          </cell>
          <cell r="M2684">
            <v>0</v>
          </cell>
          <cell r="N2684">
            <v>0</v>
          </cell>
          <cell r="O2684">
            <v>0</v>
          </cell>
          <cell r="P2684">
            <v>0</v>
          </cell>
        </row>
        <row r="2685">
          <cell r="A2685">
            <v>43819</v>
          </cell>
          <cell r="B2685" t="str">
            <v>Ahorro</v>
          </cell>
          <cell r="C2685">
            <v>5</v>
          </cell>
          <cell r="E2685">
            <v>1018</v>
          </cell>
          <cell r="F2685" t="str">
            <v>11</v>
          </cell>
          <cell r="I2685">
            <v>44</v>
          </cell>
          <cell r="M2685">
            <v>0</v>
          </cell>
          <cell r="N2685">
            <v>0</v>
          </cell>
          <cell r="O2685">
            <v>0</v>
          </cell>
          <cell r="P2685">
            <v>0</v>
          </cell>
        </row>
        <row r="2686">
          <cell r="A2686">
            <v>43819</v>
          </cell>
          <cell r="B2686" t="str">
            <v>Ahorro</v>
          </cell>
          <cell r="C2686">
            <v>5</v>
          </cell>
          <cell r="E2686">
            <v>1018</v>
          </cell>
          <cell r="F2686" t="str">
            <v>11</v>
          </cell>
          <cell r="I2686">
            <v>44</v>
          </cell>
          <cell r="M2686">
            <v>0</v>
          </cell>
          <cell r="N2686">
            <v>0</v>
          </cell>
          <cell r="O2686">
            <v>0</v>
          </cell>
          <cell r="P2686">
            <v>0</v>
          </cell>
        </row>
        <row r="2687">
          <cell r="A2687">
            <v>43819</v>
          </cell>
          <cell r="B2687" t="str">
            <v>Ahorro</v>
          </cell>
          <cell r="C2687">
            <v>5</v>
          </cell>
          <cell r="E2687">
            <v>1018</v>
          </cell>
          <cell r="F2687" t="str">
            <v>11</v>
          </cell>
          <cell r="I2687">
            <v>44</v>
          </cell>
          <cell r="M2687">
            <v>0</v>
          </cell>
          <cell r="N2687">
            <v>0</v>
          </cell>
          <cell r="O2687">
            <v>0</v>
          </cell>
          <cell r="P2687">
            <v>0</v>
          </cell>
        </row>
        <row r="2688">
          <cell r="A2688">
            <v>43819</v>
          </cell>
          <cell r="B2688" t="str">
            <v>Ahorro</v>
          </cell>
          <cell r="C2688">
            <v>5</v>
          </cell>
          <cell r="E2688">
            <v>1018</v>
          </cell>
          <cell r="F2688" t="str">
            <v>11</v>
          </cell>
          <cell r="I2688">
            <v>44</v>
          </cell>
          <cell r="M2688">
            <v>0</v>
          </cell>
          <cell r="N2688">
            <v>0</v>
          </cell>
          <cell r="O2688">
            <v>0</v>
          </cell>
          <cell r="P2688">
            <v>0</v>
          </cell>
        </row>
        <row r="2689">
          <cell r="A2689">
            <v>43819</v>
          </cell>
          <cell r="B2689" t="str">
            <v>Ahorro</v>
          </cell>
          <cell r="C2689">
            <v>5</v>
          </cell>
          <cell r="E2689">
            <v>1018</v>
          </cell>
          <cell r="F2689" t="str">
            <v>11</v>
          </cell>
          <cell r="I2689">
            <v>44</v>
          </cell>
          <cell r="M2689">
            <v>0</v>
          </cell>
          <cell r="N2689">
            <v>0</v>
          </cell>
          <cell r="O2689">
            <v>2000</v>
          </cell>
          <cell r="P2689">
            <v>4000</v>
          </cell>
        </row>
        <row r="2690">
          <cell r="A2690">
            <v>43819</v>
          </cell>
          <cell r="B2690" t="str">
            <v>Plazo</v>
          </cell>
          <cell r="C2690">
            <v>3</v>
          </cell>
          <cell r="E2690">
            <v>3004</v>
          </cell>
          <cell r="F2690" t="str">
            <v>12</v>
          </cell>
          <cell r="I2690">
            <v>44</v>
          </cell>
          <cell r="M2690">
            <v>0</v>
          </cell>
          <cell r="N2690">
            <v>0</v>
          </cell>
          <cell r="O2690">
            <v>30000</v>
          </cell>
          <cell r="P2690">
            <v>60450</v>
          </cell>
        </row>
        <row r="2691">
          <cell r="A2691">
            <v>43819</v>
          </cell>
          <cell r="B2691" t="str">
            <v>Ahorro</v>
          </cell>
          <cell r="C2691">
            <v>1</v>
          </cell>
          <cell r="E2691">
            <v>1017</v>
          </cell>
          <cell r="F2691" t="str">
            <v>11</v>
          </cell>
          <cell r="I2691">
            <v>44</v>
          </cell>
          <cell r="M2691">
            <v>0</v>
          </cell>
          <cell r="N2691">
            <v>0</v>
          </cell>
          <cell r="O2691">
            <v>17803.259999999998</v>
          </cell>
          <cell r="P2691">
            <v>35934.099984</v>
          </cell>
        </row>
        <row r="2692">
          <cell r="A2692">
            <v>43819</v>
          </cell>
          <cell r="B2692" t="str">
            <v>Ahorro</v>
          </cell>
          <cell r="C2692">
            <v>1</v>
          </cell>
          <cell r="E2692">
            <v>1017</v>
          </cell>
          <cell r="F2692" t="str">
            <v>11</v>
          </cell>
          <cell r="I2692">
            <v>44</v>
          </cell>
          <cell r="M2692">
            <v>0</v>
          </cell>
          <cell r="N2692">
            <v>0</v>
          </cell>
          <cell r="O2692">
            <v>250</v>
          </cell>
          <cell r="P2692">
            <v>504.6</v>
          </cell>
        </row>
        <row r="2693">
          <cell r="A2693">
            <v>43819</v>
          </cell>
          <cell r="B2693" t="str">
            <v>Ahorro</v>
          </cell>
          <cell r="C2693">
            <v>1</v>
          </cell>
          <cell r="E2693">
            <v>1017</v>
          </cell>
          <cell r="F2693" t="str">
            <v>11</v>
          </cell>
          <cell r="I2693">
            <v>44</v>
          </cell>
          <cell r="M2693">
            <v>0</v>
          </cell>
          <cell r="N2693">
            <v>0</v>
          </cell>
          <cell r="O2693">
            <v>2.96</v>
          </cell>
          <cell r="P2693">
            <v>5.9744640000000002</v>
          </cell>
        </row>
        <row r="2694">
          <cell r="A2694">
            <v>43819</v>
          </cell>
          <cell r="B2694" t="str">
            <v>Ahorro</v>
          </cell>
          <cell r="C2694">
            <v>1</v>
          </cell>
          <cell r="E2694">
            <v>1017</v>
          </cell>
          <cell r="F2694" t="str">
            <v>11</v>
          </cell>
          <cell r="I2694">
            <v>44</v>
          </cell>
          <cell r="M2694">
            <v>0</v>
          </cell>
          <cell r="N2694">
            <v>0</v>
          </cell>
          <cell r="O2694">
            <v>10003.26</v>
          </cell>
          <cell r="P2694">
            <v>20190.579984</v>
          </cell>
        </row>
        <row r="2695">
          <cell r="A2695">
            <v>43819</v>
          </cell>
          <cell r="B2695" t="str">
            <v>Ahorro</v>
          </cell>
          <cell r="C2695">
            <v>1</v>
          </cell>
          <cell r="E2695">
            <v>1017</v>
          </cell>
          <cell r="F2695" t="str">
            <v>11</v>
          </cell>
          <cell r="I2695">
            <v>44</v>
          </cell>
          <cell r="M2695">
            <v>0</v>
          </cell>
          <cell r="N2695">
            <v>0</v>
          </cell>
          <cell r="O2695">
            <v>6744</v>
          </cell>
          <cell r="P2695">
            <v>13612.089599999999</v>
          </cell>
        </row>
        <row r="2696">
          <cell r="A2696">
            <v>43819</v>
          </cell>
          <cell r="B2696" t="str">
            <v>Ahorro</v>
          </cell>
          <cell r="C2696">
            <v>1</v>
          </cell>
          <cell r="E2696">
            <v>1017</v>
          </cell>
          <cell r="F2696" t="str">
            <v>11</v>
          </cell>
          <cell r="I2696">
            <v>44</v>
          </cell>
          <cell r="M2696">
            <v>0</v>
          </cell>
          <cell r="N2696">
            <v>0</v>
          </cell>
          <cell r="O2696">
            <v>17003.259999999998</v>
          </cell>
          <cell r="P2696">
            <v>34319.379983999999</v>
          </cell>
        </row>
        <row r="2697">
          <cell r="A2697">
            <v>43819</v>
          </cell>
          <cell r="B2697" t="str">
            <v>Ahorro</v>
          </cell>
          <cell r="C2697">
            <v>1</v>
          </cell>
          <cell r="E2697">
            <v>1017</v>
          </cell>
          <cell r="F2697" t="str">
            <v>11</v>
          </cell>
          <cell r="I2697">
            <v>44</v>
          </cell>
          <cell r="M2697">
            <v>0</v>
          </cell>
          <cell r="N2697">
            <v>0</v>
          </cell>
          <cell r="O2697">
            <v>250</v>
          </cell>
          <cell r="P2697">
            <v>504.6</v>
          </cell>
        </row>
        <row r="2698">
          <cell r="A2698">
            <v>43819</v>
          </cell>
          <cell r="B2698" t="str">
            <v>Ahorro</v>
          </cell>
          <cell r="C2698">
            <v>1</v>
          </cell>
          <cell r="E2698">
            <v>1017</v>
          </cell>
          <cell r="F2698" t="str">
            <v>11</v>
          </cell>
          <cell r="I2698">
            <v>44</v>
          </cell>
          <cell r="M2698">
            <v>0</v>
          </cell>
          <cell r="N2698">
            <v>0</v>
          </cell>
          <cell r="O2698">
            <v>294</v>
          </cell>
          <cell r="P2698">
            <v>593.40959999999995</v>
          </cell>
        </row>
        <row r="2699">
          <cell r="A2699">
            <v>43819</v>
          </cell>
          <cell r="B2699" t="str">
            <v>Ahorro</v>
          </cell>
          <cell r="C2699">
            <v>1</v>
          </cell>
          <cell r="E2699">
            <v>1017</v>
          </cell>
          <cell r="F2699" t="str">
            <v>11</v>
          </cell>
          <cell r="I2699">
            <v>44</v>
          </cell>
          <cell r="M2699">
            <v>0</v>
          </cell>
          <cell r="N2699">
            <v>0</v>
          </cell>
          <cell r="O2699">
            <v>14000</v>
          </cell>
          <cell r="P2699">
            <v>28257.599999999999</v>
          </cell>
        </row>
        <row r="2700">
          <cell r="A2700">
            <v>43819</v>
          </cell>
          <cell r="B2700" t="str">
            <v>Ahorro</v>
          </cell>
          <cell r="C2700">
            <v>1</v>
          </cell>
          <cell r="E2700">
            <v>1017</v>
          </cell>
          <cell r="F2700" t="str">
            <v>11</v>
          </cell>
          <cell r="I2700">
            <v>44</v>
          </cell>
          <cell r="M2700">
            <v>0</v>
          </cell>
          <cell r="N2700">
            <v>0</v>
          </cell>
          <cell r="O2700">
            <v>294</v>
          </cell>
          <cell r="P2700">
            <v>593.40959999999995</v>
          </cell>
        </row>
        <row r="2701">
          <cell r="A2701">
            <v>43819</v>
          </cell>
          <cell r="B2701" t="str">
            <v>Ahorro</v>
          </cell>
          <cell r="C2701">
            <v>1</v>
          </cell>
          <cell r="E2701">
            <v>1017</v>
          </cell>
          <cell r="F2701" t="str">
            <v>11</v>
          </cell>
          <cell r="I2701">
            <v>44</v>
          </cell>
          <cell r="M2701">
            <v>0</v>
          </cell>
          <cell r="N2701">
            <v>0</v>
          </cell>
          <cell r="O2701">
            <v>3502.96</v>
          </cell>
          <cell r="P2701">
            <v>7070.3744640000004</v>
          </cell>
        </row>
        <row r="2702">
          <cell r="A2702">
            <v>43819</v>
          </cell>
          <cell r="B2702" t="str">
            <v>Ahorro</v>
          </cell>
          <cell r="C2702">
            <v>1</v>
          </cell>
          <cell r="E2702">
            <v>1017</v>
          </cell>
          <cell r="F2702" t="str">
            <v>11</v>
          </cell>
          <cell r="I2702">
            <v>44</v>
          </cell>
          <cell r="M2702">
            <v>0</v>
          </cell>
          <cell r="N2702">
            <v>0</v>
          </cell>
          <cell r="O2702">
            <v>15005.3</v>
          </cell>
          <cell r="P2702">
            <v>30286.697520000002</v>
          </cell>
        </row>
        <row r="2703">
          <cell r="A2703">
            <v>43819</v>
          </cell>
          <cell r="B2703" t="str">
            <v>Ahorro</v>
          </cell>
          <cell r="C2703">
            <v>1</v>
          </cell>
          <cell r="E2703">
            <v>1017</v>
          </cell>
          <cell r="F2703" t="str">
            <v>11</v>
          </cell>
          <cell r="I2703">
            <v>44</v>
          </cell>
          <cell r="M2703">
            <v>0</v>
          </cell>
          <cell r="N2703">
            <v>0</v>
          </cell>
          <cell r="O2703">
            <v>100</v>
          </cell>
          <cell r="P2703">
            <v>201.84</v>
          </cell>
        </row>
        <row r="2704">
          <cell r="A2704">
            <v>43819</v>
          </cell>
          <cell r="B2704" t="str">
            <v>Ahorro</v>
          </cell>
          <cell r="C2704">
            <v>1</v>
          </cell>
          <cell r="E2704">
            <v>1017</v>
          </cell>
          <cell r="F2704" t="str">
            <v>11</v>
          </cell>
          <cell r="I2704">
            <v>44</v>
          </cell>
          <cell r="M2704">
            <v>0</v>
          </cell>
          <cell r="N2704">
            <v>0</v>
          </cell>
          <cell r="O2704">
            <v>68630</v>
          </cell>
          <cell r="P2704">
            <v>138522.79199999999</v>
          </cell>
        </row>
        <row r="2705">
          <cell r="A2705">
            <v>43819</v>
          </cell>
          <cell r="B2705" t="str">
            <v>Ahorro</v>
          </cell>
          <cell r="C2705">
            <v>1</v>
          </cell>
          <cell r="E2705">
            <v>1017</v>
          </cell>
          <cell r="F2705" t="str">
            <v>11</v>
          </cell>
          <cell r="I2705">
            <v>44</v>
          </cell>
          <cell r="M2705">
            <v>0</v>
          </cell>
          <cell r="N2705">
            <v>0</v>
          </cell>
          <cell r="O2705">
            <v>317.2</v>
          </cell>
          <cell r="P2705">
            <v>640.23648000000003</v>
          </cell>
        </row>
        <row r="2706">
          <cell r="A2706">
            <v>43819</v>
          </cell>
          <cell r="B2706" t="str">
            <v>Ahorro</v>
          </cell>
          <cell r="C2706">
            <v>1</v>
          </cell>
          <cell r="E2706">
            <v>1017</v>
          </cell>
          <cell r="F2706" t="str">
            <v>11</v>
          </cell>
          <cell r="I2706">
            <v>44</v>
          </cell>
          <cell r="M2706">
            <v>0</v>
          </cell>
          <cell r="N2706">
            <v>0</v>
          </cell>
          <cell r="O2706">
            <v>100</v>
          </cell>
          <cell r="P2706">
            <v>201.84</v>
          </cell>
        </row>
        <row r="2707">
          <cell r="A2707">
            <v>43819</v>
          </cell>
          <cell r="B2707" t="str">
            <v>Ahorro</v>
          </cell>
          <cell r="C2707">
            <v>1</v>
          </cell>
          <cell r="E2707">
            <v>1017</v>
          </cell>
          <cell r="F2707" t="str">
            <v>11</v>
          </cell>
          <cell r="I2707">
            <v>44</v>
          </cell>
          <cell r="M2707">
            <v>0</v>
          </cell>
          <cell r="N2707">
            <v>0</v>
          </cell>
          <cell r="O2707">
            <v>100</v>
          </cell>
          <cell r="P2707">
            <v>201.84</v>
          </cell>
        </row>
        <row r="2708">
          <cell r="A2708">
            <v>43819</v>
          </cell>
          <cell r="B2708" t="str">
            <v>Ahorro</v>
          </cell>
          <cell r="C2708">
            <v>1</v>
          </cell>
          <cell r="E2708">
            <v>1017</v>
          </cell>
          <cell r="F2708" t="str">
            <v>11</v>
          </cell>
          <cell r="I2708">
            <v>44</v>
          </cell>
          <cell r="M2708">
            <v>0</v>
          </cell>
          <cell r="N2708">
            <v>0</v>
          </cell>
          <cell r="O2708">
            <v>500</v>
          </cell>
          <cell r="P2708">
            <v>1009.2</v>
          </cell>
        </row>
        <row r="2709">
          <cell r="A2709">
            <v>43819</v>
          </cell>
          <cell r="B2709" t="str">
            <v>Ahorro</v>
          </cell>
          <cell r="C2709">
            <v>1</v>
          </cell>
          <cell r="E2709">
            <v>1017</v>
          </cell>
          <cell r="F2709" t="str">
            <v>11</v>
          </cell>
          <cell r="I2709">
            <v>44</v>
          </cell>
          <cell r="M2709">
            <v>0</v>
          </cell>
          <cell r="N2709">
            <v>0</v>
          </cell>
          <cell r="O2709">
            <v>217.79</v>
          </cell>
          <cell r="P2709">
            <v>439.58733599999999</v>
          </cell>
        </row>
        <row r="2710">
          <cell r="A2710">
            <v>43819</v>
          </cell>
          <cell r="B2710" t="str">
            <v>Ahorro</v>
          </cell>
          <cell r="C2710">
            <v>1</v>
          </cell>
          <cell r="E2710">
            <v>1017</v>
          </cell>
          <cell r="F2710" t="str">
            <v>11</v>
          </cell>
          <cell r="I2710">
            <v>44</v>
          </cell>
          <cell r="M2710">
            <v>0</v>
          </cell>
          <cell r="N2710">
            <v>0</v>
          </cell>
          <cell r="O2710">
            <v>20402.2</v>
          </cell>
          <cell r="P2710">
            <v>41179.800479999998</v>
          </cell>
        </row>
        <row r="2711">
          <cell r="A2711">
            <v>43819</v>
          </cell>
          <cell r="B2711" t="str">
            <v>Ahorro</v>
          </cell>
          <cell r="C2711">
            <v>1</v>
          </cell>
          <cell r="E2711">
            <v>1017</v>
          </cell>
          <cell r="F2711" t="str">
            <v>11</v>
          </cell>
          <cell r="I2711">
            <v>44</v>
          </cell>
          <cell r="M2711">
            <v>0</v>
          </cell>
          <cell r="N2711">
            <v>0</v>
          </cell>
          <cell r="O2711">
            <v>505.22</v>
          </cell>
          <cell r="P2711">
            <v>1019.736048</v>
          </cell>
        </row>
        <row r="2712">
          <cell r="A2712">
            <v>43819</v>
          </cell>
          <cell r="B2712" t="str">
            <v>Ahorro</v>
          </cell>
          <cell r="C2712">
            <v>1</v>
          </cell>
          <cell r="E2712">
            <v>1017</v>
          </cell>
          <cell r="F2712" t="str">
            <v>11</v>
          </cell>
          <cell r="I2712">
            <v>44</v>
          </cell>
          <cell r="M2712">
            <v>0</v>
          </cell>
          <cell r="N2712">
            <v>0</v>
          </cell>
          <cell r="O2712">
            <v>29005.53</v>
          </cell>
          <cell r="P2712">
            <v>58544.761751999999</v>
          </cell>
        </row>
        <row r="2713">
          <cell r="A2713">
            <v>43819</v>
          </cell>
          <cell r="B2713" t="str">
            <v>Ahorro</v>
          </cell>
          <cell r="C2713">
            <v>1</v>
          </cell>
          <cell r="E2713">
            <v>1017</v>
          </cell>
          <cell r="F2713" t="str">
            <v>11</v>
          </cell>
          <cell r="I2713">
            <v>44</v>
          </cell>
          <cell r="M2713">
            <v>0</v>
          </cell>
          <cell r="N2713">
            <v>0</v>
          </cell>
          <cell r="O2713">
            <v>100</v>
          </cell>
          <cell r="P2713">
            <v>201.84</v>
          </cell>
        </row>
        <row r="2714">
          <cell r="A2714">
            <v>43819</v>
          </cell>
          <cell r="B2714" t="str">
            <v>Ahorro</v>
          </cell>
          <cell r="C2714">
            <v>1</v>
          </cell>
          <cell r="E2714">
            <v>1017</v>
          </cell>
          <cell r="F2714" t="str">
            <v>11</v>
          </cell>
          <cell r="I2714">
            <v>44</v>
          </cell>
          <cell r="M2714">
            <v>0</v>
          </cell>
          <cell r="N2714">
            <v>0</v>
          </cell>
          <cell r="O2714">
            <v>111.51</v>
          </cell>
          <cell r="P2714">
            <v>225.07178400000001</v>
          </cell>
        </row>
        <row r="2715">
          <cell r="A2715">
            <v>43819</v>
          </cell>
          <cell r="B2715" t="str">
            <v>Ahorro</v>
          </cell>
          <cell r="C2715">
            <v>1</v>
          </cell>
          <cell r="E2715">
            <v>1017</v>
          </cell>
          <cell r="F2715" t="str">
            <v>11</v>
          </cell>
          <cell r="I2715">
            <v>44</v>
          </cell>
          <cell r="M2715">
            <v>0</v>
          </cell>
          <cell r="N2715">
            <v>0</v>
          </cell>
          <cell r="O2715">
            <v>100</v>
          </cell>
          <cell r="P2715">
            <v>201.84</v>
          </cell>
        </row>
        <row r="2716">
          <cell r="A2716">
            <v>43819</v>
          </cell>
          <cell r="B2716" t="str">
            <v>Ahorro</v>
          </cell>
          <cell r="C2716">
            <v>1</v>
          </cell>
          <cell r="E2716">
            <v>1017</v>
          </cell>
          <cell r="F2716" t="str">
            <v>11</v>
          </cell>
          <cell r="I2716">
            <v>44</v>
          </cell>
          <cell r="M2716">
            <v>0</v>
          </cell>
          <cell r="N2716">
            <v>0</v>
          </cell>
          <cell r="O2716">
            <v>100</v>
          </cell>
          <cell r="P2716">
            <v>201.84</v>
          </cell>
        </row>
        <row r="2717">
          <cell r="A2717">
            <v>43819</v>
          </cell>
          <cell r="B2717" t="str">
            <v>Ahorro</v>
          </cell>
          <cell r="C2717">
            <v>1</v>
          </cell>
          <cell r="E2717">
            <v>1017</v>
          </cell>
          <cell r="F2717" t="str">
            <v>11</v>
          </cell>
          <cell r="I2717">
            <v>44</v>
          </cell>
          <cell r="M2717">
            <v>0</v>
          </cell>
          <cell r="N2717">
            <v>0</v>
          </cell>
          <cell r="O2717">
            <v>17.2</v>
          </cell>
          <cell r="P2717">
            <v>34.716479999999997</v>
          </cell>
        </row>
        <row r="2718">
          <cell r="A2718">
            <v>43819</v>
          </cell>
          <cell r="B2718" t="str">
            <v>Ahorro</v>
          </cell>
          <cell r="C2718">
            <v>1</v>
          </cell>
          <cell r="E2718">
            <v>1017</v>
          </cell>
          <cell r="F2718" t="str">
            <v>11</v>
          </cell>
          <cell r="I2718">
            <v>44</v>
          </cell>
          <cell r="M2718">
            <v>0</v>
          </cell>
          <cell r="N2718">
            <v>0</v>
          </cell>
          <cell r="O2718">
            <v>30</v>
          </cell>
          <cell r="P2718">
            <v>60.552</v>
          </cell>
        </row>
        <row r="2719">
          <cell r="A2719">
            <v>43819</v>
          </cell>
          <cell r="B2719" t="str">
            <v>Ahorro</v>
          </cell>
          <cell r="C2719">
            <v>1</v>
          </cell>
          <cell r="E2719">
            <v>1017</v>
          </cell>
          <cell r="F2719" t="str">
            <v>11</v>
          </cell>
          <cell r="I2719">
            <v>44</v>
          </cell>
          <cell r="M2719">
            <v>0</v>
          </cell>
          <cell r="N2719">
            <v>0</v>
          </cell>
          <cell r="O2719">
            <v>30</v>
          </cell>
          <cell r="P2719">
            <v>60.552</v>
          </cell>
        </row>
        <row r="2720">
          <cell r="A2720">
            <v>43819</v>
          </cell>
          <cell r="B2720" t="str">
            <v>Ahorro</v>
          </cell>
          <cell r="C2720">
            <v>1</v>
          </cell>
          <cell r="E2720">
            <v>1017</v>
          </cell>
          <cell r="F2720" t="str">
            <v>11</v>
          </cell>
          <cell r="I2720">
            <v>44</v>
          </cell>
          <cell r="M2720">
            <v>0</v>
          </cell>
          <cell r="N2720">
            <v>0</v>
          </cell>
          <cell r="O2720">
            <v>48237.2</v>
          </cell>
          <cell r="P2720">
            <v>97361.964479999995</v>
          </cell>
        </row>
        <row r="2721">
          <cell r="A2721">
            <v>43819</v>
          </cell>
          <cell r="B2721" t="str">
            <v>Ahorro</v>
          </cell>
          <cell r="C2721">
            <v>1</v>
          </cell>
          <cell r="E2721">
            <v>1017</v>
          </cell>
          <cell r="F2721" t="str">
            <v>11</v>
          </cell>
          <cell r="I2721">
            <v>44</v>
          </cell>
          <cell r="M2721">
            <v>0</v>
          </cell>
          <cell r="N2721">
            <v>0</v>
          </cell>
          <cell r="O2721">
            <v>20100</v>
          </cell>
          <cell r="P2721">
            <v>40569.839999999997</v>
          </cell>
        </row>
        <row r="2722">
          <cell r="A2722">
            <v>43819</v>
          </cell>
          <cell r="B2722" t="str">
            <v>Ahorro</v>
          </cell>
          <cell r="C2722">
            <v>1</v>
          </cell>
          <cell r="E2722">
            <v>1017</v>
          </cell>
          <cell r="F2722" t="str">
            <v>11</v>
          </cell>
          <cell r="I2722">
            <v>44</v>
          </cell>
          <cell r="M2722">
            <v>0</v>
          </cell>
          <cell r="N2722">
            <v>0</v>
          </cell>
          <cell r="O2722">
            <v>30030</v>
          </cell>
          <cell r="P2722">
            <v>60612.552000000003</v>
          </cell>
        </row>
        <row r="2723">
          <cell r="A2723">
            <v>43819</v>
          </cell>
          <cell r="B2723" t="str">
            <v>Ahorro</v>
          </cell>
          <cell r="C2723">
            <v>1</v>
          </cell>
          <cell r="E2723">
            <v>1017</v>
          </cell>
          <cell r="F2723" t="str">
            <v>11</v>
          </cell>
          <cell r="I2723">
            <v>44</v>
          </cell>
          <cell r="M2723">
            <v>0</v>
          </cell>
          <cell r="N2723">
            <v>0</v>
          </cell>
          <cell r="O2723">
            <v>30</v>
          </cell>
          <cell r="P2723">
            <v>60.552</v>
          </cell>
        </row>
        <row r="2724">
          <cell r="A2724">
            <v>43819</v>
          </cell>
          <cell r="B2724" t="str">
            <v>Ahorro</v>
          </cell>
          <cell r="C2724">
            <v>1</v>
          </cell>
          <cell r="E2724">
            <v>1017</v>
          </cell>
          <cell r="F2724" t="str">
            <v>11</v>
          </cell>
          <cell r="I2724">
            <v>44</v>
          </cell>
          <cell r="M2724">
            <v>0</v>
          </cell>
          <cell r="N2724">
            <v>0</v>
          </cell>
          <cell r="O2724">
            <v>30</v>
          </cell>
          <cell r="P2724">
            <v>60.552</v>
          </cell>
        </row>
        <row r="2725">
          <cell r="A2725">
            <v>43819</v>
          </cell>
          <cell r="B2725" t="str">
            <v>Ahorro</v>
          </cell>
          <cell r="C2725">
            <v>1</v>
          </cell>
          <cell r="E2725">
            <v>1017</v>
          </cell>
          <cell r="F2725" t="str">
            <v>11</v>
          </cell>
          <cell r="I2725">
            <v>44</v>
          </cell>
          <cell r="M2725">
            <v>0</v>
          </cell>
          <cell r="N2725">
            <v>0</v>
          </cell>
          <cell r="O2725">
            <v>30</v>
          </cell>
          <cell r="P2725">
            <v>60.552</v>
          </cell>
        </row>
        <row r="2726">
          <cell r="A2726">
            <v>43819</v>
          </cell>
          <cell r="B2726" t="str">
            <v>Ahorro</v>
          </cell>
          <cell r="C2726">
            <v>1</v>
          </cell>
          <cell r="E2726">
            <v>1017</v>
          </cell>
          <cell r="F2726" t="str">
            <v>11</v>
          </cell>
          <cell r="I2726">
            <v>44</v>
          </cell>
          <cell r="M2726">
            <v>0</v>
          </cell>
          <cell r="N2726">
            <v>0</v>
          </cell>
          <cell r="O2726">
            <v>21017.200000000001</v>
          </cell>
          <cell r="P2726">
            <v>42421.116479999997</v>
          </cell>
        </row>
        <row r="2727">
          <cell r="A2727">
            <v>43819</v>
          </cell>
          <cell r="B2727" t="str">
            <v>Ahorro</v>
          </cell>
          <cell r="C2727">
            <v>1</v>
          </cell>
          <cell r="E2727">
            <v>1017</v>
          </cell>
          <cell r="F2727" t="str">
            <v>11</v>
          </cell>
          <cell r="I2727">
            <v>44</v>
          </cell>
          <cell r="M2727">
            <v>0</v>
          </cell>
          <cell r="N2727">
            <v>0</v>
          </cell>
          <cell r="O2727">
            <v>7810.7</v>
          </cell>
          <cell r="P2727">
            <v>15765.11688</v>
          </cell>
        </row>
        <row r="2728">
          <cell r="A2728">
            <v>43819</v>
          </cell>
          <cell r="B2728" t="str">
            <v>Ahorro</v>
          </cell>
          <cell r="C2728">
            <v>1</v>
          </cell>
          <cell r="E2728">
            <v>1017</v>
          </cell>
          <cell r="F2728" t="str">
            <v>11</v>
          </cell>
          <cell r="I2728">
            <v>44</v>
          </cell>
          <cell r="M2728">
            <v>0</v>
          </cell>
          <cell r="N2728">
            <v>0</v>
          </cell>
          <cell r="O2728">
            <v>30</v>
          </cell>
          <cell r="P2728">
            <v>60.552</v>
          </cell>
        </row>
        <row r="2729">
          <cell r="A2729">
            <v>43819</v>
          </cell>
          <cell r="B2729" t="str">
            <v>Ahorro</v>
          </cell>
          <cell r="C2729">
            <v>1</v>
          </cell>
          <cell r="E2729">
            <v>1017</v>
          </cell>
          <cell r="F2729" t="str">
            <v>11</v>
          </cell>
          <cell r="I2729">
            <v>44</v>
          </cell>
          <cell r="M2729">
            <v>0</v>
          </cell>
          <cell r="N2729">
            <v>0</v>
          </cell>
          <cell r="O2729">
            <v>48.64</v>
          </cell>
          <cell r="P2729">
            <v>98.174976000000001</v>
          </cell>
        </row>
        <row r="2730">
          <cell r="A2730">
            <v>43819</v>
          </cell>
          <cell r="B2730" t="str">
            <v>Ahorro</v>
          </cell>
          <cell r="C2730">
            <v>1</v>
          </cell>
          <cell r="E2730">
            <v>1017</v>
          </cell>
          <cell r="F2730" t="str">
            <v>11</v>
          </cell>
          <cell r="I2730">
            <v>44</v>
          </cell>
          <cell r="M2730">
            <v>0</v>
          </cell>
          <cell r="N2730">
            <v>0</v>
          </cell>
          <cell r="O2730">
            <v>4930</v>
          </cell>
          <cell r="P2730">
            <v>9950.7119999999995</v>
          </cell>
        </row>
        <row r="2731">
          <cell r="A2731">
            <v>43819</v>
          </cell>
          <cell r="B2731" t="str">
            <v>Ahorro</v>
          </cell>
          <cell r="C2731">
            <v>1</v>
          </cell>
          <cell r="E2731">
            <v>1017</v>
          </cell>
          <cell r="F2731" t="str">
            <v>11</v>
          </cell>
          <cell r="I2731">
            <v>44</v>
          </cell>
          <cell r="M2731">
            <v>0</v>
          </cell>
          <cell r="N2731">
            <v>0</v>
          </cell>
          <cell r="O2731">
            <v>99.65</v>
          </cell>
          <cell r="P2731">
            <v>201.13355999999999</v>
          </cell>
        </row>
        <row r="2732">
          <cell r="A2732">
            <v>43819</v>
          </cell>
          <cell r="B2732" t="str">
            <v>Ahorro</v>
          </cell>
          <cell r="C2732">
            <v>1</v>
          </cell>
          <cell r="E2732">
            <v>1017</v>
          </cell>
          <cell r="F2732" t="str">
            <v>11</v>
          </cell>
          <cell r="I2732">
            <v>44</v>
          </cell>
          <cell r="M2732">
            <v>0</v>
          </cell>
          <cell r="N2732">
            <v>0</v>
          </cell>
          <cell r="O2732">
            <v>10000</v>
          </cell>
          <cell r="P2732">
            <v>20184</v>
          </cell>
        </row>
        <row r="2733">
          <cell r="A2733">
            <v>43819</v>
          </cell>
          <cell r="B2733" t="str">
            <v>Ahorro</v>
          </cell>
          <cell r="C2733">
            <v>1</v>
          </cell>
          <cell r="E2733">
            <v>1017</v>
          </cell>
          <cell r="F2733" t="str">
            <v>11</v>
          </cell>
          <cell r="I2733">
            <v>44</v>
          </cell>
          <cell r="M2733">
            <v>0</v>
          </cell>
          <cell r="N2733">
            <v>0</v>
          </cell>
          <cell r="O2733">
            <v>100</v>
          </cell>
          <cell r="P2733">
            <v>201.84</v>
          </cell>
        </row>
        <row r="2734">
          <cell r="A2734">
            <v>43819</v>
          </cell>
          <cell r="B2734" t="str">
            <v>Ahorro</v>
          </cell>
          <cell r="C2734">
            <v>1</v>
          </cell>
          <cell r="E2734">
            <v>1017</v>
          </cell>
          <cell r="F2734" t="str">
            <v>11</v>
          </cell>
          <cell r="I2734">
            <v>44</v>
          </cell>
          <cell r="M2734">
            <v>0</v>
          </cell>
          <cell r="N2734">
            <v>0</v>
          </cell>
          <cell r="O2734">
            <v>10030</v>
          </cell>
          <cell r="P2734">
            <v>20244.552</v>
          </cell>
        </row>
        <row r="2735">
          <cell r="A2735">
            <v>43819</v>
          </cell>
          <cell r="B2735" t="str">
            <v>Ahorro</v>
          </cell>
          <cell r="C2735">
            <v>1</v>
          </cell>
          <cell r="E2735">
            <v>1017</v>
          </cell>
          <cell r="F2735" t="str">
            <v>11</v>
          </cell>
          <cell r="I2735">
            <v>44</v>
          </cell>
          <cell r="M2735">
            <v>0</v>
          </cell>
          <cell r="N2735">
            <v>0</v>
          </cell>
          <cell r="O2735">
            <v>27417.200000000001</v>
          </cell>
          <cell r="P2735">
            <v>55338.876479999999</v>
          </cell>
        </row>
        <row r="2736">
          <cell r="A2736">
            <v>43819</v>
          </cell>
          <cell r="B2736" t="str">
            <v>Ahorro</v>
          </cell>
          <cell r="C2736">
            <v>1</v>
          </cell>
          <cell r="E2736">
            <v>1017</v>
          </cell>
          <cell r="F2736" t="str">
            <v>11</v>
          </cell>
          <cell r="I2736">
            <v>44</v>
          </cell>
          <cell r="M2736">
            <v>0</v>
          </cell>
          <cell r="N2736">
            <v>0</v>
          </cell>
          <cell r="O2736">
            <v>41.14</v>
          </cell>
          <cell r="P2736">
            <v>83.036975999999996</v>
          </cell>
        </row>
        <row r="2737">
          <cell r="A2737">
            <v>43819</v>
          </cell>
          <cell r="B2737" t="str">
            <v>Ahorro</v>
          </cell>
          <cell r="C2737">
            <v>1</v>
          </cell>
          <cell r="E2737">
            <v>1017</v>
          </cell>
          <cell r="F2737" t="str">
            <v>11</v>
          </cell>
          <cell r="I2737">
            <v>44</v>
          </cell>
          <cell r="M2737">
            <v>0</v>
          </cell>
          <cell r="N2737">
            <v>0</v>
          </cell>
          <cell r="O2737">
            <v>476.66</v>
          </cell>
          <cell r="P2737">
            <v>962.09054400000002</v>
          </cell>
        </row>
        <row r="2738">
          <cell r="A2738">
            <v>43819</v>
          </cell>
          <cell r="B2738" t="str">
            <v>Ahorro</v>
          </cell>
          <cell r="C2738">
            <v>1</v>
          </cell>
          <cell r="E2738">
            <v>1017</v>
          </cell>
          <cell r="F2738" t="str">
            <v>11</v>
          </cell>
          <cell r="I2738">
            <v>44</v>
          </cell>
          <cell r="M2738">
            <v>0</v>
          </cell>
          <cell r="N2738">
            <v>0</v>
          </cell>
          <cell r="O2738">
            <v>100</v>
          </cell>
          <cell r="P2738">
            <v>201.84</v>
          </cell>
        </row>
        <row r="2739">
          <cell r="A2739">
            <v>43819</v>
          </cell>
          <cell r="B2739" t="str">
            <v>Ahorro</v>
          </cell>
          <cell r="C2739">
            <v>1</v>
          </cell>
          <cell r="E2739">
            <v>1017</v>
          </cell>
          <cell r="F2739" t="str">
            <v>11</v>
          </cell>
          <cell r="I2739">
            <v>44</v>
          </cell>
          <cell r="M2739">
            <v>0</v>
          </cell>
          <cell r="N2739">
            <v>0</v>
          </cell>
          <cell r="O2739">
            <v>30</v>
          </cell>
          <cell r="P2739">
            <v>60.552</v>
          </cell>
        </row>
        <row r="2740">
          <cell r="A2740">
            <v>43819</v>
          </cell>
          <cell r="B2740" t="str">
            <v>Ahorro</v>
          </cell>
          <cell r="C2740">
            <v>1</v>
          </cell>
          <cell r="E2740">
            <v>1017</v>
          </cell>
          <cell r="F2740" t="str">
            <v>11</v>
          </cell>
          <cell r="I2740">
            <v>44</v>
          </cell>
          <cell r="M2740">
            <v>0</v>
          </cell>
          <cell r="N2740">
            <v>0</v>
          </cell>
          <cell r="O2740">
            <v>21030</v>
          </cell>
          <cell r="P2740">
            <v>42446.951999999997</v>
          </cell>
        </row>
        <row r="2741">
          <cell r="A2741">
            <v>43819</v>
          </cell>
          <cell r="B2741" t="str">
            <v>Ahorro</v>
          </cell>
          <cell r="C2741">
            <v>1</v>
          </cell>
          <cell r="E2741">
            <v>1017</v>
          </cell>
          <cell r="F2741" t="str">
            <v>11</v>
          </cell>
          <cell r="I2741">
            <v>44</v>
          </cell>
          <cell r="M2741">
            <v>0</v>
          </cell>
          <cell r="N2741">
            <v>0</v>
          </cell>
          <cell r="O2741">
            <v>17.2</v>
          </cell>
          <cell r="P2741">
            <v>34.716479999999997</v>
          </cell>
        </row>
        <row r="2742">
          <cell r="A2742">
            <v>43819</v>
          </cell>
          <cell r="B2742" t="str">
            <v>Ahorro</v>
          </cell>
          <cell r="C2742">
            <v>1</v>
          </cell>
          <cell r="E2742">
            <v>1017</v>
          </cell>
          <cell r="F2742" t="str">
            <v>11</v>
          </cell>
          <cell r="I2742">
            <v>44</v>
          </cell>
          <cell r="M2742">
            <v>0</v>
          </cell>
          <cell r="N2742">
            <v>0</v>
          </cell>
          <cell r="O2742">
            <v>30</v>
          </cell>
          <cell r="P2742">
            <v>60.552</v>
          </cell>
        </row>
        <row r="2743">
          <cell r="A2743">
            <v>43819</v>
          </cell>
          <cell r="B2743" t="str">
            <v>Ahorro</v>
          </cell>
          <cell r="C2743">
            <v>1</v>
          </cell>
          <cell r="E2743">
            <v>1017</v>
          </cell>
          <cell r="F2743" t="str">
            <v>11</v>
          </cell>
          <cell r="I2743">
            <v>44</v>
          </cell>
          <cell r="M2743">
            <v>0</v>
          </cell>
          <cell r="N2743">
            <v>0</v>
          </cell>
          <cell r="O2743">
            <v>24</v>
          </cell>
          <cell r="P2743">
            <v>48.441600000000001</v>
          </cell>
        </row>
        <row r="2744">
          <cell r="A2744">
            <v>43819</v>
          </cell>
          <cell r="B2744" t="str">
            <v>Ahorro</v>
          </cell>
          <cell r="C2744">
            <v>1</v>
          </cell>
          <cell r="E2744">
            <v>1017</v>
          </cell>
          <cell r="F2744" t="str">
            <v>11</v>
          </cell>
          <cell r="I2744">
            <v>44</v>
          </cell>
          <cell r="M2744">
            <v>0</v>
          </cell>
          <cell r="N2744">
            <v>0</v>
          </cell>
          <cell r="O2744">
            <v>17.2</v>
          </cell>
          <cell r="P2744">
            <v>34.716479999999997</v>
          </cell>
        </row>
        <row r="2745">
          <cell r="A2745">
            <v>43819</v>
          </cell>
          <cell r="B2745" t="str">
            <v>Ahorro</v>
          </cell>
          <cell r="C2745">
            <v>1</v>
          </cell>
          <cell r="E2745">
            <v>1017</v>
          </cell>
          <cell r="F2745" t="str">
            <v>11</v>
          </cell>
          <cell r="I2745">
            <v>44</v>
          </cell>
          <cell r="M2745">
            <v>0</v>
          </cell>
          <cell r="N2745">
            <v>0</v>
          </cell>
          <cell r="O2745">
            <v>100</v>
          </cell>
          <cell r="P2745">
            <v>201.84</v>
          </cell>
        </row>
        <row r="2746">
          <cell r="A2746">
            <v>43819</v>
          </cell>
          <cell r="B2746" t="str">
            <v>Ahorro</v>
          </cell>
          <cell r="C2746">
            <v>1</v>
          </cell>
          <cell r="E2746">
            <v>1017</v>
          </cell>
          <cell r="F2746" t="str">
            <v>11</v>
          </cell>
          <cell r="I2746">
            <v>44</v>
          </cell>
          <cell r="M2746">
            <v>0</v>
          </cell>
          <cell r="N2746">
            <v>0</v>
          </cell>
          <cell r="O2746">
            <v>30</v>
          </cell>
          <cell r="P2746">
            <v>60.552</v>
          </cell>
        </row>
        <row r="2747">
          <cell r="A2747">
            <v>43819</v>
          </cell>
          <cell r="B2747" t="str">
            <v>Ahorro</v>
          </cell>
          <cell r="C2747">
            <v>1</v>
          </cell>
          <cell r="E2747">
            <v>1017</v>
          </cell>
          <cell r="F2747" t="str">
            <v>11</v>
          </cell>
          <cell r="I2747">
            <v>44</v>
          </cell>
          <cell r="M2747">
            <v>0</v>
          </cell>
          <cell r="N2747">
            <v>0</v>
          </cell>
          <cell r="O2747">
            <v>48037.2</v>
          </cell>
          <cell r="P2747">
            <v>96958.284480000002</v>
          </cell>
        </row>
        <row r="2748">
          <cell r="A2748">
            <v>43819</v>
          </cell>
          <cell r="B2748" t="str">
            <v>Ahorro</v>
          </cell>
          <cell r="C2748">
            <v>1</v>
          </cell>
          <cell r="E2748">
            <v>1017</v>
          </cell>
          <cell r="F2748" t="str">
            <v>11</v>
          </cell>
          <cell r="I2748">
            <v>44</v>
          </cell>
          <cell r="M2748">
            <v>0</v>
          </cell>
          <cell r="N2748">
            <v>0</v>
          </cell>
          <cell r="O2748">
            <v>30</v>
          </cell>
          <cell r="P2748">
            <v>60.552</v>
          </cell>
        </row>
        <row r="2749">
          <cell r="A2749">
            <v>43819</v>
          </cell>
          <cell r="B2749" t="str">
            <v>Ahorro</v>
          </cell>
          <cell r="C2749">
            <v>1</v>
          </cell>
          <cell r="E2749">
            <v>1017</v>
          </cell>
          <cell r="F2749" t="str">
            <v>11</v>
          </cell>
          <cell r="I2749">
            <v>44</v>
          </cell>
          <cell r="M2749">
            <v>0</v>
          </cell>
          <cell r="N2749">
            <v>0</v>
          </cell>
          <cell r="O2749">
            <v>217.2</v>
          </cell>
          <cell r="P2749">
            <v>438.39648</v>
          </cell>
        </row>
        <row r="2750">
          <cell r="A2750">
            <v>43819</v>
          </cell>
          <cell r="B2750" t="str">
            <v>Ahorro</v>
          </cell>
          <cell r="C2750">
            <v>1</v>
          </cell>
          <cell r="E2750">
            <v>1017</v>
          </cell>
          <cell r="F2750" t="str">
            <v>11</v>
          </cell>
          <cell r="I2750">
            <v>44</v>
          </cell>
          <cell r="M2750">
            <v>0</v>
          </cell>
          <cell r="N2750">
            <v>0</v>
          </cell>
          <cell r="O2750">
            <v>11030</v>
          </cell>
          <cell r="P2750">
            <v>22262.952000000001</v>
          </cell>
        </row>
        <row r="2751">
          <cell r="A2751">
            <v>43819</v>
          </cell>
          <cell r="B2751" t="str">
            <v>Ahorro</v>
          </cell>
          <cell r="C2751">
            <v>1</v>
          </cell>
          <cell r="E2751">
            <v>1017</v>
          </cell>
          <cell r="F2751" t="str">
            <v>11</v>
          </cell>
          <cell r="I2751">
            <v>44</v>
          </cell>
          <cell r="M2751">
            <v>0</v>
          </cell>
          <cell r="N2751">
            <v>0</v>
          </cell>
          <cell r="O2751">
            <v>50100</v>
          </cell>
          <cell r="P2751">
            <v>101121.84</v>
          </cell>
        </row>
        <row r="2752">
          <cell r="A2752">
            <v>43819</v>
          </cell>
          <cell r="B2752" t="str">
            <v>Ahorro</v>
          </cell>
          <cell r="C2752">
            <v>1</v>
          </cell>
          <cell r="E2752">
            <v>1017</v>
          </cell>
          <cell r="F2752" t="str">
            <v>11</v>
          </cell>
          <cell r="I2752">
            <v>44</v>
          </cell>
          <cell r="M2752">
            <v>0</v>
          </cell>
          <cell r="N2752">
            <v>0</v>
          </cell>
          <cell r="O2752">
            <v>15030</v>
          </cell>
          <cell r="P2752">
            <v>30336.552</v>
          </cell>
        </row>
        <row r="2753">
          <cell r="A2753">
            <v>43819</v>
          </cell>
          <cell r="B2753" t="str">
            <v>Ahorro</v>
          </cell>
          <cell r="C2753">
            <v>1</v>
          </cell>
          <cell r="E2753">
            <v>1017</v>
          </cell>
          <cell r="F2753" t="str">
            <v>11</v>
          </cell>
          <cell r="I2753">
            <v>44</v>
          </cell>
          <cell r="M2753">
            <v>0</v>
          </cell>
          <cell r="N2753">
            <v>0</v>
          </cell>
          <cell r="O2753">
            <v>61717.2</v>
          </cell>
          <cell r="P2753">
            <v>124569.99648</v>
          </cell>
        </row>
        <row r="2754">
          <cell r="A2754">
            <v>43819</v>
          </cell>
          <cell r="B2754" t="str">
            <v>Ahorro</v>
          </cell>
          <cell r="C2754">
            <v>1</v>
          </cell>
          <cell r="E2754">
            <v>1017</v>
          </cell>
          <cell r="F2754" t="str">
            <v>11</v>
          </cell>
          <cell r="I2754">
            <v>44</v>
          </cell>
          <cell r="M2754">
            <v>0</v>
          </cell>
          <cell r="N2754">
            <v>0</v>
          </cell>
          <cell r="O2754">
            <v>48050</v>
          </cell>
          <cell r="P2754">
            <v>96984.12</v>
          </cell>
        </row>
        <row r="2755">
          <cell r="A2755">
            <v>43819</v>
          </cell>
          <cell r="B2755" t="str">
            <v>Ahorro</v>
          </cell>
          <cell r="C2755">
            <v>1</v>
          </cell>
          <cell r="E2755">
            <v>1017</v>
          </cell>
          <cell r="F2755" t="str">
            <v>11</v>
          </cell>
          <cell r="I2755">
            <v>44</v>
          </cell>
          <cell r="M2755">
            <v>0</v>
          </cell>
          <cell r="N2755">
            <v>0</v>
          </cell>
          <cell r="O2755">
            <v>100</v>
          </cell>
          <cell r="P2755">
            <v>201.84</v>
          </cell>
        </row>
        <row r="2756">
          <cell r="A2756">
            <v>43819</v>
          </cell>
          <cell r="B2756" t="str">
            <v>Ahorro</v>
          </cell>
          <cell r="C2756">
            <v>1</v>
          </cell>
          <cell r="E2756">
            <v>1017</v>
          </cell>
          <cell r="F2756" t="str">
            <v>11</v>
          </cell>
          <cell r="I2756">
            <v>44</v>
          </cell>
          <cell r="M2756">
            <v>0</v>
          </cell>
          <cell r="N2756">
            <v>0</v>
          </cell>
          <cell r="O2756">
            <v>100</v>
          </cell>
          <cell r="P2756">
            <v>201.84</v>
          </cell>
        </row>
        <row r="2757">
          <cell r="A2757">
            <v>43819</v>
          </cell>
          <cell r="B2757" t="str">
            <v>Ahorro</v>
          </cell>
          <cell r="C2757">
            <v>1</v>
          </cell>
          <cell r="E2757">
            <v>1017</v>
          </cell>
          <cell r="F2757" t="str">
            <v>11</v>
          </cell>
          <cell r="I2757">
            <v>44</v>
          </cell>
          <cell r="M2757">
            <v>0</v>
          </cell>
          <cell r="N2757">
            <v>0</v>
          </cell>
          <cell r="O2757">
            <v>7100</v>
          </cell>
          <cell r="P2757">
            <v>14330.64</v>
          </cell>
        </row>
        <row r="2758">
          <cell r="A2758">
            <v>43819</v>
          </cell>
          <cell r="B2758" t="str">
            <v>Ahorro</v>
          </cell>
          <cell r="C2758">
            <v>1</v>
          </cell>
          <cell r="E2758">
            <v>1017</v>
          </cell>
          <cell r="F2758" t="str">
            <v>11</v>
          </cell>
          <cell r="I2758">
            <v>44</v>
          </cell>
          <cell r="M2758">
            <v>0</v>
          </cell>
          <cell r="N2758">
            <v>0</v>
          </cell>
          <cell r="O2758">
            <v>7030</v>
          </cell>
          <cell r="P2758">
            <v>14189.352000000001</v>
          </cell>
        </row>
        <row r="2759">
          <cell r="A2759">
            <v>43819</v>
          </cell>
          <cell r="B2759" t="str">
            <v>Ahorro</v>
          </cell>
          <cell r="C2759">
            <v>1</v>
          </cell>
          <cell r="E2759">
            <v>1017</v>
          </cell>
          <cell r="F2759" t="str">
            <v>11</v>
          </cell>
          <cell r="I2759">
            <v>44</v>
          </cell>
          <cell r="M2759">
            <v>0</v>
          </cell>
          <cell r="N2759">
            <v>0</v>
          </cell>
          <cell r="O2759">
            <v>15030</v>
          </cell>
          <cell r="P2759">
            <v>30336.552</v>
          </cell>
        </row>
        <row r="2760">
          <cell r="A2760">
            <v>43819</v>
          </cell>
          <cell r="B2760" t="str">
            <v>Ahorro</v>
          </cell>
          <cell r="C2760">
            <v>1</v>
          </cell>
          <cell r="E2760">
            <v>1017</v>
          </cell>
          <cell r="F2760" t="str">
            <v>11</v>
          </cell>
          <cell r="I2760">
            <v>44</v>
          </cell>
          <cell r="M2760">
            <v>0</v>
          </cell>
          <cell r="N2760">
            <v>0</v>
          </cell>
          <cell r="O2760">
            <v>20017.2</v>
          </cell>
          <cell r="P2760">
            <v>40402.716480000003</v>
          </cell>
        </row>
        <row r="2761">
          <cell r="A2761">
            <v>43819</v>
          </cell>
          <cell r="B2761" t="str">
            <v>Ahorro</v>
          </cell>
          <cell r="C2761">
            <v>1</v>
          </cell>
          <cell r="E2761">
            <v>1017</v>
          </cell>
          <cell r="F2761" t="str">
            <v>11</v>
          </cell>
          <cell r="I2761">
            <v>44</v>
          </cell>
          <cell r="M2761">
            <v>0</v>
          </cell>
          <cell r="N2761">
            <v>0</v>
          </cell>
          <cell r="O2761">
            <v>20610</v>
          </cell>
          <cell r="P2761">
            <v>41599.224000000002</v>
          </cell>
        </row>
        <row r="2762">
          <cell r="A2762">
            <v>43819</v>
          </cell>
          <cell r="B2762" t="str">
            <v>Ahorro</v>
          </cell>
          <cell r="C2762">
            <v>1</v>
          </cell>
          <cell r="E2762">
            <v>1017</v>
          </cell>
          <cell r="F2762" t="str">
            <v>11</v>
          </cell>
          <cell r="I2762">
            <v>44</v>
          </cell>
          <cell r="M2762">
            <v>0</v>
          </cell>
          <cell r="N2762">
            <v>0</v>
          </cell>
          <cell r="O2762">
            <v>50030</v>
          </cell>
          <cell r="P2762">
            <v>100980.552</v>
          </cell>
        </row>
        <row r="2763">
          <cell r="A2763">
            <v>43819</v>
          </cell>
          <cell r="B2763" t="str">
            <v>Ahorro</v>
          </cell>
          <cell r="C2763">
            <v>1</v>
          </cell>
          <cell r="E2763">
            <v>1017</v>
          </cell>
          <cell r="F2763" t="str">
            <v>11</v>
          </cell>
          <cell r="I2763">
            <v>44</v>
          </cell>
          <cell r="M2763">
            <v>0</v>
          </cell>
          <cell r="N2763">
            <v>0</v>
          </cell>
          <cell r="O2763">
            <v>30</v>
          </cell>
          <cell r="P2763">
            <v>60.552</v>
          </cell>
        </row>
        <row r="2764">
          <cell r="A2764">
            <v>43819</v>
          </cell>
          <cell r="B2764" t="str">
            <v>Ahorro</v>
          </cell>
          <cell r="C2764">
            <v>1</v>
          </cell>
          <cell r="E2764">
            <v>1017</v>
          </cell>
          <cell r="F2764" t="str">
            <v>11</v>
          </cell>
          <cell r="I2764">
            <v>44</v>
          </cell>
          <cell r="M2764">
            <v>0</v>
          </cell>
          <cell r="N2764">
            <v>0</v>
          </cell>
          <cell r="O2764">
            <v>25030</v>
          </cell>
          <cell r="P2764">
            <v>50520.552000000003</v>
          </cell>
        </row>
        <row r="2765">
          <cell r="A2765">
            <v>43819</v>
          </cell>
          <cell r="B2765" t="str">
            <v>Ahorro</v>
          </cell>
          <cell r="C2765">
            <v>1</v>
          </cell>
          <cell r="E2765">
            <v>1017</v>
          </cell>
          <cell r="F2765" t="str">
            <v>11</v>
          </cell>
          <cell r="I2765">
            <v>44</v>
          </cell>
          <cell r="M2765">
            <v>0</v>
          </cell>
          <cell r="N2765">
            <v>0</v>
          </cell>
          <cell r="O2765">
            <v>17.2</v>
          </cell>
          <cell r="P2765">
            <v>34.716479999999997</v>
          </cell>
        </row>
        <row r="2766">
          <cell r="A2766">
            <v>43819</v>
          </cell>
          <cell r="B2766" t="str">
            <v>Ahorro</v>
          </cell>
          <cell r="C2766">
            <v>1</v>
          </cell>
          <cell r="E2766">
            <v>1017</v>
          </cell>
          <cell r="F2766" t="str">
            <v>11</v>
          </cell>
          <cell r="I2766">
            <v>44</v>
          </cell>
          <cell r="M2766">
            <v>0</v>
          </cell>
          <cell r="N2766">
            <v>0</v>
          </cell>
          <cell r="O2766">
            <v>18100</v>
          </cell>
          <cell r="P2766">
            <v>36533.040000000001</v>
          </cell>
        </row>
        <row r="2767">
          <cell r="A2767">
            <v>43819</v>
          </cell>
          <cell r="B2767" t="str">
            <v>Ahorro</v>
          </cell>
          <cell r="C2767">
            <v>1</v>
          </cell>
          <cell r="E2767">
            <v>1017</v>
          </cell>
          <cell r="F2767" t="str">
            <v>11</v>
          </cell>
          <cell r="I2767">
            <v>44</v>
          </cell>
          <cell r="M2767">
            <v>0</v>
          </cell>
          <cell r="N2767">
            <v>0</v>
          </cell>
          <cell r="O2767">
            <v>100</v>
          </cell>
          <cell r="P2767">
            <v>201.84</v>
          </cell>
        </row>
        <row r="2768">
          <cell r="A2768">
            <v>43819</v>
          </cell>
          <cell r="B2768" t="str">
            <v>Ahorro</v>
          </cell>
          <cell r="C2768">
            <v>1</v>
          </cell>
          <cell r="E2768">
            <v>1017</v>
          </cell>
          <cell r="F2768" t="str">
            <v>11</v>
          </cell>
          <cell r="I2768">
            <v>44</v>
          </cell>
          <cell r="M2768">
            <v>0</v>
          </cell>
          <cell r="N2768">
            <v>0</v>
          </cell>
          <cell r="O2768">
            <v>20.46</v>
          </cell>
          <cell r="P2768">
            <v>41.296464</v>
          </cell>
        </row>
        <row r="2769">
          <cell r="A2769">
            <v>43819</v>
          </cell>
          <cell r="B2769" t="str">
            <v>Ahorro</v>
          </cell>
          <cell r="C2769">
            <v>1</v>
          </cell>
          <cell r="E2769">
            <v>1017</v>
          </cell>
          <cell r="F2769" t="str">
            <v>11</v>
          </cell>
          <cell r="I2769">
            <v>44</v>
          </cell>
          <cell r="M2769">
            <v>0</v>
          </cell>
          <cell r="N2769">
            <v>0</v>
          </cell>
          <cell r="O2769">
            <v>3117.2</v>
          </cell>
          <cell r="P2769">
            <v>6291.75648</v>
          </cell>
        </row>
        <row r="2770">
          <cell r="A2770">
            <v>43819</v>
          </cell>
          <cell r="B2770" t="str">
            <v>Ahorro</v>
          </cell>
          <cell r="C2770">
            <v>1</v>
          </cell>
          <cell r="E2770">
            <v>1017</v>
          </cell>
          <cell r="F2770" t="str">
            <v>11</v>
          </cell>
          <cell r="I2770">
            <v>44</v>
          </cell>
          <cell r="M2770">
            <v>0</v>
          </cell>
          <cell r="N2770">
            <v>0</v>
          </cell>
          <cell r="O2770">
            <v>27430</v>
          </cell>
          <cell r="P2770">
            <v>55364.712</v>
          </cell>
        </row>
        <row r="2771">
          <cell r="A2771">
            <v>43819</v>
          </cell>
          <cell r="B2771" t="str">
            <v>Ahorro</v>
          </cell>
          <cell r="C2771">
            <v>1</v>
          </cell>
          <cell r="E2771">
            <v>1017</v>
          </cell>
          <cell r="F2771" t="str">
            <v>11</v>
          </cell>
          <cell r="I2771">
            <v>44</v>
          </cell>
          <cell r="M2771">
            <v>0</v>
          </cell>
          <cell r="N2771">
            <v>0</v>
          </cell>
          <cell r="O2771">
            <v>10017.200000000001</v>
          </cell>
          <cell r="P2771">
            <v>20218.716479999999</v>
          </cell>
        </row>
        <row r="2772">
          <cell r="A2772">
            <v>43819</v>
          </cell>
          <cell r="B2772" t="str">
            <v>Ahorro</v>
          </cell>
          <cell r="C2772">
            <v>1</v>
          </cell>
          <cell r="E2772">
            <v>1017</v>
          </cell>
          <cell r="F2772" t="str">
            <v>11</v>
          </cell>
          <cell r="I2772">
            <v>44</v>
          </cell>
          <cell r="M2772">
            <v>0</v>
          </cell>
          <cell r="N2772">
            <v>0</v>
          </cell>
          <cell r="O2772">
            <v>100</v>
          </cell>
          <cell r="P2772">
            <v>201.84</v>
          </cell>
        </row>
        <row r="2773">
          <cell r="A2773">
            <v>43819</v>
          </cell>
          <cell r="B2773" t="str">
            <v>Ahorro</v>
          </cell>
          <cell r="C2773">
            <v>1</v>
          </cell>
          <cell r="E2773">
            <v>1017</v>
          </cell>
          <cell r="F2773" t="str">
            <v>11</v>
          </cell>
          <cell r="I2773">
            <v>44</v>
          </cell>
          <cell r="M2773">
            <v>0</v>
          </cell>
          <cell r="N2773">
            <v>0</v>
          </cell>
          <cell r="O2773">
            <v>7030</v>
          </cell>
          <cell r="P2773">
            <v>14189.352000000001</v>
          </cell>
        </row>
        <row r="2774">
          <cell r="A2774">
            <v>43819</v>
          </cell>
          <cell r="B2774" t="str">
            <v>Ahorro</v>
          </cell>
          <cell r="C2774">
            <v>1</v>
          </cell>
          <cell r="E2774">
            <v>1017</v>
          </cell>
          <cell r="F2774" t="str">
            <v>11</v>
          </cell>
          <cell r="I2774">
            <v>44</v>
          </cell>
          <cell r="M2774">
            <v>0</v>
          </cell>
          <cell r="N2774">
            <v>0</v>
          </cell>
          <cell r="O2774">
            <v>12030</v>
          </cell>
          <cell r="P2774">
            <v>24281.351999999999</v>
          </cell>
        </row>
        <row r="2775">
          <cell r="A2775">
            <v>43819</v>
          </cell>
          <cell r="B2775" t="str">
            <v>Ahorro</v>
          </cell>
          <cell r="C2775">
            <v>1</v>
          </cell>
          <cell r="E2775">
            <v>1017</v>
          </cell>
          <cell r="F2775" t="str">
            <v>11</v>
          </cell>
          <cell r="I2775">
            <v>44</v>
          </cell>
          <cell r="M2775">
            <v>0</v>
          </cell>
          <cell r="N2775">
            <v>0</v>
          </cell>
          <cell r="O2775">
            <v>27430</v>
          </cell>
          <cell r="P2775">
            <v>55364.712</v>
          </cell>
        </row>
        <row r="2776">
          <cell r="A2776">
            <v>43819</v>
          </cell>
          <cell r="B2776" t="str">
            <v>Ahorro</v>
          </cell>
          <cell r="C2776">
            <v>1</v>
          </cell>
          <cell r="E2776">
            <v>1017</v>
          </cell>
          <cell r="F2776" t="str">
            <v>11</v>
          </cell>
          <cell r="I2776">
            <v>44</v>
          </cell>
          <cell r="M2776">
            <v>0</v>
          </cell>
          <cell r="N2776">
            <v>0</v>
          </cell>
          <cell r="O2776">
            <v>130</v>
          </cell>
          <cell r="P2776">
            <v>262.392</v>
          </cell>
        </row>
        <row r="2777">
          <cell r="A2777">
            <v>43819</v>
          </cell>
          <cell r="B2777" t="str">
            <v>Ahorro</v>
          </cell>
          <cell r="C2777">
            <v>1</v>
          </cell>
          <cell r="E2777">
            <v>1017</v>
          </cell>
          <cell r="F2777" t="str">
            <v>11</v>
          </cell>
          <cell r="I2777">
            <v>44</v>
          </cell>
          <cell r="M2777">
            <v>0</v>
          </cell>
          <cell r="N2777">
            <v>0</v>
          </cell>
          <cell r="O2777">
            <v>50030</v>
          </cell>
          <cell r="P2777">
            <v>100980.552</v>
          </cell>
        </row>
        <row r="2778">
          <cell r="A2778">
            <v>43819</v>
          </cell>
          <cell r="B2778" t="str">
            <v>Ahorro</v>
          </cell>
          <cell r="C2778">
            <v>1</v>
          </cell>
          <cell r="E2778">
            <v>1017</v>
          </cell>
          <cell r="F2778" t="str">
            <v>11</v>
          </cell>
          <cell r="I2778">
            <v>44</v>
          </cell>
          <cell r="M2778">
            <v>0</v>
          </cell>
          <cell r="N2778">
            <v>0</v>
          </cell>
          <cell r="O2778">
            <v>10017.200000000001</v>
          </cell>
          <cell r="P2778">
            <v>20218.716479999999</v>
          </cell>
        </row>
        <row r="2779">
          <cell r="A2779">
            <v>43819</v>
          </cell>
          <cell r="B2779" t="str">
            <v>Ahorro</v>
          </cell>
          <cell r="C2779">
            <v>1</v>
          </cell>
          <cell r="E2779">
            <v>1017</v>
          </cell>
          <cell r="F2779" t="str">
            <v>11</v>
          </cell>
          <cell r="I2779">
            <v>44</v>
          </cell>
          <cell r="M2779">
            <v>0</v>
          </cell>
          <cell r="N2779">
            <v>0</v>
          </cell>
          <cell r="O2779">
            <v>30017.200000000001</v>
          </cell>
          <cell r="P2779">
            <v>60586.716480000003</v>
          </cell>
        </row>
        <row r="2780">
          <cell r="A2780">
            <v>43819</v>
          </cell>
          <cell r="B2780" t="str">
            <v>Ahorro</v>
          </cell>
          <cell r="C2780">
            <v>1</v>
          </cell>
          <cell r="E2780">
            <v>1017</v>
          </cell>
          <cell r="F2780" t="str">
            <v>11</v>
          </cell>
          <cell r="I2780">
            <v>44</v>
          </cell>
          <cell r="M2780">
            <v>0</v>
          </cell>
          <cell r="N2780">
            <v>0</v>
          </cell>
          <cell r="O2780">
            <v>40017.199999999997</v>
          </cell>
          <cell r="P2780">
            <v>80770.716480000003</v>
          </cell>
        </row>
        <row r="2781">
          <cell r="A2781">
            <v>43819</v>
          </cell>
          <cell r="B2781" t="str">
            <v>Ahorro</v>
          </cell>
          <cell r="C2781">
            <v>1</v>
          </cell>
          <cell r="E2781">
            <v>1017</v>
          </cell>
          <cell r="F2781" t="str">
            <v>11</v>
          </cell>
          <cell r="I2781">
            <v>44</v>
          </cell>
          <cell r="M2781">
            <v>0</v>
          </cell>
          <cell r="N2781">
            <v>0</v>
          </cell>
          <cell r="O2781">
            <v>3030</v>
          </cell>
          <cell r="P2781">
            <v>6115.7520000000004</v>
          </cell>
        </row>
        <row r="2782">
          <cell r="A2782">
            <v>43819</v>
          </cell>
          <cell r="B2782" t="str">
            <v>Ahorro</v>
          </cell>
          <cell r="C2782">
            <v>1</v>
          </cell>
          <cell r="E2782">
            <v>1017</v>
          </cell>
          <cell r="F2782" t="str">
            <v>11</v>
          </cell>
          <cell r="I2782">
            <v>44</v>
          </cell>
          <cell r="M2782">
            <v>0</v>
          </cell>
          <cell r="N2782">
            <v>0</v>
          </cell>
          <cell r="O2782">
            <v>130</v>
          </cell>
          <cell r="P2782">
            <v>262.392</v>
          </cell>
        </row>
        <row r="2783">
          <cell r="A2783">
            <v>43819</v>
          </cell>
          <cell r="B2783" t="str">
            <v>Ahorro</v>
          </cell>
          <cell r="C2783">
            <v>1</v>
          </cell>
          <cell r="E2783">
            <v>1017</v>
          </cell>
          <cell r="F2783" t="str">
            <v>11</v>
          </cell>
          <cell r="I2783">
            <v>44</v>
          </cell>
          <cell r="M2783">
            <v>0</v>
          </cell>
          <cell r="N2783">
            <v>0</v>
          </cell>
          <cell r="O2783">
            <v>24</v>
          </cell>
          <cell r="P2783">
            <v>48.441600000000001</v>
          </cell>
        </row>
        <row r="2784">
          <cell r="A2784">
            <v>43819</v>
          </cell>
          <cell r="B2784" t="str">
            <v>Ahorro</v>
          </cell>
          <cell r="C2784">
            <v>1</v>
          </cell>
          <cell r="E2784">
            <v>1017</v>
          </cell>
          <cell r="F2784" t="str">
            <v>11</v>
          </cell>
          <cell r="I2784">
            <v>44</v>
          </cell>
          <cell r="M2784">
            <v>0</v>
          </cell>
          <cell r="N2784">
            <v>0</v>
          </cell>
          <cell r="O2784">
            <v>17.2</v>
          </cell>
          <cell r="P2784">
            <v>34.716479999999997</v>
          </cell>
        </row>
        <row r="2785">
          <cell r="A2785">
            <v>43819</v>
          </cell>
          <cell r="B2785" t="str">
            <v>Ahorro</v>
          </cell>
          <cell r="C2785">
            <v>1</v>
          </cell>
          <cell r="E2785">
            <v>1017</v>
          </cell>
          <cell r="F2785" t="str">
            <v>11</v>
          </cell>
          <cell r="I2785">
            <v>44</v>
          </cell>
          <cell r="M2785">
            <v>0</v>
          </cell>
          <cell r="N2785">
            <v>0</v>
          </cell>
          <cell r="O2785">
            <v>40030</v>
          </cell>
          <cell r="P2785">
            <v>80796.551999999996</v>
          </cell>
        </row>
        <row r="2786">
          <cell r="A2786">
            <v>43819</v>
          </cell>
          <cell r="B2786" t="str">
            <v>Ahorro</v>
          </cell>
          <cell r="C2786">
            <v>1</v>
          </cell>
          <cell r="E2786">
            <v>1017</v>
          </cell>
          <cell r="F2786" t="str">
            <v>11</v>
          </cell>
          <cell r="I2786">
            <v>44</v>
          </cell>
          <cell r="M2786">
            <v>0</v>
          </cell>
          <cell r="N2786">
            <v>0</v>
          </cell>
          <cell r="O2786">
            <v>35030</v>
          </cell>
          <cell r="P2786">
            <v>70704.551999999996</v>
          </cell>
        </row>
        <row r="2787">
          <cell r="A2787">
            <v>43819</v>
          </cell>
          <cell r="B2787" t="str">
            <v>Ahorro</v>
          </cell>
          <cell r="C2787">
            <v>1</v>
          </cell>
          <cell r="E2787">
            <v>1017</v>
          </cell>
          <cell r="F2787" t="str">
            <v>11</v>
          </cell>
          <cell r="I2787">
            <v>44</v>
          </cell>
          <cell r="M2787">
            <v>0</v>
          </cell>
          <cell r="N2787">
            <v>0</v>
          </cell>
          <cell r="O2787">
            <v>17.2</v>
          </cell>
          <cell r="P2787">
            <v>34.716479999999997</v>
          </cell>
        </row>
        <row r="2788">
          <cell r="A2788">
            <v>43819</v>
          </cell>
          <cell r="B2788" t="str">
            <v>Ahorro</v>
          </cell>
          <cell r="C2788">
            <v>1</v>
          </cell>
          <cell r="E2788">
            <v>1017</v>
          </cell>
          <cell r="F2788" t="str">
            <v>11</v>
          </cell>
          <cell r="I2788">
            <v>44</v>
          </cell>
          <cell r="M2788">
            <v>0</v>
          </cell>
          <cell r="N2788">
            <v>0</v>
          </cell>
          <cell r="O2788">
            <v>30</v>
          </cell>
          <cell r="P2788">
            <v>60.552</v>
          </cell>
        </row>
        <row r="2789">
          <cell r="A2789">
            <v>43819</v>
          </cell>
          <cell r="B2789" t="str">
            <v>Ahorro</v>
          </cell>
          <cell r="C2789">
            <v>1</v>
          </cell>
          <cell r="E2789">
            <v>1017</v>
          </cell>
          <cell r="F2789" t="str">
            <v>11</v>
          </cell>
          <cell r="I2789">
            <v>44</v>
          </cell>
          <cell r="M2789">
            <v>0</v>
          </cell>
          <cell r="N2789">
            <v>0</v>
          </cell>
          <cell r="O2789">
            <v>17.2</v>
          </cell>
          <cell r="P2789">
            <v>34.716479999999997</v>
          </cell>
        </row>
        <row r="2790">
          <cell r="A2790">
            <v>43819</v>
          </cell>
          <cell r="B2790" t="str">
            <v>Ahorro</v>
          </cell>
          <cell r="C2790">
            <v>1</v>
          </cell>
          <cell r="E2790">
            <v>1017</v>
          </cell>
          <cell r="F2790" t="str">
            <v>11</v>
          </cell>
          <cell r="I2790">
            <v>44</v>
          </cell>
          <cell r="M2790">
            <v>0</v>
          </cell>
          <cell r="N2790">
            <v>0</v>
          </cell>
          <cell r="O2790">
            <v>30</v>
          </cell>
          <cell r="P2790">
            <v>60.552</v>
          </cell>
        </row>
        <row r="2791">
          <cell r="A2791">
            <v>43819</v>
          </cell>
          <cell r="B2791" t="str">
            <v>Ahorro</v>
          </cell>
          <cell r="C2791">
            <v>1</v>
          </cell>
          <cell r="E2791">
            <v>1017</v>
          </cell>
          <cell r="F2791" t="str">
            <v>11</v>
          </cell>
          <cell r="I2791">
            <v>44</v>
          </cell>
          <cell r="M2791">
            <v>0</v>
          </cell>
          <cell r="N2791">
            <v>0</v>
          </cell>
          <cell r="O2791">
            <v>24</v>
          </cell>
          <cell r="P2791">
            <v>48.441600000000001</v>
          </cell>
        </row>
        <row r="2792">
          <cell r="A2792">
            <v>43819</v>
          </cell>
          <cell r="B2792" t="str">
            <v>Ahorro</v>
          </cell>
          <cell r="C2792">
            <v>1</v>
          </cell>
          <cell r="E2792">
            <v>1017</v>
          </cell>
          <cell r="F2792" t="str">
            <v>11</v>
          </cell>
          <cell r="I2792">
            <v>44</v>
          </cell>
          <cell r="M2792">
            <v>0</v>
          </cell>
          <cell r="N2792">
            <v>0</v>
          </cell>
          <cell r="O2792">
            <v>20100</v>
          </cell>
          <cell r="P2792">
            <v>40569.839999999997</v>
          </cell>
        </row>
        <row r="2793">
          <cell r="A2793">
            <v>43819</v>
          </cell>
          <cell r="B2793" t="str">
            <v>Ahorro</v>
          </cell>
          <cell r="C2793">
            <v>1</v>
          </cell>
          <cell r="E2793">
            <v>1017</v>
          </cell>
          <cell r="F2793" t="str">
            <v>11</v>
          </cell>
          <cell r="I2793">
            <v>44</v>
          </cell>
          <cell r="M2793">
            <v>0</v>
          </cell>
          <cell r="N2793">
            <v>0</v>
          </cell>
          <cell r="O2793">
            <v>530</v>
          </cell>
          <cell r="P2793">
            <v>1069.752</v>
          </cell>
        </row>
        <row r="2794">
          <cell r="A2794">
            <v>43819</v>
          </cell>
          <cell r="B2794" t="str">
            <v>Ahorro</v>
          </cell>
          <cell r="C2794">
            <v>1</v>
          </cell>
          <cell r="E2794">
            <v>1017</v>
          </cell>
          <cell r="F2794" t="str">
            <v>11</v>
          </cell>
          <cell r="I2794">
            <v>44</v>
          </cell>
          <cell r="M2794">
            <v>0</v>
          </cell>
          <cell r="N2794">
            <v>0</v>
          </cell>
          <cell r="O2794">
            <v>230</v>
          </cell>
          <cell r="P2794">
            <v>464.23200000000003</v>
          </cell>
        </row>
        <row r="2795">
          <cell r="A2795">
            <v>43819</v>
          </cell>
          <cell r="B2795" t="str">
            <v>Ahorro</v>
          </cell>
          <cell r="C2795">
            <v>1</v>
          </cell>
          <cell r="E2795">
            <v>1017</v>
          </cell>
          <cell r="F2795" t="str">
            <v>11</v>
          </cell>
          <cell r="I2795">
            <v>44</v>
          </cell>
          <cell r="M2795">
            <v>0</v>
          </cell>
          <cell r="N2795">
            <v>0</v>
          </cell>
          <cell r="O2795">
            <v>23030</v>
          </cell>
          <cell r="P2795">
            <v>46483.752</v>
          </cell>
        </row>
        <row r="2796">
          <cell r="A2796">
            <v>43819</v>
          </cell>
          <cell r="B2796" t="str">
            <v>Ahorro</v>
          </cell>
          <cell r="C2796">
            <v>1</v>
          </cell>
          <cell r="E2796">
            <v>1017</v>
          </cell>
          <cell r="F2796" t="str">
            <v>11</v>
          </cell>
          <cell r="I2796">
            <v>44</v>
          </cell>
          <cell r="M2796">
            <v>0</v>
          </cell>
          <cell r="N2796">
            <v>0</v>
          </cell>
          <cell r="O2796">
            <v>7030</v>
          </cell>
          <cell r="P2796">
            <v>14189.352000000001</v>
          </cell>
        </row>
        <row r="2797">
          <cell r="A2797">
            <v>43819</v>
          </cell>
          <cell r="B2797" t="str">
            <v>Ahorro</v>
          </cell>
          <cell r="C2797">
            <v>1</v>
          </cell>
          <cell r="E2797">
            <v>1017</v>
          </cell>
          <cell r="F2797" t="str">
            <v>11</v>
          </cell>
          <cell r="I2797">
            <v>44</v>
          </cell>
          <cell r="M2797">
            <v>0</v>
          </cell>
          <cell r="N2797">
            <v>0</v>
          </cell>
          <cell r="O2797">
            <v>17.2</v>
          </cell>
          <cell r="P2797">
            <v>34.716479999999997</v>
          </cell>
        </row>
        <row r="2798">
          <cell r="A2798">
            <v>43819</v>
          </cell>
          <cell r="B2798" t="str">
            <v>Ahorro</v>
          </cell>
          <cell r="C2798">
            <v>1</v>
          </cell>
          <cell r="E2798">
            <v>1017</v>
          </cell>
          <cell r="F2798" t="str">
            <v>11</v>
          </cell>
          <cell r="I2798">
            <v>44</v>
          </cell>
          <cell r="M2798">
            <v>0</v>
          </cell>
          <cell r="N2798">
            <v>0</v>
          </cell>
          <cell r="O2798">
            <v>100</v>
          </cell>
          <cell r="P2798">
            <v>201.84</v>
          </cell>
        </row>
        <row r="2799">
          <cell r="A2799">
            <v>43819</v>
          </cell>
          <cell r="B2799" t="str">
            <v>Ahorro</v>
          </cell>
          <cell r="C2799">
            <v>1</v>
          </cell>
          <cell r="E2799">
            <v>1017</v>
          </cell>
          <cell r="F2799" t="str">
            <v>11</v>
          </cell>
          <cell r="I2799">
            <v>44</v>
          </cell>
          <cell r="M2799">
            <v>0</v>
          </cell>
          <cell r="N2799">
            <v>0</v>
          </cell>
          <cell r="O2799">
            <v>100</v>
          </cell>
          <cell r="P2799">
            <v>201.84</v>
          </cell>
        </row>
        <row r="2800">
          <cell r="A2800">
            <v>43819</v>
          </cell>
          <cell r="B2800" t="str">
            <v>Ahorro</v>
          </cell>
          <cell r="C2800">
            <v>1</v>
          </cell>
          <cell r="E2800">
            <v>1017</v>
          </cell>
          <cell r="F2800" t="str">
            <v>11</v>
          </cell>
          <cell r="I2800">
            <v>44</v>
          </cell>
          <cell r="M2800">
            <v>0</v>
          </cell>
          <cell r="N2800">
            <v>0</v>
          </cell>
          <cell r="O2800">
            <v>21017.200000000001</v>
          </cell>
          <cell r="P2800">
            <v>42421.116479999997</v>
          </cell>
        </row>
        <row r="2801">
          <cell r="A2801">
            <v>43819</v>
          </cell>
          <cell r="B2801" t="str">
            <v>Ahorro</v>
          </cell>
          <cell r="C2801">
            <v>1</v>
          </cell>
          <cell r="E2801">
            <v>1017</v>
          </cell>
          <cell r="F2801" t="str">
            <v>11</v>
          </cell>
          <cell r="I2801">
            <v>44</v>
          </cell>
          <cell r="M2801">
            <v>0</v>
          </cell>
          <cell r="N2801">
            <v>0</v>
          </cell>
          <cell r="O2801">
            <v>25007.96</v>
          </cell>
          <cell r="P2801">
            <v>50476.066464000003</v>
          </cell>
        </row>
        <row r="2802">
          <cell r="A2802">
            <v>43819</v>
          </cell>
          <cell r="B2802" t="str">
            <v>Ahorro</v>
          </cell>
          <cell r="C2802">
            <v>1</v>
          </cell>
          <cell r="E2802">
            <v>1017</v>
          </cell>
          <cell r="F2802" t="str">
            <v>11</v>
          </cell>
          <cell r="I2802">
            <v>44</v>
          </cell>
          <cell r="M2802">
            <v>0</v>
          </cell>
          <cell r="N2802">
            <v>0</v>
          </cell>
          <cell r="O2802">
            <v>68630</v>
          </cell>
          <cell r="P2802">
            <v>138522.79199999999</v>
          </cell>
        </row>
        <row r="2803">
          <cell r="A2803">
            <v>43819</v>
          </cell>
          <cell r="B2803" t="str">
            <v>Ahorro</v>
          </cell>
          <cell r="C2803">
            <v>1</v>
          </cell>
          <cell r="E2803">
            <v>1017</v>
          </cell>
          <cell r="F2803" t="str">
            <v>11</v>
          </cell>
          <cell r="I2803">
            <v>44</v>
          </cell>
          <cell r="M2803">
            <v>0</v>
          </cell>
          <cell r="N2803">
            <v>0</v>
          </cell>
          <cell r="O2803">
            <v>100</v>
          </cell>
          <cell r="P2803">
            <v>201.84</v>
          </cell>
        </row>
        <row r="2804">
          <cell r="A2804">
            <v>43819</v>
          </cell>
          <cell r="B2804" t="str">
            <v>Ahorro</v>
          </cell>
          <cell r="C2804">
            <v>1</v>
          </cell>
          <cell r="E2804">
            <v>1017</v>
          </cell>
          <cell r="F2804" t="str">
            <v>11</v>
          </cell>
          <cell r="I2804">
            <v>44</v>
          </cell>
          <cell r="M2804">
            <v>0</v>
          </cell>
          <cell r="N2804">
            <v>0</v>
          </cell>
          <cell r="O2804">
            <v>18530</v>
          </cell>
          <cell r="P2804">
            <v>37400.951999999997</v>
          </cell>
        </row>
        <row r="2805">
          <cell r="A2805">
            <v>43819</v>
          </cell>
          <cell r="B2805" t="str">
            <v>Ahorro</v>
          </cell>
          <cell r="C2805">
            <v>1</v>
          </cell>
          <cell r="E2805">
            <v>1017</v>
          </cell>
          <cell r="F2805" t="str">
            <v>11</v>
          </cell>
          <cell r="I2805">
            <v>44</v>
          </cell>
          <cell r="M2805">
            <v>0</v>
          </cell>
          <cell r="N2805">
            <v>0</v>
          </cell>
          <cell r="O2805">
            <v>100</v>
          </cell>
          <cell r="P2805">
            <v>201.84</v>
          </cell>
        </row>
        <row r="2806">
          <cell r="A2806">
            <v>43819</v>
          </cell>
          <cell r="B2806" t="str">
            <v>Ahorro</v>
          </cell>
          <cell r="C2806">
            <v>1</v>
          </cell>
          <cell r="E2806">
            <v>1017</v>
          </cell>
          <cell r="F2806" t="str">
            <v>11</v>
          </cell>
          <cell r="I2806">
            <v>44</v>
          </cell>
          <cell r="M2806">
            <v>0</v>
          </cell>
          <cell r="N2806">
            <v>0</v>
          </cell>
          <cell r="O2806">
            <v>30</v>
          </cell>
          <cell r="P2806">
            <v>60.552</v>
          </cell>
        </row>
        <row r="2807">
          <cell r="A2807">
            <v>43819</v>
          </cell>
          <cell r="B2807" t="str">
            <v>Ahorro</v>
          </cell>
          <cell r="C2807">
            <v>1</v>
          </cell>
          <cell r="E2807">
            <v>1017</v>
          </cell>
          <cell r="F2807" t="str">
            <v>11</v>
          </cell>
          <cell r="I2807">
            <v>44</v>
          </cell>
          <cell r="M2807">
            <v>0</v>
          </cell>
          <cell r="N2807">
            <v>0</v>
          </cell>
          <cell r="O2807">
            <v>27500</v>
          </cell>
          <cell r="P2807">
            <v>55506</v>
          </cell>
        </row>
        <row r="2808">
          <cell r="A2808">
            <v>43819</v>
          </cell>
          <cell r="B2808" t="str">
            <v>Ahorro</v>
          </cell>
          <cell r="C2808">
            <v>1</v>
          </cell>
          <cell r="E2808">
            <v>1017</v>
          </cell>
          <cell r="F2808" t="str">
            <v>11</v>
          </cell>
          <cell r="I2808">
            <v>44</v>
          </cell>
          <cell r="M2808">
            <v>0</v>
          </cell>
          <cell r="N2808">
            <v>0</v>
          </cell>
          <cell r="O2808">
            <v>100</v>
          </cell>
          <cell r="P2808">
            <v>201.84</v>
          </cell>
        </row>
        <row r="2809">
          <cell r="A2809">
            <v>43819</v>
          </cell>
          <cell r="B2809" t="str">
            <v>Ahorro</v>
          </cell>
          <cell r="C2809">
            <v>1</v>
          </cell>
          <cell r="E2809">
            <v>1017</v>
          </cell>
          <cell r="F2809" t="str">
            <v>11</v>
          </cell>
          <cell r="I2809">
            <v>44</v>
          </cell>
          <cell r="M2809">
            <v>0</v>
          </cell>
          <cell r="N2809">
            <v>0</v>
          </cell>
          <cell r="O2809">
            <v>1200</v>
          </cell>
          <cell r="P2809">
            <v>2422.08</v>
          </cell>
        </row>
        <row r="2810">
          <cell r="A2810">
            <v>43819</v>
          </cell>
          <cell r="B2810" t="str">
            <v>Ahorro</v>
          </cell>
          <cell r="C2810">
            <v>1</v>
          </cell>
          <cell r="E2810">
            <v>1017</v>
          </cell>
          <cell r="F2810" t="str">
            <v>11</v>
          </cell>
          <cell r="I2810">
            <v>44</v>
          </cell>
          <cell r="M2810">
            <v>0</v>
          </cell>
          <cell r="N2810">
            <v>0</v>
          </cell>
          <cell r="O2810">
            <v>30</v>
          </cell>
          <cell r="P2810">
            <v>60.552</v>
          </cell>
        </row>
        <row r="2811">
          <cell r="A2811">
            <v>43819</v>
          </cell>
          <cell r="B2811" t="str">
            <v>Ahorro</v>
          </cell>
          <cell r="C2811">
            <v>1</v>
          </cell>
          <cell r="E2811">
            <v>1017</v>
          </cell>
          <cell r="F2811" t="str">
            <v>11</v>
          </cell>
          <cell r="I2811">
            <v>44</v>
          </cell>
          <cell r="M2811">
            <v>0</v>
          </cell>
          <cell r="N2811">
            <v>0</v>
          </cell>
          <cell r="O2811">
            <v>100</v>
          </cell>
          <cell r="P2811">
            <v>201.84</v>
          </cell>
        </row>
        <row r="2812">
          <cell r="A2812">
            <v>43819</v>
          </cell>
          <cell r="B2812" t="str">
            <v>Ahorro</v>
          </cell>
          <cell r="C2812">
            <v>1</v>
          </cell>
          <cell r="E2812">
            <v>1017</v>
          </cell>
          <cell r="F2812" t="str">
            <v>11</v>
          </cell>
          <cell r="I2812">
            <v>44</v>
          </cell>
          <cell r="M2812">
            <v>0</v>
          </cell>
          <cell r="N2812">
            <v>0</v>
          </cell>
          <cell r="O2812">
            <v>368.78</v>
          </cell>
          <cell r="P2812">
            <v>744.345552</v>
          </cell>
        </row>
        <row r="2813">
          <cell r="A2813">
            <v>43819</v>
          </cell>
          <cell r="B2813" t="str">
            <v>Ahorro</v>
          </cell>
          <cell r="C2813">
            <v>1</v>
          </cell>
          <cell r="E2813">
            <v>1017</v>
          </cell>
          <cell r="F2813" t="str">
            <v>11</v>
          </cell>
          <cell r="I2813">
            <v>44</v>
          </cell>
          <cell r="M2813">
            <v>0</v>
          </cell>
          <cell r="N2813">
            <v>0</v>
          </cell>
          <cell r="O2813">
            <v>30</v>
          </cell>
          <cell r="P2813">
            <v>60.552</v>
          </cell>
        </row>
        <row r="2814">
          <cell r="A2814">
            <v>43819</v>
          </cell>
          <cell r="B2814" t="str">
            <v>Ahorro</v>
          </cell>
          <cell r="C2814">
            <v>1</v>
          </cell>
          <cell r="E2814">
            <v>1017</v>
          </cell>
          <cell r="F2814" t="str">
            <v>11</v>
          </cell>
          <cell r="I2814">
            <v>44</v>
          </cell>
          <cell r="M2814">
            <v>0</v>
          </cell>
          <cell r="N2814">
            <v>0</v>
          </cell>
          <cell r="O2814">
            <v>217.2</v>
          </cell>
          <cell r="P2814">
            <v>438.39648</v>
          </cell>
        </row>
        <row r="2815">
          <cell r="A2815">
            <v>43819</v>
          </cell>
          <cell r="B2815" t="str">
            <v>Ahorro</v>
          </cell>
          <cell r="C2815">
            <v>1</v>
          </cell>
          <cell r="E2815">
            <v>1017</v>
          </cell>
          <cell r="F2815" t="str">
            <v>11</v>
          </cell>
          <cell r="I2815">
            <v>44</v>
          </cell>
          <cell r="M2815">
            <v>0</v>
          </cell>
          <cell r="N2815">
            <v>0</v>
          </cell>
          <cell r="O2815">
            <v>100</v>
          </cell>
          <cell r="P2815">
            <v>201.84</v>
          </cell>
        </row>
        <row r="2816">
          <cell r="A2816">
            <v>43819</v>
          </cell>
          <cell r="B2816" t="str">
            <v>Ahorro</v>
          </cell>
          <cell r="C2816">
            <v>1</v>
          </cell>
          <cell r="E2816">
            <v>1017</v>
          </cell>
          <cell r="F2816" t="str">
            <v>11</v>
          </cell>
          <cell r="I2816">
            <v>44</v>
          </cell>
          <cell r="M2816">
            <v>0</v>
          </cell>
          <cell r="N2816">
            <v>0</v>
          </cell>
          <cell r="O2816">
            <v>20030</v>
          </cell>
          <cell r="P2816">
            <v>40428.552000000003</v>
          </cell>
        </row>
        <row r="2817">
          <cell r="A2817">
            <v>43819</v>
          </cell>
          <cell r="B2817" t="str">
            <v>Ahorro</v>
          </cell>
          <cell r="C2817">
            <v>1</v>
          </cell>
          <cell r="E2817">
            <v>1017</v>
          </cell>
          <cell r="F2817" t="str">
            <v>11</v>
          </cell>
          <cell r="I2817">
            <v>44</v>
          </cell>
          <cell r="M2817">
            <v>0</v>
          </cell>
          <cell r="N2817">
            <v>0</v>
          </cell>
          <cell r="O2817">
            <v>100</v>
          </cell>
          <cell r="P2817">
            <v>201.84</v>
          </cell>
        </row>
        <row r="2818">
          <cell r="A2818">
            <v>43819</v>
          </cell>
          <cell r="B2818" t="str">
            <v>Ahorro</v>
          </cell>
          <cell r="C2818">
            <v>1</v>
          </cell>
          <cell r="E2818">
            <v>1017</v>
          </cell>
          <cell r="F2818" t="str">
            <v>11</v>
          </cell>
          <cell r="I2818">
            <v>44</v>
          </cell>
          <cell r="M2818">
            <v>0</v>
          </cell>
          <cell r="N2818">
            <v>0</v>
          </cell>
          <cell r="O2818">
            <v>94</v>
          </cell>
          <cell r="P2818">
            <v>189.7296</v>
          </cell>
        </row>
        <row r="2819">
          <cell r="A2819">
            <v>43819</v>
          </cell>
          <cell r="B2819" t="str">
            <v>Ahorro</v>
          </cell>
          <cell r="C2819">
            <v>1</v>
          </cell>
          <cell r="E2819">
            <v>1017</v>
          </cell>
          <cell r="F2819" t="str">
            <v>11</v>
          </cell>
          <cell r="I2819">
            <v>44</v>
          </cell>
          <cell r="M2819">
            <v>0</v>
          </cell>
          <cell r="N2819">
            <v>0</v>
          </cell>
          <cell r="O2819">
            <v>7100</v>
          </cell>
          <cell r="P2819">
            <v>14330.64</v>
          </cell>
        </row>
        <row r="2820">
          <cell r="A2820">
            <v>43819</v>
          </cell>
          <cell r="B2820" t="str">
            <v>Ahorro</v>
          </cell>
          <cell r="C2820">
            <v>1</v>
          </cell>
          <cell r="E2820">
            <v>1017</v>
          </cell>
          <cell r="F2820" t="str">
            <v>11</v>
          </cell>
          <cell r="I2820">
            <v>44</v>
          </cell>
          <cell r="M2820">
            <v>0</v>
          </cell>
          <cell r="N2820">
            <v>0</v>
          </cell>
          <cell r="O2820">
            <v>994</v>
          </cell>
          <cell r="P2820">
            <v>2006.2896000000001</v>
          </cell>
        </row>
        <row r="2821">
          <cell r="A2821">
            <v>43819</v>
          </cell>
          <cell r="B2821" t="str">
            <v>Ahorro</v>
          </cell>
          <cell r="C2821">
            <v>1</v>
          </cell>
          <cell r="E2821">
            <v>1017</v>
          </cell>
          <cell r="F2821" t="str">
            <v>11</v>
          </cell>
          <cell r="I2821">
            <v>44</v>
          </cell>
          <cell r="M2821">
            <v>0</v>
          </cell>
          <cell r="N2821">
            <v>0</v>
          </cell>
          <cell r="O2821">
            <v>100</v>
          </cell>
          <cell r="P2821">
            <v>201.84</v>
          </cell>
        </row>
        <row r="2822">
          <cell r="A2822">
            <v>43819</v>
          </cell>
          <cell r="B2822" t="str">
            <v>Ahorro</v>
          </cell>
          <cell r="C2822">
            <v>1</v>
          </cell>
          <cell r="E2822">
            <v>1017</v>
          </cell>
          <cell r="F2822" t="str">
            <v>11</v>
          </cell>
          <cell r="I2822">
            <v>44</v>
          </cell>
          <cell r="M2822">
            <v>0</v>
          </cell>
          <cell r="N2822">
            <v>0</v>
          </cell>
          <cell r="O2822">
            <v>30</v>
          </cell>
          <cell r="P2822">
            <v>60.552</v>
          </cell>
        </row>
        <row r="2823">
          <cell r="A2823">
            <v>43819</v>
          </cell>
          <cell r="B2823" t="str">
            <v>Ahorro</v>
          </cell>
          <cell r="C2823">
            <v>1</v>
          </cell>
          <cell r="E2823">
            <v>1017</v>
          </cell>
          <cell r="F2823" t="str">
            <v>11</v>
          </cell>
          <cell r="I2823">
            <v>44</v>
          </cell>
          <cell r="M2823">
            <v>0</v>
          </cell>
          <cell r="N2823">
            <v>0</v>
          </cell>
          <cell r="O2823">
            <v>22430</v>
          </cell>
          <cell r="P2823">
            <v>45272.712</v>
          </cell>
        </row>
        <row r="2824">
          <cell r="A2824">
            <v>43819</v>
          </cell>
          <cell r="B2824" t="str">
            <v>Ahorro</v>
          </cell>
          <cell r="C2824">
            <v>1</v>
          </cell>
          <cell r="E2824">
            <v>1017</v>
          </cell>
          <cell r="F2824" t="str">
            <v>11</v>
          </cell>
          <cell r="I2824">
            <v>44</v>
          </cell>
          <cell r="M2824">
            <v>0</v>
          </cell>
          <cell r="N2824">
            <v>0</v>
          </cell>
          <cell r="O2824">
            <v>30</v>
          </cell>
          <cell r="P2824">
            <v>60.552</v>
          </cell>
        </row>
        <row r="2825">
          <cell r="A2825">
            <v>43819</v>
          </cell>
          <cell r="B2825" t="str">
            <v>Ahorro</v>
          </cell>
          <cell r="C2825">
            <v>1</v>
          </cell>
          <cell r="E2825">
            <v>1017</v>
          </cell>
          <cell r="F2825" t="str">
            <v>11</v>
          </cell>
          <cell r="I2825">
            <v>44</v>
          </cell>
          <cell r="M2825">
            <v>0</v>
          </cell>
          <cell r="N2825">
            <v>0</v>
          </cell>
          <cell r="O2825">
            <v>26470</v>
          </cell>
          <cell r="P2825">
            <v>53427.048000000003</v>
          </cell>
        </row>
        <row r="2826">
          <cell r="A2826">
            <v>43819</v>
          </cell>
          <cell r="B2826" t="str">
            <v>Ahorro</v>
          </cell>
          <cell r="C2826">
            <v>1</v>
          </cell>
          <cell r="E2826">
            <v>1017</v>
          </cell>
          <cell r="F2826" t="str">
            <v>11</v>
          </cell>
          <cell r="I2826">
            <v>44</v>
          </cell>
          <cell r="M2826">
            <v>0</v>
          </cell>
          <cell r="N2826">
            <v>0</v>
          </cell>
          <cell r="O2826">
            <v>104.56</v>
          </cell>
          <cell r="P2826">
            <v>211.043904</v>
          </cell>
        </row>
        <row r="2827">
          <cell r="A2827">
            <v>43819</v>
          </cell>
          <cell r="B2827" t="str">
            <v>Ahorro</v>
          </cell>
          <cell r="C2827">
            <v>1</v>
          </cell>
          <cell r="E2827">
            <v>1017</v>
          </cell>
          <cell r="F2827" t="str">
            <v>11</v>
          </cell>
          <cell r="I2827">
            <v>44</v>
          </cell>
          <cell r="M2827">
            <v>0</v>
          </cell>
          <cell r="N2827">
            <v>0</v>
          </cell>
          <cell r="O2827">
            <v>100</v>
          </cell>
          <cell r="P2827">
            <v>201.84</v>
          </cell>
        </row>
        <row r="2828">
          <cell r="A2828">
            <v>43819</v>
          </cell>
          <cell r="B2828" t="str">
            <v>Ahorro</v>
          </cell>
          <cell r="C2828">
            <v>1</v>
          </cell>
          <cell r="E2828">
            <v>1017</v>
          </cell>
          <cell r="F2828" t="str">
            <v>11</v>
          </cell>
          <cell r="I2828">
            <v>44</v>
          </cell>
          <cell r="M2828">
            <v>0</v>
          </cell>
          <cell r="N2828">
            <v>0</v>
          </cell>
          <cell r="O2828">
            <v>7030</v>
          </cell>
          <cell r="P2828">
            <v>14189.352000000001</v>
          </cell>
        </row>
        <row r="2829">
          <cell r="A2829">
            <v>43819</v>
          </cell>
          <cell r="B2829" t="str">
            <v>Ahorro</v>
          </cell>
          <cell r="C2829">
            <v>1</v>
          </cell>
          <cell r="E2829">
            <v>1017</v>
          </cell>
          <cell r="F2829" t="str">
            <v>11</v>
          </cell>
          <cell r="I2829">
            <v>44</v>
          </cell>
          <cell r="M2829">
            <v>0</v>
          </cell>
          <cell r="N2829">
            <v>0</v>
          </cell>
          <cell r="O2829">
            <v>600</v>
          </cell>
          <cell r="P2829">
            <v>1211.04</v>
          </cell>
        </row>
        <row r="2830">
          <cell r="A2830">
            <v>43819</v>
          </cell>
          <cell r="B2830" t="str">
            <v>Ahorro</v>
          </cell>
          <cell r="C2830">
            <v>1</v>
          </cell>
          <cell r="E2830">
            <v>1017</v>
          </cell>
          <cell r="F2830" t="str">
            <v>11</v>
          </cell>
          <cell r="I2830">
            <v>44</v>
          </cell>
          <cell r="M2830">
            <v>0</v>
          </cell>
          <cell r="N2830">
            <v>0</v>
          </cell>
          <cell r="O2830">
            <v>42017.2</v>
          </cell>
          <cell r="P2830">
            <v>84807.516480000006</v>
          </cell>
        </row>
        <row r="2831">
          <cell r="A2831">
            <v>43819</v>
          </cell>
          <cell r="B2831" t="str">
            <v>Ahorro</v>
          </cell>
          <cell r="C2831">
            <v>1</v>
          </cell>
          <cell r="E2831">
            <v>1017</v>
          </cell>
          <cell r="F2831" t="str">
            <v>11</v>
          </cell>
          <cell r="I2831">
            <v>44</v>
          </cell>
          <cell r="M2831">
            <v>0</v>
          </cell>
          <cell r="N2831">
            <v>0</v>
          </cell>
          <cell r="O2831">
            <v>800</v>
          </cell>
          <cell r="P2831">
            <v>1614.72</v>
          </cell>
        </row>
        <row r="2832">
          <cell r="A2832">
            <v>43819</v>
          </cell>
          <cell r="B2832" t="str">
            <v>Ahorro</v>
          </cell>
          <cell r="C2832">
            <v>1</v>
          </cell>
          <cell r="E2832">
            <v>1017</v>
          </cell>
          <cell r="F2832" t="str">
            <v>11</v>
          </cell>
          <cell r="I2832">
            <v>44</v>
          </cell>
          <cell r="M2832">
            <v>0</v>
          </cell>
          <cell r="N2832">
            <v>0</v>
          </cell>
          <cell r="O2832">
            <v>15017.2</v>
          </cell>
          <cell r="P2832">
            <v>30310.716479999999</v>
          </cell>
        </row>
        <row r="2833">
          <cell r="A2833">
            <v>43819</v>
          </cell>
          <cell r="B2833" t="str">
            <v>Ahorro</v>
          </cell>
          <cell r="C2833">
            <v>1</v>
          </cell>
          <cell r="E2833">
            <v>1017</v>
          </cell>
          <cell r="F2833" t="str">
            <v>11</v>
          </cell>
          <cell r="I2833">
            <v>44</v>
          </cell>
          <cell r="M2833">
            <v>0</v>
          </cell>
          <cell r="N2833">
            <v>0</v>
          </cell>
          <cell r="O2833">
            <v>9000</v>
          </cell>
          <cell r="P2833">
            <v>18165.599999999999</v>
          </cell>
        </row>
        <row r="2834">
          <cell r="A2834">
            <v>43819</v>
          </cell>
          <cell r="B2834" t="str">
            <v>Ahorro</v>
          </cell>
          <cell r="C2834">
            <v>1</v>
          </cell>
          <cell r="E2834">
            <v>1017</v>
          </cell>
          <cell r="F2834" t="str">
            <v>11</v>
          </cell>
          <cell r="I2834">
            <v>44</v>
          </cell>
          <cell r="M2834">
            <v>0</v>
          </cell>
          <cell r="N2834">
            <v>0</v>
          </cell>
          <cell r="O2834">
            <v>100</v>
          </cell>
          <cell r="P2834">
            <v>201.84</v>
          </cell>
        </row>
        <row r="2835">
          <cell r="A2835">
            <v>43819</v>
          </cell>
          <cell r="B2835" t="str">
            <v>Ahorro</v>
          </cell>
          <cell r="C2835">
            <v>1</v>
          </cell>
          <cell r="E2835">
            <v>1017</v>
          </cell>
          <cell r="F2835" t="str">
            <v>11</v>
          </cell>
          <cell r="I2835">
            <v>44</v>
          </cell>
          <cell r="M2835">
            <v>0</v>
          </cell>
          <cell r="N2835">
            <v>0</v>
          </cell>
          <cell r="O2835">
            <v>6000</v>
          </cell>
          <cell r="P2835">
            <v>12110.4</v>
          </cell>
        </row>
        <row r="2836">
          <cell r="A2836">
            <v>43819</v>
          </cell>
          <cell r="B2836" t="str">
            <v>Ahorro</v>
          </cell>
          <cell r="C2836">
            <v>1</v>
          </cell>
          <cell r="E2836">
            <v>1017</v>
          </cell>
          <cell r="F2836" t="str">
            <v>11</v>
          </cell>
          <cell r="I2836">
            <v>44</v>
          </cell>
          <cell r="M2836">
            <v>0</v>
          </cell>
          <cell r="N2836">
            <v>0</v>
          </cell>
          <cell r="O2836">
            <v>2430</v>
          </cell>
          <cell r="P2836">
            <v>4904.7120000000004</v>
          </cell>
        </row>
        <row r="2837">
          <cell r="A2837">
            <v>43819</v>
          </cell>
          <cell r="B2837" t="str">
            <v>Ahorro</v>
          </cell>
          <cell r="C2837">
            <v>1</v>
          </cell>
          <cell r="E2837">
            <v>1017</v>
          </cell>
          <cell r="F2837" t="str">
            <v>11</v>
          </cell>
          <cell r="I2837">
            <v>44</v>
          </cell>
          <cell r="M2837">
            <v>0</v>
          </cell>
          <cell r="N2837">
            <v>0</v>
          </cell>
          <cell r="O2837">
            <v>2430</v>
          </cell>
          <cell r="P2837">
            <v>4904.7120000000004</v>
          </cell>
        </row>
        <row r="2838">
          <cell r="A2838">
            <v>43819</v>
          </cell>
          <cell r="B2838" t="str">
            <v>Ahorro</v>
          </cell>
          <cell r="C2838">
            <v>1</v>
          </cell>
          <cell r="E2838">
            <v>1017</v>
          </cell>
          <cell r="F2838" t="str">
            <v>11</v>
          </cell>
          <cell r="I2838">
            <v>44</v>
          </cell>
          <cell r="M2838">
            <v>0</v>
          </cell>
          <cell r="N2838">
            <v>0</v>
          </cell>
          <cell r="O2838">
            <v>1300</v>
          </cell>
          <cell r="P2838">
            <v>2623.92</v>
          </cell>
        </row>
        <row r="2839">
          <cell r="A2839">
            <v>43819</v>
          </cell>
          <cell r="B2839" t="str">
            <v>Ahorro</v>
          </cell>
          <cell r="C2839">
            <v>1</v>
          </cell>
          <cell r="E2839">
            <v>1017</v>
          </cell>
          <cell r="F2839" t="str">
            <v>11</v>
          </cell>
          <cell r="I2839">
            <v>44</v>
          </cell>
          <cell r="M2839">
            <v>0</v>
          </cell>
          <cell r="N2839">
            <v>0</v>
          </cell>
          <cell r="O2839">
            <v>30</v>
          </cell>
          <cell r="P2839">
            <v>60.552</v>
          </cell>
        </row>
        <row r="2840">
          <cell r="A2840">
            <v>43819</v>
          </cell>
          <cell r="B2840" t="str">
            <v>Ahorro</v>
          </cell>
          <cell r="C2840">
            <v>1</v>
          </cell>
          <cell r="E2840">
            <v>1017</v>
          </cell>
          <cell r="F2840" t="str">
            <v>11</v>
          </cell>
          <cell r="I2840">
            <v>44</v>
          </cell>
          <cell r="M2840">
            <v>0</v>
          </cell>
          <cell r="N2840">
            <v>0</v>
          </cell>
          <cell r="O2840">
            <v>10917.2</v>
          </cell>
          <cell r="P2840">
            <v>22035.27648</v>
          </cell>
        </row>
        <row r="2841">
          <cell r="A2841">
            <v>43819</v>
          </cell>
          <cell r="B2841" t="str">
            <v>Ahorro</v>
          </cell>
          <cell r="C2841">
            <v>1</v>
          </cell>
          <cell r="E2841">
            <v>1017</v>
          </cell>
          <cell r="F2841" t="str">
            <v>11</v>
          </cell>
          <cell r="I2841">
            <v>44</v>
          </cell>
          <cell r="M2841">
            <v>0</v>
          </cell>
          <cell r="N2841">
            <v>0</v>
          </cell>
          <cell r="O2841">
            <v>10030</v>
          </cell>
          <cell r="P2841">
            <v>20244.552</v>
          </cell>
        </row>
        <row r="2842">
          <cell r="A2842">
            <v>43819</v>
          </cell>
          <cell r="B2842" t="str">
            <v>Ahorro</v>
          </cell>
          <cell r="C2842">
            <v>1</v>
          </cell>
          <cell r="E2842">
            <v>1017</v>
          </cell>
          <cell r="F2842" t="str">
            <v>11</v>
          </cell>
          <cell r="I2842">
            <v>44</v>
          </cell>
          <cell r="M2842">
            <v>0</v>
          </cell>
          <cell r="N2842">
            <v>0</v>
          </cell>
          <cell r="O2842">
            <v>230</v>
          </cell>
          <cell r="P2842">
            <v>464.23200000000003</v>
          </cell>
        </row>
        <row r="2843">
          <cell r="A2843">
            <v>43819</v>
          </cell>
          <cell r="B2843" t="str">
            <v>Ahorro</v>
          </cell>
          <cell r="C2843">
            <v>1</v>
          </cell>
          <cell r="E2843">
            <v>1017</v>
          </cell>
          <cell r="F2843" t="str">
            <v>11</v>
          </cell>
          <cell r="I2843">
            <v>44</v>
          </cell>
          <cell r="M2843">
            <v>0</v>
          </cell>
          <cell r="N2843">
            <v>0</v>
          </cell>
          <cell r="O2843">
            <v>100</v>
          </cell>
          <cell r="P2843">
            <v>201.84</v>
          </cell>
        </row>
        <row r="2844">
          <cell r="A2844">
            <v>43819</v>
          </cell>
          <cell r="B2844" t="str">
            <v>Ahorro</v>
          </cell>
          <cell r="C2844">
            <v>1</v>
          </cell>
          <cell r="E2844">
            <v>1017</v>
          </cell>
          <cell r="F2844" t="str">
            <v>11</v>
          </cell>
          <cell r="I2844">
            <v>44</v>
          </cell>
          <cell r="M2844">
            <v>0</v>
          </cell>
          <cell r="N2844">
            <v>0</v>
          </cell>
          <cell r="O2844">
            <v>8030</v>
          </cell>
          <cell r="P2844">
            <v>16207.752</v>
          </cell>
        </row>
        <row r="2845">
          <cell r="A2845">
            <v>43819</v>
          </cell>
          <cell r="B2845" t="str">
            <v>Ahorro</v>
          </cell>
          <cell r="C2845">
            <v>1</v>
          </cell>
          <cell r="E2845">
            <v>1017</v>
          </cell>
          <cell r="F2845" t="str">
            <v>11</v>
          </cell>
          <cell r="I2845">
            <v>44</v>
          </cell>
          <cell r="M2845">
            <v>0</v>
          </cell>
          <cell r="N2845">
            <v>0</v>
          </cell>
          <cell r="O2845">
            <v>30</v>
          </cell>
          <cell r="P2845">
            <v>60.552</v>
          </cell>
        </row>
        <row r="2846">
          <cell r="A2846">
            <v>43819</v>
          </cell>
          <cell r="B2846" t="str">
            <v>Ahorro</v>
          </cell>
          <cell r="C2846">
            <v>1</v>
          </cell>
          <cell r="E2846">
            <v>1017</v>
          </cell>
          <cell r="F2846" t="str">
            <v>11</v>
          </cell>
          <cell r="I2846">
            <v>44</v>
          </cell>
          <cell r="M2846">
            <v>0</v>
          </cell>
          <cell r="N2846">
            <v>0</v>
          </cell>
          <cell r="O2846">
            <v>100</v>
          </cell>
          <cell r="P2846">
            <v>201.84</v>
          </cell>
        </row>
        <row r="2847">
          <cell r="A2847">
            <v>43819</v>
          </cell>
          <cell r="B2847" t="str">
            <v>Ahorro</v>
          </cell>
          <cell r="C2847">
            <v>1</v>
          </cell>
          <cell r="E2847">
            <v>1017</v>
          </cell>
          <cell r="F2847" t="str">
            <v>11</v>
          </cell>
          <cell r="I2847">
            <v>44</v>
          </cell>
          <cell r="M2847">
            <v>0</v>
          </cell>
          <cell r="N2847">
            <v>0</v>
          </cell>
          <cell r="O2847">
            <v>1100</v>
          </cell>
          <cell r="P2847">
            <v>2220.2399999999998</v>
          </cell>
        </row>
        <row r="2848">
          <cell r="A2848">
            <v>43819</v>
          </cell>
          <cell r="B2848" t="str">
            <v>Ahorro</v>
          </cell>
          <cell r="C2848">
            <v>1</v>
          </cell>
          <cell r="E2848">
            <v>1017</v>
          </cell>
          <cell r="F2848" t="str">
            <v>11</v>
          </cell>
          <cell r="I2848">
            <v>44</v>
          </cell>
          <cell r="M2848">
            <v>0</v>
          </cell>
          <cell r="N2848">
            <v>0</v>
          </cell>
          <cell r="O2848">
            <v>800</v>
          </cell>
          <cell r="P2848">
            <v>1614.72</v>
          </cell>
        </row>
        <row r="2849">
          <cell r="A2849">
            <v>43819</v>
          </cell>
          <cell r="B2849" t="str">
            <v>Ahorro</v>
          </cell>
          <cell r="C2849">
            <v>1</v>
          </cell>
          <cell r="E2849">
            <v>1017</v>
          </cell>
          <cell r="F2849" t="str">
            <v>11</v>
          </cell>
          <cell r="I2849">
            <v>44</v>
          </cell>
          <cell r="M2849">
            <v>0</v>
          </cell>
          <cell r="N2849">
            <v>0</v>
          </cell>
          <cell r="O2849">
            <v>35017.199999999997</v>
          </cell>
          <cell r="P2849">
            <v>70678.716480000003</v>
          </cell>
        </row>
        <row r="2850">
          <cell r="A2850">
            <v>43819</v>
          </cell>
          <cell r="B2850" t="str">
            <v>Ahorro</v>
          </cell>
          <cell r="C2850">
            <v>1</v>
          </cell>
          <cell r="E2850">
            <v>1017</v>
          </cell>
          <cell r="F2850" t="str">
            <v>11</v>
          </cell>
          <cell r="I2850">
            <v>44</v>
          </cell>
          <cell r="M2850">
            <v>0</v>
          </cell>
          <cell r="N2850">
            <v>0</v>
          </cell>
          <cell r="O2850">
            <v>130</v>
          </cell>
          <cell r="P2850">
            <v>262.392</v>
          </cell>
        </row>
        <row r="2851">
          <cell r="A2851">
            <v>43819</v>
          </cell>
          <cell r="B2851" t="str">
            <v>Ahorro</v>
          </cell>
          <cell r="C2851">
            <v>1</v>
          </cell>
          <cell r="E2851">
            <v>1017</v>
          </cell>
          <cell r="F2851" t="str">
            <v>11</v>
          </cell>
          <cell r="I2851">
            <v>44</v>
          </cell>
          <cell r="M2851">
            <v>0</v>
          </cell>
          <cell r="N2851">
            <v>0</v>
          </cell>
          <cell r="O2851">
            <v>100</v>
          </cell>
          <cell r="P2851">
            <v>201.84</v>
          </cell>
        </row>
        <row r="2852">
          <cell r="A2852">
            <v>43819</v>
          </cell>
          <cell r="B2852" t="str">
            <v>Ahorro</v>
          </cell>
          <cell r="C2852">
            <v>1</v>
          </cell>
          <cell r="E2852">
            <v>1017</v>
          </cell>
          <cell r="F2852" t="str">
            <v>11</v>
          </cell>
          <cell r="I2852">
            <v>44</v>
          </cell>
          <cell r="M2852">
            <v>0</v>
          </cell>
          <cell r="N2852">
            <v>0</v>
          </cell>
          <cell r="O2852">
            <v>30</v>
          </cell>
          <cell r="P2852">
            <v>60.552</v>
          </cell>
        </row>
        <row r="2853">
          <cell r="A2853">
            <v>43819</v>
          </cell>
          <cell r="B2853" t="str">
            <v>Ahorro</v>
          </cell>
          <cell r="C2853">
            <v>1</v>
          </cell>
          <cell r="E2853">
            <v>1017</v>
          </cell>
          <cell r="F2853" t="str">
            <v>11</v>
          </cell>
          <cell r="I2853">
            <v>44</v>
          </cell>
          <cell r="M2853">
            <v>0</v>
          </cell>
          <cell r="N2853">
            <v>0</v>
          </cell>
          <cell r="O2853">
            <v>5151</v>
          </cell>
          <cell r="P2853">
            <v>10396.778399999999</v>
          </cell>
        </row>
        <row r="2854">
          <cell r="A2854">
            <v>43819</v>
          </cell>
          <cell r="B2854" t="str">
            <v>Ahorro</v>
          </cell>
          <cell r="C2854">
            <v>1</v>
          </cell>
          <cell r="E2854">
            <v>1017</v>
          </cell>
          <cell r="F2854" t="str">
            <v>11</v>
          </cell>
          <cell r="I2854">
            <v>44</v>
          </cell>
          <cell r="M2854">
            <v>0</v>
          </cell>
          <cell r="N2854">
            <v>0</v>
          </cell>
          <cell r="O2854">
            <v>30</v>
          </cell>
          <cell r="P2854">
            <v>60.552</v>
          </cell>
        </row>
        <row r="2855">
          <cell r="A2855">
            <v>43819</v>
          </cell>
          <cell r="B2855" t="str">
            <v>Ahorro</v>
          </cell>
          <cell r="C2855">
            <v>1</v>
          </cell>
          <cell r="E2855">
            <v>1017</v>
          </cell>
          <cell r="F2855" t="str">
            <v>11</v>
          </cell>
          <cell r="I2855">
            <v>44</v>
          </cell>
          <cell r="M2855">
            <v>0</v>
          </cell>
          <cell r="N2855">
            <v>0</v>
          </cell>
          <cell r="O2855">
            <v>100</v>
          </cell>
          <cell r="P2855">
            <v>201.84</v>
          </cell>
        </row>
        <row r="2856">
          <cell r="A2856">
            <v>43819</v>
          </cell>
          <cell r="B2856" t="str">
            <v>Ahorro</v>
          </cell>
          <cell r="C2856">
            <v>1</v>
          </cell>
          <cell r="E2856">
            <v>1017</v>
          </cell>
          <cell r="F2856" t="str">
            <v>11</v>
          </cell>
          <cell r="I2856">
            <v>44</v>
          </cell>
          <cell r="M2856">
            <v>0</v>
          </cell>
          <cell r="N2856">
            <v>0</v>
          </cell>
          <cell r="O2856">
            <v>30</v>
          </cell>
          <cell r="P2856">
            <v>60.552</v>
          </cell>
        </row>
        <row r="2857">
          <cell r="A2857">
            <v>43819</v>
          </cell>
          <cell r="B2857" t="str">
            <v>Ahorro</v>
          </cell>
          <cell r="C2857">
            <v>1</v>
          </cell>
          <cell r="E2857">
            <v>1017</v>
          </cell>
          <cell r="F2857" t="str">
            <v>11</v>
          </cell>
          <cell r="I2857">
            <v>44</v>
          </cell>
          <cell r="M2857">
            <v>0</v>
          </cell>
          <cell r="N2857">
            <v>0</v>
          </cell>
          <cell r="O2857">
            <v>30</v>
          </cell>
          <cell r="P2857">
            <v>60.552</v>
          </cell>
        </row>
        <row r="2858">
          <cell r="A2858">
            <v>43819</v>
          </cell>
          <cell r="B2858" t="str">
            <v>Ahorro</v>
          </cell>
          <cell r="C2858">
            <v>1</v>
          </cell>
          <cell r="E2858">
            <v>1017</v>
          </cell>
          <cell r="F2858" t="str">
            <v>11</v>
          </cell>
          <cell r="I2858">
            <v>44</v>
          </cell>
          <cell r="M2858">
            <v>0</v>
          </cell>
          <cell r="N2858">
            <v>0</v>
          </cell>
          <cell r="O2858">
            <v>9017.2000000000007</v>
          </cell>
          <cell r="P2858">
            <v>18200.316480000001</v>
          </cell>
        </row>
        <row r="2859">
          <cell r="A2859">
            <v>43819</v>
          </cell>
          <cell r="B2859" t="str">
            <v>Ahorro</v>
          </cell>
          <cell r="C2859">
            <v>1</v>
          </cell>
          <cell r="E2859">
            <v>1017</v>
          </cell>
          <cell r="F2859" t="str">
            <v>11</v>
          </cell>
          <cell r="I2859">
            <v>44</v>
          </cell>
          <cell r="M2859">
            <v>0</v>
          </cell>
          <cell r="N2859">
            <v>0</v>
          </cell>
          <cell r="O2859">
            <v>1511.46</v>
          </cell>
          <cell r="P2859">
            <v>3050.7308640000001</v>
          </cell>
        </row>
        <row r="2860">
          <cell r="A2860">
            <v>43819</v>
          </cell>
          <cell r="B2860" t="str">
            <v>Ahorro</v>
          </cell>
          <cell r="C2860">
            <v>1</v>
          </cell>
          <cell r="E2860">
            <v>1017</v>
          </cell>
          <cell r="F2860" t="str">
            <v>11</v>
          </cell>
          <cell r="I2860">
            <v>44</v>
          </cell>
          <cell r="M2860">
            <v>0</v>
          </cell>
          <cell r="N2860">
            <v>0</v>
          </cell>
          <cell r="O2860">
            <v>49.39</v>
          </cell>
          <cell r="P2860">
            <v>99.688776000000004</v>
          </cell>
        </row>
        <row r="2861">
          <cell r="A2861">
            <v>43819</v>
          </cell>
          <cell r="B2861" t="str">
            <v>Ahorro</v>
          </cell>
          <cell r="C2861">
            <v>1</v>
          </cell>
          <cell r="E2861">
            <v>1017</v>
          </cell>
          <cell r="F2861" t="str">
            <v>11</v>
          </cell>
          <cell r="I2861">
            <v>44</v>
          </cell>
          <cell r="M2861">
            <v>0</v>
          </cell>
          <cell r="N2861">
            <v>0</v>
          </cell>
          <cell r="O2861">
            <v>129.88</v>
          </cell>
          <cell r="P2861">
            <v>262.14979199999999</v>
          </cell>
        </row>
        <row r="2862">
          <cell r="A2862">
            <v>43819</v>
          </cell>
          <cell r="B2862" t="str">
            <v>Ahorro</v>
          </cell>
          <cell r="C2862">
            <v>1</v>
          </cell>
          <cell r="E2862">
            <v>1017</v>
          </cell>
          <cell r="F2862" t="str">
            <v>11</v>
          </cell>
          <cell r="I2862">
            <v>44</v>
          </cell>
          <cell r="M2862">
            <v>0</v>
          </cell>
          <cell r="N2862">
            <v>0</v>
          </cell>
          <cell r="O2862">
            <v>10010.959999999999</v>
          </cell>
          <cell r="P2862">
            <v>20206.121663999998</v>
          </cell>
        </row>
        <row r="2863">
          <cell r="A2863">
            <v>43819</v>
          </cell>
          <cell r="B2863" t="str">
            <v>Ahorro</v>
          </cell>
          <cell r="C2863">
            <v>1</v>
          </cell>
          <cell r="E2863">
            <v>1017</v>
          </cell>
          <cell r="F2863" t="str">
            <v>11</v>
          </cell>
          <cell r="I2863">
            <v>44</v>
          </cell>
          <cell r="M2863">
            <v>0</v>
          </cell>
          <cell r="N2863">
            <v>0</v>
          </cell>
          <cell r="O2863">
            <v>180</v>
          </cell>
          <cell r="P2863">
            <v>363.31200000000001</v>
          </cell>
        </row>
        <row r="2864">
          <cell r="A2864">
            <v>43819</v>
          </cell>
          <cell r="B2864" t="str">
            <v>Ahorro</v>
          </cell>
          <cell r="C2864">
            <v>1</v>
          </cell>
          <cell r="E2864">
            <v>1017</v>
          </cell>
          <cell r="F2864" t="str">
            <v>11</v>
          </cell>
          <cell r="I2864">
            <v>44</v>
          </cell>
          <cell r="M2864">
            <v>0</v>
          </cell>
          <cell r="N2864">
            <v>0</v>
          </cell>
          <cell r="O2864">
            <v>40054.04</v>
          </cell>
          <cell r="P2864">
            <v>80845.074336000005</v>
          </cell>
        </row>
        <row r="2865">
          <cell r="A2865">
            <v>43819</v>
          </cell>
          <cell r="B2865" t="str">
            <v>Ahorro</v>
          </cell>
          <cell r="C2865">
            <v>1</v>
          </cell>
          <cell r="E2865">
            <v>1017</v>
          </cell>
          <cell r="F2865" t="str">
            <v>11</v>
          </cell>
          <cell r="I2865">
            <v>44</v>
          </cell>
          <cell r="M2865">
            <v>0</v>
          </cell>
          <cell r="N2865">
            <v>0</v>
          </cell>
          <cell r="O2865">
            <v>30</v>
          </cell>
          <cell r="P2865">
            <v>60.552</v>
          </cell>
        </row>
        <row r="2866">
          <cell r="A2866">
            <v>43819</v>
          </cell>
          <cell r="B2866" t="str">
            <v>Ahorro</v>
          </cell>
          <cell r="C2866">
            <v>1</v>
          </cell>
          <cell r="E2866">
            <v>1017</v>
          </cell>
          <cell r="F2866" t="str">
            <v>11</v>
          </cell>
          <cell r="I2866">
            <v>44</v>
          </cell>
          <cell r="M2866">
            <v>0</v>
          </cell>
          <cell r="N2866">
            <v>0</v>
          </cell>
          <cell r="O2866">
            <v>30</v>
          </cell>
          <cell r="P2866">
            <v>60.552</v>
          </cell>
        </row>
        <row r="2867">
          <cell r="A2867">
            <v>43819</v>
          </cell>
          <cell r="B2867" t="str">
            <v>Ahorro</v>
          </cell>
          <cell r="C2867">
            <v>1</v>
          </cell>
          <cell r="E2867">
            <v>1017</v>
          </cell>
          <cell r="F2867" t="str">
            <v>11</v>
          </cell>
          <cell r="I2867">
            <v>44</v>
          </cell>
          <cell r="M2867">
            <v>0</v>
          </cell>
          <cell r="N2867">
            <v>0</v>
          </cell>
          <cell r="O2867">
            <v>16100.96</v>
          </cell>
          <cell r="P2867">
            <v>32498.177663999999</v>
          </cell>
        </row>
        <row r="2868">
          <cell r="A2868">
            <v>43819</v>
          </cell>
          <cell r="B2868" t="str">
            <v>Ahorro</v>
          </cell>
          <cell r="C2868">
            <v>1</v>
          </cell>
          <cell r="E2868">
            <v>1017</v>
          </cell>
          <cell r="F2868" t="str">
            <v>11</v>
          </cell>
          <cell r="I2868">
            <v>44</v>
          </cell>
          <cell r="M2868">
            <v>0</v>
          </cell>
          <cell r="N2868">
            <v>0</v>
          </cell>
          <cell r="O2868">
            <v>152.19</v>
          </cell>
          <cell r="P2868">
            <v>307.180296</v>
          </cell>
        </row>
        <row r="2869">
          <cell r="A2869">
            <v>43819</v>
          </cell>
          <cell r="B2869" t="str">
            <v>Ahorro</v>
          </cell>
          <cell r="C2869">
            <v>1</v>
          </cell>
          <cell r="E2869">
            <v>1017</v>
          </cell>
          <cell r="F2869" t="str">
            <v>11</v>
          </cell>
          <cell r="I2869">
            <v>44</v>
          </cell>
          <cell r="M2869">
            <v>0</v>
          </cell>
          <cell r="N2869">
            <v>0</v>
          </cell>
          <cell r="O2869">
            <v>48002.81</v>
          </cell>
          <cell r="P2869">
            <v>96888.871704000005</v>
          </cell>
        </row>
        <row r="2870">
          <cell r="A2870">
            <v>43819</v>
          </cell>
          <cell r="B2870" t="str">
            <v>Ahorro</v>
          </cell>
          <cell r="C2870">
            <v>1</v>
          </cell>
          <cell r="E2870">
            <v>1017</v>
          </cell>
          <cell r="F2870" t="str">
            <v>11</v>
          </cell>
          <cell r="I2870">
            <v>44</v>
          </cell>
          <cell r="M2870">
            <v>0</v>
          </cell>
          <cell r="N2870">
            <v>0</v>
          </cell>
          <cell r="O2870">
            <v>48207.76</v>
          </cell>
          <cell r="P2870">
            <v>97302.542784000005</v>
          </cell>
        </row>
        <row r="2871">
          <cell r="A2871">
            <v>43819</v>
          </cell>
          <cell r="B2871" t="str">
            <v>Ahorro</v>
          </cell>
          <cell r="C2871">
            <v>1</v>
          </cell>
          <cell r="E2871">
            <v>1017</v>
          </cell>
          <cell r="F2871" t="str">
            <v>11</v>
          </cell>
          <cell r="I2871">
            <v>44</v>
          </cell>
          <cell r="M2871">
            <v>0</v>
          </cell>
          <cell r="N2871">
            <v>0</v>
          </cell>
          <cell r="O2871">
            <v>102.1</v>
          </cell>
          <cell r="P2871">
            <v>206.07864000000001</v>
          </cell>
        </row>
        <row r="2872">
          <cell r="A2872">
            <v>43819</v>
          </cell>
          <cell r="B2872" t="str">
            <v>Ahorro</v>
          </cell>
          <cell r="C2872">
            <v>1</v>
          </cell>
          <cell r="E2872">
            <v>1017</v>
          </cell>
          <cell r="F2872" t="str">
            <v>11</v>
          </cell>
          <cell r="I2872">
            <v>44</v>
          </cell>
          <cell r="M2872">
            <v>0</v>
          </cell>
          <cell r="N2872">
            <v>0</v>
          </cell>
          <cell r="O2872">
            <v>35000</v>
          </cell>
          <cell r="P2872">
            <v>70644</v>
          </cell>
        </row>
        <row r="2873">
          <cell r="A2873">
            <v>43819</v>
          </cell>
          <cell r="B2873" t="str">
            <v>Ahorro</v>
          </cell>
          <cell r="C2873">
            <v>1</v>
          </cell>
          <cell r="E2873">
            <v>1017</v>
          </cell>
          <cell r="F2873" t="str">
            <v>11</v>
          </cell>
          <cell r="I2873">
            <v>44</v>
          </cell>
          <cell r="M2873">
            <v>0</v>
          </cell>
          <cell r="N2873">
            <v>0</v>
          </cell>
          <cell r="O2873">
            <v>28099.89</v>
          </cell>
          <cell r="P2873">
            <v>56716.817975999998</v>
          </cell>
        </row>
        <row r="2874">
          <cell r="A2874">
            <v>43819</v>
          </cell>
          <cell r="B2874" t="str">
            <v>Ahorro</v>
          </cell>
          <cell r="C2874">
            <v>1</v>
          </cell>
          <cell r="E2874">
            <v>1017</v>
          </cell>
          <cell r="F2874" t="str">
            <v>11</v>
          </cell>
          <cell r="I2874">
            <v>44</v>
          </cell>
          <cell r="M2874">
            <v>0</v>
          </cell>
          <cell r="N2874">
            <v>0</v>
          </cell>
          <cell r="O2874">
            <v>100</v>
          </cell>
          <cell r="P2874">
            <v>201.84</v>
          </cell>
        </row>
        <row r="2875">
          <cell r="A2875">
            <v>43819</v>
          </cell>
          <cell r="B2875" t="str">
            <v>Ahorro</v>
          </cell>
          <cell r="C2875">
            <v>1</v>
          </cell>
          <cell r="E2875">
            <v>1017</v>
          </cell>
          <cell r="F2875" t="str">
            <v>11</v>
          </cell>
          <cell r="I2875">
            <v>44</v>
          </cell>
          <cell r="M2875">
            <v>0</v>
          </cell>
          <cell r="N2875">
            <v>0</v>
          </cell>
          <cell r="O2875">
            <v>14034.49</v>
          </cell>
          <cell r="P2875">
            <v>28327.214616000001</v>
          </cell>
        </row>
        <row r="2876">
          <cell r="A2876">
            <v>43819</v>
          </cell>
          <cell r="B2876" t="str">
            <v>Ahorro</v>
          </cell>
          <cell r="C2876">
            <v>1</v>
          </cell>
          <cell r="E2876">
            <v>1017</v>
          </cell>
          <cell r="F2876" t="str">
            <v>11</v>
          </cell>
          <cell r="I2876">
            <v>44</v>
          </cell>
          <cell r="M2876">
            <v>0</v>
          </cell>
          <cell r="N2876">
            <v>0</v>
          </cell>
          <cell r="O2876">
            <v>35106.42</v>
          </cell>
          <cell r="P2876">
            <v>70858.798127999995</v>
          </cell>
        </row>
        <row r="2877">
          <cell r="A2877">
            <v>43819</v>
          </cell>
          <cell r="B2877" t="str">
            <v>Ahorro</v>
          </cell>
          <cell r="C2877">
            <v>1</v>
          </cell>
          <cell r="E2877">
            <v>1017</v>
          </cell>
          <cell r="F2877" t="str">
            <v>11</v>
          </cell>
          <cell r="I2877">
            <v>44</v>
          </cell>
          <cell r="M2877">
            <v>0</v>
          </cell>
          <cell r="N2877">
            <v>0</v>
          </cell>
          <cell r="O2877">
            <v>48024.46</v>
          </cell>
          <cell r="P2877">
            <v>96932.570064</v>
          </cell>
        </row>
        <row r="2878">
          <cell r="A2878">
            <v>43819</v>
          </cell>
          <cell r="B2878" t="str">
            <v>Ahorro</v>
          </cell>
          <cell r="C2878">
            <v>1</v>
          </cell>
          <cell r="E2878">
            <v>1017</v>
          </cell>
          <cell r="F2878" t="str">
            <v>11</v>
          </cell>
          <cell r="I2878">
            <v>44</v>
          </cell>
          <cell r="M2878">
            <v>0</v>
          </cell>
          <cell r="N2878">
            <v>0</v>
          </cell>
          <cell r="O2878">
            <v>50988.52</v>
          </cell>
          <cell r="P2878">
            <v>102915.228768</v>
          </cell>
        </row>
        <row r="2879">
          <cell r="A2879">
            <v>43819</v>
          </cell>
          <cell r="B2879" t="str">
            <v>Ahorro</v>
          </cell>
          <cell r="C2879">
            <v>1</v>
          </cell>
          <cell r="E2879">
            <v>1017</v>
          </cell>
          <cell r="F2879" t="str">
            <v>11</v>
          </cell>
          <cell r="I2879">
            <v>44</v>
          </cell>
          <cell r="M2879">
            <v>0</v>
          </cell>
          <cell r="N2879">
            <v>0</v>
          </cell>
          <cell r="O2879">
            <v>50017.2</v>
          </cell>
          <cell r="P2879">
            <v>100954.71648</v>
          </cell>
        </row>
        <row r="2880">
          <cell r="A2880">
            <v>43819</v>
          </cell>
          <cell r="B2880" t="str">
            <v>Ahorro</v>
          </cell>
          <cell r="C2880">
            <v>1</v>
          </cell>
          <cell r="E2880">
            <v>1017</v>
          </cell>
          <cell r="F2880" t="str">
            <v>11</v>
          </cell>
          <cell r="I2880">
            <v>44</v>
          </cell>
          <cell r="M2880">
            <v>0</v>
          </cell>
          <cell r="N2880">
            <v>0</v>
          </cell>
          <cell r="O2880">
            <v>69970</v>
          </cell>
          <cell r="P2880">
            <v>141227.448</v>
          </cell>
        </row>
        <row r="2881">
          <cell r="A2881">
            <v>43819</v>
          </cell>
          <cell r="B2881" t="str">
            <v>Ahorro</v>
          </cell>
          <cell r="C2881">
            <v>1</v>
          </cell>
          <cell r="E2881">
            <v>1017</v>
          </cell>
          <cell r="F2881" t="str">
            <v>11</v>
          </cell>
          <cell r="I2881">
            <v>44</v>
          </cell>
          <cell r="M2881">
            <v>0</v>
          </cell>
          <cell r="N2881">
            <v>0</v>
          </cell>
          <cell r="O2881">
            <v>97.96</v>
          </cell>
          <cell r="P2881">
            <v>197.722464</v>
          </cell>
        </row>
        <row r="2882">
          <cell r="A2882">
            <v>43819</v>
          </cell>
          <cell r="B2882" t="str">
            <v>Ahorro</v>
          </cell>
          <cell r="C2882">
            <v>1</v>
          </cell>
          <cell r="E2882">
            <v>1017</v>
          </cell>
          <cell r="F2882" t="str">
            <v>11</v>
          </cell>
          <cell r="I2882">
            <v>44</v>
          </cell>
          <cell r="M2882">
            <v>0</v>
          </cell>
          <cell r="N2882">
            <v>0</v>
          </cell>
          <cell r="O2882">
            <v>30.33</v>
          </cell>
          <cell r="P2882">
            <v>61.218071999999999</v>
          </cell>
        </row>
        <row r="2883">
          <cell r="A2883">
            <v>43819</v>
          </cell>
          <cell r="B2883" t="str">
            <v>Ahorro</v>
          </cell>
          <cell r="C2883">
            <v>1</v>
          </cell>
          <cell r="E2883">
            <v>1017</v>
          </cell>
          <cell r="F2883" t="str">
            <v>11</v>
          </cell>
          <cell r="I2883">
            <v>44</v>
          </cell>
          <cell r="M2883">
            <v>0</v>
          </cell>
          <cell r="N2883">
            <v>0</v>
          </cell>
          <cell r="O2883">
            <v>50000</v>
          </cell>
          <cell r="P2883">
            <v>100920</v>
          </cell>
        </row>
        <row r="2884">
          <cell r="A2884">
            <v>43819</v>
          </cell>
          <cell r="B2884" t="str">
            <v>Ahorro</v>
          </cell>
          <cell r="C2884">
            <v>1</v>
          </cell>
          <cell r="E2884">
            <v>1017</v>
          </cell>
          <cell r="F2884" t="str">
            <v>11</v>
          </cell>
          <cell r="I2884">
            <v>44</v>
          </cell>
          <cell r="M2884">
            <v>0</v>
          </cell>
          <cell r="N2884">
            <v>0</v>
          </cell>
          <cell r="O2884">
            <v>7030</v>
          </cell>
          <cell r="P2884">
            <v>14189.352000000001</v>
          </cell>
        </row>
        <row r="2885">
          <cell r="A2885">
            <v>43819</v>
          </cell>
          <cell r="B2885" t="str">
            <v>Ahorro</v>
          </cell>
          <cell r="C2885">
            <v>1</v>
          </cell>
          <cell r="E2885">
            <v>1017</v>
          </cell>
          <cell r="F2885" t="str">
            <v>11</v>
          </cell>
          <cell r="I2885">
            <v>44</v>
          </cell>
          <cell r="M2885">
            <v>0</v>
          </cell>
          <cell r="N2885">
            <v>0</v>
          </cell>
          <cell r="O2885">
            <v>21017.48</v>
          </cell>
          <cell r="P2885">
            <v>42421.681632</v>
          </cell>
        </row>
        <row r="2886">
          <cell r="A2886">
            <v>43819</v>
          </cell>
          <cell r="B2886" t="str">
            <v>Ahorro</v>
          </cell>
          <cell r="C2886">
            <v>1</v>
          </cell>
          <cell r="E2886">
            <v>1017</v>
          </cell>
          <cell r="F2886" t="str">
            <v>11</v>
          </cell>
          <cell r="I2886">
            <v>44</v>
          </cell>
          <cell r="M2886">
            <v>0</v>
          </cell>
          <cell r="N2886">
            <v>0</v>
          </cell>
          <cell r="O2886">
            <v>250</v>
          </cell>
          <cell r="P2886">
            <v>504.6</v>
          </cell>
        </row>
        <row r="2887">
          <cell r="A2887">
            <v>43819</v>
          </cell>
          <cell r="B2887" t="str">
            <v>Ahorro</v>
          </cell>
          <cell r="C2887">
            <v>1</v>
          </cell>
          <cell r="E2887">
            <v>1017</v>
          </cell>
          <cell r="F2887" t="str">
            <v>11</v>
          </cell>
          <cell r="I2887">
            <v>44</v>
          </cell>
          <cell r="M2887">
            <v>0</v>
          </cell>
          <cell r="N2887">
            <v>0</v>
          </cell>
          <cell r="O2887">
            <v>0.96</v>
          </cell>
          <cell r="P2887">
            <v>1.9376640000000001</v>
          </cell>
        </row>
        <row r="2888">
          <cell r="A2888">
            <v>43819</v>
          </cell>
          <cell r="B2888" t="str">
            <v>Ahorro</v>
          </cell>
          <cell r="C2888">
            <v>1</v>
          </cell>
          <cell r="E2888">
            <v>1017</v>
          </cell>
          <cell r="F2888" t="str">
            <v>11</v>
          </cell>
          <cell r="I2888">
            <v>44</v>
          </cell>
          <cell r="M2888">
            <v>0</v>
          </cell>
          <cell r="N2888">
            <v>0</v>
          </cell>
          <cell r="O2888">
            <v>30817.26</v>
          </cell>
          <cell r="P2888">
            <v>62201.557584000002</v>
          </cell>
        </row>
        <row r="2889">
          <cell r="A2889">
            <v>43819</v>
          </cell>
          <cell r="B2889" t="str">
            <v>Ahorro</v>
          </cell>
          <cell r="C2889">
            <v>1</v>
          </cell>
          <cell r="E2889">
            <v>1017</v>
          </cell>
          <cell r="F2889" t="str">
            <v>11</v>
          </cell>
          <cell r="I2889">
            <v>44</v>
          </cell>
          <cell r="M2889">
            <v>0</v>
          </cell>
          <cell r="N2889">
            <v>0</v>
          </cell>
          <cell r="O2889">
            <v>7.96</v>
          </cell>
          <cell r="P2889">
            <v>16.066464</v>
          </cell>
        </row>
        <row r="2890">
          <cell r="A2890">
            <v>43819</v>
          </cell>
          <cell r="B2890" t="str">
            <v>Ahorro</v>
          </cell>
          <cell r="C2890">
            <v>1</v>
          </cell>
          <cell r="E2890">
            <v>1017</v>
          </cell>
          <cell r="F2890" t="str">
            <v>11</v>
          </cell>
          <cell r="I2890">
            <v>44</v>
          </cell>
          <cell r="M2890">
            <v>0</v>
          </cell>
          <cell r="N2890">
            <v>0</v>
          </cell>
          <cell r="O2890">
            <v>7.96</v>
          </cell>
          <cell r="P2890">
            <v>16.066464</v>
          </cell>
        </row>
        <row r="2891">
          <cell r="A2891">
            <v>43819</v>
          </cell>
          <cell r="B2891" t="str">
            <v>Ahorro</v>
          </cell>
          <cell r="C2891">
            <v>1</v>
          </cell>
          <cell r="E2891">
            <v>1017</v>
          </cell>
          <cell r="F2891" t="str">
            <v>11</v>
          </cell>
          <cell r="I2891">
            <v>44</v>
          </cell>
          <cell r="M2891">
            <v>0</v>
          </cell>
          <cell r="N2891">
            <v>0</v>
          </cell>
          <cell r="O2891">
            <v>7.96</v>
          </cell>
          <cell r="P2891">
            <v>16.066464</v>
          </cell>
        </row>
        <row r="2892">
          <cell r="A2892">
            <v>43819</v>
          </cell>
          <cell r="B2892" t="str">
            <v>Ahorro</v>
          </cell>
          <cell r="C2892">
            <v>1</v>
          </cell>
          <cell r="E2892">
            <v>1017</v>
          </cell>
          <cell r="F2892" t="str">
            <v>11</v>
          </cell>
          <cell r="I2892">
            <v>44</v>
          </cell>
          <cell r="M2892">
            <v>0</v>
          </cell>
          <cell r="N2892">
            <v>0</v>
          </cell>
          <cell r="O2892">
            <v>7003.26</v>
          </cell>
          <cell r="P2892">
            <v>14135.379983999999</v>
          </cell>
        </row>
        <row r="2893">
          <cell r="A2893">
            <v>43819</v>
          </cell>
          <cell r="B2893" t="str">
            <v>Ahorro</v>
          </cell>
          <cell r="C2893">
            <v>1</v>
          </cell>
          <cell r="E2893">
            <v>1017</v>
          </cell>
          <cell r="F2893" t="str">
            <v>11</v>
          </cell>
          <cell r="I2893">
            <v>44</v>
          </cell>
          <cell r="M2893">
            <v>0</v>
          </cell>
          <cell r="N2893">
            <v>0</v>
          </cell>
          <cell r="O2893">
            <v>53380.26</v>
          </cell>
          <cell r="P2893">
            <v>107742.716784</v>
          </cell>
        </row>
        <row r="2894">
          <cell r="A2894">
            <v>43819</v>
          </cell>
          <cell r="B2894" t="str">
            <v>Ahorro</v>
          </cell>
          <cell r="C2894">
            <v>1</v>
          </cell>
          <cell r="E2894">
            <v>1017</v>
          </cell>
          <cell r="F2894" t="str">
            <v>11</v>
          </cell>
          <cell r="I2894">
            <v>44</v>
          </cell>
          <cell r="M2894">
            <v>0</v>
          </cell>
          <cell r="N2894">
            <v>0</v>
          </cell>
          <cell r="O2894">
            <v>227.96</v>
          </cell>
          <cell r="P2894">
            <v>460.114464</v>
          </cell>
        </row>
        <row r="2895">
          <cell r="A2895">
            <v>43819</v>
          </cell>
          <cell r="B2895" t="str">
            <v>Ahorro</v>
          </cell>
          <cell r="C2895">
            <v>1</v>
          </cell>
          <cell r="E2895">
            <v>1017</v>
          </cell>
          <cell r="F2895" t="str">
            <v>11</v>
          </cell>
          <cell r="I2895">
            <v>44</v>
          </cell>
          <cell r="M2895">
            <v>0</v>
          </cell>
          <cell r="N2895">
            <v>0</v>
          </cell>
          <cell r="O2895">
            <v>10501.26</v>
          </cell>
          <cell r="P2895">
            <v>21195.743183999999</v>
          </cell>
        </row>
        <row r="2896">
          <cell r="A2896">
            <v>43819</v>
          </cell>
          <cell r="B2896" t="str">
            <v>Ahorro</v>
          </cell>
          <cell r="C2896">
            <v>1</v>
          </cell>
          <cell r="E2896">
            <v>1017</v>
          </cell>
          <cell r="F2896" t="str">
            <v>11</v>
          </cell>
          <cell r="I2896">
            <v>44</v>
          </cell>
          <cell r="M2896">
            <v>0</v>
          </cell>
          <cell r="N2896">
            <v>0</v>
          </cell>
          <cell r="O2896">
            <v>30000</v>
          </cell>
          <cell r="P2896">
            <v>60552</v>
          </cell>
        </row>
        <row r="2897">
          <cell r="A2897">
            <v>43819</v>
          </cell>
          <cell r="B2897" t="str">
            <v>Ahorro</v>
          </cell>
          <cell r="C2897">
            <v>1</v>
          </cell>
          <cell r="E2897">
            <v>1017</v>
          </cell>
          <cell r="F2897" t="str">
            <v>11</v>
          </cell>
          <cell r="I2897">
            <v>44</v>
          </cell>
          <cell r="M2897">
            <v>0</v>
          </cell>
          <cell r="N2897">
            <v>0</v>
          </cell>
          <cell r="O2897">
            <v>3.26</v>
          </cell>
          <cell r="P2897">
            <v>6.5799839999999996</v>
          </cell>
        </row>
        <row r="2898">
          <cell r="A2898">
            <v>43819</v>
          </cell>
          <cell r="B2898" t="str">
            <v>Ahorro</v>
          </cell>
          <cell r="C2898">
            <v>1</v>
          </cell>
          <cell r="E2898">
            <v>1017</v>
          </cell>
          <cell r="F2898" t="str">
            <v>11</v>
          </cell>
          <cell r="I2898">
            <v>44</v>
          </cell>
          <cell r="M2898">
            <v>0</v>
          </cell>
          <cell r="N2898">
            <v>0</v>
          </cell>
          <cell r="O2898">
            <v>2.96</v>
          </cell>
          <cell r="P2898">
            <v>5.9744640000000002</v>
          </cell>
        </row>
        <row r="2899">
          <cell r="A2899">
            <v>43819</v>
          </cell>
          <cell r="B2899" t="str">
            <v>Ahorro</v>
          </cell>
          <cell r="C2899">
            <v>1</v>
          </cell>
          <cell r="E2899">
            <v>1017</v>
          </cell>
          <cell r="F2899" t="str">
            <v>11</v>
          </cell>
          <cell r="I2899">
            <v>44</v>
          </cell>
          <cell r="M2899">
            <v>0</v>
          </cell>
          <cell r="N2899">
            <v>0</v>
          </cell>
          <cell r="O2899">
            <v>2.96</v>
          </cell>
          <cell r="P2899">
            <v>5.9744640000000002</v>
          </cell>
        </row>
        <row r="2900">
          <cell r="A2900">
            <v>43819</v>
          </cell>
          <cell r="B2900" t="str">
            <v>Ahorro</v>
          </cell>
          <cell r="C2900">
            <v>1</v>
          </cell>
          <cell r="E2900">
            <v>1017</v>
          </cell>
          <cell r="F2900" t="str">
            <v>11</v>
          </cell>
          <cell r="I2900">
            <v>44</v>
          </cell>
          <cell r="M2900">
            <v>0</v>
          </cell>
          <cell r="N2900">
            <v>0</v>
          </cell>
          <cell r="O2900">
            <v>17.2</v>
          </cell>
          <cell r="P2900">
            <v>34.716479999999997</v>
          </cell>
        </row>
        <row r="2901">
          <cell r="A2901">
            <v>43819</v>
          </cell>
          <cell r="B2901" t="str">
            <v>Ahorro</v>
          </cell>
          <cell r="C2901">
            <v>1</v>
          </cell>
          <cell r="E2901">
            <v>1017</v>
          </cell>
          <cell r="F2901" t="str">
            <v>11</v>
          </cell>
          <cell r="I2901">
            <v>44</v>
          </cell>
          <cell r="M2901">
            <v>0</v>
          </cell>
          <cell r="N2901">
            <v>0</v>
          </cell>
          <cell r="O2901">
            <v>7017.26</v>
          </cell>
          <cell r="P2901">
            <v>14163.637584</v>
          </cell>
        </row>
        <row r="2902">
          <cell r="A2902">
            <v>43819</v>
          </cell>
          <cell r="B2902" t="str">
            <v>Ahorro</v>
          </cell>
          <cell r="C2902">
            <v>1</v>
          </cell>
          <cell r="E2902">
            <v>1017</v>
          </cell>
          <cell r="F2902" t="str">
            <v>11</v>
          </cell>
          <cell r="I2902">
            <v>44</v>
          </cell>
          <cell r="M2902">
            <v>0</v>
          </cell>
          <cell r="N2902">
            <v>0</v>
          </cell>
          <cell r="O2902">
            <v>7.96</v>
          </cell>
          <cell r="P2902">
            <v>16.066464</v>
          </cell>
        </row>
        <row r="2903">
          <cell r="A2903">
            <v>43819</v>
          </cell>
          <cell r="B2903" t="str">
            <v>Ahorro</v>
          </cell>
          <cell r="C2903">
            <v>1</v>
          </cell>
          <cell r="E2903">
            <v>1017</v>
          </cell>
          <cell r="F2903" t="str">
            <v>11</v>
          </cell>
          <cell r="I2903">
            <v>44</v>
          </cell>
          <cell r="M2903">
            <v>0</v>
          </cell>
          <cell r="N2903">
            <v>0</v>
          </cell>
          <cell r="O2903">
            <v>8903.26</v>
          </cell>
          <cell r="P2903">
            <v>17970.339983999998</v>
          </cell>
        </row>
        <row r="2904">
          <cell r="A2904">
            <v>43819</v>
          </cell>
          <cell r="B2904" t="str">
            <v>Ahorro</v>
          </cell>
          <cell r="C2904">
            <v>1</v>
          </cell>
          <cell r="E2904">
            <v>1017</v>
          </cell>
          <cell r="F2904" t="str">
            <v>11</v>
          </cell>
          <cell r="I2904">
            <v>44</v>
          </cell>
          <cell r="M2904">
            <v>0</v>
          </cell>
          <cell r="N2904">
            <v>0</v>
          </cell>
          <cell r="O2904">
            <v>2000</v>
          </cell>
          <cell r="P2904">
            <v>4036.8</v>
          </cell>
        </row>
        <row r="2905">
          <cell r="A2905">
            <v>43819</v>
          </cell>
          <cell r="B2905" t="str">
            <v>Ahorro</v>
          </cell>
          <cell r="C2905">
            <v>1</v>
          </cell>
          <cell r="E2905">
            <v>1017</v>
          </cell>
          <cell r="F2905" t="str">
            <v>11</v>
          </cell>
          <cell r="I2905">
            <v>44</v>
          </cell>
          <cell r="M2905">
            <v>0</v>
          </cell>
          <cell r="N2905">
            <v>0</v>
          </cell>
          <cell r="O2905">
            <v>1.96</v>
          </cell>
          <cell r="P2905">
            <v>3.956064</v>
          </cell>
        </row>
        <row r="2906">
          <cell r="A2906">
            <v>43819</v>
          </cell>
          <cell r="B2906" t="str">
            <v>Ahorro</v>
          </cell>
          <cell r="C2906">
            <v>1</v>
          </cell>
          <cell r="E2906">
            <v>1017</v>
          </cell>
          <cell r="F2906" t="str">
            <v>11</v>
          </cell>
          <cell r="I2906">
            <v>44</v>
          </cell>
          <cell r="M2906">
            <v>0</v>
          </cell>
          <cell r="N2906">
            <v>0</v>
          </cell>
          <cell r="O2906">
            <v>28002.959999999999</v>
          </cell>
          <cell r="P2906">
            <v>56521.174464000003</v>
          </cell>
        </row>
        <row r="2907">
          <cell r="A2907">
            <v>43819</v>
          </cell>
          <cell r="B2907" t="str">
            <v>Ahorro</v>
          </cell>
          <cell r="C2907">
            <v>1</v>
          </cell>
          <cell r="E2907">
            <v>1017</v>
          </cell>
          <cell r="F2907" t="str">
            <v>11</v>
          </cell>
          <cell r="I2907">
            <v>44</v>
          </cell>
          <cell r="M2907">
            <v>0</v>
          </cell>
          <cell r="N2907">
            <v>0</v>
          </cell>
          <cell r="O2907">
            <v>300</v>
          </cell>
          <cell r="P2907">
            <v>605.52</v>
          </cell>
        </row>
        <row r="2908">
          <cell r="A2908">
            <v>43819</v>
          </cell>
          <cell r="B2908" t="str">
            <v>Ahorro</v>
          </cell>
          <cell r="C2908">
            <v>1</v>
          </cell>
          <cell r="E2908">
            <v>1017</v>
          </cell>
          <cell r="F2908" t="str">
            <v>11</v>
          </cell>
          <cell r="I2908">
            <v>44</v>
          </cell>
          <cell r="M2908">
            <v>0</v>
          </cell>
          <cell r="N2908">
            <v>0</v>
          </cell>
          <cell r="O2908">
            <v>8914.4599999999991</v>
          </cell>
          <cell r="P2908">
            <v>17992.946064</v>
          </cell>
        </row>
        <row r="2909">
          <cell r="A2909">
            <v>43819</v>
          </cell>
          <cell r="B2909" t="str">
            <v>Ahorro</v>
          </cell>
          <cell r="C2909">
            <v>1</v>
          </cell>
          <cell r="E2909">
            <v>1017</v>
          </cell>
          <cell r="F2909" t="str">
            <v>11</v>
          </cell>
          <cell r="I2909">
            <v>44</v>
          </cell>
          <cell r="M2909">
            <v>0</v>
          </cell>
          <cell r="N2909">
            <v>0</v>
          </cell>
          <cell r="O2909">
            <v>500</v>
          </cell>
          <cell r="P2909">
            <v>1009.2</v>
          </cell>
        </row>
        <row r="2910">
          <cell r="A2910">
            <v>43819</v>
          </cell>
          <cell r="B2910" t="str">
            <v>Ahorro</v>
          </cell>
          <cell r="C2910">
            <v>1</v>
          </cell>
          <cell r="E2910">
            <v>1017</v>
          </cell>
          <cell r="F2910" t="str">
            <v>11</v>
          </cell>
          <cell r="I2910">
            <v>44</v>
          </cell>
          <cell r="M2910">
            <v>0</v>
          </cell>
          <cell r="N2910">
            <v>0</v>
          </cell>
          <cell r="O2910">
            <v>14003.26</v>
          </cell>
          <cell r="P2910">
            <v>28264.179983999999</v>
          </cell>
        </row>
        <row r="2911">
          <cell r="A2911">
            <v>43819</v>
          </cell>
          <cell r="B2911" t="str">
            <v>Ahorro</v>
          </cell>
          <cell r="C2911">
            <v>1</v>
          </cell>
          <cell r="E2911">
            <v>1017</v>
          </cell>
          <cell r="F2911" t="str">
            <v>11</v>
          </cell>
          <cell r="I2911">
            <v>44</v>
          </cell>
          <cell r="M2911">
            <v>0</v>
          </cell>
          <cell r="N2911">
            <v>0</v>
          </cell>
          <cell r="O2911">
            <v>11.96</v>
          </cell>
          <cell r="P2911">
            <v>24.140063999999999</v>
          </cell>
        </row>
        <row r="2912">
          <cell r="A2912">
            <v>43819</v>
          </cell>
          <cell r="B2912" t="str">
            <v>Ahorro</v>
          </cell>
          <cell r="C2912">
            <v>1</v>
          </cell>
          <cell r="E2912">
            <v>1017</v>
          </cell>
          <cell r="F2912" t="str">
            <v>11</v>
          </cell>
          <cell r="I2912">
            <v>44</v>
          </cell>
          <cell r="M2912">
            <v>0</v>
          </cell>
          <cell r="N2912">
            <v>0</v>
          </cell>
          <cell r="O2912">
            <v>45065.16</v>
          </cell>
          <cell r="P2912">
            <v>90959.518943999996</v>
          </cell>
        </row>
        <row r="2913">
          <cell r="A2913">
            <v>43819</v>
          </cell>
          <cell r="B2913" t="str">
            <v>Ahorro</v>
          </cell>
          <cell r="C2913">
            <v>1</v>
          </cell>
          <cell r="E2913">
            <v>1017</v>
          </cell>
          <cell r="F2913" t="str">
            <v>11</v>
          </cell>
          <cell r="I2913">
            <v>44</v>
          </cell>
          <cell r="M2913">
            <v>0</v>
          </cell>
          <cell r="N2913">
            <v>0</v>
          </cell>
          <cell r="O2913">
            <v>27.96</v>
          </cell>
          <cell r="P2913">
            <v>56.434463999999998</v>
          </cell>
        </row>
        <row r="2914">
          <cell r="A2914">
            <v>43819</v>
          </cell>
          <cell r="B2914" t="str">
            <v>Ahorro</v>
          </cell>
          <cell r="C2914">
            <v>1</v>
          </cell>
          <cell r="E2914">
            <v>1017</v>
          </cell>
          <cell r="F2914" t="str">
            <v>11</v>
          </cell>
          <cell r="I2914">
            <v>44</v>
          </cell>
          <cell r="M2914">
            <v>0</v>
          </cell>
          <cell r="N2914">
            <v>0</v>
          </cell>
          <cell r="O2914">
            <v>14003.26</v>
          </cell>
          <cell r="P2914">
            <v>28264.179983999999</v>
          </cell>
        </row>
        <row r="2915">
          <cell r="A2915">
            <v>43819</v>
          </cell>
          <cell r="B2915" t="str">
            <v>Ahorro</v>
          </cell>
          <cell r="C2915">
            <v>1</v>
          </cell>
          <cell r="E2915">
            <v>1017</v>
          </cell>
          <cell r="F2915" t="str">
            <v>11</v>
          </cell>
          <cell r="I2915">
            <v>44</v>
          </cell>
          <cell r="M2915">
            <v>0</v>
          </cell>
          <cell r="N2915">
            <v>0</v>
          </cell>
          <cell r="O2915">
            <v>250</v>
          </cell>
          <cell r="P2915">
            <v>504.6</v>
          </cell>
        </row>
        <row r="2916">
          <cell r="A2916">
            <v>43819</v>
          </cell>
          <cell r="B2916" t="str">
            <v>Ahorro</v>
          </cell>
          <cell r="C2916">
            <v>1</v>
          </cell>
          <cell r="E2916">
            <v>1017</v>
          </cell>
          <cell r="F2916" t="str">
            <v>11</v>
          </cell>
          <cell r="I2916">
            <v>44</v>
          </cell>
          <cell r="M2916">
            <v>0</v>
          </cell>
          <cell r="N2916">
            <v>0</v>
          </cell>
          <cell r="O2916">
            <v>110</v>
          </cell>
          <cell r="P2916">
            <v>222.024</v>
          </cell>
        </row>
        <row r="2917">
          <cell r="A2917">
            <v>43819</v>
          </cell>
          <cell r="B2917" t="str">
            <v>Ahorro</v>
          </cell>
          <cell r="C2917">
            <v>1</v>
          </cell>
          <cell r="E2917">
            <v>1017</v>
          </cell>
          <cell r="F2917" t="str">
            <v>11</v>
          </cell>
          <cell r="I2917">
            <v>44</v>
          </cell>
          <cell r="M2917">
            <v>0</v>
          </cell>
          <cell r="N2917">
            <v>0</v>
          </cell>
          <cell r="O2917">
            <v>9498.26</v>
          </cell>
          <cell r="P2917">
            <v>19171.287983999999</v>
          </cell>
        </row>
        <row r="2918">
          <cell r="A2918">
            <v>43819</v>
          </cell>
          <cell r="B2918" t="str">
            <v>Ahorro</v>
          </cell>
          <cell r="C2918">
            <v>1</v>
          </cell>
          <cell r="E2918">
            <v>1017</v>
          </cell>
          <cell r="F2918" t="str">
            <v>11</v>
          </cell>
          <cell r="I2918">
            <v>44</v>
          </cell>
          <cell r="M2918">
            <v>0</v>
          </cell>
          <cell r="N2918">
            <v>0</v>
          </cell>
          <cell r="O2918">
            <v>250</v>
          </cell>
          <cell r="P2918">
            <v>504.6</v>
          </cell>
        </row>
        <row r="2919">
          <cell r="A2919">
            <v>43819</v>
          </cell>
          <cell r="B2919" t="str">
            <v>Ahorro</v>
          </cell>
          <cell r="C2919">
            <v>1</v>
          </cell>
          <cell r="E2919">
            <v>1017</v>
          </cell>
          <cell r="F2919" t="str">
            <v>11</v>
          </cell>
          <cell r="I2919">
            <v>44</v>
          </cell>
          <cell r="M2919">
            <v>0</v>
          </cell>
          <cell r="N2919">
            <v>0</v>
          </cell>
          <cell r="O2919">
            <v>98</v>
          </cell>
          <cell r="P2919">
            <v>197.8032</v>
          </cell>
        </row>
        <row r="2920">
          <cell r="A2920">
            <v>43819</v>
          </cell>
          <cell r="B2920" t="str">
            <v>Ahorro</v>
          </cell>
          <cell r="C2920">
            <v>1</v>
          </cell>
          <cell r="E2920">
            <v>1017</v>
          </cell>
          <cell r="F2920" t="str">
            <v>11</v>
          </cell>
          <cell r="I2920">
            <v>44</v>
          </cell>
          <cell r="M2920">
            <v>0</v>
          </cell>
          <cell r="N2920">
            <v>0</v>
          </cell>
          <cell r="O2920">
            <v>0.96</v>
          </cell>
          <cell r="P2920">
            <v>1.9376640000000001</v>
          </cell>
        </row>
        <row r="2921">
          <cell r="A2921">
            <v>43819</v>
          </cell>
          <cell r="B2921" t="str">
            <v>Ahorro</v>
          </cell>
          <cell r="C2921">
            <v>1</v>
          </cell>
          <cell r="E2921">
            <v>1017</v>
          </cell>
          <cell r="F2921" t="str">
            <v>11</v>
          </cell>
          <cell r="I2921">
            <v>44</v>
          </cell>
          <cell r="M2921">
            <v>0</v>
          </cell>
          <cell r="N2921">
            <v>0</v>
          </cell>
          <cell r="O2921">
            <v>3.26</v>
          </cell>
          <cell r="P2921">
            <v>6.5799839999999996</v>
          </cell>
        </row>
        <row r="2922">
          <cell r="A2922">
            <v>43819</v>
          </cell>
          <cell r="B2922" t="str">
            <v>Ahorro</v>
          </cell>
          <cell r="C2922">
            <v>1</v>
          </cell>
          <cell r="E2922">
            <v>1017</v>
          </cell>
          <cell r="F2922" t="str">
            <v>11</v>
          </cell>
          <cell r="I2922">
            <v>44</v>
          </cell>
          <cell r="M2922">
            <v>0</v>
          </cell>
          <cell r="N2922">
            <v>0</v>
          </cell>
          <cell r="O2922">
            <v>2597.96</v>
          </cell>
          <cell r="P2922">
            <v>5243.7224640000004</v>
          </cell>
        </row>
        <row r="2923">
          <cell r="A2923">
            <v>43819</v>
          </cell>
          <cell r="B2923" t="str">
            <v>Ahorro</v>
          </cell>
          <cell r="C2923">
            <v>1</v>
          </cell>
          <cell r="E2923">
            <v>1017</v>
          </cell>
          <cell r="F2923" t="str">
            <v>11</v>
          </cell>
          <cell r="I2923">
            <v>44</v>
          </cell>
          <cell r="M2923">
            <v>0</v>
          </cell>
          <cell r="N2923">
            <v>0</v>
          </cell>
          <cell r="O2923">
            <v>100</v>
          </cell>
          <cell r="P2923">
            <v>201.84</v>
          </cell>
        </row>
        <row r="2924">
          <cell r="A2924">
            <v>43819</v>
          </cell>
          <cell r="B2924" t="str">
            <v>Ahorro</v>
          </cell>
          <cell r="C2924">
            <v>1</v>
          </cell>
          <cell r="E2924">
            <v>1017</v>
          </cell>
          <cell r="F2924" t="str">
            <v>11</v>
          </cell>
          <cell r="I2924">
            <v>44</v>
          </cell>
          <cell r="M2924">
            <v>0</v>
          </cell>
          <cell r="N2924">
            <v>0</v>
          </cell>
          <cell r="O2924">
            <v>291.95999999999998</v>
          </cell>
          <cell r="P2924">
            <v>589.29206399999998</v>
          </cell>
        </row>
        <row r="2925">
          <cell r="A2925">
            <v>43819</v>
          </cell>
          <cell r="B2925" t="str">
            <v>Ahorro</v>
          </cell>
          <cell r="C2925">
            <v>1</v>
          </cell>
          <cell r="E2925">
            <v>1017</v>
          </cell>
          <cell r="F2925" t="str">
            <v>11</v>
          </cell>
          <cell r="I2925">
            <v>44</v>
          </cell>
          <cell r="M2925">
            <v>0</v>
          </cell>
          <cell r="N2925">
            <v>0</v>
          </cell>
          <cell r="O2925">
            <v>1917.2</v>
          </cell>
          <cell r="P2925">
            <v>3869.6764800000001</v>
          </cell>
        </row>
        <row r="2926">
          <cell r="A2926">
            <v>43819</v>
          </cell>
          <cell r="B2926" t="str">
            <v>Ahorro</v>
          </cell>
          <cell r="C2926">
            <v>1</v>
          </cell>
          <cell r="E2926">
            <v>1017</v>
          </cell>
          <cell r="F2926" t="str">
            <v>11</v>
          </cell>
          <cell r="I2926">
            <v>44</v>
          </cell>
          <cell r="M2926">
            <v>0</v>
          </cell>
          <cell r="N2926">
            <v>0</v>
          </cell>
          <cell r="O2926">
            <v>7.96</v>
          </cell>
          <cell r="P2926">
            <v>16.066464</v>
          </cell>
        </row>
        <row r="2927">
          <cell r="A2927">
            <v>43819</v>
          </cell>
          <cell r="B2927" t="str">
            <v>Ahorro</v>
          </cell>
          <cell r="C2927">
            <v>1</v>
          </cell>
          <cell r="E2927">
            <v>1017</v>
          </cell>
          <cell r="F2927" t="str">
            <v>11</v>
          </cell>
          <cell r="I2927">
            <v>44</v>
          </cell>
          <cell r="M2927">
            <v>0</v>
          </cell>
          <cell r="N2927">
            <v>0</v>
          </cell>
          <cell r="O2927">
            <v>7.96</v>
          </cell>
          <cell r="P2927">
            <v>16.066464</v>
          </cell>
        </row>
        <row r="2928">
          <cell r="A2928">
            <v>43819</v>
          </cell>
          <cell r="B2928" t="str">
            <v>Ahorro</v>
          </cell>
          <cell r="C2928">
            <v>1</v>
          </cell>
          <cell r="E2928">
            <v>1017</v>
          </cell>
          <cell r="F2928" t="str">
            <v>11</v>
          </cell>
          <cell r="I2928">
            <v>44</v>
          </cell>
          <cell r="M2928">
            <v>0</v>
          </cell>
          <cell r="N2928">
            <v>0</v>
          </cell>
          <cell r="O2928">
            <v>17.2</v>
          </cell>
          <cell r="P2928">
            <v>34.716479999999997</v>
          </cell>
        </row>
        <row r="2929">
          <cell r="A2929">
            <v>43819</v>
          </cell>
          <cell r="B2929" t="str">
            <v>Ahorro</v>
          </cell>
          <cell r="C2929">
            <v>1</v>
          </cell>
          <cell r="E2929">
            <v>1017</v>
          </cell>
          <cell r="F2929" t="str">
            <v>11</v>
          </cell>
          <cell r="I2929">
            <v>44</v>
          </cell>
          <cell r="M2929">
            <v>0</v>
          </cell>
          <cell r="N2929">
            <v>0</v>
          </cell>
          <cell r="O2929">
            <v>7.96</v>
          </cell>
          <cell r="P2929">
            <v>16.066464</v>
          </cell>
        </row>
        <row r="2930">
          <cell r="A2930">
            <v>43819</v>
          </cell>
          <cell r="B2930" t="str">
            <v>Ahorro</v>
          </cell>
          <cell r="C2930">
            <v>1</v>
          </cell>
          <cell r="E2930">
            <v>1017</v>
          </cell>
          <cell r="F2930" t="str">
            <v>11</v>
          </cell>
          <cell r="I2930">
            <v>44</v>
          </cell>
          <cell r="M2930">
            <v>0</v>
          </cell>
          <cell r="N2930">
            <v>0</v>
          </cell>
          <cell r="O2930">
            <v>250</v>
          </cell>
          <cell r="P2930">
            <v>504.6</v>
          </cell>
        </row>
        <row r="2931">
          <cell r="A2931">
            <v>43819</v>
          </cell>
          <cell r="B2931" t="str">
            <v>Ahorro</v>
          </cell>
          <cell r="C2931">
            <v>1</v>
          </cell>
          <cell r="E2931">
            <v>1017</v>
          </cell>
          <cell r="F2931" t="str">
            <v>11</v>
          </cell>
          <cell r="I2931">
            <v>44</v>
          </cell>
          <cell r="M2931">
            <v>0</v>
          </cell>
          <cell r="N2931">
            <v>0</v>
          </cell>
          <cell r="O2931">
            <v>100</v>
          </cell>
          <cell r="P2931">
            <v>201.84</v>
          </cell>
        </row>
        <row r="2932">
          <cell r="A2932">
            <v>43819</v>
          </cell>
          <cell r="B2932" t="str">
            <v>Ahorro</v>
          </cell>
          <cell r="C2932">
            <v>1</v>
          </cell>
          <cell r="E2932">
            <v>1017</v>
          </cell>
          <cell r="F2932" t="str">
            <v>11</v>
          </cell>
          <cell r="I2932">
            <v>44</v>
          </cell>
          <cell r="M2932">
            <v>0</v>
          </cell>
          <cell r="N2932">
            <v>0</v>
          </cell>
          <cell r="O2932">
            <v>40</v>
          </cell>
          <cell r="P2932">
            <v>80.736000000000004</v>
          </cell>
        </row>
        <row r="2933">
          <cell r="A2933">
            <v>43819</v>
          </cell>
          <cell r="B2933" t="str">
            <v>Ahorro</v>
          </cell>
          <cell r="C2933">
            <v>1</v>
          </cell>
          <cell r="E2933">
            <v>1017</v>
          </cell>
          <cell r="F2933" t="str">
            <v>11</v>
          </cell>
          <cell r="I2933">
            <v>44</v>
          </cell>
          <cell r="M2933">
            <v>0</v>
          </cell>
          <cell r="N2933">
            <v>0</v>
          </cell>
          <cell r="O2933">
            <v>7.96</v>
          </cell>
          <cell r="P2933">
            <v>16.066464</v>
          </cell>
        </row>
        <row r="2934">
          <cell r="A2934">
            <v>43819</v>
          </cell>
          <cell r="B2934" t="str">
            <v>Ahorro</v>
          </cell>
          <cell r="C2934">
            <v>1</v>
          </cell>
          <cell r="E2934">
            <v>1017</v>
          </cell>
          <cell r="F2934" t="str">
            <v>11</v>
          </cell>
          <cell r="I2934">
            <v>44</v>
          </cell>
          <cell r="M2934">
            <v>0</v>
          </cell>
          <cell r="N2934">
            <v>0</v>
          </cell>
          <cell r="O2934">
            <v>3900.96</v>
          </cell>
          <cell r="P2934">
            <v>7873.6976640000003</v>
          </cell>
        </row>
        <row r="2935">
          <cell r="A2935">
            <v>43819</v>
          </cell>
          <cell r="B2935" t="str">
            <v>Ahorro</v>
          </cell>
          <cell r="C2935">
            <v>1</v>
          </cell>
          <cell r="E2935">
            <v>1017</v>
          </cell>
          <cell r="F2935" t="str">
            <v>11</v>
          </cell>
          <cell r="I2935">
            <v>44</v>
          </cell>
          <cell r="M2935">
            <v>0</v>
          </cell>
          <cell r="N2935">
            <v>0</v>
          </cell>
          <cell r="O2935">
            <v>1250</v>
          </cell>
          <cell r="P2935">
            <v>2523</v>
          </cell>
        </row>
        <row r="2936">
          <cell r="A2936">
            <v>43819</v>
          </cell>
          <cell r="B2936" t="str">
            <v>Ahorro</v>
          </cell>
          <cell r="C2936">
            <v>1</v>
          </cell>
          <cell r="E2936">
            <v>1017</v>
          </cell>
          <cell r="F2936" t="str">
            <v>11</v>
          </cell>
          <cell r="I2936">
            <v>44</v>
          </cell>
          <cell r="M2936">
            <v>0</v>
          </cell>
          <cell r="N2936">
            <v>0</v>
          </cell>
          <cell r="O2936">
            <v>2.96</v>
          </cell>
          <cell r="P2936">
            <v>5.9744640000000002</v>
          </cell>
        </row>
        <row r="2937">
          <cell r="A2937">
            <v>43819</v>
          </cell>
          <cell r="B2937" t="str">
            <v>Ahorro</v>
          </cell>
          <cell r="C2937">
            <v>1</v>
          </cell>
          <cell r="E2937">
            <v>1017</v>
          </cell>
          <cell r="F2937" t="str">
            <v>11</v>
          </cell>
          <cell r="I2937">
            <v>44</v>
          </cell>
          <cell r="M2937">
            <v>0</v>
          </cell>
          <cell r="N2937">
            <v>0</v>
          </cell>
          <cell r="O2937">
            <v>6.22</v>
          </cell>
          <cell r="P2937">
            <v>12.554448000000001</v>
          </cell>
        </row>
        <row r="2938">
          <cell r="A2938">
            <v>43819</v>
          </cell>
          <cell r="B2938" t="str">
            <v>Ahorro</v>
          </cell>
          <cell r="C2938">
            <v>1</v>
          </cell>
          <cell r="E2938">
            <v>1017</v>
          </cell>
          <cell r="F2938" t="str">
            <v>11</v>
          </cell>
          <cell r="I2938">
            <v>44</v>
          </cell>
          <cell r="M2938">
            <v>0</v>
          </cell>
          <cell r="N2938">
            <v>0</v>
          </cell>
          <cell r="O2938">
            <v>1202.96</v>
          </cell>
          <cell r="P2938">
            <v>2428.0544639999998</v>
          </cell>
        </row>
        <row r="2939">
          <cell r="A2939">
            <v>43819</v>
          </cell>
          <cell r="B2939" t="str">
            <v>Ahorro</v>
          </cell>
          <cell r="C2939">
            <v>1</v>
          </cell>
          <cell r="E2939">
            <v>1017</v>
          </cell>
          <cell r="F2939" t="str">
            <v>11</v>
          </cell>
          <cell r="I2939">
            <v>44</v>
          </cell>
          <cell r="M2939">
            <v>0</v>
          </cell>
          <cell r="N2939">
            <v>0</v>
          </cell>
          <cell r="O2939">
            <v>21007.26</v>
          </cell>
          <cell r="P2939">
            <v>42401.053584000001</v>
          </cell>
        </row>
        <row r="2940">
          <cell r="A2940">
            <v>43819</v>
          </cell>
          <cell r="B2940" t="str">
            <v>Ahorro</v>
          </cell>
          <cell r="C2940">
            <v>1</v>
          </cell>
          <cell r="E2940">
            <v>1017</v>
          </cell>
          <cell r="F2940" t="str">
            <v>11</v>
          </cell>
          <cell r="I2940">
            <v>44</v>
          </cell>
          <cell r="M2940">
            <v>0</v>
          </cell>
          <cell r="N2940">
            <v>0</v>
          </cell>
          <cell r="O2940">
            <v>7.96</v>
          </cell>
          <cell r="P2940">
            <v>16.066464</v>
          </cell>
        </row>
        <row r="2941">
          <cell r="A2941">
            <v>43819</v>
          </cell>
          <cell r="B2941" t="str">
            <v>Ahorro</v>
          </cell>
          <cell r="C2941">
            <v>1</v>
          </cell>
          <cell r="E2941">
            <v>1017</v>
          </cell>
          <cell r="F2941" t="str">
            <v>11</v>
          </cell>
          <cell r="I2941">
            <v>44</v>
          </cell>
          <cell r="M2941">
            <v>0</v>
          </cell>
          <cell r="N2941">
            <v>0</v>
          </cell>
          <cell r="O2941">
            <v>100</v>
          </cell>
          <cell r="P2941">
            <v>201.84</v>
          </cell>
        </row>
        <row r="2942">
          <cell r="A2942">
            <v>43819</v>
          </cell>
          <cell r="B2942" t="str">
            <v>Ahorro</v>
          </cell>
          <cell r="C2942">
            <v>1</v>
          </cell>
          <cell r="E2942">
            <v>1017</v>
          </cell>
          <cell r="F2942" t="str">
            <v>11</v>
          </cell>
          <cell r="I2942">
            <v>44</v>
          </cell>
          <cell r="M2942">
            <v>0</v>
          </cell>
          <cell r="N2942">
            <v>0</v>
          </cell>
          <cell r="O2942">
            <v>255.92</v>
          </cell>
          <cell r="P2942">
            <v>516.54892800000005</v>
          </cell>
        </row>
        <row r="2943">
          <cell r="A2943">
            <v>43819</v>
          </cell>
          <cell r="B2943" t="str">
            <v>Ahorro</v>
          </cell>
          <cell r="C2943">
            <v>1</v>
          </cell>
          <cell r="E2943">
            <v>1017</v>
          </cell>
          <cell r="F2943" t="str">
            <v>11</v>
          </cell>
          <cell r="I2943">
            <v>44</v>
          </cell>
          <cell r="M2943">
            <v>0</v>
          </cell>
          <cell r="N2943">
            <v>0</v>
          </cell>
          <cell r="O2943">
            <v>17.2</v>
          </cell>
          <cell r="P2943">
            <v>34.716479999999997</v>
          </cell>
        </row>
        <row r="2944">
          <cell r="A2944">
            <v>43819</v>
          </cell>
          <cell r="B2944" t="str">
            <v>Ahorro</v>
          </cell>
          <cell r="C2944">
            <v>1</v>
          </cell>
          <cell r="E2944">
            <v>1017</v>
          </cell>
          <cell r="F2944" t="str">
            <v>11</v>
          </cell>
          <cell r="I2944">
            <v>44</v>
          </cell>
          <cell r="M2944">
            <v>0</v>
          </cell>
          <cell r="N2944">
            <v>0</v>
          </cell>
          <cell r="O2944">
            <v>194</v>
          </cell>
          <cell r="P2944">
            <v>391.56959999999998</v>
          </cell>
        </row>
        <row r="2945">
          <cell r="A2945">
            <v>43819</v>
          </cell>
          <cell r="B2945" t="str">
            <v>Ahorro</v>
          </cell>
          <cell r="C2945">
            <v>1</v>
          </cell>
          <cell r="E2945">
            <v>1017</v>
          </cell>
          <cell r="F2945" t="str">
            <v>11</v>
          </cell>
          <cell r="I2945">
            <v>44</v>
          </cell>
          <cell r="M2945">
            <v>0</v>
          </cell>
          <cell r="N2945">
            <v>0</v>
          </cell>
          <cell r="O2945">
            <v>2.96</v>
          </cell>
          <cell r="P2945">
            <v>5.9744640000000002</v>
          </cell>
        </row>
        <row r="2946">
          <cell r="A2946">
            <v>43819</v>
          </cell>
          <cell r="B2946" t="str">
            <v>Ahorro</v>
          </cell>
          <cell r="C2946">
            <v>1</v>
          </cell>
          <cell r="E2946">
            <v>1017</v>
          </cell>
          <cell r="F2946" t="str">
            <v>11</v>
          </cell>
          <cell r="I2946">
            <v>44</v>
          </cell>
          <cell r="M2946">
            <v>0</v>
          </cell>
          <cell r="N2946">
            <v>0</v>
          </cell>
          <cell r="O2946">
            <v>1000.96</v>
          </cell>
          <cell r="P2946">
            <v>2020.3376639999999</v>
          </cell>
        </row>
        <row r="2947">
          <cell r="A2947">
            <v>43819</v>
          </cell>
          <cell r="B2947" t="str">
            <v>Ahorro</v>
          </cell>
          <cell r="C2947">
            <v>1</v>
          </cell>
          <cell r="E2947">
            <v>1017</v>
          </cell>
          <cell r="F2947" t="str">
            <v>11</v>
          </cell>
          <cell r="I2947">
            <v>44</v>
          </cell>
          <cell r="M2947">
            <v>0</v>
          </cell>
          <cell r="N2947">
            <v>0</v>
          </cell>
          <cell r="O2947">
            <v>3.26</v>
          </cell>
          <cell r="P2947">
            <v>6.5799839999999996</v>
          </cell>
        </row>
        <row r="2948">
          <cell r="A2948">
            <v>43819</v>
          </cell>
          <cell r="B2948" t="str">
            <v>Ahorro</v>
          </cell>
          <cell r="C2948">
            <v>1</v>
          </cell>
          <cell r="E2948">
            <v>1017</v>
          </cell>
          <cell r="F2948" t="str">
            <v>11</v>
          </cell>
          <cell r="I2948">
            <v>44</v>
          </cell>
          <cell r="M2948">
            <v>0</v>
          </cell>
          <cell r="N2948">
            <v>0</v>
          </cell>
          <cell r="O2948">
            <v>100</v>
          </cell>
          <cell r="P2948">
            <v>201.84</v>
          </cell>
        </row>
        <row r="2949">
          <cell r="A2949">
            <v>43819</v>
          </cell>
          <cell r="B2949" t="str">
            <v>Ahorro</v>
          </cell>
          <cell r="C2949">
            <v>1</v>
          </cell>
          <cell r="E2949">
            <v>1017</v>
          </cell>
          <cell r="F2949" t="str">
            <v>11</v>
          </cell>
          <cell r="I2949">
            <v>44</v>
          </cell>
          <cell r="M2949">
            <v>0</v>
          </cell>
          <cell r="N2949">
            <v>0</v>
          </cell>
          <cell r="O2949">
            <v>14922.2</v>
          </cell>
          <cell r="P2949">
            <v>30118.96848</v>
          </cell>
        </row>
        <row r="2950">
          <cell r="A2950">
            <v>43819</v>
          </cell>
          <cell r="B2950" t="str">
            <v>Ahorro</v>
          </cell>
          <cell r="C2950">
            <v>1</v>
          </cell>
          <cell r="E2950">
            <v>1017</v>
          </cell>
          <cell r="F2950" t="str">
            <v>11</v>
          </cell>
          <cell r="I2950">
            <v>44</v>
          </cell>
          <cell r="M2950">
            <v>0</v>
          </cell>
          <cell r="N2950">
            <v>0</v>
          </cell>
          <cell r="O2950">
            <v>10001.56</v>
          </cell>
          <cell r="P2950">
            <v>20187.148703999999</v>
          </cell>
        </row>
        <row r="2951">
          <cell r="A2951">
            <v>43819</v>
          </cell>
          <cell r="B2951" t="str">
            <v>Ahorro</v>
          </cell>
          <cell r="C2951">
            <v>1</v>
          </cell>
          <cell r="E2951">
            <v>1017</v>
          </cell>
          <cell r="F2951" t="str">
            <v>11</v>
          </cell>
          <cell r="I2951">
            <v>44</v>
          </cell>
          <cell r="M2951">
            <v>0</v>
          </cell>
          <cell r="N2951">
            <v>0</v>
          </cell>
          <cell r="O2951">
            <v>7.96</v>
          </cell>
          <cell r="P2951">
            <v>16.066464</v>
          </cell>
        </row>
        <row r="2952">
          <cell r="A2952">
            <v>43819</v>
          </cell>
          <cell r="B2952" t="str">
            <v>Ahorro</v>
          </cell>
          <cell r="C2952">
            <v>1</v>
          </cell>
          <cell r="E2952">
            <v>1017</v>
          </cell>
          <cell r="F2952" t="str">
            <v>11</v>
          </cell>
          <cell r="I2952">
            <v>44</v>
          </cell>
          <cell r="M2952">
            <v>0</v>
          </cell>
          <cell r="N2952">
            <v>0</v>
          </cell>
          <cell r="O2952">
            <v>40366.519999999997</v>
          </cell>
          <cell r="P2952">
            <v>81475.783968000003</v>
          </cell>
        </row>
        <row r="2953">
          <cell r="A2953">
            <v>43819</v>
          </cell>
          <cell r="B2953" t="str">
            <v>Ahorro</v>
          </cell>
          <cell r="C2953">
            <v>1</v>
          </cell>
          <cell r="E2953">
            <v>1017</v>
          </cell>
          <cell r="F2953" t="str">
            <v>11</v>
          </cell>
          <cell r="I2953">
            <v>44</v>
          </cell>
          <cell r="M2953">
            <v>0</v>
          </cell>
          <cell r="N2953">
            <v>0</v>
          </cell>
          <cell r="O2953">
            <v>2917.2</v>
          </cell>
          <cell r="P2953">
            <v>5888.0764799999997</v>
          </cell>
        </row>
        <row r="2954">
          <cell r="A2954">
            <v>43819</v>
          </cell>
          <cell r="B2954" t="str">
            <v>Ahorro</v>
          </cell>
          <cell r="C2954">
            <v>1</v>
          </cell>
          <cell r="E2954">
            <v>1017</v>
          </cell>
          <cell r="F2954" t="str">
            <v>11</v>
          </cell>
          <cell r="I2954">
            <v>44</v>
          </cell>
          <cell r="M2954">
            <v>0</v>
          </cell>
          <cell r="N2954">
            <v>0</v>
          </cell>
          <cell r="O2954">
            <v>34306.22</v>
          </cell>
          <cell r="P2954">
            <v>69243.674448000005</v>
          </cell>
        </row>
        <row r="2955">
          <cell r="A2955">
            <v>43819</v>
          </cell>
          <cell r="B2955" t="str">
            <v>Ahorro</v>
          </cell>
          <cell r="C2955">
            <v>1</v>
          </cell>
          <cell r="E2955">
            <v>1017</v>
          </cell>
          <cell r="F2955" t="str">
            <v>11</v>
          </cell>
          <cell r="I2955">
            <v>44</v>
          </cell>
          <cell r="M2955">
            <v>0</v>
          </cell>
          <cell r="N2955">
            <v>0</v>
          </cell>
          <cell r="O2955">
            <v>2.96</v>
          </cell>
          <cell r="P2955">
            <v>5.9744640000000002</v>
          </cell>
        </row>
        <row r="2956">
          <cell r="A2956">
            <v>43819</v>
          </cell>
          <cell r="B2956" t="str">
            <v>Ahorro</v>
          </cell>
          <cell r="C2956">
            <v>1</v>
          </cell>
          <cell r="E2956">
            <v>1017</v>
          </cell>
          <cell r="F2956" t="str">
            <v>11</v>
          </cell>
          <cell r="I2956">
            <v>44</v>
          </cell>
          <cell r="M2956">
            <v>0</v>
          </cell>
          <cell r="N2956">
            <v>0</v>
          </cell>
          <cell r="O2956">
            <v>7.96</v>
          </cell>
          <cell r="P2956">
            <v>16.066464</v>
          </cell>
        </row>
        <row r="2957">
          <cell r="A2957">
            <v>43819</v>
          </cell>
          <cell r="B2957" t="str">
            <v>Ahorro</v>
          </cell>
          <cell r="C2957">
            <v>1</v>
          </cell>
          <cell r="E2957">
            <v>1017</v>
          </cell>
          <cell r="F2957" t="str">
            <v>11</v>
          </cell>
          <cell r="I2957">
            <v>44</v>
          </cell>
          <cell r="M2957">
            <v>0</v>
          </cell>
          <cell r="N2957">
            <v>0</v>
          </cell>
          <cell r="O2957">
            <v>100</v>
          </cell>
          <cell r="P2957">
            <v>201.84</v>
          </cell>
        </row>
        <row r="2958">
          <cell r="A2958">
            <v>43819</v>
          </cell>
          <cell r="B2958" t="str">
            <v>Ahorro</v>
          </cell>
          <cell r="C2958">
            <v>1</v>
          </cell>
          <cell r="E2958">
            <v>1017</v>
          </cell>
          <cell r="F2958" t="str">
            <v>11</v>
          </cell>
          <cell r="I2958">
            <v>44</v>
          </cell>
          <cell r="M2958">
            <v>0</v>
          </cell>
          <cell r="N2958">
            <v>0</v>
          </cell>
          <cell r="O2958">
            <v>250.34</v>
          </cell>
          <cell r="P2958">
            <v>505.28625599999998</v>
          </cell>
        </row>
        <row r="2959">
          <cell r="A2959">
            <v>43819</v>
          </cell>
          <cell r="B2959" t="str">
            <v>Ahorro</v>
          </cell>
          <cell r="C2959">
            <v>1</v>
          </cell>
          <cell r="E2959">
            <v>1017</v>
          </cell>
          <cell r="F2959" t="str">
            <v>11</v>
          </cell>
          <cell r="I2959">
            <v>44</v>
          </cell>
          <cell r="M2959">
            <v>0</v>
          </cell>
          <cell r="N2959">
            <v>0</v>
          </cell>
          <cell r="O2959">
            <v>104</v>
          </cell>
          <cell r="P2959">
            <v>209.9136</v>
          </cell>
        </row>
        <row r="2960">
          <cell r="A2960">
            <v>43819</v>
          </cell>
          <cell r="B2960" t="str">
            <v>Ahorro</v>
          </cell>
          <cell r="C2960">
            <v>1</v>
          </cell>
          <cell r="E2960">
            <v>1017</v>
          </cell>
          <cell r="F2960" t="str">
            <v>11</v>
          </cell>
          <cell r="I2960">
            <v>44</v>
          </cell>
          <cell r="M2960">
            <v>0</v>
          </cell>
          <cell r="N2960">
            <v>0</v>
          </cell>
          <cell r="O2960">
            <v>270</v>
          </cell>
          <cell r="P2960">
            <v>544.96799999999996</v>
          </cell>
        </row>
        <row r="2961">
          <cell r="A2961">
            <v>43819</v>
          </cell>
          <cell r="B2961" t="str">
            <v>Ahorro</v>
          </cell>
          <cell r="C2961">
            <v>1</v>
          </cell>
          <cell r="E2961">
            <v>1017</v>
          </cell>
          <cell r="F2961" t="str">
            <v>11</v>
          </cell>
          <cell r="I2961">
            <v>44</v>
          </cell>
          <cell r="M2961">
            <v>0</v>
          </cell>
          <cell r="N2961">
            <v>0</v>
          </cell>
          <cell r="O2961">
            <v>150</v>
          </cell>
          <cell r="P2961">
            <v>302.76</v>
          </cell>
        </row>
        <row r="2962">
          <cell r="A2962">
            <v>43819</v>
          </cell>
          <cell r="B2962" t="str">
            <v>Ahorro</v>
          </cell>
          <cell r="C2962">
            <v>1</v>
          </cell>
          <cell r="E2962">
            <v>1017</v>
          </cell>
          <cell r="F2962" t="str">
            <v>11</v>
          </cell>
          <cell r="I2962">
            <v>44</v>
          </cell>
          <cell r="M2962">
            <v>0</v>
          </cell>
          <cell r="N2962">
            <v>0</v>
          </cell>
          <cell r="O2962">
            <v>100</v>
          </cell>
          <cell r="P2962">
            <v>201.84</v>
          </cell>
        </row>
        <row r="2963">
          <cell r="A2963">
            <v>43819</v>
          </cell>
          <cell r="B2963" t="str">
            <v>Ahorro</v>
          </cell>
          <cell r="C2963">
            <v>1</v>
          </cell>
          <cell r="E2963">
            <v>1017</v>
          </cell>
          <cell r="F2963" t="str">
            <v>11</v>
          </cell>
          <cell r="I2963">
            <v>44</v>
          </cell>
          <cell r="M2963">
            <v>0</v>
          </cell>
          <cell r="N2963">
            <v>0</v>
          </cell>
          <cell r="O2963">
            <v>3794</v>
          </cell>
          <cell r="P2963">
            <v>7657.8095999999996</v>
          </cell>
        </row>
        <row r="2964">
          <cell r="A2964">
            <v>43819</v>
          </cell>
          <cell r="B2964" t="str">
            <v>Ahorro</v>
          </cell>
          <cell r="C2964">
            <v>1</v>
          </cell>
          <cell r="E2964">
            <v>1017</v>
          </cell>
          <cell r="F2964" t="str">
            <v>11</v>
          </cell>
          <cell r="I2964">
            <v>44</v>
          </cell>
          <cell r="M2964">
            <v>0</v>
          </cell>
          <cell r="N2964">
            <v>0</v>
          </cell>
          <cell r="O2964">
            <v>94</v>
          </cell>
          <cell r="P2964">
            <v>189.7296</v>
          </cell>
        </row>
        <row r="2965">
          <cell r="A2965">
            <v>43819</v>
          </cell>
          <cell r="B2965" t="str">
            <v>Ahorro</v>
          </cell>
          <cell r="C2965">
            <v>1</v>
          </cell>
          <cell r="E2965">
            <v>1017</v>
          </cell>
          <cell r="F2965" t="str">
            <v>11</v>
          </cell>
          <cell r="I2965">
            <v>44</v>
          </cell>
          <cell r="M2965">
            <v>0</v>
          </cell>
          <cell r="N2965">
            <v>0</v>
          </cell>
          <cell r="O2965">
            <v>23100</v>
          </cell>
          <cell r="P2965">
            <v>46625.04</v>
          </cell>
        </row>
        <row r="2966">
          <cell r="A2966">
            <v>43819</v>
          </cell>
          <cell r="B2966" t="str">
            <v>Ahorro</v>
          </cell>
          <cell r="C2966">
            <v>1</v>
          </cell>
          <cell r="E2966">
            <v>1017</v>
          </cell>
          <cell r="F2966" t="str">
            <v>11</v>
          </cell>
          <cell r="I2966">
            <v>44</v>
          </cell>
          <cell r="M2966">
            <v>0</v>
          </cell>
          <cell r="N2966">
            <v>0</v>
          </cell>
          <cell r="O2966">
            <v>5.59</v>
          </cell>
          <cell r="P2966">
            <v>11.282856000000001</v>
          </cell>
        </row>
        <row r="2967">
          <cell r="A2967">
            <v>43819</v>
          </cell>
          <cell r="B2967" t="str">
            <v>Ahorro</v>
          </cell>
          <cell r="C2967">
            <v>1</v>
          </cell>
          <cell r="E2967">
            <v>1017</v>
          </cell>
          <cell r="F2967" t="str">
            <v>11</v>
          </cell>
          <cell r="I2967">
            <v>44</v>
          </cell>
          <cell r="M2967">
            <v>0</v>
          </cell>
          <cell r="N2967">
            <v>0</v>
          </cell>
          <cell r="O2967">
            <v>250</v>
          </cell>
          <cell r="P2967">
            <v>504.6</v>
          </cell>
        </row>
        <row r="2968">
          <cell r="A2968">
            <v>43819</v>
          </cell>
          <cell r="B2968" t="str">
            <v>Ahorro</v>
          </cell>
          <cell r="C2968">
            <v>1</v>
          </cell>
          <cell r="E2968">
            <v>1017</v>
          </cell>
          <cell r="F2968" t="str">
            <v>11</v>
          </cell>
          <cell r="I2968">
            <v>44</v>
          </cell>
          <cell r="M2968">
            <v>0</v>
          </cell>
          <cell r="N2968">
            <v>0</v>
          </cell>
          <cell r="O2968">
            <v>17.2</v>
          </cell>
          <cell r="P2968">
            <v>34.716479999999997</v>
          </cell>
        </row>
        <row r="2969">
          <cell r="A2969">
            <v>43819</v>
          </cell>
          <cell r="B2969" t="str">
            <v>Ahorro</v>
          </cell>
          <cell r="C2969">
            <v>1</v>
          </cell>
          <cell r="E2969">
            <v>1017</v>
          </cell>
          <cell r="F2969" t="str">
            <v>11</v>
          </cell>
          <cell r="I2969">
            <v>44</v>
          </cell>
          <cell r="M2969">
            <v>0</v>
          </cell>
          <cell r="N2969">
            <v>0</v>
          </cell>
          <cell r="O2969">
            <v>10515.16</v>
          </cell>
          <cell r="P2969">
            <v>21223.798943999998</v>
          </cell>
        </row>
        <row r="2970">
          <cell r="A2970">
            <v>43819</v>
          </cell>
          <cell r="B2970" t="str">
            <v>Ahorro</v>
          </cell>
          <cell r="C2970">
            <v>1</v>
          </cell>
          <cell r="E2970">
            <v>1017</v>
          </cell>
          <cell r="F2970" t="str">
            <v>11</v>
          </cell>
          <cell r="I2970">
            <v>44</v>
          </cell>
          <cell r="M2970">
            <v>0</v>
          </cell>
          <cell r="N2970">
            <v>0</v>
          </cell>
          <cell r="O2970">
            <v>2500</v>
          </cell>
          <cell r="P2970">
            <v>5046</v>
          </cell>
        </row>
        <row r="2971">
          <cell r="A2971">
            <v>43819</v>
          </cell>
          <cell r="B2971" t="str">
            <v>Ahorro</v>
          </cell>
          <cell r="C2971">
            <v>1</v>
          </cell>
          <cell r="E2971">
            <v>1017</v>
          </cell>
          <cell r="F2971" t="str">
            <v>11</v>
          </cell>
          <cell r="I2971">
            <v>44</v>
          </cell>
          <cell r="M2971">
            <v>0</v>
          </cell>
          <cell r="N2971">
            <v>0</v>
          </cell>
          <cell r="O2971">
            <v>62785.919999999998</v>
          </cell>
          <cell r="P2971">
            <v>126727.100928</v>
          </cell>
        </row>
        <row r="2972">
          <cell r="A2972">
            <v>43819</v>
          </cell>
          <cell r="B2972" t="str">
            <v>Ahorro</v>
          </cell>
          <cell r="C2972">
            <v>1</v>
          </cell>
          <cell r="E2972">
            <v>1017</v>
          </cell>
          <cell r="F2972" t="str">
            <v>11</v>
          </cell>
          <cell r="I2972">
            <v>44</v>
          </cell>
          <cell r="M2972">
            <v>0</v>
          </cell>
          <cell r="N2972">
            <v>0</v>
          </cell>
          <cell r="O2972">
            <v>27417.200000000001</v>
          </cell>
          <cell r="P2972">
            <v>55338.876479999999</v>
          </cell>
        </row>
        <row r="2973">
          <cell r="A2973">
            <v>43819</v>
          </cell>
          <cell r="B2973" t="str">
            <v>Ahorro</v>
          </cell>
          <cell r="C2973">
            <v>1</v>
          </cell>
          <cell r="E2973">
            <v>1017</v>
          </cell>
          <cell r="F2973" t="str">
            <v>11</v>
          </cell>
          <cell r="I2973">
            <v>44</v>
          </cell>
          <cell r="M2973">
            <v>0</v>
          </cell>
          <cell r="N2973">
            <v>0</v>
          </cell>
          <cell r="O2973">
            <v>452.76</v>
          </cell>
          <cell r="P2973">
            <v>913.85078399999998</v>
          </cell>
        </row>
        <row r="2974">
          <cell r="A2974">
            <v>43819</v>
          </cell>
          <cell r="B2974" t="str">
            <v>Ahorro</v>
          </cell>
          <cell r="C2974">
            <v>1</v>
          </cell>
          <cell r="E2974">
            <v>1017</v>
          </cell>
          <cell r="F2974" t="str">
            <v>11</v>
          </cell>
          <cell r="I2974">
            <v>44</v>
          </cell>
          <cell r="M2974">
            <v>0</v>
          </cell>
          <cell r="N2974">
            <v>0</v>
          </cell>
          <cell r="O2974">
            <v>300</v>
          </cell>
          <cell r="P2974">
            <v>605.52</v>
          </cell>
        </row>
        <row r="2975">
          <cell r="A2975">
            <v>43819</v>
          </cell>
          <cell r="B2975" t="str">
            <v>Ahorro</v>
          </cell>
          <cell r="C2975">
            <v>1</v>
          </cell>
          <cell r="E2975">
            <v>1017</v>
          </cell>
          <cell r="F2975" t="str">
            <v>11</v>
          </cell>
          <cell r="I2975">
            <v>44</v>
          </cell>
          <cell r="M2975">
            <v>0</v>
          </cell>
          <cell r="N2975">
            <v>0</v>
          </cell>
          <cell r="O2975">
            <v>430</v>
          </cell>
          <cell r="P2975">
            <v>867.91200000000003</v>
          </cell>
        </row>
        <row r="2976">
          <cell r="A2976">
            <v>43819</v>
          </cell>
          <cell r="B2976" t="str">
            <v>Ahorro</v>
          </cell>
          <cell r="C2976">
            <v>1</v>
          </cell>
          <cell r="E2976">
            <v>1017</v>
          </cell>
          <cell r="F2976" t="str">
            <v>11</v>
          </cell>
          <cell r="I2976">
            <v>44</v>
          </cell>
          <cell r="M2976">
            <v>0</v>
          </cell>
          <cell r="N2976">
            <v>0</v>
          </cell>
          <cell r="O2976">
            <v>500</v>
          </cell>
          <cell r="P2976">
            <v>1009.2</v>
          </cell>
        </row>
        <row r="2977">
          <cell r="A2977">
            <v>43819</v>
          </cell>
          <cell r="B2977" t="str">
            <v>Ahorro</v>
          </cell>
          <cell r="C2977">
            <v>1</v>
          </cell>
          <cell r="E2977">
            <v>1017</v>
          </cell>
          <cell r="F2977" t="str">
            <v>11</v>
          </cell>
          <cell r="I2977">
            <v>44</v>
          </cell>
          <cell r="M2977">
            <v>0</v>
          </cell>
          <cell r="N2977">
            <v>0</v>
          </cell>
          <cell r="O2977">
            <v>100</v>
          </cell>
          <cell r="P2977">
            <v>201.84</v>
          </cell>
        </row>
        <row r="2978">
          <cell r="A2978">
            <v>43819</v>
          </cell>
          <cell r="B2978" t="str">
            <v>Ahorro</v>
          </cell>
          <cell r="C2978">
            <v>1</v>
          </cell>
          <cell r="E2978">
            <v>1017</v>
          </cell>
          <cell r="F2978" t="str">
            <v>11</v>
          </cell>
          <cell r="I2978">
            <v>44</v>
          </cell>
          <cell r="M2978">
            <v>0</v>
          </cell>
          <cell r="N2978">
            <v>0</v>
          </cell>
          <cell r="O2978">
            <v>100</v>
          </cell>
          <cell r="P2978">
            <v>201.84</v>
          </cell>
        </row>
        <row r="2979">
          <cell r="A2979">
            <v>43819</v>
          </cell>
          <cell r="B2979" t="str">
            <v>Ahorro</v>
          </cell>
          <cell r="C2979">
            <v>1</v>
          </cell>
          <cell r="E2979">
            <v>1017</v>
          </cell>
          <cell r="F2979" t="str">
            <v>11</v>
          </cell>
          <cell r="I2979">
            <v>44</v>
          </cell>
          <cell r="M2979">
            <v>0</v>
          </cell>
          <cell r="N2979">
            <v>0</v>
          </cell>
          <cell r="O2979">
            <v>800</v>
          </cell>
          <cell r="P2979">
            <v>1614.72</v>
          </cell>
        </row>
        <row r="2980">
          <cell r="A2980">
            <v>43819</v>
          </cell>
          <cell r="B2980" t="str">
            <v>Ahorro</v>
          </cell>
          <cell r="C2980">
            <v>1</v>
          </cell>
          <cell r="E2980">
            <v>1017</v>
          </cell>
          <cell r="F2980" t="str">
            <v>11</v>
          </cell>
          <cell r="I2980">
            <v>44</v>
          </cell>
          <cell r="M2980">
            <v>0</v>
          </cell>
          <cell r="N2980">
            <v>0</v>
          </cell>
          <cell r="O2980">
            <v>1600</v>
          </cell>
          <cell r="P2980">
            <v>3229.44</v>
          </cell>
        </row>
        <row r="2981">
          <cell r="A2981">
            <v>43819</v>
          </cell>
          <cell r="B2981" t="str">
            <v>Ahorro</v>
          </cell>
          <cell r="C2981">
            <v>1</v>
          </cell>
          <cell r="E2981">
            <v>1017</v>
          </cell>
          <cell r="F2981" t="str">
            <v>11</v>
          </cell>
          <cell r="I2981">
            <v>44</v>
          </cell>
          <cell r="M2981">
            <v>0</v>
          </cell>
          <cell r="N2981">
            <v>0</v>
          </cell>
          <cell r="O2981">
            <v>180</v>
          </cell>
          <cell r="P2981">
            <v>363.31200000000001</v>
          </cell>
        </row>
        <row r="2982">
          <cell r="A2982">
            <v>43819</v>
          </cell>
          <cell r="B2982" t="str">
            <v>Ahorro</v>
          </cell>
          <cell r="C2982">
            <v>1</v>
          </cell>
          <cell r="E2982">
            <v>1017</v>
          </cell>
          <cell r="F2982" t="str">
            <v>11</v>
          </cell>
          <cell r="I2982">
            <v>44</v>
          </cell>
          <cell r="M2982">
            <v>0</v>
          </cell>
          <cell r="N2982">
            <v>0</v>
          </cell>
          <cell r="O2982">
            <v>100</v>
          </cell>
          <cell r="P2982">
            <v>201.84</v>
          </cell>
        </row>
        <row r="2983">
          <cell r="A2983">
            <v>43819</v>
          </cell>
          <cell r="B2983" t="str">
            <v>Ahorro</v>
          </cell>
          <cell r="C2983">
            <v>1</v>
          </cell>
          <cell r="E2983">
            <v>1017</v>
          </cell>
          <cell r="F2983" t="str">
            <v>11</v>
          </cell>
          <cell r="I2983">
            <v>44</v>
          </cell>
          <cell r="M2983">
            <v>0</v>
          </cell>
          <cell r="N2983">
            <v>0</v>
          </cell>
          <cell r="O2983">
            <v>48030</v>
          </cell>
          <cell r="P2983">
            <v>96943.751999999993</v>
          </cell>
        </row>
        <row r="2984">
          <cell r="A2984">
            <v>43819</v>
          </cell>
          <cell r="B2984" t="str">
            <v>Ahorro</v>
          </cell>
          <cell r="C2984">
            <v>1</v>
          </cell>
          <cell r="E2984">
            <v>1017</v>
          </cell>
          <cell r="F2984" t="str">
            <v>11</v>
          </cell>
          <cell r="I2984">
            <v>44</v>
          </cell>
          <cell r="M2984">
            <v>0</v>
          </cell>
          <cell r="N2984">
            <v>0</v>
          </cell>
          <cell r="O2984">
            <v>30</v>
          </cell>
          <cell r="P2984">
            <v>60.552</v>
          </cell>
        </row>
        <row r="2985">
          <cell r="A2985">
            <v>43819</v>
          </cell>
          <cell r="B2985" t="str">
            <v>Ahorro</v>
          </cell>
          <cell r="C2985">
            <v>1</v>
          </cell>
          <cell r="E2985">
            <v>1017</v>
          </cell>
          <cell r="F2985" t="str">
            <v>11</v>
          </cell>
          <cell r="I2985">
            <v>44</v>
          </cell>
          <cell r="M2985">
            <v>0</v>
          </cell>
          <cell r="N2985">
            <v>0</v>
          </cell>
          <cell r="O2985">
            <v>290</v>
          </cell>
          <cell r="P2985">
            <v>585.33600000000001</v>
          </cell>
        </row>
        <row r="2986">
          <cell r="A2986">
            <v>43819</v>
          </cell>
          <cell r="B2986" t="str">
            <v>Ahorro</v>
          </cell>
          <cell r="C2986">
            <v>1</v>
          </cell>
          <cell r="E2986">
            <v>1017</v>
          </cell>
          <cell r="F2986" t="str">
            <v>11</v>
          </cell>
          <cell r="I2986">
            <v>44</v>
          </cell>
          <cell r="M2986">
            <v>0</v>
          </cell>
          <cell r="N2986">
            <v>0</v>
          </cell>
          <cell r="O2986">
            <v>8100</v>
          </cell>
          <cell r="P2986">
            <v>16349.04</v>
          </cell>
        </row>
        <row r="2987">
          <cell r="A2987">
            <v>43819</v>
          </cell>
          <cell r="B2987" t="str">
            <v>Ahorro</v>
          </cell>
          <cell r="C2987">
            <v>1</v>
          </cell>
          <cell r="E2987">
            <v>1017</v>
          </cell>
          <cell r="F2987" t="str">
            <v>11</v>
          </cell>
          <cell r="I2987">
            <v>44</v>
          </cell>
          <cell r="M2987">
            <v>0</v>
          </cell>
          <cell r="N2987">
            <v>0</v>
          </cell>
          <cell r="O2987">
            <v>35053.26</v>
          </cell>
          <cell r="P2987">
            <v>70751.499983999995</v>
          </cell>
        </row>
        <row r="2988">
          <cell r="A2988">
            <v>43819</v>
          </cell>
          <cell r="B2988" t="str">
            <v>Ahorro</v>
          </cell>
          <cell r="C2988">
            <v>1</v>
          </cell>
          <cell r="E2988">
            <v>1017</v>
          </cell>
          <cell r="F2988" t="str">
            <v>11</v>
          </cell>
          <cell r="I2988">
            <v>44</v>
          </cell>
          <cell r="M2988">
            <v>0</v>
          </cell>
          <cell r="N2988">
            <v>0</v>
          </cell>
          <cell r="O2988">
            <v>1900</v>
          </cell>
          <cell r="P2988">
            <v>3834.96</v>
          </cell>
        </row>
        <row r="2989">
          <cell r="A2989">
            <v>43819</v>
          </cell>
          <cell r="B2989" t="str">
            <v>Ahorro</v>
          </cell>
          <cell r="C2989">
            <v>1</v>
          </cell>
          <cell r="E2989">
            <v>1017</v>
          </cell>
          <cell r="F2989" t="str">
            <v>11</v>
          </cell>
          <cell r="I2989">
            <v>44</v>
          </cell>
          <cell r="M2989">
            <v>0</v>
          </cell>
          <cell r="N2989">
            <v>0</v>
          </cell>
          <cell r="O2989">
            <v>4633.3100000000004</v>
          </cell>
          <cell r="P2989">
            <v>9351.8729039999998</v>
          </cell>
        </row>
        <row r="2990">
          <cell r="A2990">
            <v>43819</v>
          </cell>
          <cell r="B2990" t="str">
            <v>Ahorro</v>
          </cell>
          <cell r="C2990">
            <v>1</v>
          </cell>
          <cell r="E2990">
            <v>1017</v>
          </cell>
          <cell r="F2990" t="str">
            <v>11</v>
          </cell>
          <cell r="I2990">
            <v>44</v>
          </cell>
          <cell r="M2990">
            <v>0</v>
          </cell>
          <cell r="N2990">
            <v>0</v>
          </cell>
          <cell r="O2990">
            <v>150</v>
          </cell>
          <cell r="P2990">
            <v>302.76</v>
          </cell>
        </row>
        <row r="2991">
          <cell r="A2991">
            <v>43819</v>
          </cell>
          <cell r="B2991" t="str">
            <v>Ahorro</v>
          </cell>
          <cell r="C2991">
            <v>1</v>
          </cell>
          <cell r="E2991">
            <v>1017</v>
          </cell>
          <cell r="F2991" t="str">
            <v>11</v>
          </cell>
          <cell r="I2991">
            <v>44</v>
          </cell>
          <cell r="M2991">
            <v>0</v>
          </cell>
          <cell r="N2991">
            <v>0</v>
          </cell>
          <cell r="O2991">
            <v>29.97</v>
          </cell>
          <cell r="P2991">
            <v>60.491447999999998</v>
          </cell>
        </row>
        <row r="2992">
          <cell r="A2992">
            <v>43819</v>
          </cell>
          <cell r="B2992" t="str">
            <v>Ahorro</v>
          </cell>
          <cell r="C2992">
            <v>1</v>
          </cell>
          <cell r="E2992">
            <v>1017</v>
          </cell>
          <cell r="F2992" t="str">
            <v>11</v>
          </cell>
          <cell r="I2992">
            <v>44</v>
          </cell>
          <cell r="M2992">
            <v>0</v>
          </cell>
          <cell r="N2992">
            <v>0</v>
          </cell>
          <cell r="O2992">
            <v>1017.2</v>
          </cell>
          <cell r="P2992">
            <v>2053.1164800000001</v>
          </cell>
        </row>
        <row r="2993">
          <cell r="A2993">
            <v>43819</v>
          </cell>
          <cell r="B2993" t="str">
            <v>Ahorro</v>
          </cell>
          <cell r="C2993">
            <v>1</v>
          </cell>
          <cell r="E2993">
            <v>1017</v>
          </cell>
          <cell r="F2993" t="str">
            <v>11</v>
          </cell>
          <cell r="I2993">
            <v>44</v>
          </cell>
          <cell r="M2993">
            <v>0</v>
          </cell>
          <cell r="N2993">
            <v>0</v>
          </cell>
          <cell r="O2993">
            <v>100</v>
          </cell>
          <cell r="P2993">
            <v>201.84</v>
          </cell>
        </row>
        <row r="2994">
          <cell r="A2994">
            <v>43819</v>
          </cell>
          <cell r="B2994" t="str">
            <v>Ahorro</v>
          </cell>
          <cell r="C2994">
            <v>1</v>
          </cell>
          <cell r="E2994">
            <v>1017</v>
          </cell>
          <cell r="F2994" t="str">
            <v>11</v>
          </cell>
          <cell r="I2994">
            <v>44</v>
          </cell>
          <cell r="M2994">
            <v>0</v>
          </cell>
          <cell r="N2994">
            <v>0</v>
          </cell>
          <cell r="O2994">
            <v>1917.2</v>
          </cell>
          <cell r="P2994">
            <v>3869.6764800000001</v>
          </cell>
        </row>
        <row r="2995">
          <cell r="A2995">
            <v>43819</v>
          </cell>
          <cell r="B2995" t="str">
            <v>Ahorro</v>
          </cell>
          <cell r="C2995">
            <v>1</v>
          </cell>
          <cell r="E2995">
            <v>1017</v>
          </cell>
          <cell r="F2995" t="str">
            <v>11</v>
          </cell>
          <cell r="I2995">
            <v>44</v>
          </cell>
          <cell r="M2995">
            <v>0</v>
          </cell>
          <cell r="N2995">
            <v>0</v>
          </cell>
          <cell r="O2995">
            <v>2817.2</v>
          </cell>
          <cell r="P2995">
            <v>5686.2364799999996</v>
          </cell>
        </row>
        <row r="2996">
          <cell r="A2996">
            <v>43819</v>
          </cell>
          <cell r="B2996" t="str">
            <v>Ahorro</v>
          </cell>
          <cell r="C2996">
            <v>1</v>
          </cell>
          <cell r="E2996">
            <v>1017</v>
          </cell>
          <cell r="F2996" t="str">
            <v>11</v>
          </cell>
          <cell r="I2996">
            <v>44</v>
          </cell>
          <cell r="M2996">
            <v>0</v>
          </cell>
          <cell r="N2996">
            <v>0</v>
          </cell>
          <cell r="O2996">
            <v>100</v>
          </cell>
          <cell r="P2996">
            <v>201.84</v>
          </cell>
        </row>
        <row r="2997">
          <cell r="A2997">
            <v>43819</v>
          </cell>
          <cell r="B2997" t="str">
            <v>Ahorro</v>
          </cell>
          <cell r="C2997">
            <v>1</v>
          </cell>
          <cell r="E2997">
            <v>1017</v>
          </cell>
          <cell r="F2997" t="str">
            <v>11</v>
          </cell>
          <cell r="I2997">
            <v>44</v>
          </cell>
          <cell r="M2997">
            <v>0</v>
          </cell>
          <cell r="N2997">
            <v>0</v>
          </cell>
          <cell r="O2997">
            <v>0.96</v>
          </cell>
          <cell r="P2997">
            <v>1.9376640000000001</v>
          </cell>
        </row>
        <row r="2998">
          <cell r="A2998">
            <v>43819</v>
          </cell>
          <cell r="B2998" t="str">
            <v>Ahorro</v>
          </cell>
          <cell r="C2998">
            <v>1</v>
          </cell>
          <cell r="E2998">
            <v>1017</v>
          </cell>
          <cell r="F2998" t="str">
            <v>11</v>
          </cell>
          <cell r="I2998">
            <v>44</v>
          </cell>
          <cell r="M2998">
            <v>0</v>
          </cell>
          <cell r="N2998">
            <v>0</v>
          </cell>
          <cell r="O2998">
            <v>13816.75</v>
          </cell>
          <cell r="P2998">
            <v>27887.728200000001</v>
          </cell>
        </row>
        <row r="2999">
          <cell r="A2999">
            <v>43819</v>
          </cell>
          <cell r="B2999" t="str">
            <v>Ahorro</v>
          </cell>
          <cell r="C2999">
            <v>1</v>
          </cell>
          <cell r="E2999">
            <v>1017</v>
          </cell>
          <cell r="F2999" t="str">
            <v>11</v>
          </cell>
          <cell r="I2999">
            <v>44</v>
          </cell>
          <cell r="M2999">
            <v>0</v>
          </cell>
          <cell r="N2999">
            <v>0</v>
          </cell>
          <cell r="O2999">
            <v>117.2</v>
          </cell>
          <cell r="P2999">
            <v>236.55647999999999</v>
          </cell>
        </row>
        <row r="3000">
          <cell r="A3000">
            <v>43819</v>
          </cell>
          <cell r="B3000" t="str">
            <v>Ahorro</v>
          </cell>
          <cell r="C3000">
            <v>1</v>
          </cell>
          <cell r="E3000">
            <v>1017</v>
          </cell>
          <cell r="F3000" t="str">
            <v>11</v>
          </cell>
          <cell r="I3000">
            <v>44</v>
          </cell>
          <cell r="M3000">
            <v>0</v>
          </cell>
          <cell r="N3000">
            <v>0</v>
          </cell>
          <cell r="O3000">
            <v>7.96</v>
          </cell>
          <cell r="P3000">
            <v>16.066464</v>
          </cell>
        </row>
        <row r="3001">
          <cell r="A3001">
            <v>43819</v>
          </cell>
          <cell r="B3001" t="str">
            <v>Ahorro</v>
          </cell>
          <cell r="C3001">
            <v>1</v>
          </cell>
          <cell r="E3001">
            <v>1017</v>
          </cell>
          <cell r="F3001" t="str">
            <v>11</v>
          </cell>
          <cell r="I3001">
            <v>44</v>
          </cell>
          <cell r="M3001">
            <v>0</v>
          </cell>
          <cell r="N3001">
            <v>0</v>
          </cell>
          <cell r="O3001">
            <v>90</v>
          </cell>
          <cell r="P3001">
            <v>181.65600000000001</v>
          </cell>
        </row>
        <row r="3002">
          <cell r="A3002">
            <v>43819</v>
          </cell>
          <cell r="B3002" t="str">
            <v>Ahorro</v>
          </cell>
          <cell r="C3002">
            <v>1</v>
          </cell>
          <cell r="E3002">
            <v>1017</v>
          </cell>
          <cell r="F3002" t="str">
            <v>11</v>
          </cell>
          <cell r="I3002">
            <v>44</v>
          </cell>
          <cell r="M3002">
            <v>0</v>
          </cell>
          <cell r="N3002">
            <v>0</v>
          </cell>
          <cell r="O3002">
            <v>87.2</v>
          </cell>
          <cell r="P3002">
            <v>176.00448</v>
          </cell>
        </row>
        <row r="3003">
          <cell r="A3003">
            <v>43819</v>
          </cell>
          <cell r="B3003" t="str">
            <v>Ahorro</v>
          </cell>
          <cell r="C3003">
            <v>1</v>
          </cell>
          <cell r="E3003">
            <v>1017</v>
          </cell>
          <cell r="F3003" t="str">
            <v>11</v>
          </cell>
          <cell r="I3003">
            <v>44</v>
          </cell>
          <cell r="M3003">
            <v>0</v>
          </cell>
          <cell r="N3003">
            <v>0</v>
          </cell>
          <cell r="O3003">
            <v>100</v>
          </cell>
          <cell r="P3003">
            <v>201.84</v>
          </cell>
        </row>
        <row r="3004">
          <cell r="A3004">
            <v>43819</v>
          </cell>
          <cell r="B3004" t="str">
            <v>Ahorro</v>
          </cell>
          <cell r="C3004">
            <v>1</v>
          </cell>
          <cell r="E3004">
            <v>1017</v>
          </cell>
          <cell r="F3004" t="str">
            <v>11</v>
          </cell>
          <cell r="I3004">
            <v>44</v>
          </cell>
          <cell r="M3004">
            <v>0</v>
          </cell>
          <cell r="N3004">
            <v>0</v>
          </cell>
          <cell r="O3004">
            <v>2000</v>
          </cell>
          <cell r="P3004">
            <v>4036.8</v>
          </cell>
        </row>
        <row r="3005">
          <cell r="A3005">
            <v>43819</v>
          </cell>
          <cell r="B3005" t="str">
            <v>Ahorro</v>
          </cell>
          <cell r="C3005">
            <v>1</v>
          </cell>
          <cell r="E3005">
            <v>1017</v>
          </cell>
          <cell r="F3005" t="str">
            <v>11</v>
          </cell>
          <cell r="I3005">
            <v>44</v>
          </cell>
          <cell r="M3005">
            <v>0</v>
          </cell>
          <cell r="N3005">
            <v>0</v>
          </cell>
          <cell r="O3005">
            <v>2800</v>
          </cell>
          <cell r="P3005">
            <v>5651.52</v>
          </cell>
        </row>
        <row r="3006">
          <cell r="A3006">
            <v>43819</v>
          </cell>
          <cell r="B3006" t="str">
            <v>Ahorro</v>
          </cell>
          <cell r="C3006">
            <v>1</v>
          </cell>
          <cell r="E3006">
            <v>1017</v>
          </cell>
          <cell r="F3006" t="str">
            <v>11</v>
          </cell>
          <cell r="I3006">
            <v>44</v>
          </cell>
          <cell r="M3006">
            <v>0</v>
          </cell>
          <cell r="N3006">
            <v>0</v>
          </cell>
          <cell r="O3006">
            <v>124</v>
          </cell>
          <cell r="P3006">
            <v>250.2816</v>
          </cell>
        </row>
        <row r="3007">
          <cell r="A3007">
            <v>43819</v>
          </cell>
          <cell r="B3007" t="str">
            <v>Ahorro</v>
          </cell>
          <cell r="C3007">
            <v>1</v>
          </cell>
          <cell r="E3007">
            <v>1017</v>
          </cell>
          <cell r="F3007" t="str">
            <v>11</v>
          </cell>
          <cell r="I3007">
            <v>44</v>
          </cell>
          <cell r="M3007">
            <v>0</v>
          </cell>
          <cell r="N3007">
            <v>0</v>
          </cell>
          <cell r="O3007">
            <v>1055</v>
          </cell>
          <cell r="P3007">
            <v>2129.4119999999998</v>
          </cell>
        </row>
        <row r="3008">
          <cell r="A3008">
            <v>43819</v>
          </cell>
          <cell r="B3008" t="str">
            <v>Ahorro</v>
          </cell>
          <cell r="C3008">
            <v>1</v>
          </cell>
          <cell r="E3008">
            <v>1017</v>
          </cell>
          <cell r="F3008" t="str">
            <v>11</v>
          </cell>
          <cell r="I3008">
            <v>44</v>
          </cell>
          <cell r="M3008">
            <v>0</v>
          </cell>
          <cell r="N3008">
            <v>0</v>
          </cell>
          <cell r="O3008">
            <v>216.17</v>
          </cell>
          <cell r="P3008">
            <v>436.31752799999998</v>
          </cell>
        </row>
        <row r="3009">
          <cell r="A3009">
            <v>43819</v>
          </cell>
          <cell r="B3009" t="str">
            <v>Ahorro</v>
          </cell>
          <cell r="C3009">
            <v>1</v>
          </cell>
          <cell r="E3009">
            <v>1017</v>
          </cell>
          <cell r="F3009" t="str">
            <v>11</v>
          </cell>
          <cell r="I3009">
            <v>44</v>
          </cell>
          <cell r="M3009">
            <v>0</v>
          </cell>
          <cell r="N3009">
            <v>0</v>
          </cell>
          <cell r="O3009">
            <v>1399.02</v>
          </cell>
          <cell r="P3009">
            <v>2823.7819679999998</v>
          </cell>
        </row>
        <row r="3010">
          <cell r="A3010">
            <v>43819</v>
          </cell>
          <cell r="B3010" t="str">
            <v>Ahorro</v>
          </cell>
          <cell r="C3010">
            <v>1</v>
          </cell>
          <cell r="E3010">
            <v>1017</v>
          </cell>
          <cell r="F3010" t="str">
            <v>11</v>
          </cell>
          <cell r="I3010">
            <v>44</v>
          </cell>
          <cell r="M3010">
            <v>0</v>
          </cell>
          <cell r="N3010">
            <v>0</v>
          </cell>
          <cell r="O3010">
            <v>1300</v>
          </cell>
          <cell r="P3010">
            <v>2623.92</v>
          </cell>
        </row>
        <row r="3011">
          <cell r="A3011">
            <v>43819</v>
          </cell>
          <cell r="B3011" t="str">
            <v>Ahorro</v>
          </cell>
          <cell r="C3011">
            <v>1</v>
          </cell>
          <cell r="E3011">
            <v>1017</v>
          </cell>
          <cell r="F3011" t="str">
            <v>11</v>
          </cell>
          <cell r="I3011">
            <v>44</v>
          </cell>
          <cell r="M3011">
            <v>0</v>
          </cell>
          <cell r="N3011">
            <v>0</v>
          </cell>
          <cell r="O3011">
            <v>2000</v>
          </cell>
          <cell r="P3011">
            <v>4036.8</v>
          </cell>
        </row>
        <row r="3012">
          <cell r="A3012">
            <v>43819</v>
          </cell>
          <cell r="B3012" t="str">
            <v>Ahorro</v>
          </cell>
          <cell r="C3012">
            <v>1</v>
          </cell>
          <cell r="E3012">
            <v>1017</v>
          </cell>
          <cell r="F3012" t="str">
            <v>11</v>
          </cell>
          <cell r="I3012">
            <v>44</v>
          </cell>
          <cell r="M3012">
            <v>0</v>
          </cell>
          <cell r="N3012">
            <v>0</v>
          </cell>
          <cell r="O3012">
            <v>614</v>
          </cell>
          <cell r="P3012">
            <v>1239.2976000000001</v>
          </cell>
        </row>
        <row r="3013">
          <cell r="A3013">
            <v>43819</v>
          </cell>
          <cell r="B3013" t="str">
            <v>Ahorro</v>
          </cell>
          <cell r="C3013">
            <v>1</v>
          </cell>
          <cell r="E3013">
            <v>1017</v>
          </cell>
          <cell r="F3013" t="str">
            <v>11</v>
          </cell>
          <cell r="I3013">
            <v>44</v>
          </cell>
          <cell r="M3013">
            <v>0</v>
          </cell>
          <cell r="N3013">
            <v>0</v>
          </cell>
          <cell r="O3013">
            <v>100</v>
          </cell>
          <cell r="P3013">
            <v>201.84</v>
          </cell>
        </row>
        <row r="3014">
          <cell r="A3014">
            <v>43819</v>
          </cell>
          <cell r="B3014" t="str">
            <v>Ahorro</v>
          </cell>
          <cell r="C3014">
            <v>1</v>
          </cell>
          <cell r="E3014">
            <v>1017</v>
          </cell>
          <cell r="F3014" t="str">
            <v>11</v>
          </cell>
          <cell r="I3014">
            <v>44</v>
          </cell>
          <cell r="M3014">
            <v>0</v>
          </cell>
          <cell r="N3014">
            <v>0</v>
          </cell>
          <cell r="O3014">
            <v>20830</v>
          </cell>
          <cell r="P3014">
            <v>42043.271999999997</v>
          </cell>
        </row>
        <row r="3015">
          <cell r="A3015">
            <v>43819</v>
          </cell>
          <cell r="B3015" t="str">
            <v>Ahorro</v>
          </cell>
          <cell r="C3015">
            <v>1</v>
          </cell>
          <cell r="E3015">
            <v>1017</v>
          </cell>
          <cell r="F3015" t="str">
            <v>11</v>
          </cell>
          <cell r="I3015">
            <v>44</v>
          </cell>
          <cell r="M3015">
            <v>0</v>
          </cell>
          <cell r="N3015">
            <v>0</v>
          </cell>
          <cell r="O3015">
            <v>1000</v>
          </cell>
          <cell r="P3015">
            <v>2018.4</v>
          </cell>
        </row>
        <row r="3016">
          <cell r="A3016">
            <v>43819</v>
          </cell>
          <cell r="B3016" t="str">
            <v>Ahorro</v>
          </cell>
          <cell r="C3016">
            <v>1</v>
          </cell>
          <cell r="E3016">
            <v>1017</v>
          </cell>
          <cell r="F3016" t="str">
            <v>11</v>
          </cell>
          <cell r="I3016">
            <v>44</v>
          </cell>
          <cell r="M3016">
            <v>0</v>
          </cell>
          <cell r="N3016">
            <v>0</v>
          </cell>
          <cell r="O3016">
            <v>97.96</v>
          </cell>
          <cell r="P3016">
            <v>197.722464</v>
          </cell>
        </row>
        <row r="3017">
          <cell r="A3017">
            <v>43819</v>
          </cell>
          <cell r="B3017" t="str">
            <v>Ahorro</v>
          </cell>
          <cell r="C3017">
            <v>1</v>
          </cell>
          <cell r="E3017">
            <v>1017</v>
          </cell>
          <cell r="F3017" t="str">
            <v>11</v>
          </cell>
          <cell r="I3017">
            <v>44</v>
          </cell>
          <cell r="M3017">
            <v>0</v>
          </cell>
          <cell r="N3017">
            <v>0</v>
          </cell>
          <cell r="O3017">
            <v>100</v>
          </cell>
          <cell r="P3017">
            <v>201.84</v>
          </cell>
        </row>
        <row r="3018">
          <cell r="A3018">
            <v>43819</v>
          </cell>
          <cell r="B3018" t="str">
            <v>Ahorro</v>
          </cell>
          <cell r="C3018">
            <v>1</v>
          </cell>
          <cell r="E3018">
            <v>1017</v>
          </cell>
          <cell r="F3018" t="str">
            <v>11</v>
          </cell>
          <cell r="I3018">
            <v>44</v>
          </cell>
          <cell r="M3018">
            <v>0</v>
          </cell>
          <cell r="N3018">
            <v>0</v>
          </cell>
          <cell r="O3018">
            <v>827.96</v>
          </cell>
          <cell r="P3018">
            <v>1671.154464</v>
          </cell>
        </row>
        <row r="3019">
          <cell r="A3019">
            <v>43819</v>
          </cell>
          <cell r="B3019" t="str">
            <v>Ahorro</v>
          </cell>
          <cell r="C3019">
            <v>1</v>
          </cell>
          <cell r="E3019">
            <v>1017</v>
          </cell>
          <cell r="F3019" t="str">
            <v>11</v>
          </cell>
          <cell r="I3019">
            <v>44</v>
          </cell>
          <cell r="M3019">
            <v>0</v>
          </cell>
          <cell r="N3019">
            <v>0</v>
          </cell>
          <cell r="O3019">
            <v>10.61</v>
          </cell>
          <cell r="P3019">
            <v>21.415223999999998</v>
          </cell>
        </row>
        <row r="3020">
          <cell r="A3020">
            <v>43819</v>
          </cell>
          <cell r="B3020" t="str">
            <v>Ahorro</v>
          </cell>
          <cell r="C3020">
            <v>1</v>
          </cell>
          <cell r="E3020">
            <v>1017</v>
          </cell>
          <cell r="F3020" t="str">
            <v>11</v>
          </cell>
          <cell r="I3020">
            <v>44</v>
          </cell>
          <cell r="M3020">
            <v>0</v>
          </cell>
          <cell r="N3020">
            <v>0</v>
          </cell>
          <cell r="O3020">
            <v>7.2</v>
          </cell>
          <cell r="P3020">
            <v>14.53248</v>
          </cell>
        </row>
        <row r="3021">
          <cell r="A3021">
            <v>43819</v>
          </cell>
          <cell r="B3021" t="str">
            <v>Ahorro</v>
          </cell>
          <cell r="C3021">
            <v>1</v>
          </cell>
          <cell r="E3021">
            <v>1017</v>
          </cell>
          <cell r="F3021" t="str">
            <v>11</v>
          </cell>
          <cell r="I3021">
            <v>44</v>
          </cell>
          <cell r="M3021">
            <v>0</v>
          </cell>
          <cell r="N3021">
            <v>0</v>
          </cell>
          <cell r="O3021">
            <v>5626.65</v>
          </cell>
          <cell r="P3021">
            <v>11356.83036</v>
          </cell>
        </row>
        <row r="3022">
          <cell r="A3022">
            <v>43819</v>
          </cell>
          <cell r="B3022" t="str">
            <v>Ahorro</v>
          </cell>
          <cell r="C3022">
            <v>1</v>
          </cell>
          <cell r="E3022">
            <v>1017</v>
          </cell>
          <cell r="F3022" t="str">
            <v>11</v>
          </cell>
          <cell r="I3022">
            <v>44</v>
          </cell>
          <cell r="M3022">
            <v>0</v>
          </cell>
          <cell r="N3022">
            <v>0</v>
          </cell>
          <cell r="O3022">
            <v>100</v>
          </cell>
          <cell r="P3022">
            <v>201.84</v>
          </cell>
        </row>
        <row r="3023">
          <cell r="A3023">
            <v>43819</v>
          </cell>
          <cell r="B3023" t="str">
            <v>Ahorro</v>
          </cell>
          <cell r="C3023">
            <v>1</v>
          </cell>
          <cell r="E3023">
            <v>1017</v>
          </cell>
          <cell r="F3023" t="str">
            <v>11</v>
          </cell>
          <cell r="I3023">
            <v>44</v>
          </cell>
          <cell r="M3023">
            <v>0</v>
          </cell>
          <cell r="N3023">
            <v>0</v>
          </cell>
          <cell r="O3023">
            <v>3053.26</v>
          </cell>
          <cell r="P3023">
            <v>6162.6999839999999</v>
          </cell>
        </row>
        <row r="3024">
          <cell r="A3024">
            <v>43819</v>
          </cell>
          <cell r="B3024" t="str">
            <v>Ahorro</v>
          </cell>
          <cell r="C3024">
            <v>1</v>
          </cell>
          <cell r="E3024">
            <v>1017</v>
          </cell>
          <cell r="F3024" t="str">
            <v>11</v>
          </cell>
          <cell r="I3024">
            <v>44</v>
          </cell>
          <cell r="M3024">
            <v>0</v>
          </cell>
          <cell r="N3024">
            <v>0</v>
          </cell>
          <cell r="O3024">
            <v>17.2</v>
          </cell>
          <cell r="P3024">
            <v>34.716479999999997</v>
          </cell>
        </row>
        <row r="3025">
          <cell r="A3025">
            <v>43819</v>
          </cell>
          <cell r="B3025" t="str">
            <v>Ahorro</v>
          </cell>
          <cell r="C3025">
            <v>1</v>
          </cell>
          <cell r="E3025">
            <v>1017</v>
          </cell>
          <cell r="F3025" t="str">
            <v>11</v>
          </cell>
          <cell r="I3025">
            <v>44</v>
          </cell>
          <cell r="M3025">
            <v>0</v>
          </cell>
          <cell r="N3025">
            <v>0</v>
          </cell>
          <cell r="O3025">
            <v>4000</v>
          </cell>
          <cell r="P3025">
            <v>8073.6</v>
          </cell>
        </row>
        <row r="3026">
          <cell r="A3026">
            <v>43819</v>
          </cell>
          <cell r="B3026" t="str">
            <v>Ahorro</v>
          </cell>
          <cell r="C3026">
            <v>1</v>
          </cell>
          <cell r="E3026">
            <v>1017</v>
          </cell>
          <cell r="F3026" t="str">
            <v>11</v>
          </cell>
          <cell r="I3026">
            <v>44</v>
          </cell>
          <cell r="M3026">
            <v>0</v>
          </cell>
          <cell r="N3026">
            <v>0</v>
          </cell>
          <cell r="O3026">
            <v>125.3</v>
          </cell>
          <cell r="P3026">
            <v>252.90552</v>
          </cell>
        </row>
        <row r="3027">
          <cell r="A3027">
            <v>43819</v>
          </cell>
          <cell r="B3027" t="str">
            <v>Ahorro</v>
          </cell>
          <cell r="C3027">
            <v>1</v>
          </cell>
          <cell r="E3027">
            <v>1017</v>
          </cell>
          <cell r="F3027" t="str">
            <v>11</v>
          </cell>
          <cell r="I3027">
            <v>44</v>
          </cell>
          <cell r="M3027">
            <v>0</v>
          </cell>
          <cell r="N3027">
            <v>0</v>
          </cell>
          <cell r="O3027">
            <v>10100</v>
          </cell>
          <cell r="P3027">
            <v>20385.84</v>
          </cell>
        </row>
        <row r="3028">
          <cell r="A3028">
            <v>43819</v>
          </cell>
          <cell r="B3028" t="str">
            <v>Ahorro</v>
          </cell>
          <cell r="C3028">
            <v>1</v>
          </cell>
          <cell r="E3028">
            <v>1017</v>
          </cell>
          <cell r="F3028" t="str">
            <v>11</v>
          </cell>
          <cell r="I3028">
            <v>44</v>
          </cell>
          <cell r="M3028">
            <v>0</v>
          </cell>
          <cell r="N3028">
            <v>0</v>
          </cell>
          <cell r="O3028">
            <v>41.2</v>
          </cell>
          <cell r="P3028">
            <v>83.158079999999998</v>
          </cell>
        </row>
        <row r="3029">
          <cell r="A3029">
            <v>43819</v>
          </cell>
          <cell r="B3029" t="str">
            <v>Ahorro</v>
          </cell>
          <cell r="C3029">
            <v>1</v>
          </cell>
          <cell r="E3029">
            <v>1017</v>
          </cell>
          <cell r="F3029" t="str">
            <v>11</v>
          </cell>
          <cell r="I3029">
            <v>44</v>
          </cell>
          <cell r="M3029">
            <v>0</v>
          </cell>
          <cell r="N3029">
            <v>0</v>
          </cell>
          <cell r="O3029">
            <v>321.95999999999998</v>
          </cell>
          <cell r="P3029">
            <v>649.844064</v>
          </cell>
        </row>
        <row r="3030">
          <cell r="A3030">
            <v>43819</v>
          </cell>
          <cell r="B3030" t="str">
            <v>Ahorro</v>
          </cell>
          <cell r="C3030">
            <v>1</v>
          </cell>
          <cell r="E3030">
            <v>1017</v>
          </cell>
          <cell r="F3030" t="str">
            <v>11</v>
          </cell>
          <cell r="I3030">
            <v>44</v>
          </cell>
          <cell r="M3030">
            <v>0</v>
          </cell>
          <cell r="N3030">
            <v>0</v>
          </cell>
          <cell r="O3030">
            <v>14017.2</v>
          </cell>
          <cell r="P3030">
            <v>28292.316480000001</v>
          </cell>
        </row>
        <row r="3031">
          <cell r="A3031">
            <v>43819</v>
          </cell>
          <cell r="B3031" t="str">
            <v>Ahorro</v>
          </cell>
          <cell r="C3031">
            <v>1</v>
          </cell>
          <cell r="E3031">
            <v>1017</v>
          </cell>
          <cell r="F3031" t="str">
            <v>11</v>
          </cell>
          <cell r="I3031">
            <v>44</v>
          </cell>
          <cell r="M3031">
            <v>0</v>
          </cell>
          <cell r="N3031">
            <v>0</v>
          </cell>
          <cell r="O3031">
            <v>97.96</v>
          </cell>
          <cell r="P3031">
            <v>197.722464</v>
          </cell>
        </row>
        <row r="3032">
          <cell r="A3032">
            <v>43819</v>
          </cell>
          <cell r="B3032" t="str">
            <v>Ahorro</v>
          </cell>
          <cell r="C3032">
            <v>1</v>
          </cell>
          <cell r="E3032">
            <v>1017</v>
          </cell>
          <cell r="F3032" t="str">
            <v>11</v>
          </cell>
          <cell r="I3032">
            <v>44</v>
          </cell>
          <cell r="M3032">
            <v>0</v>
          </cell>
          <cell r="N3032">
            <v>0</v>
          </cell>
          <cell r="O3032">
            <v>24483.26</v>
          </cell>
          <cell r="P3032">
            <v>49417.011983999997</v>
          </cell>
        </row>
        <row r="3033">
          <cell r="A3033">
            <v>43819</v>
          </cell>
          <cell r="B3033" t="str">
            <v>Ahorro</v>
          </cell>
          <cell r="C3033">
            <v>1</v>
          </cell>
          <cell r="E3033">
            <v>1017</v>
          </cell>
          <cell r="F3033" t="str">
            <v>11</v>
          </cell>
          <cell r="I3033">
            <v>44</v>
          </cell>
          <cell r="M3033">
            <v>0</v>
          </cell>
          <cell r="N3033">
            <v>0</v>
          </cell>
          <cell r="O3033">
            <v>10003.26</v>
          </cell>
          <cell r="P3033">
            <v>20190.579984</v>
          </cell>
        </row>
        <row r="3034">
          <cell r="A3034">
            <v>43819</v>
          </cell>
          <cell r="B3034" t="str">
            <v>Ahorro</v>
          </cell>
          <cell r="C3034">
            <v>1</v>
          </cell>
          <cell r="E3034">
            <v>1017</v>
          </cell>
          <cell r="F3034" t="str">
            <v>11</v>
          </cell>
          <cell r="I3034">
            <v>44</v>
          </cell>
          <cell r="M3034">
            <v>0</v>
          </cell>
          <cell r="N3034">
            <v>0</v>
          </cell>
          <cell r="O3034">
            <v>1500</v>
          </cell>
          <cell r="P3034">
            <v>3027.6</v>
          </cell>
        </row>
        <row r="3035">
          <cell r="A3035">
            <v>43819</v>
          </cell>
          <cell r="B3035" t="str">
            <v>Ahorro</v>
          </cell>
          <cell r="C3035">
            <v>1</v>
          </cell>
          <cell r="E3035">
            <v>1017</v>
          </cell>
          <cell r="F3035" t="str">
            <v>11</v>
          </cell>
          <cell r="I3035">
            <v>44</v>
          </cell>
          <cell r="M3035">
            <v>0</v>
          </cell>
          <cell r="N3035">
            <v>0</v>
          </cell>
          <cell r="O3035">
            <v>18630</v>
          </cell>
          <cell r="P3035">
            <v>37602.792000000001</v>
          </cell>
        </row>
        <row r="3036">
          <cell r="A3036">
            <v>43819</v>
          </cell>
          <cell r="B3036" t="str">
            <v>Ahorro</v>
          </cell>
          <cell r="C3036">
            <v>1</v>
          </cell>
          <cell r="E3036">
            <v>1017</v>
          </cell>
          <cell r="F3036" t="str">
            <v>11</v>
          </cell>
          <cell r="I3036">
            <v>44</v>
          </cell>
          <cell r="M3036">
            <v>0</v>
          </cell>
          <cell r="N3036">
            <v>0</v>
          </cell>
          <cell r="O3036">
            <v>1030</v>
          </cell>
          <cell r="P3036">
            <v>2078.9520000000002</v>
          </cell>
        </row>
        <row r="3037">
          <cell r="A3037">
            <v>43819</v>
          </cell>
          <cell r="B3037" t="str">
            <v>Ahorro</v>
          </cell>
          <cell r="C3037">
            <v>1</v>
          </cell>
          <cell r="E3037">
            <v>1017</v>
          </cell>
          <cell r="F3037" t="str">
            <v>11</v>
          </cell>
          <cell r="I3037">
            <v>44</v>
          </cell>
          <cell r="M3037">
            <v>0</v>
          </cell>
          <cell r="N3037">
            <v>0</v>
          </cell>
          <cell r="O3037">
            <v>30</v>
          </cell>
          <cell r="P3037">
            <v>60.552</v>
          </cell>
        </row>
        <row r="3038">
          <cell r="A3038">
            <v>43819</v>
          </cell>
          <cell r="B3038" t="str">
            <v>Ahorro</v>
          </cell>
          <cell r="C3038">
            <v>1</v>
          </cell>
          <cell r="E3038">
            <v>1017</v>
          </cell>
          <cell r="F3038" t="str">
            <v>11</v>
          </cell>
          <cell r="I3038">
            <v>44</v>
          </cell>
          <cell r="M3038">
            <v>0</v>
          </cell>
          <cell r="N3038">
            <v>0</v>
          </cell>
          <cell r="O3038">
            <v>300</v>
          </cell>
          <cell r="P3038">
            <v>605.52</v>
          </cell>
        </row>
        <row r="3039">
          <cell r="A3039">
            <v>43819</v>
          </cell>
          <cell r="B3039" t="str">
            <v>Ahorro</v>
          </cell>
          <cell r="C3039">
            <v>1</v>
          </cell>
          <cell r="E3039">
            <v>1017</v>
          </cell>
          <cell r="F3039" t="str">
            <v>11</v>
          </cell>
          <cell r="I3039">
            <v>44</v>
          </cell>
          <cell r="M3039">
            <v>0</v>
          </cell>
          <cell r="N3039">
            <v>0</v>
          </cell>
          <cell r="O3039">
            <v>30</v>
          </cell>
          <cell r="P3039">
            <v>60.552</v>
          </cell>
        </row>
        <row r="3040">
          <cell r="A3040">
            <v>43819</v>
          </cell>
          <cell r="B3040" t="str">
            <v>Ahorro</v>
          </cell>
          <cell r="C3040">
            <v>1</v>
          </cell>
          <cell r="E3040">
            <v>1017</v>
          </cell>
          <cell r="F3040" t="str">
            <v>11</v>
          </cell>
          <cell r="I3040">
            <v>44</v>
          </cell>
          <cell r="M3040">
            <v>0</v>
          </cell>
          <cell r="N3040">
            <v>0</v>
          </cell>
          <cell r="O3040">
            <v>710.01</v>
          </cell>
          <cell r="P3040">
            <v>1433.0841840000001</v>
          </cell>
        </row>
        <row r="3041">
          <cell r="A3041">
            <v>43819</v>
          </cell>
          <cell r="B3041" t="str">
            <v>Ahorro</v>
          </cell>
          <cell r="C3041">
            <v>1</v>
          </cell>
          <cell r="E3041">
            <v>1017</v>
          </cell>
          <cell r="F3041" t="str">
            <v>11</v>
          </cell>
          <cell r="I3041">
            <v>44</v>
          </cell>
          <cell r="M3041">
            <v>0</v>
          </cell>
          <cell r="N3041">
            <v>0</v>
          </cell>
          <cell r="O3041">
            <v>42913.26</v>
          </cell>
          <cell r="P3041">
            <v>86616.123984000005</v>
          </cell>
        </row>
        <row r="3042">
          <cell r="A3042">
            <v>43819</v>
          </cell>
          <cell r="B3042" t="str">
            <v>Ahorro</v>
          </cell>
          <cell r="C3042">
            <v>1</v>
          </cell>
          <cell r="E3042">
            <v>1017</v>
          </cell>
          <cell r="F3042" t="str">
            <v>11</v>
          </cell>
          <cell r="I3042">
            <v>44</v>
          </cell>
          <cell r="M3042">
            <v>0</v>
          </cell>
          <cell r="N3042">
            <v>0</v>
          </cell>
          <cell r="O3042">
            <v>11941.2</v>
          </cell>
          <cell r="P3042">
            <v>24102.11808</v>
          </cell>
        </row>
        <row r="3043">
          <cell r="A3043">
            <v>43819</v>
          </cell>
          <cell r="B3043" t="str">
            <v>Ahorro</v>
          </cell>
          <cell r="C3043">
            <v>1</v>
          </cell>
          <cell r="E3043">
            <v>1017</v>
          </cell>
          <cell r="F3043" t="str">
            <v>11</v>
          </cell>
          <cell r="I3043">
            <v>44</v>
          </cell>
          <cell r="M3043">
            <v>0</v>
          </cell>
          <cell r="N3043">
            <v>0</v>
          </cell>
          <cell r="O3043">
            <v>300</v>
          </cell>
          <cell r="P3043">
            <v>605.52</v>
          </cell>
        </row>
        <row r="3044">
          <cell r="A3044">
            <v>43819</v>
          </cell>
          <cell r="B3044" t="str">
            <v>Ahorro</v>
          </cell>
          <cell r="C3044">
            <v>1</v>
          </cell>
          <cell r="E3044">
            <v>1017</v>
          </cell>
          <cell r="F3044" t="str">
            <v>11</v>
          </cell>
          <cell r="I3044">
            <v>44</v>
          </cell>
          <cell r="M3044">
            <v>0</v>
          </cell>
          <cell r="N3044">
            <v>0</v>
          </cell>
          <cell r="O3044">
            <v>5100</v>
          </cell>
          <cell r="P3044">
            <v>10293.84</v>
          </cell>
        </row>
        <row r="3045">
          <cell r="A3045">
            <v>43819</v>
          </cell>
          <cell r="B3045" t="str">
            <v>Ahorro</v>
          </cell>
          <cell r="C3045">
            <v>1</v>
          </cell>
          <cell r="E3045">
            <v>1017</v>
          </cell>
          <cell r="F3045" t="str">
            <v>11</v>
          </cell>
          <cell r="I3045">
            <v>44</v>
          </cell>
          <cell r="M3045">
            <v>0</v>
          </cell>
          <cell r="N3045">
            <v>0</v>
          </cell>
          <cell r="O3045">
            <v>2000</v>
          </cell>
          <cell r="P3045">
            <v>4036.8</v>
          </cell>
        </row>
        <row r="3046">
          <cell r="A3046">
            <v>43819</v>
          </cell>
          <cell r="B3046" t="str">
            <v>Ahorro</v>
          </cell>
          <cell r="C3046">
            <v>1</v>
          </cell>
          <cell r="E3046">
            <v>1017</v>
          </cell>
          <cell r="F3046" t="str">
            <v>11</v>
          </cell>
          <cell r="I3046">
            <v>44</v>
          </cell>
          <cell r="M3046">
            <v>0</v>
          </cell>
          <cell r="N3046">
            <v>0</v>
          </cell>
          <cell r="O3046">
            <v>17200</v>
          </cell>
          <cell r="P3046">
            <v>34716.480000000003</v>
          </cell>
        </row>
        <row r="3047">
          <cell r="A3047">
            <v>43819</v>
          </cell>
          <cell r="B3047" t="str">
            <v>Ahorro</v>
          </cell>
          <cell r="C3047">
            <v>1</v>
          </cell>
          <cell r="E3047">
            <v>1017</v>
          </cell>
          <cell r="F3047" t="str">
            <v>11</v>
          </cell>
          <cell r="I3047">
            <v>44</v>
          </cell>
          <cell r="M3047">
            <v>0</v>
          </cell>
          <cell r="N3047">
            <v>0</v>
          </cell>
          <cell r="O3047">
            <v>17.2</v>
          </cell>
          <cell r="P3047">
            <v>34.716479999999997</v>
          </cell>
        </row>
        <row r="3048">
          <cell r="A3048">
            <v>43819</v>
          </cell>
          <cell r="B3048" t="str">
            <v>Ahorro</v>
          </cell>
          <cell r="C3048">
            <v>1</v>
          </cell>
          <cell r="E3048">
            <v>1017</v>
          </cell>
          <cell r="F3048" t="str">
            <v>11</v>
          </cell>
          <cell r="I3048">
            <v>44</v>
          </cell>
          <cell r="M3048">
            <v>0</v>
          </cell>
          <cell r="N3048">
            <v>0</v>
          </cell>
          <cell r="O3048">
            <v>930</v>
          </cell>
          <cell r="P3048">
            <v>1877.1120000000001</v>
          </cell>
        </row>
        <row r="3049">
          <cell r="A3049">
            <v>43819</v>
          </cell>
          <cell r="B3049" t="str">
            <v>Ahorro</v>
          </cell>
          <cell r="C3049">
            <v>1</v>
          </cell>
          <cell r="E3049">
            <v>1017</v>
          </cell>
          <cell r="F3049" t="str">
            <v>11</v>
          </cell>
          <cell r="I3049">
            <v>44</v>
          </cell>
          <cell r="M3049">
            <v>0</v>
          </cell>
          <cell r="N3049">
            <v>0</v>
          </cell>
          <cell r="O3049">
            <v>22500</v>
          </cell>
          <cell r="P3049">
            <v>45414</v>
          </cell>
        </row>
        <row r="3050">
          <cell r="A3050">
            <v>43819</v>
          </cell>
          <cell r="B3050" t="str">
            <v>Ahorro</v>
          </cell>
          <cell r="C3050">
            <v>1</v>
          </cell>
          <cell r="E3050">
            <v>1017</v>
          </cell>
          <cell r="F3050" t="str">
            <v>11</v>
          </cell>
          <cell r="I3050">
            <v>44</v>
          </cell>
          <cell r="M3050">
            <v>0</v>
          </cell>
          <cell r="N3050">
            <v>0</v>
          </cell>
          <cell r="O3050">
            <v>1873.59</v>
          </cell>
          <cell r="P3050">
            <v>3781.6540559999999</v>
          </cell>
        </row>
        <row r="3051">
          <cell r="A3051">
            <v>43819</v>
          </cell>
          <cell r="B3051" t="str">
            <v>Ahorro</v>
          </cell>
          <cell r="C3051">
            <v>1</v>
          </cell>
          <cell r="E3051">
            <v>1017</v>
          </cell>
          <cell r="F3051" t="str">
            <v>11</v>
          </cell>
          <cell r="I3051">
            <v>44</v>
          </cell>
          <cell r="M3051">
            <v>0</v>
          </cell>
          <cell r="N3051">
            <v>0</v>
          </cell>
          <cell r="O3051">
            <v>230</v>
          </cell>
          <cell r="P3051">
            <v>464.23200000000003</v>
          </cell>
        </row>
        <row r="3052">
          <cell r="A3052">
            <v>43819</v>
          </cell>
          <cell r="B3052" t="str">
            <v>Ahorro</v>
          </cell>
          <cell r="C3052">
            <v>1</v>
          </cell>
          <cell r="E3052">
            <v>1017</v>
          </cell>
          <cell r="F3052" t="str">
            <v>11</v>
          </cell>
          <cell r="I3052">
            <v>44</v>
          </cell>
          <cell r="M3052">
            <v>0</v>
          </cell>
          <cell r="N3052">
            <v>0</v>
          </cell>
          <cell r="O3052">
            <v>10000</v>
          </cell>
          <cell r="P3052">
            <v>20184</v>
          </cell>
        </row>
        <row r="3053">
          <cell r="A3053">
            <v>43819</v>
          </cell>
          <cell r="B3053" t="str">
            <v>Ahorro</v>
          </cell>
          <cell r="C3053">
            <v>1</v>
          </cell>
          <cell r="E3053">
            <v>1017</v>
          </cell>
          <cell r="F3053" t="str">
            <v>11</v>
          </cell>
          <cell r="I3053">
            <v>44</v>
          </cell>
          <cell r="M3053">
            <v>0</v>
          </cell>
          <cell r="N3053">
            <v>0</v>
          </cell>
          <cell r="O3053">
            <v>24940</v>
          </cell>
          <cell r="P3053">
            <v>50338.896000000001</v>
          </cell>
        </row>
        <row r="3054">
          <cell r="A3054">
            <v>43819</v>
          </cell>
          <cell r="B3054" t="str">
            <v>Ahorro</v>
          </cell>
          <cell r="C3054">
            <v>1</v>
          </cell>
          <cell r="E3054">
            <v>1017</v>
          </cell>
          <cell r="F3054" t="str">
            <v>11</v>
          </cell>
          <cell r="I3054">
            <v>44</v>
          </cell>
          <cell r="M3054">
            <v>0</v>
          </cell>
          <cell r="N3054">
            <v>0</v>
          </cell>
          <cell r="O3054">
            <v>43253.26</v>
          </cell>
          <cell r="P3054">
            <v>87302.379983999999</v>
          </cell>
        </row>
        <row r="3055">
          <cell r="A3055">
            <v>43819</v>
          </cell>
          <cell r="B3055" t="str">
            <v>Ahorro</v>
          </cell>
          <cell r="C3055">
            <v>1</v>
          </cell>
          <cell r="E3055">
            <v>1017</v>
          </cell>
          <cell r="F3055" t="str">
            <v>11</v>
          </cell>
          <cell r="I3055">
            <v>44</v>
          </cell>
          <cell r="M3055">
            <v>0</v>
          </cell>
          <cell r="N3055">
            <v>0</v>
          </cell>
          <cell r="O3055">
            <v>500</v>
          </cell>
          <cell r="P3055">
            <v>1009.2</v>
          </cell>
        </row>
        <row r="3056">
          <cell r="A3056">
            <v>43819</v>
          </cell>
          <cell r="B3056" t="str">
            <v>Ahorro</v>
          </cell>
          <cell r="C3056">
            <v>1</v>
          </cell>
          <cell r="E3056">
            <v>1017</v>
          </cell>
          <cell r="F3056" t="str">
            <v>11</v>
          </cell>
          <cell r="I3056">
            <v>44</v>
          </cell>
          <cell r="M3056">
            <v>0</v>
          </cell>
          <cell r="N3056">
            <v>0</v>
          </cell>
          <cell r="O3056">
            <v>35000</v>
          </cell>
          <cell r="P3056">
            <v>70644</v>
          </cell>
        </row>
        <row r="3057">
          <cell r="A3057">
            <v>43819</v>
          </cell>
          <cell r="B3057" t="str">
            <v>Ahorro</v>
          </cell>
          <cell r="C3057">
            <v>1</v>
          </cell>
          <cell r="E3057">
            <v>1017</v>
          </cell>
          <cell r="F3057" t="str">
            <v>11</v>
          </cell>
          <cell r="I3057">
            <v>44</v>
          </cell>
          <cell r="M3057">
            <v>0</v>
          </cell>
          <cell r="N3057">
            <v>0</v>
          </cell>
          <cell r="O3057">
            <v>100</v>
          </cell>
          <cell r="P3057">
            <v>201.84</v>
          </cell>
        </row>
        <row r="3058">
          <cell r="A3058">
            <v>43819</v>
          </cell>
          <cell r="B3058" t="str">
            <v>Ahorro</v>
          </cell>
          <cell r="C3058">
            <v>1</v>
          </cell>
          <cell r="E3058">
            <v>1017</v>
          </cell>
          <cell r="F3058" t="str">
            <v>11</v>
          </cell>
          <cell r="I3058">
            <v>44</v>
          </cell>
          <cell r="M3058">
            <v>0</v>
          </cell>
          <cell r="N3058">
            <v>0</v>
          </cell>
          <cell r="O3058">
            <v>1000</v>
          </cell>
          <cell r="P3058">
            <v>2018.4</v>
          </cell>
        </row>
        <row r="3059">
          <cell r="A3059">
            <v>43819</v>
          </cell>
          <cell r="B3059" t="str">
            <v>Ahorro</v>
          </cell>
          <cell r="C3059">
            <v>1</v>
          </cell>
          <cell r="E3059">
            <v>1017</v>
          </cell>
          <cell r="F3059" t="str">
            <v>11</v>
          </cell>
          <cell r="I3059">
            <v>44</v>
          </cell>
          <cell r="M3059">
            <v>0</v>
          </cell>
          <cell r="N3059">
            <v>0</v>
          </cell>
          <cell r="O3059">
            <v>17142.2</v>
          </cell>
          <cell r="P3059">
            <v>34599.816480000001</v>
          </cell>
        </row>
        <row r="3060">
          <cell r="A3060">
            <v>43819</v>
          </cell>
          <cell r="B3060" t="str">
            <v>Ahorro</v>
          </cell>
          <cell r="C3060">
            <v>1</v>
          </cell>
          <cell r="E3060">
            <v>1017</v>
          </cell>
          <cell r="F3060" t="str">
            <v>11</v>
          </cell>
          <cell r="I3060">
            <v>44</v>
          </cell>
          <cell r="M3060">
            <v>0</v>
          </cell>
          <cell r="N3060">
            <v>0</v>
          </cell>
          <cell r="O3060">
            <v>24</v>
          </cell>
          <cell r="P3060">
            <v>48.441600000000001</v>
          </cell>
        </row>
        <row r="3061">
          <cell r="A3061">
            <v>43819</v>
          </cell>
          <cell r="B3061" t="str">
            <v>Ahorro</v>
          </cell>
          <cell r="C3061">
            <v>1</v>
          </cell>
          <cell r="E3061">
            <v>1017</v>
          </cell>
          <cell r="F3061" t="str">
            <v>11</v>
          </cell>
          <cell r="I3061">
            <v>44</v>
          </cell>
          <cell r="M3061">
            <v>0</v>
          </cell>
          <cell r="N3061">
            <v>0</v>
          </cell>
          <cell r="O3061">
            <v>100</v>
          </cell>
          <cell r="P3061">
            <v>201.84</v>
          </cell>
        </row>
        <row r="3062">
          <cell r="A3062">
            <v>43819</v>
          </cell>
          <cell r="B3062" t="str">
            <v>Ahorro</v>
          </cell>
          <cell r="C3062">
            <v>1</v>
          </cell>
          <cell r="E3062">
            <v>1017</v>
          </cell>
          <cell r="F3062" t="str">
            <v>11</v>
          </cell>
          <cell r="I3062">
            <v>44</v>
          </cell>
          <cell r="M3062">
            <v>0</v>
          </cell>
          <cell r="N3062">
            <v>0</v>
          </cell>
          <cell r="O3062">
            <v>21.55</v>
          </cell>
          <cell r="P3062">
            <v>43.496519999999997</v>
          </cell>
        </row>
        <row r="3063">
          <cell r="A3063">
            <v>43819</v>
          </cell>
          <cell r="B3063" t="str">
            <v>Ahorro</v>
          </cell>
          <cell r="C3063">
            <v>1</v>
          </cell>
          <cell r="E3063">
            <v>1017</v>
          </cell>
          <cell r="F3063" t="str">
            <v>11</v>
          </cell>
          <cell r="I3063">
            <v>44</v>
          </cell>
          <cell r="M3063">
            <v>0</v>
          </cell>
          <cell r="N3063">
            <v>0</v>
          </cell>
          <cell r="O3063">
            <v>100</v>
          </cell>
          <cell r="P3063">
            <v>201.84</v>
          </cell>
        </row>
        <row r="3064">
          <cell r="A3064">
            <v>43819</v>
          </cell>
          <cell r="B3064" t="str">
            <v>Ahorro</v>
          </cell>
          <cell r="C3064">
            <v>1</v>
          </cell>
          <cell r="E3064">
            <v>1017</v>
          </cell>
          <cell r="F3064" t="str">
            <v>11</v>
          </cell>
          <cell r="I3064">
            <v>44</v>
          </cell>
          <cell r="M3064">
            <v>0</v>
          </cell>
          <cell r="N3064">
            <v>0</v>
          </cell>
          <cell r="O3064">
            <v>150.19999999999999</v>
          </cell>
          <cell r="P3064">
            <v>303.16368</v>
          </cell>
        </row>
        <row r="3065">
          <cell r="A3065">
            <v>43819</v>
          </cell>
          <cell r="B3065" t="str">
            <v>Ahorro</v>
          </cell>
          <cell r="C3065">
            <v>1</v>
          </cell>
          <cell r="E3065">
            <v>1017</v>
          </cell>
          <cell r="F3065" t="str">
            <v>11</v>
          </cell>
          <cell r="I3065">
            <v>44</v>
          </cell>
          <cell r="M3065">
            <v>0</v>
          </cell>
          <cell r="N3065">
            <v>0</v>
          </cell>
          <cell r="O3065">
            <v>1000</v>
          </cell>
          <cell r="P3065">
            <v>2018.4</v>
          </cell>
        </row>
        <row r="3066">
          <cell r="A3066">
            <v>43819</v>
          </cell>
          <cell r="B3066" t="str">
            <v>Ahorro</v>
          </cell>
          <cell r="C3066">
            <v>1</v>
          </cell>
          <cell r="E3066">
            <v>1017</v>
          </cell>
          <cell r="F3066" t="str">
            <v>11</v>
          </cell>
          <cell r="I3066">
            <v>44</v>
          </cell>
          <cell r="M3066">
            <v>0</v>
          </cell>
          <cell r="N3066">
            <v>0</v>
          </cell>
          <cell r="O3066">
            <v>1260</v>
          </cell>
          <cell r="P3066">
            <v>2543.1840000000002</v>
          </cell>
        </row>
        <row r="3067">
          <cell r="A3067">
            <v>43819</v>
          </cell>
          <cell r="B3067" t="str">
            <v>Ahorro</v>
          </cell>
          <cell r="C3067">
            <v>1</v>
          </cell>
          <cell r="E3067">
            <v>1017</v>
          </cell>
          <cell r="F3067" t="str">
            <v>11</v>
          </cell>
          <cell r="I3067">
            <v>44</v>
          </cell>
          <cell r="M3067">
            <v>0</v>
          </cell>
          <cell r="N3067">
            <v>0</v>
          </cell>
          <cell r="O3067">
            <v>4.28</v>
          </cell>
          <cell r="P3067">
            <v>8.6387520000000002</v>
          </cell>
        </row>
        <row r="3068">
          <cell r="A3068">
            <v>43819</v>
          </cell>
          <cell r="B3068" t="str">
            <v>Ahorro</v>
          </cell>
          <cell r="C3068">
            <v>1</v>
          </cell>
          <cell r="E3068">
            <v>1017</v>
          </cell>
          <cell r="F3068" t="str">
            <v>11</v>
          </cell>
          <cell r="I3068">
            <v>44</v>
          </cell>
          <cell r="M3068">
            <v>0</v>
          </cell>
          <cell r="N3068">
            <v>0</v>
          </cell>
          <cell r="O3068">
            <v>574</v>
          </cell>
          <cell r="P3068">
            <v>1158.5616</v>
          </cell>
        </row>
        <row r="3069">
          <cell r="A3069">
            <v>43819</v>
          </cell>
          <cell r="B3069" t="str">
            <v>Ahorro</v>
          </cell>
          <cell r="C3069">
            <v>1</v>
          </cell>
          <cell r="E3069">
            <v>1017</v>
          </cell>
          <cell r="F3069" t="str">
            <v>11</v>
          </cell>
          <cell r="I3069">
            <v>44</v>
          </cell>
          <cell r="M3069">
            <v>0</v>
          </cell>
          <cell r="N3069">
            <v>0</v>
          </cell>
          <cell r="O3069">
            <v>100</v>
          </cell>
          <cell r="P3069">
            <v>201.84</v>
          </cell>
        </row>
        <row r="3070">
          <cell r="A3070">
            <v>43819</v>
          </cell>
          <cell r="B3070" t="str">
            <v>Ahorro</v>
          </cell>
          <cell r="C3070">
            <v>1</v>
          </cell>
          <cell r="E3070">
            <v>1017</v>
          </cell>
          <cell r="F3070" t="str">
            <v>11</v>
          </cell>
          <cell r="I3070">
            <v>44</v>
          </cell>
          <cell r="M3070">
            <v>0</v>
          </cell>
          <cell r="N3070">
            <v>0</v>
          </cell>
          <cell r="O3070">
            <v>2300</v>
          </cell>
          <cell r="P3070">
            <v>4642.32</v>
          </cell>
        </row>
        <row r="3071">
          <cell r="A3071">
            <v>43819</v>
          </cell>
          <cell r="B3071" t="str">
            <v>Ahorro</v>
          </cell>
          <cell r="C3071">
            <v>1</v>
          </cell>
          <cell r="E3071">
            <v>1017</v>
          </cell>
          <cell r="F3071" t="str">
            <v>11</v>
          </cell>
          <cell r="I3071">
            <v>44</v>
          </cell>
          <cell r="M3071">
            <v>0</v>
          </cell>
          <cell r="N3071">
            <v>0</v>
          </cell>
          <cell r="O3071">
            <v>2000</v>
          </cell>
          <cell r="P3071">
            <v>4036.8</v>
          </cell>
        </row>
        <row r="3072">
          <cell r="A3072">
            <v>43819</v>
          </cell>
          <cell r="B3072" t="str">
            <v>Ahorro</v>
          </cell>
          <cell r="C3072">
            <v>1</v>
          </cell>
          <cell r="E3072">
            <v>1017</v>
          </cell>
          <cell r="F3072" t="str">
            <v>11</v>
          </cell>
          <cell r="I3072">
            <v>44</v>
          </cell>
          <cell r="M3072">
            <v>0</v>
          </cell>
          <cell r="N3072">
            <v>0</v>
          </cell>
          <cell r="O3072">
            <v>40.61</v>
          </cell>
          <cell r="P3072">
            <v>81.967224000000002</v>
          </cell>
        </row>
        <row r="3073">
          <cell r="A3073">
            <v>43819</v>
          </cell>
          <cell r="B3073" t="str">
            <v>Ahorro</v>
          </cell>
          <cell r="C3073">
            <v>1</v>
          </cell>
          <cell r="E3073">
            <v>1017</v>
          </cell>
          <cell r="F3073" t="str">
            <v>11</v>
          </cell>
          <cell r="I3073">
            <v>44</v>
          </cell>
          <cell r="M3073">
            <v>0</v>
          </cell>
          <cell r="N3073">
            <v>0</v>
          </cell>
          <cell r="O3073">
            <v>34.61</v>
          </cell>
          <cell r="P3073">
            <v>69.856824000000003</v>
          </cell>
        </row>
        <row r="3074">
          <cell r="A3074">
            <v>43819</v>
          </cell>
          <cell r="B3074" t="str">
            <v>Ahorro</v>
          </cell>
          <cell r="C3074">
            <v>1</v>
          </cell>
          <cell r="E3074">
            <v>1017</v>
          </cell>
          <cell r="F3074" t="str">
            <v>11</v>
          </cell>
          <cell r="I3074">
            <v>44</v>
          </cell>
          <cell r="M3074">
            <v>0</v>
          </cell>
          <cell r="N3074">
            <v>0</v>
          </cell>
          <cell r="O3074">
            <v>397.96</v>
          </cell>
          <cell r="P3074">
            <v>803.24246400000004</v>
          </cell>
        </row>
        <row r="3075">
          <cell r="A3075">
            <v>43819</v>
          </cell>
          <cell r="B3075" t="str">
            <v>Ahorro</v>
          </cell>
          <cell r="C3075">
            <v>1</v>
          </cell>
          <cell r="E3075">
            <v>1017</v>
          </cell>
          <cell r="F3075" t="str">
            <v>11</v>
          </cell>
          <cell r="I3075">
            <v>44</v>
          </cell>
          <cell r="M3075">
            <v>0</v>
          </cell>
          <cell r="N3075">
            <v>0</v>
          </cell>
          <cell r="O3075">
            <v>594</v>
          </cell>
          <cell r="P3075">
            <v>1198.9295999999999</v>
          </cell>
        </row>
        <row r="3076">
          <cell r="A3076">
            <v>43819</v>
          </cell>
          <cell r="B3076" t="str">
            <v>Ahorro</v>
          </cell>
          <cell r="C3076">
            <v>1</v>
          </cell>
          <cell r="E3076">
            <v>1017</v>
          </cell>
          <cell r="F3076" t="str">
            <v>11</v>
          </cell>
          <cell r="I3076">
            <v>44</v>
          </cell>
          <cell r="M3076">
            <v>0</v>
          </cell>
          <cell r="N3076">
            <v>0</v>
          </cell>
          <cell r="O3076">
            <v>94</v>
          </cell>
          <cell r="P3076">
            <v>189.7296</v>
          </cell>
        </row>
        <row r="3077">
          <cell r="A3077">
            <v>43819</v>
          </cell>
          <cell r="B3077" t="str">
            <v>Ahorro</v>
          </cell>
          <cell r="C3077">
            <v>1</v>
          </cell>
          <cell r="E3077">
            <v>1017</v>
          </cell>
          <cell r="F3077" t="str">
            <v>11</v>
          </cell>
          <cell r="I3077">
            <v>44</v>
          </cell>
          <cell r="M3077">
            <v>0</v>
          </cell>
          <cell r="N3077">
            <v>0</v>
          </cell>
          <cell r="O3077">
            <v>429.31</v>
          </cell>
          <cell r="P3077">
            <v>866.51930400000003</v>
          </cell>
        </row>
        <row r="3078">
          <cell r="A3078">
            <v>43819</v>
          </cell>
          <cell r="B3078" t="str">
            <v>Ahorro</v>
          </cell>
          <cell r="C3078">
            <v>1</v>
          </cell>
          <cell r="E3078">
            <v>1017</v>
          </cell>
          <cell r="F3078" t="str">
            <v>11</v>
          </cell>
          <cell r="I3078">
            <v>44</v>
          </cell>
          <cell r="M3078">
            <v>0</v>
          </cell>
          <cell r="N3078">
            <v>0</v>
          </cell>
          <cell r="O3078">
            <v>100</v>
          </cell>
          <cell r="P3078">
            <v>201.84</v>
          </cell>
        </row>
        <row r="3079">
          <cell r="A3079">
            <v>43819</v>
          </cell>
          <cell r="B3079" t="str">
            <v>Ahorro</v>
          </cell>
          <cell r="C3079">
            <v>1</v>
          </cell>
          <cell r="E3079">
            <v>1017</v>
          </cell>
          <cell r="F3079" t="str">
            <v>11</v>
          </cell>
          <cell r="I3079">
            <v>44</v>
          </cell>
          <cell r="M3079">
            <v>0</v>
          </cell>
          <cell r="N3079">
            <v>0</v>
          </cell>
          <cell r="O3079">
            <v>9017.2000000000007</v>
          </cell>
          <cell r="P3079">
            <v>18200.316480000001</v>
          </cell>
        </row>
        <row r="3080">
          <cell r="A3080">
            <v>43819</v>
          </cell>
          <cell r="B3080" t="str">
            <v>Ahorro</v>
          </cell>
          <cell r="C3080">
            <v>1</v>
          </cell>
          <cell r="E3080">
            <v>1017</v>
          </cell>
          <cell r="F3080" t="str">
            <v>11</v>
          </cell>
          <cell r="I3080">
            <v>44</v>
          </cell>
          <cell r="M3080">
            <v>0</v>
          </cell>
          <cell r="N3080">
            <v>0</v>
          </cell>
          <cell r="O3080">
            <v>10017.200000000001</v>
          </cell>
          <cell r="P3080">
            <v>20218.716479999999</v>
          </cell>
        </row>
        <row r="3081">
          <cell r="A3081">
            <v>43819</v>
          </cell>
          <cell r="B3081" t="str">
            <v>Ahorro</v>
          </cell>
          <cell r="C3081">
            <v>1</v>
          </cell>
          <cell r="E3081">
            <v>1033</v>
          </cell>
          <cell r="F3081" t="str">
            <v>11</v>
          </cell>
          <cell r="I3081">
            <v>44</v>
          </cell>
          <cell r="M3081">
            <v>0</v>
          </cell>
          <cell r="N3081">
            <v>0</v>
          </cell>
          <cell r="O3081">
            <v>20</v>
          </cell>
          <cell r="P3081">
            <v>40.368000000000002</v>
          </cell>
        </row>
        <row r="3082">
          <cell r="A3082">
            <v>43819</v>
          </cell>
          <cell r="B3082" t="str">
            <v>Ahorro</v>
          </cell>
          <cell r="C3082">
            <v>1</v>
          </cell>
          <cell r="E3082">
            <v>1033</v>
          </cell>
          <cell r="F3082" t="str">
            <v>11</v>
          </cell>
          <cell r="I3082">
            <v>44</v>
          </cell>
          <cell r="M3082">
            <v>0</v>
          </cell>
          <cell r="N3082">
            <v>0</v>
          </cell>
          <cell r="O3082">
            <v>9.5399999999999991</v>
          </cell>
          <cell r="P3082">
            <v>19.255535999999999</v>
          </cell>
        </row>
        <row r="3083">
          <cell r="A3083">
            <v>43819</v>
          </cell>
          <cell r="B3083" t="str">
            <v>Ahorro</v>
          </cell>
          <cell r="C3083">
            <v>1</v>
          </cell>
          <cell r="E3083">
            <v>1033</v>
          </cell>
          <cell r="F3083" t="str">
            <v>11</v>
          </cell>
          <cell r="I3083">
            <v>44</v>
          </cell>
          <cell r="M3083">
            <v>0</v>
          </cell>
          <cell r="N3083">
            <v>0</v>
          </cell>
          <cell r="O3083">
            <v>39.54</v>
          </cell>
          <cell r="P3083">
            <v>79.807535999999999</v>
          </cell>
        </row>
        <row r="3084">
          <cell r="A3084">
            <v>43819</v>
          </cell>
          <cell r="B3084" t="str">
            <v>Ahorro</v>
          </cell>
          <cell r="C3084">
            <v>1</v>
          </cell>
          <cell r="E3084">
            <v>1033</v>
          </cell>
          <cell r="F3084" t="str">
            <v>11</v>
          </cell>
          <cell r="I3084">
            <v>44</v>
          </cell>
          <cell r="M3084">
            <v>0</v>
          </cell>
          <cell r="N3084">
            <v>0</v>
          </cell>
          <cell r="O3084">
            <v>116.18</v>
          </cell>
          <cell r="P3084">
            <v>234.49771200000001</v>
          </cell>
        </row>
        <row r="3085">
          <cell r="A3085">
            <v>43819</v>
          </cell>
          <cell r="B3085" t="str">
            <v>Ahorro</v>
          </cell>
          <cell r="C3085">
            <v>1</v>
          </cell>
          <cell r="E3085">
            <v>1033</v>
          </cell>
          <cell r="F3085" t="str">
            <v>11</v>
          </cell>
          <cell r="I3085">
            <v>44</v>
          </cell>
          <cell r="M3085">
            <v>0</v>
          </cell>
          <cell r="N3085">
            <v>0</v>
          </cell>
          <cell r="O3085">
            <v>5029.88</v>
          </cell>
          <cell r="P3085">
            <v>10152.309792</v>
          </cell>
        </row>
        <row r="3086">
          <cell r="A3086">
            <v>43819</v>
          </cell>
          <cell r="B3086" t="str">
            <v>Ahorro</v>
          </cell>
          <cell r="C3086">
            <v>1</v>
          </cell>
          <cell r="E3086">
            <v>1033</v>
          </cell>
          <cell r="F3086" t="str">
            <v>11</v>
          </cell>
          <cell r="I3086">
            <v>44</v>
          </cell>
          <cell r="M3086">
            <v>0</v>
          </cell>
          <cell r="N3086">
            <v>0</v>
          </cell>
          <cell r="O3086">
            <v>50000</v>
          </cell>
          <cell r="P3086">
            <v>100920</v>
          </cell>
        </row>
        <row r="3087">
          <cell r="A3087">
            <v>43819</v>
          </cell>
          <cell r="B3087" t="str">
            <v>Ahorro</v>
          </cell>
          <cell r="C3087">
            <v>1</v>
          </cell>
          <cell r="E3087">
            <v>1033</v>
          </cell>
          <cell r="F3087" t="str">
            <v>11</v>
          </cell>
          <cell r="I3087">
            <v>44</v>
          </cell>
          <cell r="M3087">
            <v>0</v>
          </cell>
          <cell r="N3087">
            <v>0</v>
          </cell>
          <cell r="O3087">
            <v>185000</v>
          </cell>
          <cell r="P3087">
            <v>373404</v>
          </cell>
        </row>
        <row r="3088">
          <cell r="A3088">
            <v>43819</v>
          </cell>
          <cell r="B3088" t="str">
            <v>Ahorro</v>
          </cell>
          <cell r="C3088">
            <v>1</v>
          </cell>
          <cell r="E3088">
            <v>1033</v>
          </cell>
          <cell r="F3088" t="str">
            <v>11</v>
          </cell>
          <cell r="I3088">
            <v>44</v>
          </cell>
          <cell r="M3088">
            <v>0</v>
          </cell>
          <cell r="N3088">
            <v>0</v>
          </cell>
          <cell r="O3088">
            <v>56090.54</v>
          </cell>
          <cell r="P3088">
            <v>113213.145936</v>
          </cell>
        </row>
        <row r="3089">
          <cell r="A3089">
            <v>43819</v>
          </cell>
          <cell r="B3089" t="str">
            <v>Ahorro</v>
          </cell>
          <cell r="C3089">
            <v>1</v>
          </cell>
          <cell r="E3089">
            <v>1033</v>
          </cell>
          <cell r="F3089" t="str">
            <v>11</v>
          </cell>
          <cell r="I3089">
            <v>44</v>
          </cell>
          <cell r="M3089">
            <v>0</v>
          </cell>
          <cell r="N3089">
            <v>0</v>
          </cell>
          <cell r="O3089">
            <v>31933.21</v>
          </cell>
          <cell r="P3089">
            <v>64453.991064000002</v>
          </cell>
        </row>
        <row r="3090">
          <cell r="A3090">
            <v>43819</v>
          </cell>
          <cell r="B3090" t="str">
            <v>Ahorro</v>
          </cell>
          <cell r="C3090">
            <v>1</v>
          </cell>
          <cell r="E3090">
            <v>1033</v>
          </cell>
          <cell r="F3090" t="str">
            <v>11</v>
          </cell>
          <cell r="I3090">
            <v>44</v>
          </cell>
          <cell r="M3090">
            <v>0</v>
          </cell>
          <cell r="N3090">
            <v>0</v>
          </cell>
          <cell r="O3090">
            <v>5000</v>
          </cell>
          <cell r="P3090">
            <v>10092</v>
          </cell>
        </row>
        <row r="3091">
          <cell r="A3091">
            <v>43819</v>
          </cell>
          <cell r="B3091" t="str">
            <v>Ahorro</v>
          </cell>
          <cell r="C3091">
            <v>1</v>
          </cell>
          <cell r="E3091">
            <v>1033</v>
          </cell>
          <cell r="F3091" t="str">
            <v>11</v>
          </cell>
          <cell r="I3091">
            <v>44</v>
          </cell>
          <cell r="M3091">
            <v>0</v>
          </cell>
          <cell r="N3091">
            <v>0</v>
          </cell>
          <cell r="O3091">
            <v>209.54</v>
          </cell>
          <cell r="P3091">
            <v>422.93553600000001</v>
          </cell>
        </row>
        <row r="3092">
          <cell r="A3092">
            <v>43819</v>
          </cell>
          <cell r="B3092" t="str">
            <v>Ahorro</v>
          </cell>
          <cell r="C3092">
            <v>1</v>
          </cell>
          <cell r="E3092">
            <v>1033</v>
          </cell>
          <cell r="F3092" t="str">
            <v>11</v>
          </cell>
          <cell r="I3092">
            <v>44</v>
          </cell>
          <cell r="M3092">
            <v>0</v>
          </cell>
          <cell r="N3092">
            <v>0</v>
          </cell>
          <cell r="O3092">
            <v>261271.3</v>
          </cell>
          <cell r="P3092">
            <v>527349.99191999994</v>
          </cell>
        </row>
        <row r="3093">
          <cell r="A3093">
            <v>43819</v>
          </cell>
          <cell r="B3093" t="str">
            <v>Ahorro</v>
          </cell>
          <cell r="C3093">
            <v>1</v>
          </cell>
          <cell r="E3093">
            <v>1033</v>
          </cell>
          <cell r="F3093" t="str">
            <v>11</v>
          </cell>
          <cell r="I3093">
            <v>44</v>
          </cell>
          <cell r="M3093">
            <v>0</v>
          </cell>
          <cell r="N3093">
            <v>0</v>
          </cell>
          <cell r="O3093">
            <v>19000</v>
          </cell>
          <cell r="P3093">
            <v>38349.599999999999</v>
          </cell>
        </row>
        <row r="3094">
          <cell r="A3094">
            <v>43819</v>
          </cell>
          <cell r="B3094" t="str">
            <v>Ahorro</v>
          </cell>
          <cell r="C3094">
            <v>1</v>
          </cell>
          <cell r="E3094">
            <v>1033</v>
          </cell>
          <cell r="F3094" t="str">
            <v>11</v>
          </cell>
          <cell r="I3094">
            <v>44</v>
          </cell>
          <cell r="M3094">
            <v>0</v>
          </cell>
          <cell r="N3094">
            <v>0</v>
          </cell>
          <cell r="O3094">
            <v>10000</v>
          </cell>
          <cell r="P3094">
            <v>20184</v>
          </cell>
        </row>
        <row r="3095">
          <cell r="A3095">
            <v>43819</v>
          </cell>
          <cell r="B3095" t="str">
            <v>Ahorro</v>
          </cell>
          <cell r="C3095">
            <v>1</v>
          </cell>
          <cell r="E3095">
            <v>1033</v>
          </cell>
          <cell r="F3095" t="str">
            <v>11</v>
          </cell>
          <cell r="I3095">
            <v>44</v>
          </cell>
          <cell r="M3095">
            <v>0</v>
          </cell>
          <cell r="N3095">
            <v>0</v>
          </cell>
          <cell r="O3095">
            <v>9.5399999999999991</v>
          </cell>
          <cell r="P3095">
            <v>19.255535999999999</v>
          </cell>
        </row>
        <row r="3096">
          <cell r="A3096">
            <v>43819</v>
          </cell>
          <cell r="B3096" t="str">
            <v>Ahorro</v>
          </cell>
          <cell r="C3096">
            <v>1</v>
          </cell>
          <cell r="E3096">
            <v>1033</v>
          </cell>
          <cell r="F3096" t="str">
            <v>11</v>
          </cell>
          <cell r="I3096">
            <v>44</v>
          </cell>
          <cell r="M3096">
            <v>0</v>
          </cell>
          <cell r="N3096">
            <v>0</v>
          </cell>
          <cell r="O3096">
            <v>20</v>
          </cell>
          <cell r="P3096">
            <v>40.368000000000002</v>
          </cell>
        </row>
        <row r="3097">
          <cell r="A3097">
            <v>43819</v>
          </cell>
          <cell r="B3097" t="str">
            <v>Ahorro</v>
          </cell>
          <cell r="C3097">
            <v>1</v>
          </cell>
          <cell r="E3097">
            <v>1033</v>
          </cell>
          <cell r="F3097" t="str">
            <v>11</v>
          </cell>
          <cell r="I3097">
            <v>44</v>
          </cell>
          <cell r="M3097">
            <v>0</v>
          </cell>
          <cell r="N3097">
            <v>0</v>
          </cell>
          <cell r="O3097">
            <v>9.5399999999999991</v>
          </cell>
          <cell r="P3097">
            <v>19.255535999999999</v>
          </cell>
        </row>
        <row r="3098">
          <cell r="A3098">
            <v>43819</v>
          </cell>
          <cell r="B3098" t="str">
            <v>Ahorro</v>
          </cell>
          <cell r="C3098">
            <v>1</v>
          </cell>
          <cell r="E3098">
            <v>1033</v>
          </cell>
          <cell r="F3098" t="str">
            <v>11</v>
          </cell>
          <cell r="I3098">
            <v>44</v>
          </cell>
          <cell r="M3098">
            <v>0</v>
          </cell>
          <cell r="N3098">
            <v>0</v>
          </cell>
          <cell r="O3098">
            <v>12000</v>
          </cell>
          <cell r="P3098">
            <v>24220.799999999999</v>
          </cell>
        </row>
        <row r="3099">
          <cell r="A3099">
            <v>43819</v>
          </cell>
          <cell r="B3099" t="str">
            <v>Ahorro</v>
          </cell>
          <cell r="C3099">
            <v>1</v>
          </cell>
          <cell r="E3099">
            <v>1033</v>
          </cell>
          <cell r="F3099" t="str">
            <v>11</v>
          </cell>
          <cell r="I3099">
            <v>44</v>
          </cell>
          <cell r="M3099">
            <v>0</v>
          </cell>
          <cell r="N3099">
            <v>0</v>
          </cell>
          <cell r="O3099">
            <v>264500</v>
          </cell>
          <cell r="P3099">
            <v>533866.80000000005</v>
          </cell>
        </row>
        <row r="3100">
          <cell r="A3100">
            <v>43819</v>
          </cell>
          <cell r="B3100" t="str">
            <v>Ahorro</v>
          </cell>
          <cell r="C3100">
            <v>1</v>
          </cell>
          <cell r="E3100">
            <v>1033</v>
          </cell>
          <cell r="F3100" t="str">
            <v>11</v>
          </cell>
          <cell r="I3100">
            <v>44</v>
          </cell>
          <cell r="M3100">
            <v>0</v>
          </cell>
          <cell r="N3100">
            <v>0</v>
          </cell>
          <cell r="O3100">
            <v>92837.94</v>
          </cell>
          <cell r="P3100">
            <v>187384.098096</v>
          </cell>
        </row>
        <row r="3101">
          <cell r="A3101">
            <v>43819</v>
          </cell>
          <cell r="B3101" t="str">
            <v>Ahorro</v>
          </cell>
          <cell r="C3101">
            <v>1</v>
          </cell>
          <cell r="E3101">
            <v>1033</v>
          </cell>
          <cell r="F3101" t="str">
            <v>11</v>
          </cell>
          <cell r="I3101">
            <v>44</v>
          </cell>
          <cell r="M3101">
            <v>0</v>
          </cell>
          <cell r="N3101">
            <v>0</v>
          </cell>
          <cell r="O3101">
            <v>47084.92</v>
          </cell>
          <cell r="P3101">
            <v>95036.202527999994</v>
          </cell>
        </row>
        <row r="3102">
          <cell r="A3102">
            <v>43819</v>
          </cell>
          <cell r="B3102" t="str">
            <v>Ahorro</v>
          </cell>
          <cell r="C3102">
            <v>1</v>
          </cell>
          <cell r="E3102">
            <v>1033</v>
          </cell>
          <cell r="F3102" t="str">
            <v>11</v>
          </cell>
          <cell r="I3102">
            <v>44</v>
          </cell>
          <cell r="M3102">
            <v>0</v>
          </cell>
          <cell r="N3102">
            <v>0</v>
          </cell>
          <cell r="O3102">
            <v>11400</v>
          </cell>
          <cell r="P3102">
            <v>23009.759999999998</v>
          </cell>
        </row>
        <row r="3103">
          <cell r="A3103">
            <v>43819</v>
          </cell>
          <cell r="B3103" t="str">
            <v>Ahorro</v>
          </cell>
          <cell r="C3103">
            <v>1</v>
          </cell>
          <cell r="E3103">
            <v>1033</v>
          </cell>
          <cell r="F3103" t="str">
            <v>11</v>
          </cell>
          <cell r="I3103">
            <v>44</v>
          </cell>
          <cell r="M3103">
            <v>0</v>
          </cell>
          <cell r="N3103">
            <v>0</v>
          </cell>
          <cell r="O3103">
            <v>56000.45</v>
          </cell>
          <cell r="P3103">
            <v>113031.30828</v>
          </cell>
        </row>
        <row r="3104">
          <cell r="A3104">
            <v>43819</v>
          </cell>
          <cell r="B3104" t="str">
            <v>Ahorro</v>
          </cell>
          <cell r="C3104">
            <v>1</v>
          </cell>
          <cell r="E3104">
            <v>1033</v>
          </cell>
          <cell r="F3104" t="str">
            <v>11</v>
          </cell>
          <cell r="I3104">
            <v>44</v>
          </cell>
          <cell r="M3104">
            <v>0</v>
          </cell>
          <cell r="N3104">
            <v>0</v>
          </cell>
          <cell r="O3104">
            <v>20</v>
          </cell>
          <cell r="P3104">
            <v>40.368000000000002</v>
          </cell>
        </row>
        <row r="3105">
          <cell r="A3105">
            <v>43819</v>
          </cell>
          <cell r="B3105" t="str">
            <v>Ahorro</v>
          </cell>
          <cell r="C3105">
            <v>1</v>
          </cell>
          <cell r="E3105">
            <v>1033</v>
          </cell>
          <cell r="F3105" t="str">
            <v>11</v>
          </cell>
          <cell r="I3105">
            <v>44</v>
          </cell>
          <cell r="M3105">
            <v>0</v>
          </cell>
          <cell r="N3105">
            <v>0</v>
          </cell>
          <cell r="O3105">
            <v>20</v>
          </cell>
          <cell r="P3105">
            <v>40.368000000000002</v>
          </cell>
        </row>
        <row r="3106">
          <cell r="A3106">
            <v>43819</v>
          </cell>
          <cell r="B3106" t="str">
            <v>Ahorro</v>
          </cell>
          <cell r="C3106">
            <v>1</v>
          </cell>
          <cell r="E3106">
            <v>1033</v>
          </cell>
          <cell r="F3106" t="str">
            <v>11</v>
          </cell>
          <cell r="I3106">
            <v>44</v>
          </cell>
          <cell r="M3106">
            <v>0</v>
          </cell>
          <cell r="N3106">
            <v>0</v>
          </cell>
          <cell r="O3106">
            <v>309.54000000000002</v>
          </cell>
          <cell r="P3106">
            <v>624.77553599999999</v>
          </cell>
        </row>
        <row r="3107">
          <cell r="A3107">
            <v>43819</v>
          </cell>
          <cell r="B3107" t="str">
            <v>Ahorro</v>
          </cell>
          <cell r="C3107">
            <v>1</v>
          </cell>
          <cell r="E3107">
            <v>1033</v>
          </cell>
          <cell r="F3107" t="str">
            <v>11</v>
          </cell>
          <cell r="I3107">
            <v>44</v>
          </cell>
          <cell r="M3107">
            <v>0</v>
          </cell>
          <cell r="N3107">
            <v>0</v>
          </cell>
          <cell r="O3107">
            <v>20</v>
          </cell>
          <cell r="P3107">
            <v>40.368000000000002</v>
          </cell>
        </row>
        <row r="3108">
          <cell r="A3108">
            <v>43819</v>
          </cell>
          <cell r="B3108" t="str">
            <v>Ahorro</v>
          </cell>
          <cell r="C3108">
            <v>1</v>
          </cell>
          <cell r="E3108">
            <v>1033</v>
          </cell>
          <cell r="F3108" t="str">
            <v>11</v>
          </cell>
          <cell r="I3108">
            <v>44</v>
          </cell>
          <cell r="M3108">
            <v>0</v>
          </cell>
          <cell r="N3108">
            <v>0</v>
          </cell>
          <cell r="O3108">
            <v>20</v>
          </cell>
          <cell r="P3108">
            <v>40.368000000000002</v>
          </cell>
        </row>
        <row r="3109">
          <cell r="A3109">
            <v>43819</v>
          </cell>
          <cell r="B3109" t="str">
            <v>Ahorro</v>
          </cell>
          <cell r="C3109">
            <v>1</v>
          </cell>
          <cell r="E3109">
            <v>1033</v>
          </cell>
          <cell r="F3109" t="str">
            <v>11</v>
          </cell>
          <cell r="I3109">
            <v>44</v>
          </cell>
          <cell r="M3109">
            <v>0</v>
          </cell>
          <cell r="N3109">
            <v>0</v>
          </cell>
          <cell r="O3109">
            <v>20</v>
          </cell>
          <cell r="P3109">
            <v>40.368000000000002</v>
          </cell>
        </row>
        <row r="3110">
          <cell r="A3110">
            <v>43819</v>
          </cell>
          <cell r="B3110" t="str">
            <v>Ahorro</v>
          </cell>
          <cell r="C3110">
            <v>1</v>
          </cell>
          <cell r="E3110">
            <v>1033</v>
          </cell>
          <cell r="F3110" t="str">
            <v>11</v>
          </cell>
          <cell r="I3110">
            <v>44</v>
          </cell>
          <cell r="M3110">
            <v>0</v>
          </cell>
          <cell r="N3110">
            <v>0</v>
          </cell>
          <cell r="O3110">
            <v>134768.99</v>
          </cell>
          <cell r="P3110">
            <v>272017.72941600002</v>
          </cell>
        </row>
        <row r="3111">
          <cell r="A3111">
            <v>43819</v>
          </cell>
          <cell r="B3111" t="str">
            <v>Ahorro</v>
          </cell>
          <cell r="C3111">
            <v>1</v>
          </cell>
          <cell r="E3111">
            <v>1033</v>
          </cell>
          <cell r="F3111" t="str">
            <v>11</v>
          </cell>
          <cell r="I3111">
            <v>44</v>
          </cell>
          <cell r="M3111">
            <v>0</v>
          </cell>
          <cell r="N3111">
            <v>0</v>
          </cell>
          <cell r="O3111">
            <v>8000</v>
          </cell>
          <cell r="P3111">
            <v>16147.2</v>
          </cell>
        </row>
        <row r="3112">
          <cell r="A3112">
            <v>43819</v>
          </cell>
          <cell r="B3112" t="str">
            <v>Ahorro</v>
          </cell>
          <cell r="C3112">
            <v>1</v>
          </cell>
          <cell r="E3112">
            <v>1033</v>
          </cell>
          <cell r="F3112" t="str">
            <v>11</v>
          </cell>
          <cell r="I3112">
            <v>44</v>
          </cell>
          <cell r="M3112">
            <v>0</v>
          </cell>
          <cell r="N3112">
            <v>0</v>
          </cell>
          <cell r="O3112">
            <v>26000</v>
          </cell>
          <cell r="P3112">
            <v>52478.400000000001</v>
          </cell>
        </row>
        <row r="3113">
          <cell r="A3113">
            <v>43819</v>
          </cell>
          <cell r="B3113" t="str">
            <v>Ahorro</v>
          </cell>
          <cell r="C3113">
            <v>1</v>
          </cell>
          <cell r="E3113">
            <v>1033</v>
          </cell>
          <cell r="F3113" t="str">
            <v>11</v>
          </cell>
          <cell r="I3113">
            <v>44</v>
          </cell>
          <cell r="M3113">
            <v>0</v>
          </cell>
          <cell r="N3113">
            <v>0</v>
          </cell>
          <cell r="O3113">
            <v>19054.78</v>
          </cell>
          <cell r="P3113">
            <v>38460.167952000003</v>
          </cell>
        </row>
        <row r="3114">
          <cell r="A3114">
            <v>43819</v>
          </cell>
          <cell r="B3114" t="str">
            <v>Ahorro</v>
          </cell>
          <cell r="C3114">
            <v>1</v>
          </cell>
          <cell r="E3114">
            <v>1033</v>
          </cell>
          <cell r="F3114" t="str">
            <v>11</v>
          </cell>
          <cell r="I3114">
            <v>44</v>
          </cell>
          <cell r="M3114">
            <v>0</v>
          </cell>
          <cell r="N3114">
            <v>0</v>
          </cell>
          <cell r="O3114">
            <v>86589.43</v>
          </cell>
          <cell r="P3114">
            <v>174772.10551200001</v>
          </cell>
        </row>
        <row r="3115">
          <cell r="A3115">
            <v>43819</v>
          </cell>
          <cell r="B3115" t="str">
            <v>Ahorro</v>
          </cell>
          <cell r="C3115">
            <v>1</v>
          </cell>
          <cell r="E3115">
            <v>1033</v>
          </cell>
          <cell r="F3115" t="str">
            <v>11</v>
          </cell>
          <cell r="I3115">
            <v>44</v>
          </cell>
          <cell r="M3115">
            <v>0</v>
          </cell>
          <cell r="N3115">
            <v>0</v>
          </cell>
          <cell r="O3115">
            <v>56165.599999999999</v>
          </cell>
          <cell r="P3115">
            <v>113364.64704</v>
          </cell>
        </row>
        <row r="3116">
          <cell r="A3116">
            <v>43819</v>
          </cell>
          <cell r="B3116" t="str">
            <v>Ahorro</v>
          </cell>
          <cell r="C3116">
            <v>1</v>
          </cell>
          <cell r="E3116">
            <v>1033</v>
          </cell>
          <cell r="F3116" t="str">
            <v>11</v>
          </cell>
          <cell r="I3116">
            <v>44</v>
          </cell>
          <cell r="M3116">
            <v>0</v>
          </cell>
          <cell r="N3116">
            <v>0</v>
          </cell>
          <cell r="O3116">
            <v>108.96</v>
          </cell>
          <cell r="P3116">
            <v>219.92486400000001</v>
          </cell>
        </row>
        <row r="3117">
          <cell r="A3117">
            <v>43819</v>
          </cell>
          <cell r="B3117" t="str">
            <v>Ahorro</v>
          </cell>
          <cell r="C3117">
            <v>1</v>
          </cell>
          <cell r="E3117">
            <v>1033</v>
          </cell>
          <cell r="F3117" t="str">
            <v>11</v>
          </cell>
          <cell r="I3117">
            <v>44</v>
          </cell>
          <cell r="M3117">
            <v>0</v>
          </cell>
          <cell r="N3117">
            <v>0</v>
          </cell>
          <cell r="O3117">
            <v>20</v>
          </cell>
          <cell r="P3117">
            <v>40.368000000000002</v>
          </cell>
        </row>
        <row r="3118">
          <cell r="A3118">
            <v>43819</v>
          </cell>
          <cell r="B3118" t="str">
            <v>Ahorro</v>
          </cell>
          <cell r="C3118">
            <v>1</v>
          </cell>
          <cell r="E3118">
            <v>1033</v>
          </cell>
          <cell r="F3118" t="str">
            <v>11</v>
          </cell>
          <cell r="I3118">
            <v>44</v>
          </cell>
          <cell r="M3118">
            <v>0</v>
          </cell>
          <cell r="N3118">
            <v>0</v>
          </cell>
          <cell r="O3118">
            <v>20</v>
          </cell>
          <cell r="P3118">
            <v>40.368000000000002</v>
          </cell>
        </row>
        <row r="3119">
          <cell r="A3119">
            <v>43819</v>
          </cell>
          <cell r="B3119" t="str">
            <v>Ahorro</v>
          </cell>
          <cell r="C3119">
            <v>1</v>
          </cell>
          <cell r="E3119">
            <v>1033</v>
          </cell>
          <cell r="F3119" t="str">
            <v>11</v>
          </cell>
          <cell r="I3119">
            <v>44</v>
          </cell>
          <cell r="M3119">
            <v>0</v>
          </cell>
          <cell r="N3119">
            <v>0</v>
          </cell>
          <cell r="O3119">
            <v>5000</v>
          </cell>
          <cell r="P3119">
            <v>10092</v>
          </cell>
        </row>
        <row r="3120">
          <cell r="A3120">
            <v>43819</v>
          </cell>
          <cell r="B3120" t="str">
            <v>Ahorro</v>
          </cell>
          <cell r="C3120">
            <v>1</v>
          </cell>
          <cell r="E3120">
            <v>1033</v>
          </cell>
          <cell r="F3120" t="str">
            <v>11</v>
          </cell>
          <cell r="I3120">
            <v>44</v>
          </cell>
          <cell r="M3120">
            <v>0</v>
          </cell>
          <cell r="N3120">
            <v>0</v>
          </cell>
          <cell r="O3120">
            <v>20</v>
          </cell>
          <cell r="P3120">
            <v>40.368000000000002</v>
          </cell>
        </row>
        <row r="3121">
          <cell r="A3121">
            <v>43819</v>
          </cell>
          <cell r="B3121" t="str">
            <v>Ahorro</v>
          </cell>
          <cell r="C3121">
            <v>1</v>
          </cell>
          <cell r="E3121">
            <v>1033</v>
          </cell>
          <cell r="F3121" t="str">
            <v>11</v>
          </cell>
          <cell r="I3121">
            <v>44</v>
          </cell>
          <cell r="M3121">
            <v>0</v>
          </cell>
          <cell r="N3121">
            <v>0</v>
          </cell>
          <cell r="O3121">
            <v>20</v>
          </cell>
          <cell r="P3121">
            <v>40.368000000000002</v>
          </cell>
        </row>
        <row r="3122">
          <cell r="A3122">
            <v>43819</v>
          </cell>
          <cell r="B3122" t="str">
            <v>Ahorro</v>
          </cell>
          <cell r="C3122">
            <v>1</v>
          </cell>
          <cell r="E3122">
            <v>1033</v>
          </cell>
          <cell r="F3122" t="str">
            <v>11</v>
          </cell>
          <cell r="I3122">
            <v>44</v>
          </cell>
          <cell r="M3122">
            <v>0</v>
          </cell>
          <cell r="N3122">
            <v>0</v>
          </cell>
          <cell r="O3122">
            <v>20.309999999999999</v>
          </cell>
          <cell r="P3122">
            <v>40.993704000000001</v>
          </cell>
        </row>
        <row r="3123">
          <cell r="A3123">
            <v>43819</v>
          </cell>
          <cell r="B3123" t="str">
            <v>Ahorro</v>
          </cell>
          <cell r="C3123">
            <v>1</v>
          </cell>
          <cell r="E3123">
            <v>1033</v>
          </cell>
          <cell r="F3123" t="str">
            <v>11</v>
          </cell>
          <cell r="I3123">
            <v>44</v>
          </cell>
          <cell r="M3123">
            <v>0</v>
          </cell>
          <cell r="N3123">
            <v>0</v>
          </cell>
          <cell r="O3123">
            <v>50000</v>
          </cell>
          <cell r="P3123">
            <v>100920</v>
          </cell>
        </row>
        <row r="3124">
          <cell r="A3124">
            <v>43819</v>
          </cell>
          <cell r="B3124" t="str">
            <v>Ahorro</v>
          </cell>
          <cell r="C3124">
            <v>1</v>
          </cell>
          <cell r="E3124">
            <v>1033</v>
          </cell>
          <cell r="F3124" t="str">
            <v>11</v>
          </cell>
          <cell r="I3124">
            <v>44</v>
          </cell>
          <cell r="M3124">
            <v>0</v>
          </cell>
          <cell r="N3124">
            <v>0</v>
          </cell>
          <cell r="O3124">
            <v>20</v>
          </cell>
          <cell r="P3124">
            <v>40.368000000000002</v>
          </cell>
        </row>
        <row r="3125">
          <cell r="A3125">
            <v>43819</v>
          </cell>
          <cell r="B3125" t="str">
            <v>Ahorro</v>
          </cell>
          <cell r="C3125">
            <v>1</v>
          </cell>
          <cell r="E3125">
            <v>1033</v>
          </cell>
          <cell r="F3125" t="str">
            <v>11</v>
          </cell>
          <cell r="I3125">
            <v>44</v>
          </cell>
          <cell r="M3125">
            <v>0</v>
          </cell>
          <cell r="N3125">
            <v>0</v>
          </cell>
          <cell r="O3125">
            <v>500</v>
          </cell>
          <cell r="P3125">
            <v>1009.2</v>
          </cell>
        </row>
        <row r="3126">
          <cell r="A3126">
            <v>43819</v>
          </cell>
          <cell r="B3126" t="str">
            <v>Ahorro</v>
          </cell>
          <cell r="C3126">
            <v>1</v>
          </cell>
          <cell r="E3126">
            <v>1033</v>
          </cell>
          <cell r="F3126" t="str">
            <v>11</v>
          </cell>
          <cell r="I3126">
            <v>44</v>
          </cell>
          <cell r="M3126">
            <v>0</v>
          </cell>
          <cell r="N3126">
            <v>0</v>
          </cell>
          <cell r="O3126">
            <v>250</v>
          </cell>
          <cell r="P3126">
            <v>504.6</v>
          </cell>
        </row>
        <row r="3127">
          <cell r="A3127">
            <v>43819</v>
          </cell>
          <cell r="B3127" t="str">
            <v>Ahorro</v>
          </cell>
          <cell r="C3127">
            <v>1</v>
          </cell>
          <cell r="E3127">
            <v>1033</v>
          </cell>
          <cell r="F3127" t="str">
            <v>11</v>
          </cell>
          <cell r="I3127">
            <v>44</v>
          </cell>
          <cell r="M3127">
            <v>0</v>
          </cell>
          <cell r="N3127">
            <v>0</v>
          </cell>
          <cell r="O3127">
            <v>26000</v>
          </cell>
          <cell r="P3127">
            <v>52478.400000000001</v>
          </cell>
        </row>
        <row r="3128">
          <cell r="A3128">
            <v>43819</v>
          </cell>
          <cell r="B3128" t="str">
            <v>Ahorro</v>
          </cell>
          <cell r="C3128">
            <v>1</v>
          </cell>
          <cell r="E3128">
            <v>1033</v>
          </cell>
          <cell r="F3128" t="str">
            <v>11</v>
          </cell>
          <cell r="I3128">
            <v>44</v>
          </cell>
          <cell r="M3128">
            <v>0</v>
          </cell>
          <cell r="N3128">
            <v>0</v>
          </cell>
          <cell r="O3128">
            <v>46000</v>
          </cell>
          <cell r="P3128">
            <v>92846.399999999994</v>
          </cell>
        </row>
        <row r="3129">
          <cell r="A3129">
            <v>43819</v>
          </cell>
          <cell r="B3129" t="str">
            <v>Ahorro</v>
          </cell>
          <cell r="C3129">
            <v>1</v>
          </cell>
          <cell r="E3129">
            <v>1033</v>
          </cell>
          <cell r="F3129" t="str">
            <v>11</v>
          </cell>
          <cell r="I3129">
            <v>44</v>
          </cell>
          <cell r="M3129">
            <v>0</v>
          </cell>
          <cell r="N3129">
            <v>0</v>
          </cell>
          <cell r="O3129">
            <v>20</v>
          </cell>
          <cell r="P3129">
            <v>40.368000000000002</v>
          </cell>
        </row>
        <row r="3130">
          <cell r="A3130">
            <v>43819</v>
          </cell>
          <cell r="B3130" t="str">
            <v>Ahorro</v>
          </cell>
          <cell r="C3130">
            <v>1</v>
          </cell>
          <cell r="E3130">
            <v>1033</v>
          </cell>
          <cell r="F3130" t="str">
            <v>11</v>
          </cell>
          <cell r="I3130">
            <v>44</v>
          </cell>
          <cell r="M3130">
            <v>0</v>
          </cell>
          <cell r="N3130">
            <v>0</v>
          </cell>
          <cell r="O3130">
            <v>20</v>
          </cell>
          <cell r="P3130">
            <v>40.368000000000002</v>
          </cell>
        </row>
        <row r="3131">
          <cell r="A3131">
            <v>43819</v>
          </cell>
          <cell r="B3131" t="str">
            <v>Ahorro</v>
          </cell>
          <cell r="C3131">
            <v>1</v>
          </cell>
          <cell r="E3131">
            <v>1033</v>
          </cell>
          <cell r="F3131" t="str">
            <v>11</v>
          </cell>
          <cell r="I3131">
            <v>44</v>
          </cell>
          <cell r="M3131">
            <v>0</v>
          </cell>
          <cell r="N3131">
            <v>0</v>
          </cell>
          <cell r="O3131">
            <v>10000</v>
          </cell>
          <cell r="P3131">
            <v>20184</v>
          </cell>
        </row>
        <row r="3132">
          <cell r="A3132">
            <v>43819</v>
          </cell>
          <cell r="B3132" t="str">
            <v>Ahorro</v>
          </cell>
          <cell r="C3132">
            <v>1</v>
          </cell>
          <cell r="E3132">
            <v>1033</v>
          </cell>
          <cell r="F3132" t="str">
            <v>11</v>
          </cell>
          <cell r="I3132">
            <v>44</v>
          </cell>
          <cell r="M3132">
            <v>0</v>
          </cell>
          <cell r="N3132">
            <v>0</v>
          </cell>
          <cell r="O3132">
            <v>9.5399999999999991</v>
          </cell>
          <cell r="P3132">
            <v>19.255535999999999</v>
          </cell>
        </row>
        <row r="3133">
          <cell r="A3133">
            <v>43819</v>
          </cell>
          <cell r="B3133" t="str">
            <v>Ahorro</v>
          </cell>
          <cell r="C3133">
            <v>1</v>
          </cell>
          <cell r="E3133">
            <v>1033</v>
          </cell>
          <cell r="F3133" t="str">
            <v>11</v>
          </cell>
          <cell r="I3133">
            <v>44</v>
          </cell>
          <cell r="M3133">
            <v>0</v>
          </cell>
          <cell r="N3133">
            <v>0</v>
          </cell>
          <cell r="O3133">
            <v>20</v>
          </cell>
          <cell r="P3133">
            <v>40.368000000000002</v>
          </cell>
        </row>
        <row r="3134">
          <cell r="A3134">
            <v>43819</v>
          </cell>
          <cell r="B3134" t="str">
            <v>Ahorro</v>
          </cell>
          <cell r="C3134">
            <v>1</v>
          </cell>
          <cell r="E3134">
            <v>1033</v>
          </cell>
          <cell r="F3134" t="str">
            <v>11</v>
          </cell>
          <cell r="I3134">
            <v>44</v>
          </cell>
          <cell r="M3134">
            <v>0</v>
          </cell>
          <cell r="N3134">
            <v>0</v>
          </cell>
          <cell r="O3134">
            <v>20</v>
          </cell>
          <cell r="P3134">
            <v>40.368000000000002</v>
          </cell>
        </row>
        <row r="3135">
          <cell r="A3135">
            <v>43819</v>
          </cell>
          <cell r="B3135" t="str">
            <v>Ahorro</v>
          </cell>
          <cell r="C3135">
            <v>1</v>
          </cell>
          <cell r="E3135">
            <v>1033</v>
          </cell>
          <cell r="F3135" t="str">
            <v>11</v>
          </cell>
          <cell r="I3135">
            <v>44</v>
          </cell>
          <cell r="M3135">
            <v>0</v>
          </cell>
          <cell r="N3135">
            <v>0</v>
          </cell>
          <cell r="O3135">
            <v>89.54</v>
          </cell>
          <cell r="P3135">
            <v>180.72753599999999</v>
          </cell>
        </row>
        <row r="3136">
          <cell r="A3136">
            <v>43819</v>
          </cell>
          <cell r="B3136" t="str">
            <v>Ahorro</v>
          </cell>
          <cell r="C3136">
            <v>1</v>
          </cell>
          <cell r="E3136">
            <v>1033</v>
          </cell>
          <cell r="F3136" t="str">
            <v>11</v>
          </cell>
          <cell r="I3136">
            <v>44</v>
          </cell>
          <cell r="M3136">
            <v>0</v>
          </cell>
          <cell r="N3136">
            <v>0</v>
          </cell>
          <cell r="O3136">
            <v>33000</v>
          </cell>
          <cell r="P3136">
            <v>66607.199999999997</v>
          </cell>
        </row>
        <row r="3137">
          <cell r="A3137">
            <v>43819</v>
          </cell>
          <cell r="B3137" t="str">
            <v>Ahorro</v>
          </cell>
          <cell r="C3137">
            <v>1</v>
          </cell>
          <cell r="E3137">
            <v>1033</v>
          </cell>
          <cell r="F3137" t="str">
            <v>11</v>
          </cell>
          <cell r="I3137">
            <v>44</v>
          </cell>
          <cell r="M3137">
            <v>0</v>
          </cell>
          <cell r="N3137">
            <v>0</v>
          </cell>
          <cell r="O3137">
            <v>30</v>
          </cell>
          <cell r="P3137">
            <v>60.552</v>
          </cell>
        </row>
        <row r="3138">
          <cell r="A3138">
            <v>43819</v>
          </cell>
          <cell r="B3138" t="str">
            <v>Ahorro</v>
          </cell>
          <cell r="C3138">
            <v>1</v>
          </cell>
          <cell r="E3138">
            <v>1033</v>
          </cell>
          <cell r="F3138" t="str">
            <v>11</v>
          </cell>
          <cell r="I3138">
            <v>44</v>
          </cell>
          <cell r="M3138">
            <v>0</v>
          </cell>
          <cell r="N3138">
            <v>0</v>
          </cell>
          <cell r="O3138">
            <v>50</v>
          </cell>
          <cell r="P3138">
            <v>100.92</v>
          </cell>
        </row>
        <row r="3139">
          <cell r="A3139">
            <v>43819</v>
          </cell>
          <cell r="B3139" t="str">
            <v>Ahorro</v>
          </cell>
          <cell r="C3139">
            <v>1</v>
          </cell>
          <cell r="E3139">
            <v>1033</v>
          </cell>
          <cell r="F3139" t="str">
            <v>11</v>
          </cell>
          <cell r="I3139">
            <v>44</v>
          </cell>
          <cell r="M3139">
            <v>0</v>
          </cell>
          <cell r="N3139">
            <v>0</v>
          </cell>
          <cell r="O3139">
            <v>30</v>
          </cell>
          <cell r="P3139">
            <v>60.552</v>
          </cell>
        </row>
        <row r="3140">
          <cell r="A3140">
            <v>43819</v>
          </cell>
          <cell r="B3140" t="str">
            <v>Ahorro</v>
          </cell>
          <cell r="C3140">
            <v>1</v>
          </cell>
          <cell r="E3140">
            <v>1033</v>
          </cell>
          <cell r="F3140" t="str">
            <v>11</v>
          </cell>
          <cell r="I3140">
            <v>44</v>
          </cell>
          <cell r="M3140">
            <v>0</v>
          </cell>
          <cell r="N3140">
            <v>0</v>
          </cell>
          <cell r="O3140">
            <v>88990</v>
          </cell>
          <cell r="P3140">
            <v>179617.416</v>
          </cell>
        </row>
        <row r="3141">
          <cell r="A3141">
            <v>43819</v>
          </cell>
          <cell r="B3141" t="str">
            <v>Ahorro</v>
          </cell>
          <cell r="C3141">
            <v>1</v>
          </cell>
          <cell r="E3141">
            <v>1033</v>
          </cell>
          <cell r="F3141" t="str">
            <v>11</v>
          </cell>
          <cell r="I3141">
            <v>44</v>
          </cell>
          <cell r="M3141">
            <v>0</v>
          </cell>
          <cell r="N3141">
            <v>0</v>
          </cell>
          <cell r="O3141">
            <v>100</v>
          </cell>
          <cell r="P3141">
            <v>201.84</v>
          </cell>
        </row>
        <row r="3142">
          <cell r="A3142">
            <v>43819</v>
          </cell>
          <cell r="B3142" t="str">
            <v>Ahorro</v>
          </cell>
          <cell r="C3142">
            <v>1</v>
          </cell>
          <cell r="E3142">
            <v>1033</v>
          </cell>
          <cell r="F3142" t="str">
            <v>11</v>
          </cell>
          <cell r="I3142">
            <v>44</v>
          </cell>
          <cell r="M3142">
            <v>0</v>
          </cell>
          <cell r="N3142">
            <v>0</v>
          </cell>
          <cell r="O3142">
            <v>10158.93</v>
          </cell>
          <cell r="P3142">
            <v>20504.784312</v>
          </cell>
        </row>
        <row r="3143">
          <cell r="A3143">
            <v>43819</v>
          </cell>
          <cell r="B3143" t="str">
            <v>Ahorro</v>
          </cell>
          <cell r="C3143">
            <v>1</v>
          </cell>
          <cell r="E3143">
            <v>1033</v>
          </cell>
          <cell r="F3143" t="str">
            <v>11</v>
          </cell>
          <cell r="I3143">
            <v>44</v>
          </cell>
          <cell r="M3143">
            <v>0</v>
          </cell>
          <cell r="N3143">
            <v>0</v>
          </cell>
          <cell r="O3143">
            <v>20</v>
          </cell>
          <cell r="P3143">
            <v>40.368000000000002</v>
          </cell>
        </row>
        <row r="3144">
          <cell r="A3144">
            <v>43819</v>
          </cell>
          <cell r="B3144" t="str">
            <v>Ahorro</v>
          </cell>
          <cell r="C3144">
            <v>1</v>
          </cell>
          <cell r="E3144">
            <v>1033</v>
          </cell>
          <cell r="F3144" t="str">
            <v>11</v>
          </cell>
          <cell r="I3144">
            <v>44</v>
          </cell>
          <cell r="M3144">
            <v>0</v>
          </cell>
          <cell r="N3144">
            <v>0</v>
          </cell>
          <cell r="O3144">
            <v>20</v>
          </cell>
          <cell r="P3144">
            <v>40.368000000000002</v>
          </cell>
        </row>
        <row r="3145">
          <cell r="A3145">
            <v>43819</v>
          </cell>
          <cell r="B3145" t="str">
            <v>Ahorro</v>
          </cell>
          <cell r="C3145">
            <v>1</v>
          </cell>
          <cell r="E3145">
            <v>1033</v>
          </cell>
          <cell r="F3145" t="str">
            <v>11</v>
          </cell>
          <cell r="I3145">
            <v>44</v>
          </cell>
          <cell r="M3145">
            <v>0</v>
          </cell>
          <cell r="N3145">
            <v>0</v>
          </cell>
          <cell r="O3145">
            <v>50</v>
          </cell>
          <cell r="P3145">
            <v>100.92</v>
          </cell>
        </row>
        <row r="3146">
          <cell r="A3146">
            <v>43819</v>
          </cell>
          <cell r="B3146" t="str">
            <v>Ahorro</v>
          </cell>
          <cell r="C3146">
            <v>1</v>
          </cell>
          <cell r="E3146">
            <v>1033</v>
          </cell>
          <cell r="F3146" t="str">
            <v>11</v>
          </cell>
          <cell r="I3146">
            <v>44</v>
          </cell>
          <cell r="M3146">
            <v>0</v>
          </cell>
          <cell r="N3146">
            <v>0</v>
          </cell>
          <cell r="O3146">
            <v>101106.41</v>
          </cell>
          <cell r="P3146">
            <v>204073.177944</v>
          </cell>
        </row>
        <row r="3147">
          <cell r="A3147">
            <v>43819</v>
          </cell>
          <cell r="B3147" t="str">
            <v>Ahorro</v>
          </cell>
          <cell r="C3147">
            <v>1</v>
          </cell>
          <cell r="E3147">
            <v>1033</v>
          </cell>
          <cell r="F3147" t="str">
            <v>11</v>
          </cell>
          <cell r="I3147">
            <v>44</v>
          </cell>
          <cell r="M3147">
            <v>0</v>
          </cell>
          <cell r="N3147">
            <v>0</v>
          </cell>
          <cell r="O3147">
            <v>5213.5200000000004</v>
          </cell>
          <cell r="P3147">
            <v>10522.968768000001</v>
          </cell>
        </row>
        <row r="3148">
          <cell r="A3148">
            <v>43819</v>
          </cell>
          <cell r="B3148" t="str">
            <v>Ahorro</v>
          </cell>
          <cell r="C3148">
            <v>1</v>
          </cell>
          <cell r="E3148">
            <v>1033</v>
          </cell>
          <cell r="F3148" t="str">
            <v>11</v>
          </cell>
          <cell r="I3148">
            <v>44</v>
          </cell>
          <cell r="M3148">
            <v>0</v>
          </cell>
          <cell r="N3148">
            <v>0</v>
          </cell>
          <cell r="O3148">
            <v>68464.22</v>
          </cell>
          <cell r="P3148">
            <v>138188.181648</v>
          </cell>
        </row>
        <row r="3149">
          <cell r="A3149">
            <v>43819</v>
          </cell>
          <cell r="B3149" t="str">
            <v>Ahorro</v>
          </cell>
          <cell r="C3149">
            <v>1</v>
          </cell>
          <cell r="E3149">
            <v>1033</v>
          </cell>
          <cell r="F3149" t="str">
            <v>11</v>
          </cell>
          <cell r="I3149">
            <v>44</v>
          </cell>
          <cell r="M3149">
            <v>0</v>
          </cell>
          <cell r="N3149">
            <v>0</v>
          </cell>
          <cell r="O3149">
            <v>5000</v>
          </cell>
          <cell r="P3149">
            <v>10092</v>
          </cell>
        </row>
        <row r="3150">
          <cell r="A3150">
            <v>43819</v>
          </cell>
          <cell r="B3150" t="str">
            <v>Ahorro</v>
          </cell>
          <cell r="C3150">
            <v>1</v>
          </cell>
          <cell r="E3150">
            <v>1033</v>
          </cell>
          <cell r="F3150" t="str">
            <v>11</v>
          </cell>
          <cell r="I3150">
            <v>44</v>
          </cell>
          <cell r="M3150">
            <v>0</v>
          </cell>
          <cell r="N3150">
            <v>0</v>
          </cell>
          <cell r="O3150">
            <v>39.54</v>
          </cell>
          <cell r="P3150">
            <v>79.807535999999999</v>
          </cell>
        </row>
        <row r="3151">
          <cell r="A3151">
            <v>43819</v>
          </cell>
          <cell r="B3151" t="str">
            <v>Ahorro</v>
          </cell>
          <cell r="C3151">
            <v>1</v>
          </cell>
          <cell r="E3151">
            <v>1033</v>
          </cell>
          <cell r="F3151" t="str">
            <v>11</v>
          </cell>
          <cell r="I3151">
            <v>44</v>
          </cell>
          <cell r="M3151">
            <v>0</v>
          </cell>
          <cell r="N3151">
            <v>0</v>
          </cell>
          <cell r="O3151">
            <v>9.5399999999999991</v>
          </cell>
          <cell r="P3151">
            <v>19.255535999999999</v>
          </cell>
        </row>
        <row r="3152">
          <cell r="A3152">
            <v>43819</v>
          </cell>
          <cell r="B3152" t="str">
            <v>Ahorro</v>
          </cell>
          <cell r="C3152">
            <v>1</v>
          </cell>
          <cell r="E3152">
            <v>1033</v>
          </cell>
          <cell r="F3152" t="str">
            <v>11</v>
          </cell>
          <cell r="I3152">
            <v>44</v>
          </cell>
          <cell r="M3152">
            <v>0</v>
          </cell>
          <cell r="N3152">
            <v>0</v>
          </cell>
          <cell r="O3152">
            <v>50</v>
          </cell>
          <cell r="P3152">
            <v>100.92</v>
          </cell>
        </row>
        <row r="3153">
          <cell r="A3153">
            <v>43819</v>
          </cell>
          <cell r="B3153" t="str">
            <v>Ahorro</v>
          </cell>
          <cell r="C3153">
            <v>1</v>
          </cell>
          <cell r="E3153">
            <v>1033</v>
          </cell>
          <cell r="F3153" t="str">
            <v>11</v>
          </cell>
          <cell r="I3153">
            <v>44</v>
          </cell>
          <cell r="M3153">
            <v>0</v>
          </cell>
          <cell r="N3153">
            <v>0</v>
          </cell>
          <cell r="O3153">
            <v>50</v>
          </cell>
          <cell r="P3153">
            <v>100.92</v>
          </cell>
        </row>
        <row r="3154">
          <cell r="A3154">
            <v>43819</v>
          </cell>
          <cell r="B3154" t="str">
            <v>Ahorro</v>
          </cell>
          <cell r="C3154">
            <v>1</v>
          </cell>
          <cell r="E3154">
            <v>1033</v>
          </cell>
          <cell r="F3154" t="str">
            <v>11</v>
          </cell>
          <cell r="I3154">
            <v>44</v>
          </cell>
          <cell r="M3154">
            <v>0</v>
          </cell>
          <cell r="N3154">
            <v>0</v>
          </cell>
          <cell r="O3154">
            <v>100</v>
          </cell>
          <cell r="P3154">
            <v>201.84</v>
          </cell>
        </row>
        <row r="3155">
          <cell r="A3155">
            <v>43819</v>
          </cell>
          <cell r="B3155" t="str">
            <v>Ahorro</v>
          </cell>
          <cell r="C3155">
            <v>1</v>
          </cell>
          <cell r="E3155">
            <v>1033</v>
          </cell>
          <cell r="F3155" t="str">
            <v>11</v>
          </cell>
          <cell r="I3155">
            <v>44</v>
          </cell>
          <cell r="M3155">
            <v>0</v>
          </cell>
          <cell r="N3155">
            <v>0</v>
          </cell>
          <cell r="O3155">
            <v>39.54</v>
          </cell>
          <cell r="P3155">
            <v>79.807535999999999</v>
          </cell>
        </row>
        <row r="3156">
          <cell r="A3156">
            <v>43819</v>
          </cell>
          <cell r="B3156" t="str">
            <v>Ahorro</v>
          </cell>
          <cell r="C3156">
            <v>1</v>
          </cell>
          <cell r="E3156">
            <v>1033</v>
          </cell>
          <cell r="F3156" t="str">
            <v>11</v>
          </cell>
          <cell r="I3156">
            <v>44</v>
          </cell>
          <cell r="M3156">
            <v>0</v>
          </cell>
          <cell r="N3156">
            <v>0</v>
          </cell>
          <cell r="O3156">
            <v>20</v>
          </cell>
          <cell r="P3156">
            <v>40.368000000000002</v>
          </cell>
        </row>
        <row r="3157">
          <cell r="A3157">
            <v>43819</v>
          </cell>
          <cell r="B3157" t="str">
            <v>Ahorro</v>
          </cell>
          <cell r="C3157">
            <v>1</v>
          </cell>
          <cell r="E3157">
            <v>1033</v>
          </cell>
          <cell r="F3157" t="str">
            <v>11</v>
          </cell>
          <cell r="I3157">
            <v>44</v>
          </cell>
          <cell r="M3157">
            <v>0</v>
          </cell>
          <cell r="N3157">
            <v>0</v>
          </cell>
          <cell r="O3157">
            <v>500</v>
          </cell>
          <cell r="P3157">
            <v>1009.2</v>
          </cell>
        </row>
        <row r="3158">
          <cell r="A3158">
            <v>43819</v>
          </cell>
          <cell r="B3158" t="str">
            <v>Ahorro</v>
          </cell>
          <cell r="C3158">
            <v>1</v>
          </cell>
          <cell r="E3158">
            <v>1033</v>
          </cell>
          <cell r="F3158" t="str">
            <v>11</v>
          </cell>
          <cell r="I3158">
            <v>44</v>
          </cell>
          <cell r="M3158">
            <v>0</v>
          </cell>
          <cell r="N3158">
            <v>0</v>
          </cell>
          <cell r="O3158">
            <v>10000</v>
          </cell>
          <cell r="P3158">
            <v>20184</v>
          </cell>
        </row>
        <row r="3159">
          <cell r="A3159">
            <v>43819</v>
          </cell>
          <cell r="B3159" t="str">
            <v>Ahorro</v>
          </cell>
          <cell r="C3159">
            <v>1</v>
          </cell>
          <cell r="E3159">
            <v>1033</v>
          </cell>
          <cell r="F3159" t="str">
            <v>11</v>
          </cell>
          <cell r="I3159">
            <v>44</v>
          </cell>
          <cell r="M3159">
            <v>0</v>
          </cell>
          <cell r="N3159">
            <v>0</v>
          </cell>
          <cell r="O3159">
            <v>9.5399999999999991</v>
          </cell>
          <cell r="P3159">
            <v>19.255535999999999</v>
          </cell>
        </row>
        <row r="3160">
          <cell r="A3160">
            <v>43819</v>
          </cell>
          <cell r="B3160" t="str">
            <v>Ahorro</v>
          </cell>
          <cell r="C3160">
            <v>1</v>
          </cell>
          <cell r="E3160">
            <v>1033</v>
          </cell>
          <cell r="F3160" t="str">
            <v>11</v>
          </cell>
          <cell r="I3160">
            <v>44</v>
          </cell>
          <cell r="M3160">
            <v>0</v>
          </cell>
          <cell r="N3160">
            <v>0</v>
          </cell>
          <cell r="O3160">
            <v>89.54</v>
          </cell>
          <cell r="P3160">
            <v>180.72753599999999</v>
          </cell>
        </row>
        <row r="3161">
          <cell r="A3161">
            <v>43819</v>
          </cell>
          <cell r="B3161" t="str">
            <v>Ahorro</v>
          </cell>
          <cell r="C3161">
            <v>1</v>
          </cell>
          <cell r="E3161">
            <v>1033</v>
          </cell>
          <cell r="F3161" t="str">
            <v>11</v>
          </cell>
          <cell r="I3161">
            <v>44</v>
          </cell>
          <cell r="M3161">
            <v>0</v>
          </cell>
          <cell r="N3161">
            <v>0</v>
          </cell>
          <cell r="O3161">
            <v>50</v>
          </cell>
          <cell r="P3161">
            <v>100.92</v>
          </cell>
        </row>
        <row r="3162">
          <cell r="A3162">
            <v>43819</v>
          </cell>
          <cell r="B3162" t="str">
            <v>Ahorro</v>
          </cell>
          <cell r="C3162">
            <v>1</v>
          </cell>
          <cell r="E3162">
            <v>1033</v>
          </cell>
          <cell r="F3162" t="str">
            <v>11</v>
          </cell>
          <cell r="I3162">
            <v>44</v>
          </cell>
          <cell r="M3162">
            <v>0</v>
          </cell>
          <cell r="N3162">
            <v>0</v>
          </cell>
          <cell r="O3162">
            <v>139.54</v>
          </cell>
          <cell r="P3162">
            <v>281.647536</v>
          </cell>
        </row>
        <row r="3163">
          <cell r="A3163">
            <v>43819</v>
          </cell>
          <cell r="B3163" t="str">
            <v>Ahorro</v>
          </cell>
          <cell r="C3163">
            <v>1</v>
          </cell>
          <cell r="E3163">
            <v>1033</v>
          </cell>
          <cell r="F3163" t="str">
            <v>11</v>
          </cell>
          <cell r="I3163">
            <v>44</v>
          </cell>
          <cell r="M3163">
            <v>0</v>
          </cell>
          <cell r="N3163">
            <v>0</v>
          </cell>
          <cell r="O3163">
            <v>9.5399999999999991</v>
          </cell>
          <cell r="P3163">
            <v>19.255535999999999</v>
          </cell>
        </row>
        <row r="3164">
          <cell r="A3164">
            <v>43819</v>
          </cell>
          <cell r="B3164" t="str">
            <v>Ahorro</v>
          </cell>
          <cell r="C3164">
            <v>1</v>
          </cell>
          <cell r="E3164">
            <v>1033</v>
          </cell>
          <cell r="F3164" t="str">
            <v>11</v>
          </cell>
          <cell r="I3164">
            <v>44</v>
          </cell>
          <cell r="M3164">
            <v>0</v>
          </cell>
          <cell r="N3164">
            <v>0</v>
          </cell>
          <cell r="O3164">
            <v>13205</v>
          </cell>
          <cell r="P3164">
            <v>26652.972000000002</v>
          </cell>
        </row>
        <row r="3165">
          <cell r="A3165">
            <v>43819</v>
          </cell>
          <cell r="B3165" t="str">
            <v>Ahorro</v>
          </cell>
          <cell r="C3165">
            <v>1</v>
          </cell>
          <cell r="E3165">
            <v>1033</v>
          </cell>
          <cell r="F3165" t="str">
            <v>11</v>
          </cell>
          <cell r="I3165">
            <v>44</v>
          </cell>
          <cell r="M3165">
            <v>0</v>
          </cell>
          <cell r="N3165">
            <v>0</v>
          </cell>
          <cell r="O3165">
            <v>339.54</v>
          </cell>
          <cell r="P3165">
            <v>685.32753600000001</v>
          </cell>
        </row>
        <row r="3166">
          <cell r="A3166">
            <v>43819</v>
          </cell>
          <cell r="B3166" t="str">
            <v>Ahorro</v>
          </cell>
          <cell r="C3166">
            <v>1</v>
          </cell>
          <cell r="E3166">
            <v>1033</v>
          </cell>
          <cell r="F3166" t="str">
            <v>11</v>
          </cell>
          <cell r="I3166">
            <v>44</v>
          </cell>
          <cell r="M3166">
            <v>0</v>
          </cell>
          <cell r="N3166">
            <v>0</v>
          </cell>
          <cell r="O3166">
            <v>9.5399999999999991</v>
          </cell>
          <cell r="P3166">
            <v>19.255535999999999</v>
          </cell>
        </row>
        <row r="3167">
          <cell r="A3167">
            <v>43819</v>
          </cell>
          <cell r="B3167" t="str">
            <v>Ahorro</v>
          </cell>
          <cell r="C3167">
            <v>1</v>
          </cell>
          <cell r="E3167">
            <v>1033</v>
          </cell>
          <cell r="F3167" t="str">
            <v>11</v>
          </cell>
          <cell r="I3167">
            <v>44</v>
          </cell>
          <cell r="M3167">
            <v>0</v>
          </cell>
          <cell r="N3167">
            <v>0</v>
          </cell>
          <cell r="O3167">
            <v>10</v>
          </cell>
          <cell r="P3167">
            <v>20.184000000000001</v>
          </cell>
        </row>
        <row r="3168">
          <cell r="A3168">
            <v>43819</v>
          </cell>
          <cell r="B3168" t="str">
            <v>Ahorro</v>
          </cell>
          <cell r="C3168">
            <v>1</v>
          </cell>
          <cell r="E3168">
            <v>1033</v>
          </cell>
          <cell r="F3168" t="str">
            <v>11</v>
          </cell>
          <cell r="I3168">
            <v>44</v>
          </cell>
          <cell r="M3168">
            <v>0</v>
          </cell>
          <cell r="N3168">
            <v>0</v>
          </cell>
          <cell r="O3168">
            <v>23296.97</v>
          </cell>
          <cell r="P3168">
            <v>47022.604248000003</v>
          </cell>
        </row>
        <row r="3169">
          <cell r="A3169">
            <v>43819</v>
          </cell>
          <cell r="B3169" t="str">
            <v>Ahorro</v>
          </cell>
          <cell r="C3169">
            <v>1</v>
          </cell>
          <cell r="E3169">
            <v>1033</v>
          </cell>
          <cell r="F3169" t="str">
            <v>11</v>
          </cell>
          <cell r="I3169">
            <v>44</v>
          </cell>
          <cell r="M3169">
            <v>0</v>
          </cell>
          <cell r="N3169">
            <v>0</v>
          </cell>
          <cell r="O3169">
            <v>10000</v>
          </cell>
          <cell r="P3169">
            <v>20184</v>
          </cell>
        </row>
        <row r="3170">
          <cell r="A3170">
            <v>43819</v>
          </cell>
          <cell r="B3170" t="str">
            <v>Ahorro</v>
          </cell>
          <cell r="C3170">
            <v>1</v>
          </cell>
          <cell r="E3170">
            <v>1033</v>
          </cell>
          <cell r="F3170" t="str">
            <v>11</v>
          </cell>
          <cell r="I3170">
            <v>44</v>
          </cell>
          <cell r="M3170">
            <v>0</v>
          </cell>
          <cell r="N3170">
            <v>0</v>
          </cell>
          <cell r="O3170">
            <v>0.54</v>
          </cell>
          <cell r="P3170">
            <v>1.089936</v>
          </cell>
        </row>
        <row r="3171">
          <cell r="A3171">
            <v>43819</v>
          </cell>
          <cell r="B3171" t="str">
            <v>Ahorro</v>
          </cell>
          <cell r="C3171">
            <v>1</v>
          </cell>
          <cell r="E3171">
            <v>1033</v>
          </cell>
          <cell r="F3171" t="str">
            <v>11</v>
          </cell>
          <cell r="I3171">
            <v>44</v>
          </cell>
          <cell r="M3171">
            <v>0</v>
          </cell>
          <cell r="N3171">
            <v>0</v>
          </cell>
          <cell r="O3171">
            <v>7141.2</v>
          </cell>
          <cell r="P3171">
            <v>14413.79808</v>
          </cell>
        </row>
        <row r="3172">
          <cell r="A3172">
            <v>43819</v>
          </cell>
          <cell r="B3172" t="str">
            <v>Ahorro</v>
          </cell>
          <cell r="C3172">
            <v>1</v>
          </cell>
          <cell r="E3172">
            <v>1033</v>
          </cell>
          <cell r="F3172" t="str">
            <v>11</v>
          </cell>
          <cell r="I3172">
            <v>44</v>
          </cell>
          <cell r="M3172">
            <v>0</v>
          </cell>
          <cell r="N3172">
            <v>0</v>
          </cell>
          <cell r="O3172">
            <v>20000</v>
          </cell>
          <cell r="P3172">
            <v>40368</v>
          </cell>
        </row>
        <row r="3173">
          <cell r="A3173">
            <v>43819</v>
          </cell>
          <cell r="B3173" t="str">
            <v>Ahorro</v>
          </cell>
          <cell r="C3173">
            <v>1</v>
          </cell>
          <cell r="E3173">
            <v>1033</v>
          </cell>
          <cell r="F3173" t="str">
            <v>11</v>
          </cell>
          <cell r="I3173">
            <v>44</v>
          </cell>
          <cell r="M3173">
            <v>0</v>
          </cell>
          <cell r="N3173">
            <v>0</v>
          </cell>
          <cell r="O3173">
            <v>2500</v>
          </cell>
          <cell r="P3173">
            <v>5046</v>
          </cell>
        </row>
        <row r="3174">
          <cell r="A3174">
            <v>43819</v>
          </cell>
          <cell r="B3174" t="str">
            <v>Ahorro</v>
          </cell>
          <cell r="C3174">
            <v>1</v>
          </cell>
          <cell r="E3174">
            <v>1033</v>
          </cell>
          <cell r="F3174" t="str">
            <v>11</v>
          </cell>
          <cell r="I3174">
            <v>44</v>
          </cell>
          <cell r="M3174">
            <v>0</v>
          </cell>
          <cell r="N3174">
            <v>0</v>
          </cell>
          <cell r="O3174">
            <v>5000</v>
          </cell>
          <cell r="P3174">
            <v>10092</v>
          </cell>
        </row>
        <row r="3175">
          <cell r="A3175">
            <v>43819</v>
          </cell>
          <cell r="B3175" t="str">
            <v>Ahorro</v>
          </cell>
          <cell r="C3175">
            <v>1</v>
          </cell>
          <cell r="E3175">
            <v>1033</v>
          </cell>
          <cell r="F3175" t="str">
            <v>11</v>
          </cell>
          <cell r="I3175">
            <v>44</v>
          </cell>
          <cell r="M3175">
            <v>0</v>
          </cell>
          <cell r="N3175">
            <v>0</v>
          </cell>
          <cell r="O3175">
            <v>5000</v>
          </cell>
          <cell r="P3175">
            <v>10092</v>
          </cell>
        </row>
        <row r="3176">
          <cell r="A3176">
            <v>43819</v>
          </cell>
          <cell r="B3176" t="str">
            <v>Ahorro</v>
          </cell>
          <cell r="C3176">
            <v>1</v>
          </cell>
          <cell r="E3176">
            <v>1033</v>
          </cell>
          <cell r="F3176" t="str">
            <v>11</v>
          </cell>
          <cell r="I3176">
            <v>44</v>
          </cell>
          <cell r="M3176">
            <v>0</v>
          </cell>
          <cell r="N3176">
            <v>0</v>
          </cell>
          <cell r="O3176">
            <v>15397.38</v>
          </cell>
          <cell r="P3176">
            <v>31078.071791999999</v>
          </cell>
        </row>
        <row r="3177">
          <cell r="A3177">
            <v>43819</v>
          </cell>
          <cell r="B3177" t="str">
            <v>Ahorro</v>
          </cell>
          <cell r="C3177">
            <v>1</v>
          </cell>
          <cell r="E3177">
            <v>1033</v>
          </cell>
          <cell r="F3177" t="str">
            <v>11</v>
          </cell>
          <cell r="I3177">
            <v>44</v>
          </cell>
          <cell r="M3177">
            <v>0</v>
          </cell>
          <cell r="N3177">
            <v>0</v>
          </cell>
          <cell r="O3177">
            <v>20</v>
          </cell>
          <cell r="P3177">
            <v>40.368000000000002</v>
          </cell>
        </row>
        <row r="3178">
          <cell r="A3178">
            <v>43819</v>
          </cell>
          <cell r="B3178" t="str">
            <v>Ahorro</v>
          </cell>
          <cell r="C3178">
            <v>1</v>
          </cell>
          <cell r="E3178">
            <v>1033</v>
          </cell>
          <cell r="F3178" t="str">
            <v>11</v>
          </cell>
          <cell r="I3178">
            <v>44</v>
          </cell>
          <cell r="M3178">
            <v>0</v>
          </cell>
          <cell r="N3178">
            <v>0</v>
          </cell>
          <cell r="O3178">
            <v>25</v>
          </cell>
          <cell r="P3178">
            <v>50.46</v>
          </cell>
        </row>
        <row r="3179">
          <cell r="A3179">
            <v>43819</v>
          </cell>
          <cell r="B3179" t="str">
            <v>Ahorro</v>
          </cell>
          <cell r="C3179">
            <v>1</v>
          </cell>
          <cell r="E3179">
            <v>1033</v>
          </cell>
          <cell r="F3179" t="str">
            <v>11</v>
          </cell>
          <cell r="I3179">
            <v>44</v>
          </cell>
          <cell r="M3179">
            <v>0</v>
          </cell>
          <cell r="N3179">
            <v>0</v>
          </cell>
          <cell r="O3179">
            <v>1500</v>
          </cell>
          <cell r="P3179">
            <v>3027.6</v>
          </cell>
        </row>
        <row r="3180">
          <cell r="A3180">
            <v>43819</v>
          </cell>
          <cell r="B3180" t="str">
            <v>Ahorro</v>
          </cell>
          <cell r="C3180">
            <v>1</v>
          </cell>
          <cell r="E3180">
            <v>1033</v>
          </cell>
          <cell r="F3180" t="str">
            <v>11</v>
          </cell>
          <cell r="I3180">
            <v>44</v>
          </cell>
          <cell r="M3180">
            <v>0</v>
          </cell>
          <cell r="N3180">
            <v>0</v>
          </cell>
          <cell r="O3180">
            <v>600</v>
          </cell>
          <cell r="P3180">
            <v>1211.04</v>
          </cell>
        </row>
        <row r="3181">
          <cell r="A3181">
            <v>43819</v>
          </cell>
          <cell r="B3181" t="str">
            <v>Ahorro</v>
          </cell>
          <cell r="C3181">
            <v>1</v>
          </cell>
          <cell r="E3181">
            <v>1033</v>
          </cell>
          <cell r="F3181" t="str">
            <v>11</v>
          </cell>
          <cell r="I3181">
            <v>44</v>
          </cell>
          <cell r="M3181">
            <v>0</v>
          </cell>
          <cell r="N3181">
            <v>0</v>
          </cell>
          <cell r="O3181">
            <v>34979.83</v>
          </cell>
          <cell r="P3181">
            <v>70603.288872000005</v>
          </cell>
        </row>
        <row r="3182">
          <cell r="A3182">
            <v>43819</v>
          </cell>
          <cell r="B3182" t="str">
            <v>Ahorro</v>
          </cell>
          <cell r="C3182">
            <v>1</v>
          </cell>
          <cell r="E3182">
            <v>1033</v>
          </cell>
          <cell r="F3182" t="str">
            <v>11</v>
          </cell>
          <cell r="I3182">
            <v>44</v>
          </cell>
          <cell r="M3182">
            <v>0</v>
          </cell>
          <cell r="N3182">
            <v>0</v>
          </cell>
          <cell r="O3182">
            <v>70000</v>
          </cell>
          <cell r="P3182">
            <v>141288</v>
          </cell>
        </row>
        <row r="3183">
          <cell r="A3183">
            <v>43819</v>
          </cell>
          <cell r="B3183" t="str">
            <v>Ahorro</v>
          </cell>
          <cell r="C3183">
            <v>1</v>
          </cell>
          <cell r="E3183">
            <v>1033</v>
          </cell>
          <cell r="F3183" t="str">
            <v>11</v>
          </cell>
          <cell r="I3183">
            <v>44</v>
          </cell>
          <cell r="M3183">
            <v>0</v>
          </cell>
          <cell r="N3183">
            <v>0</v>
          </cell>
          <cell r="O3183">
            <v>20</v>
          </cell>
          <cell r="P3183">
            <v>40.368000000000002</v>
          </cell>
        </row>
        <row r="3184">
          <cell r="A3184">
            <v>43819</v>
          </cell>
          <cell r="B3184" t="str">
            <v>Ahorro</v>
          </cell>
          <cell r="C3184">
            <v>1</v>
          </cell>
          <cell r="E3184">
            <v>1033</v>
          </cell>
          <cell r="F3184" t="str">
            <v>11</v>
          </cell>
          <cell r="I3184">
            <v>44</v>
          </cell>
          <cell r="M3184">
            <v>0</v>
          </cell>
          <cell r="N3184">
            <v>0</v>
          </cell>
          <cell r="O3184">
            <v>175</v>
          </cell>
          <cell r="P3184">
            <v>353.22</v>
          </cell>
        </row>
        <row r="3185">
          <cell r="A3185">
            <v>43819</v>
          </cell>
          <cell r="B3185" t="str">
            <v>Ahorro</v>
          </cell>
          <cell r="C3185">
            <v>1</v>
          </cell>
          <cell r="E3185">
            <v>1033</v>
          </cell>
          <cell r="F3185" t="str">
            <v>11</v>
          </cell>
          <cell r="I3185">
            <v>44</v>
          </cell>
          <cell r="M3185">
            <v>0</v>
          </cell>
          <cell r="N3185">
            <v>0</v>
          </cell>
          <cell r="O3185">
            <v>20</v>
          </cell>
          <cell r="P3185">
            <v>40.368000000000002</v>
          </cell>
        </row>
        <row r="3186">
          <cell r="A3186">
            <v>43819</v>
          </cell>
          <cell r="B3186" t="str">
            <v>Ahorro</v>
          </cell>
          <cell r="C3186">
            <v>1</v>
          </cell>
          <cell r="E3186">
            <v>1033</v>
          </cell>
          <cell r="F3186" t="str">
            <v>11</v>
          </cell>
          <cell r="I3186">
            <v>44</v>
          </cell>
          <cell r="M3186">
            <v>0</v>
          </cell>
          <cell r="N3186">
            <v>0</v>
          </cell>
          <cell r="O3186">
            <v>9.5399999999999991</v>
          </cell>
          <cell r="P3186">
            <v>19.255535999999999</v>
          </cell>
        </row>
        <row r="3187">
          <cell r="A3187">
            <v>43819</v>
          </cell>
          <cell r="B3187" t="str">
            <v>Ahorro</v>
          </cell>
          <cell r="C3187">
            <v>1</v>
          </cell>
          <cell r="E3187">
            <v>1033</v>
          </cell>
          <cell r="F3187" t="str">
            <v>11</v>
          </cell>
          <cell r="I3187">
            <v>44</v>
          </cell>
          <cell r="M3187">
            <v>0</v>
          </cell>
          <cell r="N3187">
            <v>0</v>
          </cell>
          <cell r="O3187">
            <v>100</v>
          </cell>
          <cell r="P3187">
            <v>201.84</v>
          </cell>
        </row>
        <row r="3188">
          <cell r="A3188">
            <v>43819</v>
          </cell>
          <cell r="B3188" t="str">
            <v>Ahorro</v>
          </cell>
          <cell r="C3188">
            <v>1</v>
          </cell>
          <cell r="E3188">
            <v>1033</v>
          </cell>
          <cell r="F3188" t="str">
            <v>11</v>
          </cell>
          <cell r="I3188">
            <v>44</v>
          </cell>
          <cell r="M3188">
            <v>0</v>
          </cell>
          <cell r="N3188">
            <v>0</v>
          </cell>
          <cell r="O3188">
            <v>39316.46</v>
          </cell>
          <cell r="P3188">
            <v>79356.342864000006</v>
          </cell>
        </row>
        <row r="3189">
          <cell r="A3189">
            <v>43819</v>
          </cell>
          <cell r="B3189" t="str">
            <v>Ahorro</v>
          </cell>
          <cell r="C3189">
            <v>1</v>
          </cell>
          <cell r="E3189">
            <v>1033</v>
          </cell>
          <cell r="F3189" t="str">
            <v>11</v>
          </cell>
          <cell r="I3189">
            <v>44</v>
          </cell>
          <cell r="M3189">
            <v>0</v>
          </cell>
          <cell r="N3189">
            <v>0</v>
          </cell>
          <cell r="O3189">
            <v>20000</v>
          </cell>
          <cell r="P3189">
            <v>40368</v>
          </cell>
        </row>
        <row r="3190">
          <cell r="A3190">
            <v>43819</v>
          </cell>
          <cell r="B3190" t="str">
            <v>Ahorro</v>
          </cell>
          <cell r="C3190">
            <v>1</v>
          </cell>
          <cell r="E3190">
            <v>1033</v>
          </cell>
          <cell r="F3190" t="str">
            <v>11</v>
          </cell>
          <cell r="I3190">
            <v>44</v>
          </cell>
          <cell r="M3190">
            <v>0</v>
          </cell>
          <cell r="N3190">
            <v>0</v>
          </cell>
          <cell r="O3190">
            <v>10000</v>
          </cell>
          <cell r="P3190">
            <v>20184</v>
          </cell>
        </row>
        <row r="3191">
          <cell r="A3191">
            <v>43819</v>
          </cell>
          <cell r="B3191" t="str">
            <v>Ahorro</v>
          </cell>
          <cell r="C3191">
            <v>1</v>
          </cell>
          <cell r="E3191">
            <v>1033</v>
          </cell>
          <cell r="F3191" t="str">
            <v>11</v>
          </cell>
          <cell r="I3191">
            <v>44</v>
          </cell>
          <cell r="M3191">
            <v>0</v>
          </cell>
          <cell r="N3191">
            <v>0</v>
          </cell>
          <cell r="O3191">
            <v>400000</v>
          </cell>
          <cell r="P3191">
            <v>807360</v>
          </cell>
        </row>
        <row r="3192">
          <cell r="A3192">
            <v>43819</v>
          </cell>
          <cell r="B3192" t="str">
            <v>Ahorro</v>
          </cell>
          <cell r="C3192">
            <v>1</v>
          </cell>
          <cell r="E3192">
            <v>1033</v>
          </cell>
          <cell r="F3192" t="str">
            <v>11</v>
          </cell>
          <cell r="I3192">
            <v>44</v>
          </cell>
          <cell r="M3192">
            <v>0</v>
          </cell>
          <cell r="N3192">
            <v>0</v>
          </cell>
          <cell r="O3192">
            <v>20</v>
          </cell>
          <cell r="P3192">
            <v>40.368000000000002</v>
          </cell>
        </row>
        <row r="3193">
          <cell r="A3193">
            <v>43819</v>
          </cell>
          <cell r="B3193" t="str">
            <v>Ahorro</v>
          </cell>
          <cell r="C3193">
            <v>1</v>
          </cell>
          <cell r="E3193">
            <v>1033</v>
          </cell>
          <cell r="F3193" t="str">
            <v>11</v>
          </cell>
          <cell r="I3193">
            <v>44</v>
          </cell>
          <cell r="M3193">
            <v>0</v>
          </cell>
          <cell r="N3193">
            <v>0</v>
          </cell>
          <cell r="O3193">
            <v>100</v>
          </cell>
          <cell r="P3193">
            <v>201.84</v>
          </cell>
        </row>
        <row r="3194">
          <cell r="A3194">
            <v>43819</v>
          </cell>
          <cell r="B3194" t="str">
            <v>Ahorro</v>
          </cell>
          <cell r="C3194">
            <v>1</v>
          </cell>
          <cell r="E3194">
            <v>1033</v>
          </cell>
          <cell r="F3194" t="str">
            <v>11</v>
          </cell>
          <cell r="I3194">
            <v>44</v>
          </cell>
          <cell r="M3194">
            <v>0</v>
          </cell>
          <cell r="N3194">
            <v>0</v>
          </cell>
          <cell r="O3194">
            <v>100</v>
          </cell>
          <cell r="P3194">
            <v>201.84</v>
          </cell>
        </row>
        <row r="3195">
          <cell r="A3195">
            <v>43819</v>
          </cell>
          <cell r="B3195" t="str">
            <v>Ahorro</v>
          </cell>
          <cell r="C3195">
            <v>1</v>
          </cell>
          <cell r="E3195">
            <v>1033</v>
          </cell>
          <cell r="F3195" t="str">
            <v>11</v>
          </cell>
          <cell r="I3195">
            <v>44</v>
          </cell>
          <cell r="M3195">
            <v>0</v>
          </cell>
          <cell r="N3195">
            <v>0</v>
          </cell>
          <cell r="O3195">
            <v>195000</v>
          </cell>
          <cell r="P3195">
            <v>393588</v>
          </cell>
        </row>
        <row r="3196">
          <cell r="A3196">
            <v>43819</v>
          </cell>
          <cell r="B3196" t="str">
            <v>Ahorro</v>
          </cell>
          <cell r="C3196">
            <v>1</v>
          </cell>
          <cell r="E3196">
            <v>1033</v>
          </cell>
          <cell r="F3196" t="str">
            <v>11</v>
          </cell>
          <cell r="I3196">
            <v>44</v>
          </cell>
          <cell r="M3196">
            <v>0</v>
          </cell>
          <cell r="N3196">
            <v>0</v>
          </cell>
          <cell r="O3196">
            <v>300000</v>
          </cell>
          <cell r="P3196">
            <v>605520</v>
          </cell>
        </row>
        <row r="3197">
          <cell r="A3197">
            <v>43819</v>
          </cell>
          <cell r="B3197" t="str">
            <v>Ahorro</v>
          </cell>
          <cell r="C3197">
            <v>1</v>
          </cell>
          <cell r="E3197">
            <v>1033</v>
          </cell>
          <cell r="F3197" t="str">
            <v>11</v>
          </cell>
          <cell r="I3197">
            <v>44</v>
          </cell>
          <cell r="M3197">
            <v>0</v>
          </cell>
          <cell r="N3197">
            <v>0</v>
          </cell>
          <cell r="O3197">
            <v>10545</v>
          </cell>
          <cell r="P3197">
            <v>21284.027999999998</v>
          </cell>
        </row>
        <row r="3198">
          <cell r="A3198">
            <v>43819</v>
          </cell>
          <cell r="B3198" t="str">
            <v>Ahorro</v>
          </cell>
          <cell r="C3198">
            <v>1</v>
          </cell>
          <cell r="E3198">
            <v>1033</v>
          </cell>
          <cell r="F3198" t="str">
            <v>11</v>
          </cell>
          <cell r="I3198">
            <v>44</v>
          </cell>
          <cell r="M3198">
            <v>0</v>
          </cell>
          <cell r="N3198">
            <v>0</v>
          </cell>
          <cell r="O3198">
            <v>20</v>
          </cell>
          <cell r="P3198">
            <v>40.368000000000002</v>
          </cell>
        </row>
        <row r="3199">
          <cell r="A3199">
            <v>43819</v>
          </cell>
          <cell r="B3199" t="str">
            <v>Ahorro</v>
          </cell>
          <cell r="C3199">
            <v>1</v>
          </cell>
          <cell r="E3199">
            <v>1033</v>
          </cell>
          <cell r="F3199" t="str">
            <v>11</v>
          </cell>
          <cell r="I3199">
            <v>44</v>
          </cell>
          <cell r="M3199">
            <v>0</v>
          </cell>
          <cell r="N3199">
            <v>0</v>
          </cell>
          <cell r="O3199">
            <v>140</v>
          </cell>
          <cell r="P3199">
            <v>282.57600000000002</v>
          </cell>
        </row>
        <row r="3200">
          <cell r="A3200">
            <v>43819</v>
          </cell>
          <cell r="B3200" t="str">
            <v>Ahorro</v>
          </cell>
          <cell r="C3200">
            <v>1</v>
          </cell>
          <cell r="E3200">
            <v>1033</v>
          </cell>
          <cell r="F3200" t="str">
            <v>11</v>
          </cell>
          <cell r="I3200">
            <v>44</v>
          </cell>
          <cell r="M3200">
            <v>0</v>
          </cell>
          <cell r="N3200">
            <v>0</v>
          </cell>
          <cell r="O3200">
            <v>20</v>
          </cell>
          <cell r="P3200">
            <v>40.368000000000002</v>
          </cell>
        </row>
        <row r="3201">
          <cell r="A3201">
            <v>43819</v>
          </cell>
          <cell r="B3201" t="str">
            <v>Ahorro</v>
          </cell>
          <cell r="C3201">
            <v>1</v>
          </cell>
          <cell r="E3201">
            <v>1033</v>
          </cell>
          <cell r="F3201" t="str">
            <v>11</v>
          </cell>
          <cell r="I3201">
            <v>44</v>
          </cell>
          <cell r="M3201">
            <v>0</v>
          </cell>
          <cell r="N3201">
            <v>0</v>
          </cell>
          <cell r="O3201">
            <v>12697.65</v>
          </cell>
          <cell r="P3201">
            <v>25628.936760000001</v>
          </cell>
        </row>
        <row r="3202">
          <cell r="A3202">
            <v>43819</v>
          </cell>
          <cell r="B3202" t="str">
            <v>Ahorro</v>
          </cell>
          <cell r="C3202">
            <v>1</v>
          </cell>
          <cell r="E3202">
            <v>1033</v>
          </cell>
          <cell r="F3202" t="str">
            <v>11</v>
          </cell>
          <cell r="I3202">
            <v>44</v>
          </cell>
          <cell r="M3202">
            <v>0</v>
          </cell>
          <cell r="N3202">
            <v>0</v>
          </cell>
          <cell r="O3202">
            <v>499241.3</v>
          </cell>
          <cell r="P3202">
            <v>1007668.63992</v>
          </cell>
        </row>
        <row r="3203">
          <cell r="A3203">
            <v>43819</v>
          </cell>
          <cell r="B3203" t="str">
            <v>Ahorro</v>
          </cell>
          <cell r="C3203">
            <v>1</v>
          </cell>
          <cell r="E3203">
            <v>1033</v>
          </cell>
          <cell r="F3203" t="str">
            <v>11</v>
          </cell>
          <cell r="I3203">
            <v>44</v>
          </cell>
          <cell r="M3203">
            <v>0</v>
          </cell>
          <cell r="N3203">
            <v>0</v>
          </cell>
          <cell r="O3203">
            <v>9.5399999999999991</v>
          </cell>
          <cell r="P3203">
            <v>19.255535999999999</v>
          </cell>
        </row>
        <row r="3204">
          <cell r="A3204">
            <v>43819</v>
          </cell>
          <cell r="B3204" t="str">
            <v>Ahorro</v>
          </cell>
          <cell r="C3204">
            <v>1</v>
          </cell>
          <cell r="E3204">
            <v>1033</v>
          </cell>
          <cell r="F3204" t="str">
            <v>11</v>
          </cell>
          <cell r="I3204">
            <v>44</v>
          </cell>
          <cell r="M3204">
            <v>0</v>
          </cell>
          <cell r="N3204">
            <v>0</v>
          </cell>
          <cell r="O3204">
            <v>9.5399999999999991</v>
          </cell>
          <cell r="P3204">
            <v>19.255535999999999</v>
          </cell>
        </row>
        <row r="3205">
          <cell r="A3205">
            <v>43819</v>
          </cell>
          <cell r="B3205" t="str">
            <v>Ahorro</v>
          </cell>
          <cell r="C3205">
            <v>1</v>
          </cell>
          <cell r="E3205">
            <v>1033</v>
          </cell>
          <cell r="F3205" t="str">
            <v>11</v>
          </cell>
          <cell r="I3205">
            <v>44</v>
          </cell>
          <cell r="M3205">
            <v>0</v>
          </cell>
          <cell r="N3205">
            <v>0</v>
          </cell>
          <cell r="O3205">
            <v>20</v>
          </cell>
          <cell r="P3205">
            <v>40.368000000000002</v>
          </cell>
        </row>
        <row r="3206">
          <cell r="A3206">
            <v>43819</v>
          </cell>
          <cell r="B3206" t="str">
            <v>Ahorro</v>
          </cell>
          <cell r="C3206">
            <v>1</v>
          </cell>
          <cell r="E3206">
            <v>1033</v>
          </cell>
          <cell r="F3206" t="str">
            <v>11</v>
          </cell>
          <cell r="I3206">
            <v>44</v>
          </cell>
          <cell r="M3206">
            <v>0</v>
          </cell>
          <cell r="N3206">
            <v>0</v>
          </cell>
          <cell r="O3206">
            <v>517.4</v>
          </cell>
          <cell r="P3206">
            <v>1044.32016</v>
          </cell>
        </row>
        <row r="3207">
          <cell r="A3207">
            <v>43819</v>
          </cell>
          <cell r="B3207" t="str">
            <v>Ahorro</v>
          </cell>
          <cell r="C3207">
            <v>1</v>
          </cell>
          <cell r="E3207">
            <v>1033</v>
          </cell>
          <cell r="F3207" t="str">
            <v>11</v>
          </cell>
          <cell r="I3207">
            <v>44</v>
          </cell>
          <cell r="M3207">
            <v>0</v>
          </cell>
          <cell r="N3207">
            <v>0</v>
          </cell>
          <cell r="O3207">
            <v>46.1</v>
          </cell>
          <cell r="P3207">
            <v>93.048240000000007</v>
          </cell>
        </row>
        <row r="3208">
          <cell r="A3208">
            <v>43819</v>
          </cell>
          <cell r="B3208" t="str">
            <v>Ahorro</v>
          </cell>
          <cell r="C3208">
            <v>1</v>
          </cell>
          <cell r="E3208">
            <v>1033</v>
          </cell>
          <cell r="F3208" t="str">
            <v>11</v>
          </cell>
          <cell r="I3208">
            <v>44</v>
          </cell>
          <cell r="M3208">
            <v>0</v>
          </cell>
          <cell r="N3208">
            <v>0</v>
          </cell>
          <cell r="O3208">
            <v>20</v>
          </cell>
          <cell r="P3208">
            <v>40.368000000000002</v>
          </cell>
        </row>
        <row r="3209">
          <cell r="A3209">
            <v>43819</v>
          </cell>
          <cell r="B3209" t="str">
            <v>Ahorro</v>
          </cell>
          <cell r="C3209">
            <v>1</v>
          </cell>
          <cell r="E3209">
            <v>1033</v>
          </cell>
          <cell r="F3209" t="str">
            <v>11</v>
          </cell>
          <cell r="I3209">
            <v>44</v>
          </cell>
          <cell r="M3209">
            <v>0</v>
          </cell>
          <cell r="N3209">
            <v>0</v>
          </cell>
          <cell r="O3209">
            <v>760489.76</v>
          </cell>
          <cell r="P3209">
            <v>1534972.531584</v>
          </cell>
        </row>
        <row r="3210">
          <cell r="A3210">
            <v>43819</v>
          </cell>
          <cell r="B3210" t="str">
            <v>Ahorro</v>
          </cell>
          <cell r="C3210">
            <v>1</v>
          </cell>
          <cell r="E3210">
            <v>1033</v>
          </cell>
          <cell r="F3210" t="str">
            <v>11</v>
          </cell>
          <cell r="I3210">
            <v>44</v>
          </cell>
          <cell r="M3210">
            <v>0</v>
          </cell>
          <cell r="N3210">
            <v>0</v>
          </cell>
          <cell r="O3210">
            <v>1322303.06</v>
          </cell>
          <cell r="P3210">
            <v>2668936.4963039998</v>
          </cell>
        </row>
        <row r="3211">
          <cell r="A3211">
            <v>43819</v>
          </cell>
          <cell r="B3211" t="str">
            <v>Ahorro</v>
          </cell>
          <cell r="C3211">
            <v>1</v>
          </cell>
          <cell r="E3211">
            <v>1033</v>
          </cell>
          <cell r="F3211" t="str">
            <v>11</v>
          </cell>
          <cell r="I3211">
            <v>44</v>
          </cell>
          <cell r="M3211">
            <v>0</v>
          </cell>
          <cell r="N3211">
            <v>0</v>
          </cell>
          <cell r="O3211">
            <v>15078.14</v>
          </cell>
          <cell r="P3211">
            <v>30433.717776000001</v>
          </cell>
        </row>
        <row r="3212">
          <cell r="A3212">
            <v>43819</v>
          </cell>
          <cell r="B3212" t="str">
            <v>Ahorro</v>
          </cell>
          <cell r="C3212">
            <v>1</v>
          </cell>
          <cell r="E3212">
            <v>1033</v>
          </cell>
          <cell r="F3212" t="str">
            <v>11</v>
          </cell>
          <cell r="I3212">
            <v>44</v>
          </cell>
          <cell r="M3212">
            <v>0</v>
          </cell>
          <cell r="N3212">
            <v>0</v>
          </cell>
          <cell r="O3212">
            <v>27789.54</v>
          </cell>
          <cell r="P3212">
            <v>56090.407535999999</v>
          </cell>
        </row>
        <row r="3213">
          <cell r="A3213">
            <v>43819</v>
          </cell>
          <cell r="B3213" t="str">
            <v>Ahorro</v>
          </cell>
          <cell r="C3213">
            <v>1</v>
          </cell>
          <cell r="E3213">
            <v>1033</v>
          </cell>
          <cell r="F3213" t="str">
            <v>11</v>
          </cell>
          <cell r="I3213">
            <v>44</v>
          </cell>
          <cell r="M3213">
            <v>0</v>
          </cell>
          <cell r="N3213">
            <v>0</v>
          </cell>
          <cell r="O3213">
            <v>52543.63</v>
          </cell>
          <cell r="P3213">
            <v>106054.062792</v>
          </cell>
        </row>
        <row r="3214">
          <cell r="A3214">
            <v>43819</v>
          </cell>
          <cell r="B3214" t="str">
            <v>Ahorro</v>
          </cell>
          <cell r="C3214">
            <v>1</v>
          </cell>
          <cell r="E3214">
            <v>1033</v>
          </cell>
          <cell r="F3214" t="str">
            <v>11</v>
          </cell>
          <cell r="I3214">
            <v>44</v>
          </cell>
          <cell r="M3214">
            <v>0</v>
          </cell>
          <cell r="N3214">
            <v>0</v>
          </cell>
          <cell r="O3214">
            <v>989.54</v>
          </cell>
          <cell r="P3214">
            <v>1997.287536</v>
          </cell>
        </row>
        <row r="3215">
          <cell r="A3215">
            <v>43819</v>
          </cell>
          <cell r="B3215" t="str">
            <v>Ahorro</v>
          </cell>
          <cell r="C3215">
            <v>1</v>
          </cell>
          <cell r="E3215">
            <v>1033</v>
          </cell>
          <cell r="F3215" t="str">
            <v>11</v>
          </cell>
          <cell r="I3215">
            <v>44</v>
          </cell>
          <cell r="M3215">
            <v>0</v>
          </cell>
          <cell r="N3215">
            <v>0</v>
          </cell>
          <cell r="O3215">
            <v>26.54</v>
          </cell>
          <cell r="P3215">
            <v>53.568336000000002</v>
          </cell>
        </row>
        <row r="3216">
          <cell r="A3216">
            <v>43819</v>
          </cell>
          <cell r="B3216" t="str">
            <v>Ahorro</v>
          </cell>
          <cell r="C3216">
            <v>1</v>
          </cell>
          <cell r="E3216">
            <v>1033</v>
          </cell>
          <cell r="F3216" t="str">
            <v>11</v>
          </cell>
          <cell r="I3216">
            <v>44</v>
          </cell>
          <cell r="M3216">
            <v>0</v>
          </cell>
          <cell r="N3216">
            <v>0</v>
          </cell>
          <cell r="O3216">
            <v>10000</v>
          </cell>
          <cell r="P3216">
            <v>20184</v>
          </cell>
        </row>
        <row r="3217">
          <cell r="A3217">
            <v>43819</v>
          </cell>
          <cell r="B3217" t="str">
            <v>Ahorro</v>
          </cell>
          <cell r="C3217">
            <v>1</v>
          </cell>
          <cell r="E3217">
            <v>1033</v>
          </cell>
          <cell r="F3217" t="str">
            <v>11</v>
          </cell>
          <cell r="I3217">
            <v>44</v>
          </cell>
          <cell r="M3217">
            <v>0</v>
          </cell>
          <cell r="N3217">
            <v>0</v>
          </cell>
          <cell r="O3217">
            <v>9.5399999999999991</v>
          </cell>
          <cell r="P3217">
            <v>19.255535999999999</v>
          </cell>
        </row>
        <row r="3218">
          <cell r="A3218">
            <v>43819</v>
          </cell>
          <cell r="B3218" t="str">
            <v>Ahorro</v>
          </cell>
          <cell r="C3218">
            <v>1</v>
          </cell>
          <cell r="E3218">
            <v>1033</v>
          </cell>
          <cell r="F3218" t="str">
            <v>11</v>
          </cell>
          <cell r="I3218">
            <v>44</v>
          </cell>
          <cell r="M3218">
            <v>0</v>
          </cell>
          <cell r="N3218">
            <v>0</v>
          </cell>
          <cell r="O3218">
            <v>7043.04</v>
          </cell>
          <cell r="P3218">
            <v>14215.671936000001</v>
          </cell>
        </row>
        <row r="3219">
          <cell r="A3219">
            <v>43819</v>
          </cell>
          <cell r="B3219" t="str">
            <v>Ahorro</v>
          </cell>
          <cell r="C3219">
            <v>1</v>
          </cell>
          <cell r="E3219">
            <v>1033</v>
          </cell>
          <cell r="F3219" t="str">
            <v>11</v>
          </cell>
          <cell r="I3219">
            <v>44</v>
          </cell>
          <cell r="M3219">
            <v>0</v>
          </cell>
          <cell r="N3219">
            <v>0</v>
          </cell>
          <cell r="O3219">
            <v>1300</v>
          </cell>
          <cell r="P3219">
            <v>2623.92</v>
          </cell>
        </row>
        <row r="3220">
          <cell r="A3220">
            <v>43819</v>
          </cell>
          <cell r="B3220" t="str">
            <v>Ahorro</v>
          </cell>
          <cell r="C3220">
            <v>1</v>
          </cell>
          <cell r="E3220">
            <v>1033</v>
          </cell>
          <cell r="F3220" t="str">
            <v>11</v>
          </cell>
          <cell r="I3220">
            <v>44</v>
          </cell>
          <cell r="M3220">
            <v>0</v>
          </cell>
          <cell r="N3220">
            <v>0</v>
          </cell>
          <cell r="O3220">
            <v>25000</v>
          </cell>
          <cell r="P3220">
            <v>50460</v>
          </cell>
        </row>
        <row r="3221">
          <cell r="A3221">
            <v>43819</v>
          </cell>
          <cell r="B3221" t="str">
            <v>Ahorro</v>
          </cell>
          <cell r="C3221">
            <v>1</v>
          </cell>
          <cell r="E3221">
            <v>1033</v>
          </cell>
          <cell r="F3221" t="str">
            <v>11</v>
          </cell>
          <cell r="I3221">
            <v>44</v>
          </cell>
          <cell r="M3221">
            <v>0</v>
          </cell>
          <cell r="N3221">
            <v>0</v>
          </cell>
          <cell r="O3221">
            <v>9.5</v>
          </cell>
          <cell r="P3221">
            <v>19.174800000000001</v>
          </cell>
        </row>
        <row r="3222">
          <cell r="A3222">
            <v>43819</v>
          </cell>
          <cell r="B3222" t="str">
            <v>Ahorro</v>
          </cell>
          <cell r="C3222">
            <v>1</v>
          </cell>
          <cell r="E3222">
            <v>1033</v>
          </cell>
          <cell r="F3222" t="str">
            <v>11</v>
          </cell>
          <cell r="I3222">
            <v>44</v>
          </cell>
          <cell r="M3222">
            <v>0</v>
          </cell>
          <cell r="N3222">
            <v>0</v>
          </cell>
          <cell r="O3222">
            <v>116744.17</v>
          </cell>
          <cell r="P3222">
            <v>235636.43272800001</v>
          </cell>
        </row>
        <row r="3223">
          <cell r="A3223">
            <v>43819</v>
          </cell>
          <cell r="B3223" t="str">
            <v>Ahorro</v>
          </cell>
          <cell r="C3223">
            <v>1</v>
          </cell>
          <cell r="E3223">
            <v>1033</v>
          </cell>
          <cell r="F3223" t="str">
            <v>11</v>
          </cell>
          <cell r="I3223">
            <v>44</v>
          </cell>
          <cell r="M3223">
            <v>0</v>
          </cell>
          <cell r="N3223">
            <v>0</v>
          </cell>
          <cell r="O3223">
            <v>30397.85</v>
          </cell>
          <cell r="P3223">
            <v>61355.02044</v>
          </cell>
        </row>
        <row r="3224">
          <cell r="A3224">
            <v>43819</v>
          </cell>
          <cell r="B3224" t="str">
            <v>Ahorro</v>
          </cell>
          <cell r="C3224">
            <v>1</v>
          </cell>
          <cell r="E3224">
            <v>1033</v>
          </cell>
          <cell r="F3224" t="str">
            <v>11</v>
          </cell>
          <cell r="I3224">
            <v>44</v>
          </cell>
          <cell r="M3224">
            <v>0</v>
          </cell>
          <cell r="N3224">
            <v>0</v>
          </cell>
          <cell r="O3224">
            <v>5.67</v>
          </cell>
          <cell r="P3224">
            <v>11.444328000000001</v>
          </cell>
        </row>
        <row r="3225">
          <cell r="A3225">
            <v>43819</v>
          </cell>
          <cell r="B3225" t="str">
            <v>Ahorro</v>
          </cell>
          <cell r="C3225">
            <v>1</v>
          </cell>
          <cell r="E3225">
            <v>1033</v>
          </cell>
          <cell r="F3225" t="str">
            <v>11</v>
          </cell>
          <cell r="I3225">
            <v>44</v>
          </cell>
          <cell r="M3225">
            <v>0</v>
          </cell>
          <cell r="N3225">
            <v>0</v>
          </cell>
          <cell r="O3225">
            <v>61495.66</v>
          </cell>
          <cell r="P3225">
            <v>124122.840144</v>
          </cell>
        </row>
        <row r="3226">
          <cell r="A3226">
            <v>43819</v>
          </cell>
          <cell r="B3226" t="str">
            <v>Ahorro</v>
          </cell>
          <cell r="C3226">
            <v>1</v>
          </cell>
          <cell r="E3226">
            <v>1033</v>
          </cell>
          <cell r="F3226" t="str">
            <v>11</v>
          </cell>
          <cell r="I3226">
            <v>44</v>
          </cell>
          <cell r="M3226">
            <v>0</v>
          </cell>
          <cell r="N3226">
            <v>0</v>
          </cell>
          <cell r="O3226">
            <v>500</v>
          </cell>
          <cell r="P3226">
            <v>1009.2</v>
          </cell>
        </row>
        <row r="3227">
          <cell r="A3227">
            <v>43819</v>
          </cell>
          <cell r="B3227" t="str">
            <v>Ahorro</v>
          </cell>
          <cell r="C3227">
            <v>1</v>
          </cell>
          <cell r="E3227">
            <v>1033</v>
          </cell>
          <cell r="F3227" t="str">
            <v>11</v>
          </cell>
          <cell r="I3227">
            <v>44</v>
          </cell>
          <cell r="M3227">
            <v>0</v>
          </cell>
          <cell r="N3227">
            <v>0</v>
          </cell>
          <cell r="O3227">
            <v>1993.1</v>
          </cell>
          <cell r="P3227">
            <v>4022.8730399999999</v>
          </cell>
        </row>
        <row r="3228">
          <cell r="A3228">
            <v>43819</v>
          </cell>
          <cell r="B3228" t="str">
            <v>Ahorro</v>
          </cell>
          <cell r="C3228">
            <v>1</v>
          </cell>
          <cell r="E3228">
            <v>1033</v>
          </cell>
          <cell r="F3228" t="str">
            <v>11</v>
          </cell>
          <cell r="I3228">
            <v>44</v>
          </cell>
          <cell r="M3228">
            <v>0</v>
          </cell>
          <cell r="N3228">
            <v>0</v>
          </cell>
          <cell r="O3228">
            <v>20</v>
          </cell>
          <cell r="P3228">
            <v>40.368000000000002</v>
          </cell>
        </row>
        <row r="3229">
          <cell r="A3229">
            <v>43819</v>
          </cell>
          <cell r="B3229" t="str">
            <v>Ahorro</v>
          </cell>
          <cell r="C3229">
            <v>1</v>
          </cell>
          <cell r="E3229">
            <v>1033</v>
          </cell>
          <cell r="F3229" t="str">
            <v>11</v>
          </cell>
          <cell r="I3229">
            <v>44</v>
          </cell>
          <cell r="M3229">
            <v>0</v>
          </cell>
          <cell r="N3229">
            <v>0</v>
          </cell>
          <cell r="O3229">
            <v>89.54</v>
          </cell>
          <cell r="P3229">
            <v>180.72753599999999</v>
          </cell>
        </row>
        <row r="3230">
          <cell r="A3230">
            <v>43819</v>
          </cell>
          <cell r="B3230" t="str">
            <v>Ahorro</v>
          </cell>
          <cell r="C3230">
            <v>1</v>
          </cell>
          <cell r="E3230">
            <v>1033</v>
          </cell>
          <cell r="F3230" t="str">
            <v>11</v>
          </cell>
          <cell r="I3230">
            <v>44</v>
          </cell>
          <cell r="M3230">
            <v>0</v>
          </cell>
          <cell r="N3230">
            <v>0</v>
          </cell>
          <cell r="O3230">
            <v>49.1</v>
          </cell>
          <cell r="P3230">
            <v>99.103440000000006</v>
          </cell>
        </row>
        <row r="3231">
          <cell r="A3231">
            <v>43819</v>
          </cell>
          <cell r="B3231" t="str">
            <v>Ahorro</v>
          </cell>
          <cell r="C3231">
            <v>1</v>
          </cell>
          <cell r="E3231">
            <v>1033</v>
          </cell>
          <cell r="F3231" t="str">
            <v>11</v>
          </cell>
          <cell r="I3231">
            <v>44</v>
          </cell>
          <cell r="M3231">
            <v>0</v>
          </cell>
          <cell r="N3231">
            <v>0</v>
          </cell>
          <cell r="O3231">
            <v>422.18</v>
          </cell>
          <cell r="P3231">
            <v>852.12811199999999</v>
          </cell>
        </row>
        <row r="3232">
          <cell r="A3232">
            <v>43819</v>
          </cell>
          <cell r="B3232" t="str">
            <v>Ahorro</v>
          </cell>
          <cell r="C3232">
            <v>1</v>
          </cell>
          <cell r="E3232">
            <v>1033</v>
          </cell>
          <cell r="F3232" t="str">
            <v>11</v>
          </cell>
          <cell r="I3232">
            <v>44</v>
          </cell>
          <cell r="M3232">
            <v>0</v>
          </cell>
          <cell r="N3232">
            <v>0</v>
          </cell>
          <cell r="O3232">
            <v>20</v>
          </cell>
          <cell r="P3232">
            <v>40.368000000000002</v>
          </cell>
        </row>
        <row r="3233">
          <cell r="A3233">
            <v>43819</v>
          </cell>
          <cell r="B3233" t="str">
            <v>Ahorro</v>
          </cell>
          <cell r="C3233">
            <v>1</v>
          </cell>
          <cell r="E3233">
            <v>1033</v>
          </cell>
          <cell r="F3233" t="str">
            <v>11</v>
          </cell>
          <cell r="I3233">
            <v>44</v>
          </cell>
          <cell r="M3233">
            <v>0</v>
          </cell>
          <cell r="N3233">
            <v>0</v>
          </cell>
          <cell r="O3233">
            <v>49948.33</v>
          </cell>
          <cell r="P3233">
            <v>100815.70927199999</v>
          </cell>
        </row>
        <row r="3234">
          <cell r="A3234">
            <v>43819</v>
          </cell>
          <cell r="B3234" t="str">
            <v>Ahorro</v>
          </cell>
          <cell r="C3234">
            <v>1</v>
          </cell>
          <cell r="E3234">
            <v>1033</v>
          </cell>
          <cell r="F3234" t="str">
            <v>11</v>
          </cell>
          <cell r="I3234">
            <v>44</v>
          </cell>
          <cell r="M3234">
            <v>0</v>
          </cell>
          <cell r="N3234">
            <v>0</v>
          </cell>
          <cell r="O3234">
            <v>3989.54</v>
          </cell>
          <cell r="P3234">
            <v>8052.4875359999996</v>
          </cell>
        </row>
        <row r="3235">
          <cell r="A3235">
            <v>43819</v>
          </cell>
          <cell r="B3235" t="str">
            <v>Ahorro</v>
          </cell>
          <cell r="C3235">
            <v>1</v>
          </cell>
          <cell r="E3235">
            <v>1033</v>
          </cell>
          <cell r="F3235" t="str">
            <v>11</v>
          </cell>
          <cell r="I3235">
            <v>44</v>
          </cell>
          <cell r="M3235">
            <v>0</v>
          </cell>
          <cell r="N3235">
            <v>0</v>
          </cell>
          <cell r="O3235">
            <v>800</v>
          </cell>
          <cell r="P3235">
            <v>1614.72</v>
          </cell>
        </row>
        <row r="3236">
          <cell r="A3236">
            <v>43819</v>
          </cell>
          <cell r="B3236" t="str">
            <v>Ahorro</v>
          </cell>
          <cell r="C3236">
            <v>1</v>
          </cell>
          <cell r="E3236">
            <v>1033</v>
          </cell>
          <cell r="F3236" t="str">
            <v>11</v>
          </cell>
          <cell r="I3236">
            <v>44</v>
          </cell>
          <cell r="M3236">
            <v>0</v>
          </cell>
          <cell r="N3236">
            <v>0</v>
          </cell>
          <cell r="O3236">
            <v>12000</v>
          </cell>
          <cell r="P3236">
            <v>24220.799999999999</v>
          </cell>
        </row>
        <row r="3237">
          <cell r="A3237">
            <v>43819</v>
          </cell>
          <cell r="B3237" t="str">
            <v>Ahorro</v>
          </cell>
          <cell r="C3237">
            <v>1</v>
          </cell>
          <cell r="E3237">
            <v>1033</v>
          </cell>
          <cell r="F3237" t="str">
            <v>11</v>
          </cell>
          <cell r="I3237">
            <v>44</v>
          </cell>
          <cell r="M3237">
            <v>0</v>
          </cell>
          <cell r="N3237">
            <v>0</v>
          </cell>
          <cell r="O3237">
            <v>2500</v>
          </cell>
          <cell r="P3237">
            <v>5046</v>
          </cell>
        </row>
        <row r="3238">
          <cell r="A3238">
            <v>43819</v>
          </cell>
          <cell r="B3238" t="str">
            <v>Ahorro</v>
          </cell>
          <cell r="C3238">
            <v>1</v>
          </cell>
          <cell r="E3238">
            <v>1033</v>
          </cell>
          <cell r="F3238" t="str">
            <v>11</v>
          </cell>
          <cell r="I3238">
            <v>44</v>
          </cell>
          <cell r="M3238">
            <v>0</v>
          </cell>
          <cell r="N3238">
            <v>0</v>
          </cell>
          <cell r="O3238">
            <v>5000</v>
          </cell>
          <cell r="P3238">
            <v>10092</v>
          </cell>
        </row>
        <row r="3239">
          <cell r="A3239">
            <v>43819</v>
          </cell>
          <cell r="B3239" t="str">
            <v>Ahorro</v>
          </cell>
          <cell r="C3239">
            <v>1</v>
          </cell>
          <cell r="E3239">
            <v>1033</v>
          </cell>
          <cell r="F3239" t="str">
            <v>11</v>
          </cell>
          <cell r="I3239">
            <v>44</v>
          </cell>
          <cell r="M3239">
            <v>0</v>
          </cell>
          <cell r="N3239">
            <v>0</v>
          </cell>
          <cell r="O3239">
            <v>3007.99</v>
          </cell>
          <cell r="P3239">
            <v>6071.3270160000002</v>
          </cell>
        </row>
        <row r="3240">
          <cell r="A3240">
            <v>43819</v>
          </cell>
          <cell r="B3240" t="str">
            <v>Ahorro</v>
          </cell>
          <cell r="C3240">
            <v>1</v>
          </cell>
          <cell r="E3240">
            <v>1033</v>
          </cell>
          <cell r="F3240" t="str">
            <v>11</v>
          </cell>
          <cell r="I3240">
            <v>44</v>
          </cell>
          <cell r="M3240">
            <v>0</v>
          </cell>
          <cell r="N3240">
            <v>0</v>
          </cell>
          <cell r="O3240">
            <v>10.02</v>
          </cell>
          <cell r="P3240">
            <v>20.224367999999998</v>
          </cell>
        </row>
        <row r="3241">
          <cell r="A3241">
            <v>43819</v>
          </cell>
          <cell r="B3241" t="str">
            <v>Ahorro</v>
          </cell>
          <cell r="C3241">
            <v>1</v>
          </cell>
          <cell r="E3241">
            <v>1033</v>
          </cell>
          <cell r="F3241" t="str">
            <v>11</v>
          </cell>
          <cell r="I3241">
            <v>44</v>
          </cell>
          <cell r="M3241">
            <v>0</v>
          </cell>
          <cell r="N3241">
            <v>0</v>
          </cell>
          <cell r="O3241">
            <v>96300.67</v>
          </cell>
          <cell r="P3241">
            <v>194373.27232799999</v>
          </cell>
        </row>
        <row r="3242">
          <cell r="A3242">
            <v>43819</v>
          </cell>
          <cell r="B3242" t="str">
            <v>Ahorro</v>
          </cell>
          <cell r="C3242">
            <v>1</v>
          </cell>
          <cell r="E3242">
            <v>1033</v>
          </cell>
          <cell r="F3242" t="str">
            <v>11</v>
          </cell>
          <cell r="I3242">
            <v>44</v>
          </cell>
          <cell r="M3242">
            <v>0</v>
          </cell>
          <cell r="N3242">
            <v>0</v>
          </cell>
          <cell r="O3242">
            <v>5786.58</v>
          </cell>
          <cell r="P3242">
            <v>11679.633072000001</v>
          </cell>
        </row>
        <row r="3243">
          <cell r="A3243">
            <v>43819</v>
          </cell>
          <cell r="B3243" t="str">
            <v>Ahorro</v>
          </cell>
          <cell r="C3243">
            <v>1</v>
          </cell>
          <cell r="E3243">
            <v>1033</v>
          </cell>
          <cell r="F3243" t="str">
            <v>11</v>
          </cell>
          <cell r="I3243">
            <v>44</v>
          </cell>
          <cell r="M3243">
            <v>0</v>
          </cell>
          <cell r="N3243">
            <v>0</v>
          </cell>
          <cell r="O3243">
            <v>50</v>
          </cell>
          <cell r="P3243">
            <v>100.92</v>
          </cell>
        </row>
        <row r="3244">
          <cell r="A3244">
            <v>43819</v>
          </cell>
          <cell r="B3244" t="str">
            <v>Ahorro</v>
          </cell>
          <cell r="C3244">
            <v>1</v>
          </cell>
          <cell r="E3244">
            <v>1033</v>
          </cell>
          <cell r="F3244" t="str">
            <v>11</v>
          </cell>
          <cell r="I3244">
            <v>44</v>
          </cell>
          <cell r="M3244">
            <v>0</v>
          </cell>
          <cell r="N3244">
            <v>0</v>
          </cell>
          <cell r="O3244">
            <v>100</v>
          </cell>
          <cell r="P3244">
            <v>201.84</v>
          </cell>
        </row>
        <row r="3245">
          <cell r="A3245">
            <v>43819</v>
          </cell>
          <cell r="B3245" t="str">
            <v>Ahorro</v>
          </cell>
          <cell r="C3245">
            <v>1</v>
          </cell>
          <cell r="E3245">
            <v>1033</v>
          </cell>
          <cell r="F3245" t="str">
            <v>11</v>
          </cell>
          <cell r="I3245">
            <v>44</v>
          </cell>
          <cell r="M3245">
            <v>0</v>
          </cell>
          <cell r="N3245">
            <v>0</v>
          </cell>
          <cell r="O3245">
            <v>20</v>
          </cell>
          <cell r="P3245">
            <v>40.368000000000002</v>
          </cell>
        </row>
        <row r="3246">
          <cell r="A3246">
            <v>43819</v>
          </cell>
          <cell r="B3246" t="str">
            <v>Ahorro</v>
          </cell>
          <cell r="C3246">
            <v>1</v>
          </cell>
          <cell r="E3246">
            <v>1033</v>
          </cell>
          <cell r="F3246" t="str">
            <v>11</v>
          </cell>
          <cell r="I3246">
            <v>44</v>
          </cell>
          <cell r="M3246">
            <v>0</v>
          </cell>
          <cell r="N3246">
            <v>0</v>
          </cell>
          <cell r="O3246">
            <v>2500</v>
          </cell>
          <cell r="P3246">
            <v>5046</v>
          </cell>
        </row>
        <row r="3247">
          <cell r="A3247">
            <v>43819</v>
          </cell>
          <cell r="B3247" t="str">
            <v>Ahorro</v>
          </cell>
          <cell r="C3247">
            <v>1</v>
          </cell>
          <cell r="E3247">
            <v>1033</v>
          </cell>
          <cell r="F3247" t="str">
            <v>11</v>
          </cell>
          <cell r="I3247">
            <v>44</v>
          </cell>
          <cell r="M3247">
            <v>0</v>
          </cell>
          <cell r="N3247">
            <v>0</v>
          </cell>
          <cell r="O3247">
            <v>75.53</v>
          </cell>
          <cell r="P3247">
            <v>152.44975199999999</v>
          </cell>
        </row>
        <row r="3248">
          <cell r="A3248">
            <v>43819</v>
          </cell>
          <cell r="B3248" t="str">
            <v>Ahorro</v>
          </cell>
          <cell r="C3248">
            <v>1</v>
          </cell>
          <cell r="E3248">
            <v>1033</v>
          </cell>
          <cell r="F3248" t="str">
            <v>11</v>
          </cell>
          <cell r="I3248">
            <v>44</v>
          </cell>
          <cell r="M3248">
            <v>0</v>
          </cell>
          <cell r="N3248">
            <v>0</v>
          </cell>
          <cell r="O3248">
            <v>28.21</v>
          </cell>
          <cell r="P3248">
            <v>56.939064000000002</v>
          </cell>
        </row>
        <row r="3249">
          <cell r="A3249">
            <v>43819</v>
          </cell>
          <cell r="B3249" t="str">
            <v>Ahorro</v>
          </cell>
          <cell r="C3249">
            <v>1</v>
          </cell>
          <cell r="E3249">
            <v>1033</v>
          </cell>
          <cell r="F3249" t="str">
            <v>11</v>
          </cell>
          <cell r="I3249">
            <v>44</v>
          </cell>
          <cell r="M3249">
            <v>0</v>
          </cell>
          <cell r="N3249">
            <v>0</v>
          </cell>
          <cell r="O3249">
            <v>20</v>
          </cell>
          <cell r="P3249">
            <v>40.368000000000002</v>
          </cell>
        </row>
        <row r="3250">
          <cell r="A3250">
            <v>43819</v>
          </cell>
          <cell r="B3250" t="str">
            <v>Ahorro</v>
          </cell>
          <cell r="C3250">
            <v>1</v>
          </cell>
          <cell r="E3250">
            <v>1033</v>
          </cell>
          <cell r="F3250" t="str">
            <v>11</v>
          </cell>
          <cell r="I3250">
            <v>44</v>
          </cell>
          <cell r="M3250">
            <v>0</v>
          </cell>
          <cell r="N3250">
            <v>0</v>
          </cell>
          <cell r="O3250">
            <v>9.5399999999999991</v>
          </cell>
          <cell r="P3250">
            <v>19.255535999999999</v>
          </cell>
        </row>
        <row r="3251">
          <cell r="A3251">
            <v>43819</v>
          </cell>
          <cell r="B3251" t="str">
            <v>Ahorro</v>
          </cell>
          <cell r="C3251">
            <v>1</v>
          </cell>
          <cell r="E3251">
            <v>1033</v>
          </cell>
          <cell r="F3251" t="str">
            <v>11</v>
          </cell>
          <cell r="I3251">
            <v>44</v>
          </cell>
          <cell r="M3251">
            <v>0</v>
          </cell>
          <cell r="N3251">
            <v>0</v>
          </cell>
          <cell r="O3251">
            <v>20</v>
          </cell>
          <cell r="P3251">
            <v>40.368000000000002</v>
          </cell>
        </row>
        <row r="3252">
          <cell r="A3252">
            <v>43819</v>
          </cell>
          <cell r="B3252" t="str">
            <v>Ahorro</v>
          </cell>
          <cell r="C3252">
            <v>1</v>
          </cell>
          <cell r="E3252">
            <v>1033</v>
          </cell>
          <cell r="F3252" t="str">
            <v>11</v>
          </cell>
          <cell r="I3252">
            <v>44</v>
          </cell>
          <cell r="M3252">
            <v>0</v>
          </cell>
          <cell r="N3252">
            <v>0</v>
          </cell>
          <cell r="O3252">
            <v>26193.45</v>
          </cell>
          <cell r="P3252">
            <v>52868.859479999999</v>
          </cell>
        </row>
        <row r="3253">
          <cell r="A3253">
            <v>43819</v>
          </cell>
          <cell r="B3253" t="str">
            <v>Ahorro</v>
          </cell>
          <cell r="C3253">
            <v>1</v>
          </cell>
          <cell r="E3253">
            <v>1033</v>
          </cell>
          <cell r="F3253" t="str">
            <v>11</v>
          </cell>
          <cell r="I3253">
            <v>44</v>
          </cell>
          <cell r="M3253">
            <v>0</v>
          </cell>
          <cell r="N3253">
            <v>0</v>
          </cell>
          <cell r="O3253">
            <v>20</v>
          </cell>
          <cell r="P3253">
            <v>40.368000000000002</v>
          </cell>
        </row>
        <row r="3254">
          <cell r="A3254">
            <v>43819</v>
          </cell>
          <cell r="B3254" t="str">
            <v>Ahorro</v>
          </cell>
          <cell r="C3254">
            <v>1</v>
          </cell>
          <cell r="E3254">
            <v>1033</v>
          </cell>
          <cell r="F3254" t="str">
            <v>11</v>
          </cell>
          <cell r="I3254">
            <v>44</v>
          </cell>
          <cell r="M3254">
            <v>0</v>
          </cell>
          <cell r="N3254">
            <v>0</v>
          </cell>
          <cell r="O3254">
            <v>100</v>
          </cell>
          <cell r="P3254">
            <v>201.84</v>
          </cell>
        </row>
        <row r="3255">
          <cell r="A3255">
            <v>43819</v>
          </cell>
          <cell r="B3255" t="str">
            <v>Ahorro</v>
          </cell>
          <cell r="C3255">
            <v>1</v>
          </cell>
          <cell r="E3255">
            <v>1033</v>
          </cell>
          <cell r="F3255" t="str">
            <v>11</v>
          </cell>
          <cell r="I3255">
            <v>44</v>
          </cell>
          <cell r="M3255">
            <v>0</v>
          </cell>
          <cell r="N3255">
            <v>0</v>
          </cell>
          <cell r="O3255">
            <v>20</v>
          </cell>
          <cell r="P3255">
            <v>40.368000000000002</v>
          </cell>
        </row>
        <row r="3256">
          <cell r="A3256">
            <v>43819</v>
          </cell>
          <cell r="B3256" t="str">
            <v>Ahorro</v>
          </cell>
          <cell r="C3256">
            <v>1</v>
          </cell>
          <cell r="E3256">
            <v>1033</v>
          </cell>
          <cell r="F3256" t="str">
            <v>11</v>
          </cell>
          <cell r="I3256">
            <v>44</v>
          </cell>
          <cell r="M3256">
            <v>0</v>
          </cell>
          <cell r="N3256">
            <v>0</v>
          </cell>
          <cell r="O3256">
            <v>30</v>
          </cell>
          <cell r="P3256">
            <v>60.552</v>
          </cell>
        </row>
        <row r="3257">
          <cell r="A3257">
            <v>43819</v>
          </cell>
          <cell r="B3257" t="str">
            <v>Ahorro</v>
          </cell>
          <cell r="C3257">
            <v>1</v>
          </cell>
          <cell r="E3257">
            <v>1033</v>
          </cell>
          <cell r="F3257" t="str">
            <v>11</v>
          </cell>
          <cell r="I3257">
            <v>44</v>
          </cell>
          <cell r="M3257">
            <v>0</v>
          </cell>
          <cell r="N3257">
            <v>0</v>
          </cell>
          <cell r="O3257">
            <v>189.54</v>
          </cell>
          <cell r="P3257">
            <v>382.56753600000002</v>
          </cell>
        </row>
        <row r="3258">
          <cell r="A3258">
            <v>43819</v>
          </cell>
          <cell r="B3258" t="str">
            <v>Ahorro</v>
          </cell>
          <cell r="C3258">
            <v>1</v>
          </cell>
          <cell r="E3258">
            <v>1033</v>
          </cell>
          <cell r="F3258" t="str">
            <v>11</v>
          </cell>
          <cell r="I3258">
            <v>44</v>
          </cell>
          <cell r="M3258">
            <v>0</v>
          </cell>
          <cell r="N3258">
            <v>0</v>
          </cell>
          <cell r="O3258">
            <v>50081.53</v>
          </cell>
          <cell r="P3258">
            <v>101084.56015200001</v>
          </cell>
        </row>
        <row r="3259">
          <cell r="A3259">
            <v>43819</v>
          </cell>
          <cell r="B3259" t="str">
            <v>Ahorro</v>
          </cell>
          <cell r="C3259">
            <v>1</v>
          </cell>
          <cell r="E3259">
            <v>1033</v>
          </cell>
          <cell r="F3259" t="str">
            <v>11</v>
          </cell>
          <cell r="I3259">
            <v>44</v>
          </cell>
          <cell r="M3259">
            <v>0</v>
          </cell>
          <cell r="N3259">
            <v>0</v>
          </cell>
          <cell r="O3259">
            <v>89.54</v>
          </cell>
          <cell r="P3259">
            <v>180.72753599999999</v>
          </cell>
        </row>
        <row r="3260">
          <cell r="A3260">
            <v>43819</v>
          </cell>
          <cell r="B3260" t="str">
            <v>Ahorro</v>
          </cell>
          <cell r="C3260">
            <v>1</v>
          </cell>
          <cell r="E3260">
            <v>1033</v>
          </cell>
          <cell r="F3260" t="str">
            <v>11</v>
          </cell>
          <cell r="I3260">
            <v>44</v>
          </cell>
          <cell r="M3260">
            <v>0</v>
          </cell>
          <cell r="N3260">
            <v>0</v>
          </cell>
          <cell r="O3260">
            <v>39.54</v>
          </cell>
          <cell r="P3260">
            <v>79.807535999999999</v>
          </cell>
        </row>
        <row r="3261">
          <cell r="A3261">
            <v>43819</v>
          </cell>
          <cell r="B3261" t="str">
            <v>Ahorro</v>
          </cell>
          <cell r="C3261">
            <v>1</v>
          </cell>
          <cell r="E3261">
            <v>1033</v>
          </cell>
          <cell r="F3261" t="str">
            <v>11</v>
          </cell>
          <cell r="I3261">
            <v>44</v>
          </cell>
          <cell r="M3261">
            <v>0</v>
          </cell>
          <cell r="N3261">
            <v>0</v>
          </cell>
          <cell r="O3261">
            <v>48800</v>
          </cell>
          <cell r="P3261">
            <v>98497.919999999998</v>
          </cell>
        </row>
        <row r="3262">
          <cell r="A3262">
            <v>43819</v>
          </cell>
          <cell r="B3262" t="str">
            <v>Ahorro</v>
          </cell>
          <cell r="C3262">
            <v>1</v>
          </cell>
          <cell r="E3262">
            <v>1033</v>
          </cell>
          <cell r="F3262" t="str">
            <v>11</v>
          </cell>
          <cell r="I3262">
            <v>44</v>
          </cell>
          <cell r="M3262">
            <v>0</v>
          </cell>
          <cell r="N3262">
            <v>0</v>
          </cell>
          <cell r="O3262">
            <v>50179.09</v>
          </cell>
          <cell r="P3262">
            <v>101281.47525600001</v>
          </cell>
        </row>
        <row r="3263">
          <cell r="A3263">
            <v>43819</v>
          </cell>
          <cell r="B3263" t="str">
            <v>Ahorro</v>
          </cell>
          <cell r="C3263">
            <v>1</v>
          </cell>
          <cell r="E3263">
            <v>1033</v>
          </cell>
          <cell r="F3263" t="str">
            <v>11</v>
          </cell>
          <cell r="I3263">
            <v>44</v>
          </cell>
          <cell r="M3263">
            <v>0</v>
          </cell>
          <cell r="N3263">
            <v>0</v>
          </cell>
          <cell r="O3263">
            <v>28442.99</v>
          </cell>
          <cell r="P3263">
            <v>57409.331015999996</v>
          </cell>
        </row>
        <row r="3264">
          <cell r="A3264">
            <v>43819</v>
          </cell>
          <cell r="B3264" t="str">
            <v>Ahorro</v>
          </cell>
          <cell r="C3264">
            <v>1</v>
          </cell>
          <cell r="E3264">
            <v>1033</v>
          </cell>
          <cell r="F3264" t="str">
            <v>11</v>
          </cell>
          <cell r="I3264">
            <v>44</v>
          </cell>
          <cell r="M3264">
            <v>0</v>
          </cell>
          <cell r="N3264">
            <v>0</v>
          </cell>
          <cell r="O3264">
            <v>128125.21</v>
          </cell>
          <cell r="P3264">
            <v>258607.92386400001</v>
          </cell>
        </row>
        <row r="3265">
          <cell r="A3265">
            <v>43819</v>
          </cell>
          <cell r="B3265" t="str">
            <v>Ahorro</v>
          </cell>
          <cell r="C3265">
            <v>1</v>
          </cell>
          <cell r="E3265">
            <v>1033</v>
          </cell>
          <cell r="F3265" t="str">
            <v>11</v>
          </cell>
          <cell r="I3265">
            <v>44</v>
          </cell>
          <cell r="M3265">
            <v>0</v>
          </cell>
          <cell r="N3265">
            <v>0</v>
          </cell>
          <cell r="O3265">
            <v>9.5399999999999991</v>
          </cell>
          <cell r="P3265">
            <v>19.255535999999999</v>
          </cell>
        </row>
        <row r="3266">
          <cell r="A3266">
            <v>43819</v>
          </cell>
          <cell r="B3266" t="str">
            <v>Ahorro</v>
          </cell>
          <cell r="C3266">
            <v>1</v>
          </cell>
          <cell r="E3266">
            <v>1033</v>
          </cell>
          <cell r="F3266" t="str">
            <v>11</v>
          </cell>
          <cell r="I3266">
            <v>44</v>
          </cell>
          <cell r="M3266">
            <v>0</v>
          </cell>
          <cell r="N3266">
            <v>0</v>
          </cell>
          <cell r="O3266">
            <v>20</v>
          </cell>
          <cell r="P3266">
            <v>40.368000000000002</v>
          </cell>
        </row>
        <row r="3267">
          <cell r="A3267">
            <v>43819</v>
          </cell>
          <cell r="B3267" t="str">
            <v>Ahorro</v>
          </cell>
          <cell r="C3267">
            <v>1</v>
          </cell>
          <cell r="E3267">
            <v>1033</v>
          </cell>
          <cell r="F3267" t="str">
            <v>11</v>
          </cell>
          <cell r="I3267">
            <v>44</v>
          </cell>
          <cell r="M3267">
            <v>0</v>
          </cell>
          <cell r="N3267">
            <v>0</v>
          </cell>
          <cell r="O3267">
            <v>9.5399999999999991</v>
          </cell>
          <cell r="P3267">
            <v>19.255535999999999</v>
          </cell>
        </row>
        <row r="3268">
          <cell r="A3268">
            <v>43819</v>
          </cell>
          <cell r="B3268" t="str">
            <v>Ahorro</v>
          </cell>
          <cell r="C3268">
            <v>1</v>
          </cell>
          <cell r="E3268">
            <v>1033</v>
          </cell>
          <cell r="F3268" t="str">
            <v>11</v>
          </cell>
          <cell r="I3268">
            <v>44</v>
          </cell>
          <cell r="M3268">
            <v>0</v>
          </cell>
          <cell r="N3268">
            <v>0</v>
          </cell>
          <cell r="O3268">
            <v>37.03</v>
          </cell>
          <cell r="P3268">
            <v>74.741352000000006</v>
          </cell>
        </row>
        <row r="3269">
          <cell r="A3269">
            <v>43819</v>
          </cell>
          <cell r="B3269" t="str">
            <v>Ahorro</v>
          </cell>
          <cell r="C3269">
            <v>1</v>
          </cell>
          <cell r="E3269">
            <v>1033</v>
          </cell>
          <cell r="F3269" t="str">
            <v>11</v>
          </cell>
          <cell r="I3269">
            <v>44</v>
          </cell>
          <cell r="M3269">
            <v>0</v>
          </cell>
          <cell r="N3269">
            <v>0</v>
          </cell>
          <cell r="O3269">
            <v>39.54</v>
          </cell>
          <cell r="P3269">
            <v>79.807535999999999</v>
          </cell>
        </row>
        <row r="3270">
          <cell r="A3270">
            <v>43819</v>
          </cell>
          <cell r="B3270" t="str">
            <v>Ahorro</v>
          </cell>
          <cell r="C3270">
            <v>1</v>
          </cell>
          <cell r="E3270">
            <v>1033</v>
          </cell>
          <cell r="F3270" t="str">
            <v>11</v>
          </cell>
          <cell r="I3270">
            <v>44</v>
          </cell>
          <cell r="M3270">
            <v>0</v>
          </cell>
          <cell r="N3270">
            <v>0</v>
          </cell>
          <cell r="O3270">
            <v>9.5399999999999991</v>
          </cell>
          <cell r="P3270">
            <v>19.255535999999999</v>
          </cell>
        </row>
        <row r="3271">
          <cell r="A3271">
            <v>43819</v>
          </cell>
          <cell r="B3271" t="str">
            <v>Ahorro</v>
          </cell>
          <cell r="C3271">
            <v>1</v>
          </cell>
          <cell r="E3271">
            <v>1033</v>
          </cell>
          <cell r="F3271" t="str">
            <v>11</v>
          </cell>
          <cell r="I3271">
            <v>44</v>
          </cell>
          <cell r="M3271">
            <v>0</v>
          </cell>
          <cell r="N3271">
            <v>0</v>
          </cell>
          <cell r="O3271">
            <v>20</v>
          </cell>
          <cell r="P3271">
            <v>40.368000000000002</v>
          </cell>
        </row>
        <row r="3272">
          <cell r="A3272">
            <v>43819</v>
          </cell>
          <cell r="B3272" t="str">
            <v>Ahorro</v>
          </cell>
          <cell r="C3272">
            <v>1</v>
          </cell>
          <cell r="E3272">
            <v>1033</v>
          </cell>
          <cell r="F3272" t="str">
            <v>11</v>
          </cell>
          <cell r="I3272">
            <v>44</v>
          </cell>
          <cell r="M3272">
            <v>0</v>
          </cell>
          <cell r="N3272">
            <v>0</v>
          </cell>
          <cell r="O3272">
            <v>9.5399999999999991</v>
          </cell>
          <cell r="P3272">
            <v>19.255535999999999</v>
          </cell>
        </row>
        <row r="3273">
          <cell r="A3273">
            <v>43819</v>
          </cell>
          <cell r="B3273" t="str">
            <v>Ahorro</v>
          </cell>
          <cell r="C3273">
            <v>1</v>
          </cell>
          <cell r="E3273">
            <v>1033</v>
          </cell>
          <cell r="F3273" t="str">
            <v>11</v>
          </cell>
          <cell r="I3273">
            <v>44</v>
          </cell>
          <cell r="M3273">
            <v>0</v>
          </cell>
          <cell r="N3273">
            <v>0</v>
          </cell>
          <cell r="O3273">
            <v>689.54</v>
          </cell>
          <cell r="P3273">
            <v>1391.7675360000001</v>
          </cell>
        </row>
        <row r="3274">
          <cell r="A3274">
            <v>43819</v>
          </cell>
          <cell r="B3274" t="str">
            <v>Ahorro</v>
          </cell>
          <cell r="C3274">
            <v>1</v>
          </cell>
          <cell r="E3274">
            <v>1033</v>
          </cell>
          <cell r="F3274" t="str">
            <v>11</v>
          </cell>
          <cell r="I3274">
            <v>44</v>
          </cell>
          <cell r="M3274">
            <v>0</v>
          </cell>
          <cell r="N3274">
            <v>0</v>
          </cell>
          <cell r="O3274">
            <v>50</v>
          </cell>
          <cell r="P3274">
            <v>100.92</v>
          </cell>
        </row>
        <row r="3275">
          <cell r="A3275">
            <v>43819</v>
          </cell>
          <cell r="B3275" t="str">
            <v>Ahorro</v>
          </cell>
          <cell r="C3275">
            <v>1</v>
          </cell>
          <cell r="E3275">
            <v>1033</v>
          </cell>
          <cell r="F3275" t="str">
            <v>11</v>
          </cell>
          <cell r="I3275">
            <v>44</v>
          </cell>
          <cell r="M3275">
            <v>0</v>
          </cell>
          <cell r="N3275">
            <v>0</v>
          </cell>
          <cell r="O3275">
            <v>510</v>
          </cell>
          <cell r="P3275">
            <v>1029.384</v>
          </cell>
        </row>
        <row r="3276">
          <cell r="A3276">
            <v>43819</v>
          </cell>
          <cell r="B3276" t="str">
            <v>Ahorro</v>
          </cell>
          <cell r="C3276">
            <v>1</v>
          </cell>
          <cell r="E3276">
            <v>1033</v>
          </cell>
          <cell r="F3276" t="str">
            <v>11</v>
          </cell>
          <cell r="I3276">
            <v>44</v>
          </cell>
          <cell r="M3276">
            <v>0</v>
          </cell>
          <cell r="N3276">
            <v>0</v>
          </cell>
          <cell r="O3276">
            <v>25945.29</v>
          </cell>
          <cell r="P3276">
            <v>52367.973336000003</v>
          </cell>
        </row>
        <row r="3277">
          <cell r="A3277">
            <v>43819</v>
          </cell>
          <cell r="B3277" t="str">
            <v>Ahorro</v>
          </cell>
          <cell r="C3277">
            <v>1</v>
          </cell>
          <cell r="E3277">
            <v>1033</v>
          </cell>
          <cell r="F3277" t="str">
            <v>11</v>
          </cell>
          <cell r="I3277">
            <v>44</v>
          </cell>
          <cell r="M3277">
            <v>0</v>
          </cell>
          <cell r="N3277">
            <v>0</v>
          </cell>
          <cell r="O3277">
            <v>500</v>
          </cell>
          <cell r="P3277">
            <v>1009.2</v>
          </cell>
        </row>
        <row r="3278">
          <cell r="A3278">
            <v>43819</v>
          </cell>
          <cell r="B3278" t="str">
            <v>Ahorro</v>
          </cell>
          <cell r="C3278">
            <v>1</v>
          </cell>
          <cell r="E3278">
            <v>1033</v>
          </cell>
          <cell r="F3278" t="str">
            <v>11</v>
          </cell>
          <cell r="I3278">
            <v>44</v>
          </cell>
          <cell r="M3278">
            <v>0</v>
          </cell>
          <cell r="N3278">
            <v>0</v>
          </cell>
          <cell r="O3278">
            <v>61458.8</v>
          </cell>
          <cell r="P3278">
            <v>124048.44192</v>
          </cell>
        </row>
        <row r="3279">
          <cell r="A3279">
            <v>43819</v>
          </cell>
          <cell r="B3279" t="str">
            <v>Ahorro</v>
          </cell>
          <cell r="C3279">
            <v>1</v>
          </cell>
          <cell r="E3279">
            <v>1033</v>
          </cell>
          <cell r="F3279" t="str">
            <v>11</v>
          </cell>
          <cell r="I3279">
            <v>44</v>
          </cell>
          <cell r="M3279">
            <v>0</v>
          </cell>
          <cell r="N3279">
            <v>0</v>
          </cell>
          <cell r="O3279">
            <v>9.5399999999999991</v>
          </cell>
          <cell r="P3279">
            <v>19.255535999999999</v>
          </cell>
        </row>
        <row r="3280">
          <cell r="A3280">
            <v>43819</v>
          </cell>
          <cell r="B3280" t="str">
            <v>Ahorro</v>
          </cell>
          <cell r="C3280">
            <v>1</v>
          </cell>
          <cell r="E3280">
            <v>1033</v>
          </cell>
          <cell r="F3280" t="str">
            <v>11</v>
          </cell>
          <cell r="I3280">
            <v>44</v>
          </cell>
          <cell r="M3280">
            <v>0</v>
          </cell>
          <cell r="N3280">
            <v>0</v>
          </cell>
          <cell r="O3280">
            <v>68.2</v>
          </cell>
          <cell r="P3280">
            <v>137.65487999999999</v>
          </cell>
        </row>
        <row r="3281">
          <cell r="A3281">
            <v>43819</v>
          </cell>
          <cell r="B3281" t="str">
            <v>Ahorro</v>
          </cell>
          <cell r="C3281">
            <v>1</v>
          </cell>
          <cell r="E3281">
            <v>1033</v>
          </cell>
          <cell r="F3281" t="str">
            <v>11</v>
          </cell>
          <cell r="I3281">
            <v>44</v>
          </cell>
          <cell r="M3281">
            <v>0</v>
          </cell>
          <cell r="N3281">
            <v>0</v>
          </cell>
          <cell r="O3281">
            <v>29.54</v>
          </cell>
          <cell r="P3281">
            <v>59.623536000000001</v>
          </cell>
        </row>
        <row r="3282">
          <cell r="A3282">
            <v>43819</v>
          </cell>
          <cell r="B3282" t="str">
            <v>Ahorro</v>
          </cell>
          <cell r="C3282">
            <v>1</v>
          </cell>
          <cell r="E3282">
            <v>1033</v>
          </cell>
          <cell r="F3282" t="str">
            <v>11</v>
          </cell>
          <cell r="I3282">
            <v>44</v>
          </cell>
          <cell r="M3282">
            <v>0</v>
          </cell>
          <cell r="N3282">
            <v>0</v>
          </cell>
          <cell r="O3282">
            <v>37.82</v>
          </cell>
          <cell r="P3282">
            <v>76.335887999999997</v>
          </cell>
        </row>
        <row r="3283">
          <cell r="A3283">
            <v>43819</v>
          </cell>
          <cell r="B3283" t="str">
            <v>Ahorro</v>
          </cell>
          <cell r="C3283">
            <v>1</v>
          </cell>
          <cell r="E3283">
            <v>1033</v>
          </cell>
          <cell r="F3283" t="str">
            <v>11</v>
          </cell>
          <cell r="I3283">
            <v>44</v>
          </cell>
          <cell r="M3283">
            <v>0</v>
          </cell>
          <cell r="N3283">
            <v>0</v>
          </cell>
          <cell r="O3283">
            <v>20</v>
          </cell>
          <cell r="P3283">
            <v>40.368000000000002</v>
          </cell>
        </row>
        <row r="3284">
          <cell r="A3284">
            <v>43819</v>
          </cell>
          <cell r="B3284" t="str">
            <v>Ahorro</v>
          </cell>
          <cell r="C3284">
            <v>1</v>
          </cell>
          <cell r="E3284">
            <v>1033</v>
          </cell>
          <cell r="F3284" t="str">
            <v>11</v>
          </cell>
          <cell r="I3284">
            <v>44</v>
          </cell>
          <cell r="M3284">
            <v>0</v>
          </cell>
          <cell r="N3284">
            <v>0</v>
          </cell>
          <cell r="O3284">
            <v>8.33</v>
          </cell>
          <cell r="P3284">
            <v>16.813272000000001</v>
          </cell>
        </row>
        <row r="3285">
          <cell r="A3285">
            <v>43819</v>
          </cell>
          <cell r="B3285" t="str">
            <v>Ahorro</v>
          </cell>
          <cell r="C3285">
            <v>1</v>
          </cell>
          <cell r="E3285">
            <v>1033</v>
          </cell>
          <cell r="F3285" t="str">
            <v>11</v>
          </cell>
          <cell r="I3285">
            <v>44</v>
          </cell>
          <cell r="M3285">
            <v>0</v>
          </cell>
          <cell r="N3285">
            <v>0</v>
          </cell>
          <cell r="O3285">
            <v>48.5</v>
          </cell>
          <cell r="P3285">
            <v>97.892399999999995</v>
          </cell>
        </row>
        <row r="3286">
          <cell r="A3286">
            <v>43819</v>
          </cell>
          <cell r="B3286" t="str">
            <v>Ahorro</v>
          </cell>
          <cell r="C3286">
            <v>1</v>
          </cell>
          <cell r="E3286">
            <v>1033</v>
          </cell>
          <cell r="F3286" t="str">
            <v>11</v>
          </cell>
          <cell r="I3286">
            <v>44</v>
          </cell>
          <cell r="M3286">
            <v>0</v>
          </cell>
          <cell r="N3286">
            <v>0</v>
          </cell>
          <cell r="O3286">
            <v>20</v>
          </cell>
          <cell r="P3286">
            <v>40.368000000000002</v>
          </cell>
        </row>
        <row r="3287">
          <cell r="A3287">
            <v>43819</v>
          </cell>
          <cell r="B3287" t="str">
            <v>Ahorro</v>
          </cell>
          <cell r="C3287">
            <v>1</v>
          </cell>
          <cell r="E3287">
            <v>1033</v>
          </cell>
          <cell r="F3287" t="str">
            <v>11</v>
          </cell>
          <cell r="I3287">
            <v>44</v>
          </cell>
          <cell r="M3287">
            <v>0</v>
          </cell>
          <cell r="N3287">
            <v>0</v>
          </cell>
          <cell r="O3287">
            <v>8000</v>
          </cell>
          <cell r="P3287">
            <v>16147.2</v>
          </cell>
        </row>
        <row r="3288">
          <cell r="A3288">
            <v>43819</v>
          </cell>
          <cell r="B3288" t="str">
            <v>Ahorro</v>
          </cell>
          <cell r="C3288">
            <v>1</v>
          </cell>
          <cell r="E3288">
            <v>1033</v>
          </cell>
          <cell r="F3288" t="str">
            <v>11</v>
          </cell>
          <cell r="I3288">
            <v>44</v>
          </cell>
          <cell r="M3288">
            <v>0</v>
          </cell>
          <cell r="N3288">
            <v>0</v>
          </cell>
          <cell r="O3288">
            <v>20</v>
          </cell>
          <cell r="P3288">
            <v>40.368000000000002</v>
          </cell>
        </row>
        <row r="3289">
          <cell r="A3289">
            <v>43819</v>
          </cell>
          <cell r="B3289" t="str">
            <v>Ahorro</v>
          </cell>
          <cell r="C3289">
            <v>1</v>
          </cell>
          <cell r="E3289">
            <v>1033</v>
          </cell>
          <cell r="F3289" t="str">
            <v>11</v>
          </cell>
          <cell r="I3289">
            <v>44</v>
          </cell>
          <cell r="M3289">
            <v>0</v>
          </cell>
          <cell r="N3289">
            <v>0</v>
          </cell>
          <cell r="O3289">
            <v>23261.26</v>
          </cell>
          <cell r="P3289">
            <v>46950.527183999999</v>
          </cell>
        </row>
        <row r="3290">
          <cell r="A3290">
            <v>43819</v>
          </cell>
          <cell r="B3290" t="str">
            <v>Ahorro</v>
          </cell>
          <cell r="C3290">
            <v>1</v>
          </cell>
          <cell r="E3290">
            <v>1033</v>
          </cell>
          <cell r="F3290" t="str">
            <v>11</v>
          </cell>
          <cell r="I3290">
            <v>44</v>
          </cell>
          <cell r="M3290">
            <v>0</v>
          </cell>
          <cell r="N3290">
            <v>0</v>
          </cell>
          <cell r="O3290">
            <v>70457.78</v>
          </cell>
          <cell r="P3290">
            <v>142211.983152</v>
          </cell>
        </row>
        <row r="3291">
          <cell r="A3291">
            <v>43819</v>
          </cell>
          <cell r="B3291" t="str">
            <v>Ahorro</v>
          </cell>
          <cell r="C3291">
            <v>1</v>
          </cell>
          <cell r="E3291">
            <v>1033</v>
          </cell>
          <cell r="F3291" t="str">
            <v>11</v>
          </cell>
          <cell r="I3291">
            <v>44</v>
          </cell>
          <cell r="M3291">
            <v>0</v>
          </cell>
          <cell r="N3291">
            <v>0</v>
          </cell>
          <cell r="O3291">
            <v>20</v>
          </cell>
          <cell r="P3291">
            <v>40.368000000000002</v>
          </cell>
        </row>
        <row r="3292">
          <cell r="A3292">
            <v>43819</v>
          </cell>
          <cell r="B3292" t="str">
            <v>Ahorro</v>
          </cell>
          <cell r="C3292">
            <v>1</v>
          </cell>
          <cell r="E3292">
            <v>1033</v>
          </cell>
          <cell r="F3292" t="str">
            <v>11</v>
          </cell>
          <cell r="I3292">
            <v>44</v>
          </cell>
          <cell r="M3292">
            <v>0</v>
          </cell>
          <cell r="N3292">
            <v>0</v>
          </cell>
          <cell r="O3292">
            <v>20</v>
          </cell>
          <cell r="P3292">
            <v>40.368000000000002</v>
          </cell>
        </row>
        <row r="3293">
          <cell r="A3293">
            <v>43819</v>
          </cell>
          <cell r="B3293" t="str">
            <v>Ahorro</v>
          </cell>
          <cell r="C3293">
            <v>1</v>
          </cell>
          <cell r="E3293">
            <v>1033</v>
          </cell>
          <cell r="F3293" t="str">
            <v>11</v>
          </cell>
          <cell r="I3293">
            <v>44</v>
          </cell>
          <cell r="M3293">
            <v>0</v>
          </cell>
          <cell r="N3293">
            <v>0</v>
          </cell>
          <cell r="O3293">
            <v>12000</v>
          </cell>
          <cell r="P3293">
            <v>24220.799999999999</v>
          </cell>
        </row>
        <row r="3294">
          <cell r="A3294">
            <v>43819</v>
          </cell>
          <cell r="B3294" t="str">
            <v>Ahorro</v>
          </cell>
          <cell r="C3294">
            <v>1</v>
          </cell>
          <cell r="E3294">
            <v>1033</v>
          </cell>
          <cell r="F3294" t="str">
            <v>11</v>
          </cell>
          <cell r="I3294">
            <v>44</v>
          </cell>
          <cell r="M3294">
            <v>0</v>
          </cell>
          <cell r="N3294">
            <v>0</v>
          </cell>
          <cell r="O3294">
            <v>20</v>
          </cell>
          <cell r="P3294">
            <v>40.368000000000002</v>
          </cell>
        </row>
        <row r="3295">
          <cell r="A3295">
            <v>43819</v>
          </cell>
          <cell r="B3295" t="str">
            <v>Ahorro</v>
          </cell>
          <cell r="C3295">
            <v>1</v>
          </cell>
          <cell r="E3295">
            <v>1033</v>
          </cell>
          <cell r="F3295" t="str">
            <v>11</v>
          </cell>
          <cell r="I3295">
            <v>44</v>
          </cell>
          <cell r="M3295">
            <v>0</v>
          </cell>
          <cell r="N3295">
            <v>0</v>
          </cell>
          <cell r="O3295">
            <v>800</v>
          </cell>
          <cell r="P3295">
            <v>1614.72</v>
          </cell>
        </row>
        <row r="3296">
          <cell r="A3296">
            <v>43819</v>
          </cell>
          <cell r="B3296" t="str">
            <v>Ahorro</v>
          </cell>
          <cell r="C3296">
            <v>1</v>
          </cell>
          <cell r="E3296">
            <v>1033</v>
          </cell>
          <cell r="F3296" t="str">
            <v>11</v>
          </cell>
          <cell r="I3296">
            <v>44</v>
          </cell>
          <cell r="M3296">
            <v>0</v>
          </cell>
          <cell r="N3296">
            <v>0</v>
          </cell>
          <cell r="O3296">
            <v>320</v>
          </cell>
          <cell r="P3296">
            <v>645.88800000000003</v>
          </cell>
        </row>
        <row r="3297">
          <cell r="A3297">
            <v>43819</v>
          </cell>
          <cell r="B3297" t="str">
            <v>Ahorro</v>
          </cell>
          <cell r="C3297">
            <v>1</v>
          </cell>
          <cell r="E3297">
            <v>1033</v>
          </cell>
          <cell r="F3297" t="str">
            <v>11</v>
          </cell>
          <cell r="I3297">
            <v>44</v>
          </cell>
          <cell r="M3297">
            <v>0</v>
          </cell>
          <cell r="N3297">
            <v>0</v>
          </cell>
          <cell r="O3297">
            <v>20</v>
          </cell>
          <cell r="P3297">
            <v>40.368000000000002</v>
          </cell>
        </row>
        <row r="3298">
          <cell r="A3298">
            <v>43819</v>
          </cell>
          <cell r="B3298" t="str">
            <v>Ahorro</v>
          </cell>
          <cell r="C3298">
            <v>1</v>
          </cell>
          <cell r="E3298">
            <v>1033</v>
          </cell>
          <cell r="F3298" t="str">
            <v>11</v>
          </cell>
          <cell r="I3298">
            <v>44</v>
          </cell>
          <cell r="M3298">
            <v>0</v>
          </cell>
          <cell r="N3298">
            <v>0</v>
          </cell>
          <cell r="O3298">
            <v>463746</v>
          </cell>
          <cell r="P3298">
            <v>936024.9264</v>
          </cell>
        </row>
        <row r="3299">
          <cell r="A3299">
            <v>43819</v>
          </cell>
          <cell r="B3299" t="str">
            <v>Ahorro</v>
          </cell>
          <cell r="C3299">
            <v>1</v>
          </cell>
          <cell r="E3299">
            <v>1033</v>
          </cell>
          <cell r="F3299" t="str">
            <v>11</v>
          </cell>
          <cell r="I3299">
            <v>44</v>
          </cell>
          <cell r="M3299">
            <v>0</v>
          </cell>
          <cell r="N3299">
            <v>0</v>
          </cell>
          <cell r="O3299">
            <v>530982.24</v>
          </cell>
          <cell r="P3299">
            <v>1071734.5532160001</v>
          </cell>
        </row>
        <row r="3300">
          <cell r="A3300">
            <v>43819</v>
          </cell>
          <cell r="B3300" t="str">
            <v>Ahorro</v>
          </cell>
          <cell r="C3300">
            <v>1</v>
          </cell>
          <cell r="E3300">
            <v>1033</v>
          </cell>
          <cell r="F3300" t="str">
            <v>11</v>
          </cell>
          <cell r="I3300">
            <v>44</v>
          </cell>
          <cell r="M3300">
            <v>0</v>
          </cell>
          <cell r="N3300">
            <v>0</v>
          </cell>
          <cell r="O3300">
            <v>59633.81</v>
          </cell>
          <cell r="P3300">
            <v>120364.882104</v>
          </cell>
        </row>
        <row r="3301">
          <cell r="A3301">
            <v>43819</v>
          </cell>
          <cell r="B3301" t="str">
            <v>Ahorro</v>
          </cell>
          <cell r="C3301">
            <v>1</v>
          </cell>
          <cell r="E3301">
            <v>1033</v>
          </cell>
          <cell r="F3301" t="str">
            <v>11</v>
          </cell>
          <cell r="I3301">
            <v>44</v>
          </cell>
          <cell r="M3301">
            <v>0</v>
          </cell>
          <cell r="N3301">
            <v>0</v>
          </cell>
          <cell r="O3301">
            <v>11658.21</v>
          </cell>
          <cell r="P3301">
            <v>23530.931064</v>
          </cell>
        </row>
        <row r="3302">
          <cell r="A3302">
            <v>43819</v>
          </cell>
          <cell r="B3302" t="str">
            <v>Ahorro</v>
          </cell>
          <cell r="C3302">
            <v>1</v>
          </cell>
          <cell r="E3302">
            <v>1033</v>
          </cell>
          <cell r="F3302" t="str">
            <v>11</v>
          </cell>
          <cell r="I3302">
            <v>44</v>
          </cell>
          <cell r="M3302">
            <v>0</v>
          </cell>
          <cell r="N3302">
            <v>0</v>
          </cell>
          <cell r="O3302">
            <v>12004.02</v>
          </cell>
          <cell r="P3302">
            <v>24228.913968000001</v>
          </cell>
        </row>
        <row r="3303">
          <cell r="A3303">
            <v>43819</v>
          </cell>
          <cell r="B3303" t="str">
            <v>Ahorro</v>
          </cell>
          <cell r="C3303">
            <v>1</v>
          </cell>
          <cell r="E3303">
            <v>1033</v>
          </cell>
          <cell r="F3303" t="str">
            <v>11</v>
          </cell>
          <cell r="I3303">
            <v>44</v>
          </cell>
          <cell r="M3303">
            <v>0</v>
          </cell>
          <cell r="N3303">
            <v>0</v>
          </cell>
          <cell r="O3303">
            <v>700</v>
          </cell>
          <cell r="P3303">
            <v>1412.88</v>
          </cell>
        </row>
        <row r="3304">
          <cell r="A3304">
            <v>43819</v>
          </cell>
          <cell r="B3304" t="str">
            <v>Ahorro</v>
          </cell>
          <cell r="C3304">
            <v>1</v>
          </cell>
          <cell r="E3304">
            <v>1033</v>
          </cell>
          <cell r="F3304" t="str">
            <v>11</v>
          </cell>
          <cell r="I3304">
            <v>44</v>
          </cell>
          <cell r="M3304">
            <v>0</v>
          </cell>
          <cell r="N3304">
            <v>0</v>
          </cell>
          <cell r="O3304">
            <v>100</v>
          </cell>
          <cell r="P3304">
            <v>201.84</v>
          </cell>
        </row>
        <row r="3305">
          <cell r="A3305">
            <v>43819</v>
          </cell>
          <cell r="B3305" t="str">
            <v>Ahorro</v>
          </cell>
          <cell r="C3305">
            <v>1</v>
          </cell>
          <cell r="E3305">
            <v>1033</v>
          </cell>
          <cell r="F3305" t="str">
            <v>11</v>
          </cell>
          <cell r="I3305">
            <v>44</v>
          </cell>
          <cell r="M3305">
            <v>0</v>
          </cell>
          <cell r="N3305">
            <v>0</v>
          </cell>
          <cell r="O3305">
            <v>20</v>
          </cell>
          <cell r="P3305">
            <v>40.368000000000002</v>
          </cell>
        </row>
        <row r="3306">
          <cell r="A3306">
            <v>43819</v>
          </cell>
          <cell r="B3306" t="str">
            <v>Ahorro</v>
          </cell>
          <cell r="C3306">
            <v>1</v>
          </cell>
          <cell r="E3306">
            <v>1033</v>
          </cell>
          <cell r="F3306" t="str">
            <v>11</v>
          </cell>
          <cell r="I3306">
            <v>44</v>
          </cell>
          <cell r="M3306">
            <v>0</v>
          </cell>
          <cell r="N3306">
            <v>0</v>
          </cell>
          <cell r="O3306">
            <v>50</v>
          </cell>
          <cell r="P3306">
            <v>100.92</v>
          </cell>
        </row>
        <row r="3307">
          <cell r="A3307">
            <v>43819</v>
          </cell>
          <cell r="B3307" t="str">
            <v>Ahorro</v>
          </cell>
          <cell r="C3307">
            <v>1</v>
          </cell>
          <cell r="E3307">
            <v>1033</v>
          </cell>
          <cell r="F3307" t="str">
            <v>11</v>
          </cell>
          <cell r="I3307">
            <v>44</v>
          </cell>
          <cell r="M3307">
            <v>0</v>
          </cell>
          <cell r="N3307">
            <v>0</v>
          </cell>
          <cell r="O3307">
            <v>20</v>
          </cell>
          <cell r="P3307">
            <v>40.368000000000002</v>
          </cell>
        </row>
        <row r="3308">
          <cell r="A3308">
            <v>43819</v>
          </cell>
          <cell r="B3308" t="str">
            <v>Ahorro</v>
          </cell>
          <cell r="C3308">
            <v>1</v>
          </cell>
          <cell r="E3308">
            <v>1033</v>
          </cell>
          <cell r="F3308" t="str">
            <v>11</v>
          </cell>
          <cell r="I3308">
            <v>44</v>
          </cell>
          <cell r="M3308">
            <v>0</v>
          </cell>
          <cell r="N3308">
            <v>0</v>
          </cell>
          <cell r="O3308">
            <v>11757.1</v>
          </cell>
          <cell r="P3308">
            <v>23730.530640000001</v>
          </cell>
        </row>
        <row r="3309">
          <cell r="A3309">
            <v>43819</v>
          </cell>
          <cell r="B3309" t="str">
            <v>Ahorro</v>
          </cell>
          <cell r="C3309">
            <v>1</v>
          </cell>
          <cell r="E3309">
            <v>1033</v>
          </cell>
          <cell r="F3309" t="str">
            <v>11</v>
          </cell>
          <cell r="I3309">
            <v>44</v>
          </cell>
          <cell r="M3309">
            <v>0</v>
          </cell>
          <cell r="N3309">
            <v>0</v>
          </cell>
          <cell r="O3309">
            <v>100</v>
          </cell>
          <cell r="P3309">
            <v>201.84</v>
          </cell>
        </row>
        <row r="3310">
          <cell r="A3310">
            <v>43819</v>
          </cell>
          <cell r="B3310" t="str">
            <v>Ahorro</v>
          </cell>
          <cell r="C3310">
            <v>1</v>
          </cell>
          <cell r="E3310">
            <v>1033</v>
          </cell>
          <cell r="F3310" t="str">
            <v>11</v>
          </cell>
          <cell r="I3310">
            <v>44</v>
          </cell>
          <cell r="M3310">
            <v>0</v>
          </cell>
          <cell r="N3310">
            <v>0</v>
          </cell>
          <cell r="O3310">
            <v>1989.54</v>
          </cell>
          <cell r="P3310">
            <v>4015.6875359999999</v>
          </cell>
        </row>
        <row r="3311">
          <cell r="A3311">
            <v>43819</v>
          </cell>
          <cell r="B3311" t="str">
            <v>Ahorro</v>
          </cell>
          <cell r="C3311">
            <v>1</v>
          </cell>
          <cell r="E3311">
            <v>1033</v>
          </cell>
          <cell r="F3311" t="str">
            <v>11</v>
          </cell>
          <cell r="I3311">
            <v>44</v>
          </cell>
          <cell r="M3311">
            <v>0</v>
          </cell>
          <cell r="N3311">
            <v>0</v>
          </cell>
          <cell r="O3311">
            <v>11465.3</v>
          </cell>
          <cell r="P3311">
            <v>23141.561519999999</v>
          </cell>
        </row>
        <row r="3312">
          <cell r="A3312">
            <v>43819</v>
          </cell>
          <cell r="B3312" t="str">
            <v>Ahorro</v>
          </cell>
          <cell r="C3312">
            <v>1</v>
          </cell>
          <cell r="E3312">
            <v>1033</v>
          </cell>
          <cell r="F3312" t="str">
            <v>11</v>
          </cell>
          <cell r="I3312">
            <v>44</v>
          </cell>
          <cell r="M3312">
            <v>0</v>
          </cell>
          <cell r="N3312">
            <v>0</v>
          </cell>
          <cell r="O3312">
            <v>34929.769999999997</v>
          </cell>
          <cell r="P3312">
            <v>70502.247768000001</v>
          </cell>
        </row>
        <row r="3313">
          <cell r="A3313">
            <v>43819</v>
          </cell>
          <cell r="B3313" t="str">
            <v>Ahorro</v>
          </cell>
          <cell r="C3313">
            <v>1</v>
          </cell>
          <cell r="E3313">
            <v>1033</v>
          </cell>
          <cell r="F3313" t="str">
            <v>11</v>
          </cell>
          <cell r="I3313">
            <v>44</v>
          </cell>
          <cell r="M3313">
            <v>0</v>
          </cell>
          <cell r="N3313">
            <v>0</v>
          </cell>
          <cell r="O3313">
            <v>15000</v>
          </cell>
          <cell r="P3313">
            <v>30276</v>
          </cell>
        </row>
        <row r="3314">
          <cell r="A3314">
            <v>43819</v>
          </cell>
          <cell r="B3314" t="str">
            <v>Ahorro</v>
          </cell>
          <cell r="C3314">
            <v>1</v>
          </cell>
          <cell r="E3314">
            <v>1033</v>
          </cell>
          <cell r="F3314" t="str">
            <v>11</v>
          </cell>
          <cell r="I3314">
            <v>44</v>
          </cell>
          <cell r="M3314">
            <v>0</v>
          </cell>
          <cell r="N3314">
            <v>0</v>
          </cell>
          <cell r="O3314">
            <v>3989.54</v>
          </cell>
          <cell r="P3314">
            <v>8052.4875359999996</v>
          </cell>
        </row>
        <row r="3315">
          <cell r="A3315">
            <v>43819</v>
          </cell>
          <cell r="B3315" t="str">
            <v>Ahorro</v>
          </cell>
          <cell r="C3315">
            <v>1</v>
          </cell>
          <cell r="E3315">
            <v>1033</v>
          </cell>
          <cell r="F3315" t="str">
            <v>11</v>
          </cell>
          <cell r="I3315">
            <v>44</v>
          </cell>
          <cell r="M3315">
            <v>0</v>
          </cell>
          <cell r="N3315">
            <v>0</v>
          </cell>
          <cell r="O3315">
            <v>9.5399999999999991</v>
          </cell>
          <cell r="P3315">
            <v>19.255535999999999</v>
          </cell>
        </row>
        <row r="3316">
          <cell r="A3316">
            <v>43819</v>
          </cell>
          <cell r="B3316" t="str">
            <v>Ahorro</v>
          </cell>
          <cell r="C3316">
            <v>1</v>
          </cell>
          <cell r="E3316">
            <v>1033</v>
          </cell>
          <cell r="F3316" t="str">
            <v>11</v>
          </cell>
          <cell r="I3316">
            <v>44</v>
          </cell>
          <cell r="M3316">
            <v>0</v>
          </cell>
          <cell r="N3316">
            <v>0</v>
          </cell>
          <cell r="O3316">
            <v>55000</v>
          </cell>
          <cell r="P3316">
            <v>111012</v>
          </cell>
        </row>
        <row r="3317">
          <cell r="A3317">
            <v>43819</v>
          </cell>
          <cell r="B3317" t="str">
            <v>Ahorro</v>
          </cell>
          <cell r="C3317">
            <v>1</v>
          </cell>
          <cell r="E3317">
            <v>1033</v>
          </cell>
          <cell r="F3317" t="str">
            <v>11</v>
          </cell>
          <cell r="I3317">
            <v>44</v>
          </cell>
          <cell r="M3317">
            <v>0</v>
          </cell>
          <cell r="N3317">
            <v>0</v>
          </cell>
          <cell r="O3317">
            <v>9.5399999999999991</v>
          </cell>
          <cell r="P3317">
            <v>19.255535999999999</v>
          </cell>
        </row>
        <row r="3318">
          <cell r="A3318">
            <v>43819</v>
          </cell>
          <cell r="B3318" t="str">
            <v>Ahorro</v>
          </cell>
          <cell r="C3318">
            <v>1</v>
          </cell>
          <cell r="E3318">
            <v>1033</v>
          </cell>
          <cell r="F3318" t="str">
            <v>11</v>
          </cell>
          <cell r="I3318">
            <v>44</v>
          </cell>
          <cell r="M3318">
            <v>0</v>
          </cell>
          <cell r="N3318">
            <v>0</v>
          </cell>
          <cell r="O3318">
            <v>14000</v>
          </cell>
          <cell r="P3318">
            <v>28257.599999999999</v>
          </cell>
        </row>
        <row r="3319">
          <cell r="A3319">
            <v>43819</v>
          </cell>
          <cell r="B3319" t="str">
            <v>Ahorro</v>
          </cell>
          <cell r="C3319">
            <v>1</v>
          </cell>
          <cell r="E3319">
            <v>1033</v>
          </cell>
          <cell r="F3319" t="str">
            <v>11</v>
          </cell>
          <cell r="I3319">
            <v>44</v>
          </cell>
          <cell r="M3319">
            <v>0</v>
          </cell>
          <cell r="N3319">
            <v>0</v>
          </cell>
          <cell r="O3319">
            <v>1944.77</v>
          </cell>
          <cell r="P3319">
            <v>3925.3237680000002</v>
          </cell>
        </row>
        <row r="3320">
          <cell r="A3320">
            <v>43819</v>
          </cell>
          <cell r="B3320" t="str">
            <v>Ahorro</v>
          </cell>
          <cell r="C3320">
            <v>1</v>
          </cell>
          <cell r="E3320">
            <v>1033</v>
          </cell>
          <cell r="F3320" t="str">
            <v>11</v>
          </cell>
          <cell r="I3320">
            <v>44</v>
          </cell>
          <cell r="M3320">
            <v>0</v>
          </cell>
          <cell r="N3320">
            <v>0</v>
          </cell>
          <cell r="O3320">
            <v>24.01</v>
          </cell>
          <cell r="P3320">
            <v>48.461784000000002</v>
          </cell>
        </row>
        <row r="3321">
          <cell r="A3321">
            <v>43819</v>
          </cell>
          <cell r="B3321" t="str">
            <v>Ahorro</v>
          </cell>
          <cell r="C3321">
            <v>1</v>
          </cell>
          <cell r="E3321">
            <v>1033</v>
          </cell>
          <cell r="F3321" t="str">
            <v>11</v>
          </cell>
          <cell r="I3321">
            <v>44</v>
          </cell>
          <cell r="M3321">
            <v>0</v>
          </cell>
          <cell r="N3321">
            <v>0</v>
          </cell>
          <cell r="O3321">
            <v>50</v>
          </cell>
          <cell r="P3321">
            <v>100.92</v>
          </cell>
        </row>
        <row r="3322">
          <cell r="A3322">
            <v>43819</v>
          </cell>
          <cell r="B3322" t="str">
            <v>Ahorro</v>
          </cell>
          <cell r="C3322">
            <v>1</v>
          </cell>
          <cell r="E3322">
            <v>1033</v>
          </cell>
          <cell r="F3322" t="str">
            <v>11</v>
          </cell>
          <cell r="I3322">
            <v>44</v>
          </cell>
          <cell r="M3322">
            <v>0</v>
          </cell>
          <cell r="N3322">
            <v>0</v>
          </cell>
          <cell r="O3322">
            <v>15.37</v>
          </cell>
          <cell r="P3322">
            <v>31.022808000000001</v>
          </cell>
        </row>
        <row r="3323">
          <cell r="A3323">
            <v>43819</v>
          </cell>
          <cell r="B3323" t="str">
            <v>Ahorro</v>
          </cell>
          <cell r="C3323">
            <v>1</v>
          </cell>
          <cell r="E3323">
            <v>1033</v>
          </cell>
          <cell r="F3323" t="str">
            <v>11</v>
          </cell>
          <cell r="I3323">
            <v>44</v>
          </cell>
          <cell r="M3323">
            <v>0</v>
          </cell>
          <cell r="N3323">
            <v>0</v>
          </cell>
          <cell r="O3323">
            <v>24.52</v>
          </cell>
          <cell r="P3323">
            <v>49.491168000000002</v>
          </cell>
        </row>
        <row r="3324">
          <cell r="A3324">
            <v>43819</v>
          </cell>
          <cell r="B3324" t="str">
            <v>Ahorro</v>
          </cell>
          <cell r="C3324">
            <v>1</v>
          </cell>
          <cell r="E3324">
            <v>1033</v>
          </cell>
          <cell r="F3324" t="str">
            <v>11</v>
          </cell>
          <cell r="I3324">
            <v>44</v>
          </cell>
          <cell r="M3324">
            <v>0</v>
          </cell>
          <cell r="N3324">
            <v>0</v>
          </cell>
          <cell r="O3324">
            <v>20</v>
          </cell>
          <cell r="P3324">
            <v>40.368000000000002</v>
          </cell>
        </row>
        <row r="3325">
          <cell r="A3325">
            <v>43819</v>
          </cell>
          <cell r="B3325" t="str">
            <v>Ahorro</v>
          </cell>
          <cell r="C3325">
            <v>1</v>
          </cell>
          <cell r="E3325">
            <v>1033</v>
          </cell>
          <cell r="F3325" t="str">
            <v>11</v>
          </cell>
          <cell r="I3325">
            <v>44</v>
          </cell>
          <cell r="M3325">
            <v>0</v>
          </cell>
          <cell r="N3325">
            <v>0</v>
          </cell>
          <cell r="O3325">
            <v>9.5399999999999991</v>
          </cell>
          <cell r="P3325">
            <v>19.255535999999999</v>
          </cell>
        </row>
        <row r="3326">
          <cell r="A3326">
            <v>43819</v>
          </cell>
          <cell r="B3326" t="str">
            <v>Ahorro</v>
          </cell>
          <cell r="C3326">
            <v>1</v>
          </cell>
          <cell r="E3326">
            <v>1033</v>
          </cell>
          <cell r="F3326" t="str">
            <v>11</v>
          </cell>
          <cell r="I3326">
            <v>44</v>
          </cell>
          <cell r="M3326">
            <v>0</v>
          </cell>
          <cell r="N3326">
            <v>0</v>
          </cell>
          <cell r="O3326">
            <v>50</v>
          </cell>
          <cell r="P3326">
            <v>100.92</v>
          </cell>
        </row>
        <row r="3327">
          <cell r="A3327">
            <v>43819</v>
          </cell>
          <cell r="B3327" t="str">
            <v>Ahorro</v>
          </cell>
          <cell r="C3327">
            <v>1</v>
          </cell>
          <cell r="E3327">
            <v>1033</v>
          </cell>
          <cell r="F3327" t="str">
            <v>11</v>
          </cell>
          <cell r="I3327">
            <v>44</v>
          </cell>
          <cell r="M3327">
            <v>0</v>
          </cell>
          <cell r="N3327">
            <v>0</v>
          </cell>
          <cell r="O3327">
            <v>50</v>
          </cell>
          <cell r="P3327">
            <v>100.92</v>
          </cell>
        </row>
        <row r="3328">
          <cell r="A3328">
            <v>43819</v>
          </cell>
          <cell r="B3328" t="str">
            <v>Ahorro</v>
          </cell>
          <cell r="C3328">
            <v>1</v>
          </cell>
          <cell r="E3328">
            <v>1033</v>
          </cell>
          <cell r="F3328" t="str">
            <v>11</v>
          </cell>
          <cell r="I3328">
            <v>44</v>
          </cell>
          <cell r="M3328">
            <v>0</v>
          </cell>
          <cell r="N3328">
            <v>0</v>
          </cell>
          <cell r="O3328">
            <v>8.48</v>
          </cell>
          <cell r="P3328">
            <v>17.116032000000001</v>
          </cell>
        </row>
        <row r="3329">
          <cell r="A3329">
            <v>43819</v>
          </cell>
          <cell r="B3329" t="str">
            <v>Ahorro</v>
          </cell>
          <cell r="C3329">
            <v>1</v>
          </cell>
          <cell r="E3329">
            <v>1033</v>
          </cell>
          <cell r="F3329" t="str">
            <v>11</v>
          </cell>
          <cell r="I3329">
            <v>44</v>
          </cell>
          <cell r="M3329">
            <v>0</v>
          </cell>
          <cell r="N3329">
            <v>0</v>
          </cell>
          <cell r="O3329">
            <v>14.3</v>
          </cell>
          <cell r="P3329">
            <v>28.863119999999999</v>
          </cell>
        </row>
        <row r="3330">
          <cell r="A3330">
            <v>43819</v>
          </cell>
          <cell r="B3330" t="str">
            <v>Ahorro</v>
          </cell>
          <cell r="C3330">
            <v>1</v>
          </cell>
          <cell r="E3330">
            <v>1033</v>
          </cell>
          <cell r="F3330" t="str">
            <v>11</v>
          </cell>
          <cell r="I3330">
            <v>44</v>
          </cell>
          <cell r="M3330">
            <v>0</v>
          </cell>
          <cell r="N3330">
            <v>0</v>
          </cell>
          <cell r="O3330">
            <v>51.27</v>
          </cell>
          <cell r="P3330">
            <v>103.483368</v>
          </cell>
        </row>
        <row r="3331">
          <cell r="A3331">
            <v>43819</v>
          </cell>
          <cell r="B3331" t="str">
            <v>Ahorro</v>
          </cell>
          <cell r="C3331">
            <v>1</v>
          </cell>
          <cell r="E3331">
            <v>1033</v>
          </cell>
          <cell r="F3331" t="str">
            <v>11</v>
          </cell>
          <cell r="I3331">
            <v>44</v>
          </cell>
          <cell r="M3331">
            <v>0</v>
          </cell>
          <cell r="N3331">
            <v>0</v>
          </cell>
          <cell r="O3331">
            <v>50.83</v>
          </cell>
          <cell r="P3331">
            <v>102.59527199999999</v>
          </cell>
        </row>
        <row r="3332">
          <cell r="A3332">
            <v>43819</v>
          </cell>
          <cell r="B3332" t="str">
            <v>Ahorro</v>
          </cell>
          <cell r="C3332">
            <v>1</v>
          </cell>
          <cell r="E3332">
            <v>1033</v>
          </cell>
          <cell r="F3332" t="str">
            <v>11</v>
          </cell>
          <cell r="I3332">
            <v>44</v>
          </cell>
          <cell r="M3332">
            <v>0</v>
          </cell>
          <cell r="N3332">
            <v>0</v>
          </cell>
          <cell r="O3332">
            <v>14935.54</v>
          </cell>
          <cell r="P3332">
            <v>30145.893936</v>
          </cell>
        </row>
        <row r="3333">
          <cell r="A3333">
            <v>43819</v>
          </cell>
          <cell r="B3333" t="str">
            <v>Ahorro</v>
          </cell>
          <cell r="C3333">
            <v>1</v>
          </cell>
          <cell r="E3333">
            <v>1033</v>
          </cell>
          <cell r="F3333" t="str">
            <v>11</v>
          </cell>
          <cell r="I3333">
            <v>44</v>
          </cell>
          <cell r="M3333">
            <v>0</v>
          </cell>
          <cell r="N3333">
            <v>0</v>
          </cell>
          <cell r="O3333">
            <v>69895</v>
          </cell>
          <cell r="P3333">
            <v>141076.068</v>
          </cell>
        </row>
        <row r="3334">
          <cell r="A3334">
            <v>43819</v>
          </cell>
          <cell r="B3334" t="str">
            <v>Ahorro</v>
          </cell>
          <cell r="C3334">
            <v>1</v>
          </cell>
          <cell r="E3334">
            <v>1033</v>
          </cell>
          <cell r="F3334" t="str">
            <v>11</v>
          </cell>
          <cell r="I3334">
            <v>44</v>
          </cell>
          <cell r="M3334">
            <v>0</v>
          </cell>
          <cell r="N3334">
            <v>0</v>
          </cell>
          <cell r="O3334">
            <v>46000.17</v>
          </cell>
          <cell r="P3334">
            <v>92846.743128000002</v>
          </cell>
        </row>
        <row r="3335">
          <cell r="A3335">
            <v>43819</v>
          </cell>
          <cell r="B3335" t="str">
            <v>Ahorro</v>
          </cell>
          <cell r="C3335">
            <v>1</v>
          </cell>
          <cell r="E3335">
            <v>1033</v>
          </cell>
          <cell r="F3335" t="str">
            <v>11</v>
          </cell>
          <cell r="I3335">
            <v>44</v>
          </cell>
          <cell r="M3335">
            <v>0</v>
          </cell>
          <cell r="N3335">
            <v>0</v>
          </cell>
          <cell r="O3335">
            <v>14600</v>
          </cell>
          <cell r="P3335">
            <v>29468.639999999999</v>
          </cell>
        </row>
        <row r="3336">
          <cell r="A3336">
            <v>43819</v>
          </cell>
          <cell r="B3336" t="str">
            <v>Ahorro</v>
          </cell>
          <cell r="C3336">
            <v>1</v>
          </cell>
          <cell r="E3336">
            <v>1033</v>
          </cell>
          <cell r="F3336" t="str">
            <v>11</v>
          </cell>
          <cell r="I3336">
            <v>44</v>
          </cell>
          <cell r="M3336">
            <v>0</v>
          </cell>
          <cell r="N3336">
            <v>0</v>
          </cell>
          <cell r="O3336">
            <v>53.91</v>
          </cell>
          <cell r="P3336">
            <v>108.811944</v>
          </cell>
        </row>
        <row r="3337">
          <cell r="A3337">
            <v>43819</v>
          </cell>
          <cell r="B3337" t="str">
            <v>Ahorro</v>
          </cell>
          <cell r="C3337">
            <v>1</v>
          </cell>
          <cell r="E3337">
            <v>1033</v>
          </cell>
          <cell r="F3337" t="str">
            <v>11</v>
          </cell>
          <cell r="I3337">
            <v>44</v>
          </cell>
          <cell r="M3337">
            <v>0</v>
          </cell>
          <cell r="N3337">
            <v>0</v>
          </cell>
          <cell r="O3337">
            <v>26.5</v>
          </cell>
          <cell r="P3337">
            <v>53.4876</v>
          </cell>
        </row>
        <row r="3338">
          <cell r="A3338">
            <v>43819</v>
          </cell>
          <cell r="B3338" t="str">
            <v>Ahorro</v>
          </cell>
          <cell r="C3338">
            <v>1</v>
          </cell>
          <cell r="E3338">
            <v>1033</v>
          </cell>
          <cell r="F3338" t="str">
            <v>11</v>
          </cell>
          <cell r="I3338">
            <v>44</v>
          </cell>
          <cell r="M3338">
            <v>0</v>
          </cell>
          <cell r="N3338">
            <v>0</v>
          </cell>
          <cell r="O3338">
            <v>9.5399999999999991</v>
          </cell>
          <cell r="P3338">
            <v>19.255535999999999</v>
          </cell>
        </row>
        <row r="3339">
          <cell r="A3339">
            <v>43819</v>
          </cell>
          <cell r="B3339" t="str">
            <v>Ahorro</v>
          </cell>
          <cell r="C3339">
            <v>1</v>
          </cell>
          <cell r="E3339">
            <v>1033</v>
          </cell>
          <cell r="F3339" t="str">
            <v>11</v>
          </cell>
          <cell r="I3339">
            <v>44</v>
          </cell>
          <cell r="M3339">
            <v>0</v>
          </cell>
          <cell r="N3339">
            <v>0</v>
          </cell>
          <cell r="O3339">
            <v>17981.98</v>
          </cell>
          <cell r="P3339">
            <v>36294.828432000002</v>
          </cell>
        </row>
        <row r="3340">
          <cell r="A3340">
            <v>43819</v>
          </cell>
          <cell r="B3340" t="str">
            <v>Ahorro</v>
          </cell>
          <cell r="C3340">
            <v>1</v>
          </cell>
          <cell r="E3340">
            <v>1033</v>
          </cell>
          <cell r="F3340" t="str">
            <v>11</v>
          </cell>
          <cell r="I3340">
            <v>44</v>
          </cell>
          <cell r="M3340">
            <v>0</v>
          </cell>
          <cell r="N3340">
            <v>0</v>
          </cell>
          <cell r="O3340">
            <v>539.54</v>
          </cell>
          <cell r="P3340">
            <v>1089.0075360000001</v>
          </cell>
        </row>
        <row r="3341">
          <cell r="A3341">
            <v>43819</v>
          </cell>
          <cell r="B3341" t="str">
            <v>Ahorro</v>
          </cell>
          <cell r="C3341">
            <v>1</v>
          </cell>
          <cell r="E3341">
            <v>1033</v>
          </cell>
          <cell r="F3341" t="str">
            <v>11</v>
          </cell>
          <cell r="I3341">
            <v>44</v>
          </cell>
          <cell r="M3341">
            <v>0</v>
          </cell>
          <cell r="N3341">
            <v>0</v>
          </cell>
          <cell r="O3341">
            <v>20</v>
          </cell>
          <cell r="P3341">
            <v>40.368000000000002</v>
          </cell>
        </row>
        <row r="3342">
          <cell r="A3342">
            <v>43819</v>
          </cell>
          <cell r="B3342" t="str">
            <v>Ahorro</v>
          </cell>
          <cell r="C3342">
            <v>1</v>
          </cell>
          <cell r="E3342">
            <v>1033</v>
          </cell>
          <cell r="F3342" t="str">
            <v>11</v>
          </cell>
          <cell r="I3342">
            <v>44</v>
          </cell>
          <cell r="M3342">
            <v>0</v>
          </cell>
          <cell r="N3342">
            <v>0</v>
          </cell>
          <cell r="O3342">
            <v>200</v>
          </cell>
          <cell r="P3342">
            <v>403.68</v>
          </cell>
        </row>
        <row r="3343">
          <cell r="A3343">
            <v>43819</v>
          </cell>
          <cell r="B3343" t="str">
            <v>Ahorro</v>
          </cell>
          <cell r="C3343">
            <v>1</v>
          </cell>
          <cell r="E3343">
            <v>1033</v>
          </cell>
          <cell r="F3343" t="str">
            <v>11</v>
          </cell>
          <cell r="I3343">
            <v>44</v>
          </cell>
          <cell r="M3343">
            <v>0</v>
          </cell>
          <cell r="N3343">
            <v>0</v>
          </cell>
          <cell r="O3343">
            <v>620</v>
          </cell>
          <cell r="P3343">
            <v>1251.4079999999999</v>
          </cell>
        </row>
        <row r="3344">
          <cell r="A3344">
            <v>43819</v>
          </cell>
          <cell r="B3344" t="str">
            <v>Ahorro</v>
          </cell>
          <cell r="C3344">
            <v>1</v>
          </cell>
          <cell r="E3344">
            <v>1033</v>
          </cell>
          <cell r="F3344" t="str">
            <v>11</v>
          </cell>
          <cell r="I3344">
            <v>44</v>
          </cell>
          <cell r="M3344">
            <v>0</v>
          </cell>
          <cell r="N3344">
            <v>0</v>
          </cell>
          <cell r="O3344">
            <v>100</v>
          </cell>
          <cell r="P3344">
            <v>201.84</v>
          </cell>
        </row>
        <row r="3345">
          <cell r="A3345">
            <v>43819</v>
          </cell>
          <cell r="B3345" t="str">
            <v>Ahorro</v>
          </cell>
          <cell r="C3345">
            <v>1</v>
          </cell>
          <cell r="E3345">
            <v>1033</v>
          </cell>
          <cell r="F3345" t="str">
            <v>11</v>
          </cell>
          <cell r="I3345">
            <v>44</v>
          </cell>
          <cell r="M3345">
            <v>0</v>
          </cell>
          <cell r="N3345">
            <v>0</v>
          </cell>
          <cell r="O3345">
            <v>30</v>
          </cell>
          <cell r="P3345">
            <v>60.552</v>
          </cell>
        </row>
        <row r="3346">
          <cell r="A3346">
            <v>43819</v>
          </cell>
          <cell r="B3346" t="str">
            <v>Ahorro</v>
          </cell>
          <cell r="C3346">
            <v>1</v>
          </cell>
          <cell r="E3346">
            <v>1033</v>
          </cell>
          <cell r="F3346" t="str">
            <v>11</v>
          </cell>
          <cell r="I3346">
            <v>44</v>
          </cell>
          <cell r="M3346">
            <v>0</v>
          </cell>
          <cell r="N3346">
            <v>0</v>
          </cell>
          <cell r="O3346">
            <v>104905.5</v>
          </cell>
          <cell r="P3346">
            <v>211741.26120000001</v>
          </cell>
        </row>
        <row r="3347">
          <cell r="A3347">
            <v>43819</v>
          </cell>
          <cell r="B3347" t="str">
            <v>Ahorro</v>
          </cell>
          <cell r="C3347">
            <v>1</v>
          </cell>
          <cell r="E3347">
            <v>1033</v>
          </cell>
          <cell r="F3347" t="str">
            <v>11</v>
          </cell>
          <cell r="I3347">
            <v>44</v>
          </cell>
          <cell r="M3347">
            <v>0</v>
          </cell>
          <cell r="N3347">
            <v>0</v>
          </cell>
          <cell r="O3347">
            <v>139959.32999999999</v>
          </cell>
          <cell r="P3347">
            <v>282493.91167200002</v>
          </cell>
        </row>
        <row r="3348">
          <cell r="A3348">
            <v>43819</v>
          </cell>
          <cell r="B3348" t="str">
            <v>Ahorro</v>
          </cell>
          <cell r="C3348">
            <v>1</v>
          </cell>
          <cell r="E3348">
            <v>1033</v>
          </cell>
          <cell r="F3348" t="str">
            <v>11</v>
          </cell>
          <cell r="I3348">
            <v>44</v>
          </cell>
          <cell r="M3348">
            <v>0</v>
          </cell>
          <cell r="N3348">
            <v>0</v>
          </cell>
          <cell r="O3348">
            <v>31958.67</v>
          </cell>
          <cell r="P3348">
            <v>64505.379527999998</v>
          </cell>
        </row>
        <row r="3349">
          <cell r="A3349">
            <v>43819</v>
          </cell>
          <cell r="B3349" t="str">
            <v>Ahorro</v>
          </cell>
          <cell r="C3349">
            <v>1</v>
          </cell>
          <cell r="E3349">
            <v>1033</v>
          </cell>
          <cell r="F3349" t="str">
            <v>11</v>
          </cell>
          <cell r="I3349">
            <v>44</v>
          </cell>
          <cell r="M3349">
            <v>0</v>
          </cell>
          <cell r="N3349">
            <v>0</v>
          </cell>
          <cell r="O3349">
            <v>100</v>
          </cell>
          <cell r="P3349">
            <v>201.84</v>
          </cell>
        </row>
        <row r="3350">
          <cell r="A3350">
            <v>43819</v>
          </cell>
          <cell r="B3350" t="str">
            <v>Ahorro</v>
          </cell>
          <cell r="C3350">
            <v>1</v>
          </cell>
          <cell r="E3350">
            <v>1033</v>
          </cell>
          <cell r="F3350" t="str">
            <v>11</v>
          </cell>
          <cell r="I3350">
            <v>44</v>
          </cell>
          <cell r="M3350">
            <v>0</v>
          </cell>
          <cell r="N3350">
            <v>0</v>
          </cell>
          <cell r="O3350">
            <v>20826.2</v>
          </cell>
          <cell r="P3350">
            <v>42035.602079999997</v>
          </cell>
        </row>
        <row r="3351">
          <cell r="A3351">
            <v>43819</v>
          </cell>
          <cell r="B3351" t="str">
            <v>Ahorro</v>
          </cell>
          <cell r="C3351">
            <v>1</v>
          </cell>
          <cell r="E3351">
            <v>1033</v>
          </cell>
          <cell r="F3351" t="str">
            <v>11</v>
          </cell>
          <cell r="I3351">
            <v>44</v>
          </cell>
          <cell r="M3351">
            <v>0</v>
          </cell>
          <cell r="N3351">
            <v>0</v>
          </cell>
          <cell r="O3351">
            <v>24822.87</v>
          </cell>
          <cell r="P3351">
            <v>50102.480808</v>
          </cell>
        </row>
        <row r="3352">
          <cell r="A3352">
            <v>43819</v>
          </cell>
          <cell r="B3352" t="str">
            <v>Ahorro</v>
          </cell>
          <cell r="C3352">
            <v>1</v>
          </cell>
          <cell r="E3352">
            <v>1033</v>
          </cell>
          <cell r="F3352" t="str">
            <v>11</v>
          </cell>
          <cell r="I3352">
            <v>44</v>
          </cell>
          <cell r="M3352">
            <v>0</v>
          </cell>
          <cell r="N3352">
            <v>0</v>
          </cell>
          <cell r="O3352">
            <v>2.46</v>
          </cell>
          <cell r="P3352">
            <v>4.9652640000000003</v>
          </cell>
        </row>
        <row r="3353">
          <cell r="A3353">
            <v>43819</v>
          </cell>
          <cell r="B3353" t="str">
            <v>Ahorro</v>
          </cell>
          <cell r="C3353">
            <v>1</v>
          </cell>
          <cell r="E3353">
            <v>1033</v>
          </cell>
          <cell r="F3353" t="str">
            <v>11</v>
          </cell>
          <cell r="I3353">
            <v>44</v>
          </cell>
          <cell r="M3353">
            <v>0</v>
          </cell>
          <cell r="N3353">
            <v>0</v>
          </cell>
          <cell r="O3353">
            <v>21.34</v>
          </cell>
          <cell r="P3353">
            <v>43.072656000000002</v>
          </cell>
        </row>
        <row r="3354">
          <cell r="A3354">
            <v>43819</v>
          </cell>
          <cell r="B3354" t="str">
            <v>Ahorro</v>
          </cell>
          <cell r="C3354">
            <v>1</v>
          </cell>
          <cell r="E3354">
            <v>1033</v>
          </cell>
          <cell r="F3354" t="str">
            <v>11</v>
          </cell>
          <cell r="I3354">
            <v>44</v>
          </cell>
          <cell r="M3354">
            <v>0</v>
          </cell>
          <cell r="N3354">
            <v>0</v>
          </cell>
          <cell r="O3354">
            <v>600.27</v>
          </cell>
          <cell r="P3354">
            <v>1211.5849679999999</v>
          </cell>
        </row>
        <row r="3355">
          <cell r="A3355">
            <v>43819</v>
          </cell>
          <cell r="B3355" t="str">
            <v>Ahorro</v>
          </cell>
          <cell r="C3355">
            <v>1</v>
          </cell>
          <cell r="E3355">
            <v>1033</v>
          </cell>
          <cell r="F3355" t="str">
            <v>11</v>
          </cell>
          <cell r="I3355">
            <v>44</v>
          </cell>
          <cell r="M3355">
            <v>0</v>
          </cell>
          <cell r="N3355">
            <v>0</v>
          </cell>
          <cell r="O3355">
            <v>72.45</v>
          </cell>
          <cell r="P3355">
            <v>146.23308</v>
          </cell>
        </row>
        <row r="3356">
          <cell r="A3356">
            <v>43819</v>
          </cell>
          <cell r="B3356" t="str">
            <v>Ahorro</v>
          </cell>
          <cell r="C3356">
            <v>1</v>
          </cell>
          <cell r="E3356">
            <v>1033</v>
          </cell>
          <cell r="F3356" t="str">
            <v>11</v>
          </cell>
          <cell r="I3356">
            <v>44</v>
          </cell>
          <cell r="M3356">
            <v>0</v>
          </cell>
          <cell r="N3356">
            <v>0</v>
          </cell>
          <cell r="O3356">
            <v>34974.910000000003</v>
          </cell>
          <cell r="P3356">
            <v>70593.358343999993</v>
          </cell>
        </row>
        <row r="3357">
          <cell r="A3357">
            <v>43819</v>
          </cell>
          <cell r="B3357" t="str">
            <v>Ahorro</v>
          </cell>
          <cell r="C3357">
            <v>1</v>
          </cell>
          <cell r="E3357">
            <v>1033</v>
          </cell>
          <cell r="F3357" t="str">
            <v>11</v>
          </cell>
          <cell r="I3357">
            <v>44</v>
          </cell>
          <cell r="M3357">
            <v>0</v>
          </cell>
          <cell r="N3357">
            <v>0</v>
          </cell>
          <cell r="O3357">
            <v>93.7</v>
          </cell>
          <cell r="P3357">
            <v>189.12407999999999</v>
          </cell>
        </row>
        <row r="3358">
          <cell r="A3358">
            <v>43819</v>
          </cell>
          <cell r="B3358" t="str">
            <v>Ahorro</v>
          </cell>
          <cell r="C3358">
            <v>1</v>
          </cell>
          <cell r="E3358">
            <v>1033</v>
          </cell>
          <cell r="F3358" t="str">
            <v>11</v>
          </cell>
          <cell r="I3358">
            <v>44</v>
          </cell>
          <cell r="M3358">
            <v>0</v>
          </cell>
          <cell r="N3358">
            <v>0</v>
          </cell>
          <cell r="O3358">
            <v>5000</v>
          </cell>
          <cell r="P3358">
            <v>10092</v>
          </cell>
        </row>
        <row r="3359">
          <cell r="A3359">
            <v>43819</v>
          </cell>
          <cell r="B3359" t="str">
            <v>Ahorro</v>
          </cell>
          <cell r="C3359">
            <v>1</v>
          </cell>
          <cell r="E3359">
            <v>1033</v>
          </cell>
          <cell r="F3359" t="str">
            <v>11</v>
          </cell>
          <cell r="I3359">
            <v>44</v>
          </cell>
          <cell r="M3359">
            <v>0</v>
          </cell>
          <cell r="N3359">
            <v>0</v>
          </cell>
          <cell r="O3359">
            <v>19.54</v>
          </cell>
          <cell r="P3359">
            <v>39.439535999999997</v>
          </cell>
        </row>
        <row r="3360">
          <cell r="A3360">
            <v>43819</v>
          </cell>
          <cell r="B3360" t="str">
            <v>Ahorro</v>
          </cell>
          <cell r="C3360">
            <v>1</v>
          </cell>
          <cell r="E3360">
            <v>1033</v>
          </cell>
          <cell r="F3360" t="str">
            <v>11</v>
          </cell>
          <cell r="I3360">
            <v>44</v>
          </cell>
          <cell r="M3360">
            <v>0</v>
          </cell>
          <cell r="N3360">
            <v>0</v>
          </cell>
          <cell r="O3360">
            <v>5989.54</v>
          </cell>
          <cell r="P3360">
            <v>12089.287536</v>
          </cell>
        </row>
        <row r="3361">
          <cell r="A3361">
            <v>43819</v>
          </cell>
          <cell r="B3361" t="str">
            <v>Ahorro</v>
          </cell>
          <cell r="C3361">
            <v>1</v>
          </cell>
          <cell r="E3361">
            <v>1033</v>
          </cell>
          <cell r="F3361" t="str">
            <v>11</v>
          </cell>
          <cell r="I3361">
            <v>44</v>
          </cell>
          <cell r="M3361">
            <v>0</v>
          </cell>
          <cell r="N3361">
            <v>0</v>
          </cell>
          <cell r="O3361">
            <v>147438.98000000001</v>
          </cell>
          <cell r="P3361">
            <v>297590.83723200002</v>
          </cell>
        </row>
        <row r="3362">
          <cell r="A3362">
            <v>43819</v>
          </cell>
          <cell r="B3362" t="str">
            <v>Ahorro</v>
          </cell>
          <cell r="C3362">
            <v>1</v>
          </cell>
          <cell r="E3362">
            <v>1033</v>
          </cell>
          <cell r="F3362" t="str">
            <v>11</v>
          </cell>
          <cell r="I3362">
            <v>44</v>
          </cell>
          <cell r="M3362">
            <v>0</v>
          </cell>
          <cell r="N3362">
            <v>0</v>
          </cell>
          <cell r="O3362">
            <v>23568.12</v>
          </cell>
          <cell r="P3362">
            <v>47569.893408000004</v>
          </cell>
        </row>
        <row r="3363">
          <cell r="A3363">
            <v>43819</v>
          </cell>
          <cell r="B3363" t="str">
            <v>Ahorro</v>
          </cell>
          <cell r="C3363">
            <v>1</v>
          </cell>
          <cell r="E3363">
            <v>1033</v>
          </cell>
          <cell r="F3363" t="str">
            <v>11</v>
          </cell>
          <cell r="I3363">
            <v>44</v>
          </cell>
          <cell r="M3363">
            <v>0</v>
          </cell>
          <cell r="N3363">
            <v>0</v>
          </cell>
          <cell r="O3363">
            <v>112000</v>
          </cell>
          <cell r="P3363">
            <v>226060.79999999999</v>
          </cell>
        </row>
        <row r="3364">
          <cell r="A3364">
            <v>43819</v>
          </cell>
          <cell r="B3364" t="str">
            <v>Ahorro</v>
          </cell>
          <cell r="C3364">
            <v>1</v>
          </cell>
          <cell r="E3364">
            <v>1033</v>
          </cell>
          <cell r="F3364" t="str">
            <v>11</v>
          </cell>
          <cell r="I3364">
            <v>44</v>
          </cell>
          <cell r="M3364">
            <v>0</v>
          </cell>
          <cell r="N3364">
            <v>0</v>
          </cell>
          <cell r="O3364">
            <v>13152.28</v>
          </cell>
          <cell r="P3364">
            <v>26546.561952</v>
          </cell>
        </row>
        <row r="3365">
          <cell r="A3365">
            <v>43819</v>
          </cell>
          <cell r="B3365" t="str">
            <v>Ahorro</v>
          </cell>
          <cell r="C3365">
            <v>1</v>
          </cell>
          <cell r="E3365">
            <v>1033</v>
          </cell>
          <cell r="F3365" t="str">
            <v>11</v>
          </cell>
          <cell r="I3365">
            <v>44</v>
          </cell>
          <cell r="M3365">
            <v>0</v>
          </cell>
          <cell r="N3365">
            <v>0</v>
          </cell>
          <cell r="O3365">
            <v>21000</v>
          </cell>
          <cell r="P3365">
            <v>42386.400000000001</v>
          </cell>
        </row>
        <row r="3366">
          <cell r="A3366">
            <v>43819</v>
          </cell>
          <cell r="B3366" t="str">
            <v>Ahorro</v>
          </cell>
          <cell r="C3366">
            <v>1</v>
          </cell>
          <cell r="E3366">
            <v>1033</v>
          </cell>
          <cell r="F3366" t="str">
            <v>11</v>
          </cell>
          <cell r="I3366">
            <v>44</v>
          </cell>
          <cell r="M3366">
            <v>0</v>
          </cell>
          <cell r="N3366">
            <v>0</v>
          </cell>
          <cell r="O3366">
            <v>20</v>
          </cell>
          <cell r="P3366">
            <v>40.368000000000002</v>
          </cell>
        </row>
        <row r="3367">
          <cell r="A3367">
            <v>43819</v>
          </cell>
          <cell r="B3367" t="str">
            <v>Ahorro</v>
          </cell>
          <cell r="C3367">
            <v>1</v>
          </cell>
          <cell r="E3367">
            <v>1033</v>
          </cell>
          <cell r="F3367" t="str">
            <v>11</v>
          </cell>
          <cell r="I3367">
            <v>44</v>
          </cell>
          <cell r="M3367">
            <v>0</v>
          </cell>
          <cell r="N3367">
            <v>0</v>
          </cell>
          <cell r="O3367">
            <v>31696.59</v>
          </cell>
          <cell r="P3367">
            <v>63976.397255999997</v>
          </cell>
        </row>
        <row r="3368">
          <cell r="A3368">
            <v>43819</v>
          </cell>
          <cell r="B3368" t="str">
            <v>Ahorro</v>
          </cell>
          <cell r="C3368">
            <v>1</v>
          </cell>
          <cell r="E3368">
            <v>1033</v>
          </cell>
          <cell r="F3368" t="str">
            <v>11</v>
          </cell>
          <cell r="I3368">
            <v>44</v>
          </cell>
          <cell r="M3368">
            <v>0</v>
          </cell>
          <cell r="N3368">
            <v>0</v>
          </cell>
          <cell r="O3368">
            <v>50</v>
          </cell>
          <cell r="P3368">
            <v>100.92</v>
          </cell>
        </row>
        <row r="3369">
          <cell r="A3369">
            <v>43819</v>
          </cell>
          <cell r="B3369" t="str">
            <v>Ahorro</v>
          </cell>
          <cell r="C3369">
            <v>1</v>
          </cell>
          <cell r="E3369">
            <v>1033</v>
          </cell>
          <cell r="F3369" t="str">
            <v>11</v>
          </cell>
          <cell r="I3369">
            <v>44</v>
          </cell>
          <cell r="M3369">
            <v>0</v>
          </cell>
          <cell r="N3369">
            <v>0</v>
          </cell>
          <cell r="O3369">
            <v>20</v>
          </cell>
          <cell r="P3369">
            <v>40.368000000000002</v>
          </cell>
        </row>
        <row r="3370">
          <cell r="A3370">
            <v>43819</v>
          </cell>
          <cell r="B3370" t="str">
            <v>Ahorro</v>
          </cell>
          <cell r="C3370">
            <v>1</v>
          </cell>
          <cell r="E3370">
            <v>1033</v>
          </cell>
          <cell r="F3370" t="str">
            <v>11</v>
          </cell>
          <cell r="I3370">
            <v>44</v>
          </cell>
          <cell r="M3370">
            <v>0</v>
          </cell>
          <cell r="N3370">
            <v>0</v>
          </cell>
          <cell r="O3370">
            <v>50169.05</v>
          </cell>
          <cell r="P3370">
            <v>101261.21051999999</v>
          </cell>
        </row>
        <row r="3371">
          <cell r="A3371">
            <v>43819</v>
          </cell>
          <cell r="B3371" t="str">
            <v>Ahorro</v>
          </cell>
          <cell r="C3371">
            <v>1</v>
          </cell>
          <cell r="E3371">
            <v>1033</v>
          </cell>
          <cell r="F3371" t="str">
            <v>11</v>
          </cell>
          <cell r="I3371">
            <v>44</v>
          </cell>
          <cell r="M3371">
            <v>0</v>
          </cell>
          <cell r="N3371">
            <v>0</v>
          </cell>
          <cell r="O3371">
            <v>20</v>
          </cell>
          <cell r="P3371">
            <v>40.368000000000002</v>
          </cell>
        </row>
        <row r="3372">
          <cell r="A3372">
            <v>43819</v>
          </cell>
          <cell r="B3372" t="str">
            <v>Ahorro</v>
          </cell>
          <cell r="C3372">
            <v>1</v>
          </cell>
          <cell r="E3372">
            <v>1033</v>
          </cell>
          <cell r="F3372" t="str">
            <v>11</v>
          </cell>
          <cell r="I3372">
            <v>44</v>
          </cell>
          <cell r="M3372">
            <v>0</v>
          </cell>
          <cell r="N3372">
            <v>0</v>
          </cell>
          <cell r="O3372">
            <v>200</v>
          </cell>
          <cell r="P3372">
            <v>403.68</v>
          </cell>
        </row>
        <row r="3373">
          <cell r="A3373">
            <v>43819</v>
          </cell>
          <cell r="B3373" t="str">
            <v>Ahorro</v>
          </cell>
          <cell r="C3373">
            <v>1</v>
          </cell>
          <cell r="E3373">
            <v>1033</v>
          </cell>
          <cell r="F3373" t="str">
            <v>11</v>
          </cell>
          <cell r="I3373">
            <v>44</v>
          </cell>
          <cell r="M3373">
            <v>0</v>
          </cell>
          <cell r="N3373">
            <v>0</v>
          </cell>
          <cell r="O3373">
            <v>20</v>
          </cell>
          <cell r="P3373">
            <v>40.368000000000002</v>
          </cell>
        </row>
        <row r="3374">
          <cell r="A3374">
            <v>43819</v>
          </cell>
          <cell r="B3374" t="str">
            <v>Ahorro</v>
          </cell>
          <cell r="C3374">
            <v>1</v>
          </cell>
          <cell r="E3374">
            <v>1033</v>
          </cell>
          <cell r="F3374" t="str">
            <v>11</v>
          </cell>
          <cell r="I3374">
            <v>44</v>
          </cell>
          <cell r="M3374">
            <v>0</v>
          </cell>
          <cell r="N3374">
            <v>0</v>
          </cell>
          <cell r="O3374">
            <v>489.54</v>
          </cell>
          <cell r="P3374">
            <v>988.087536</v>
          </cell>
        </row>
        <row r="3375">
          <cell r="A3375">
            <v>43819</v>
          </cell>
          <cell r="B3375" t="str">
            <v>Ahorro</v>
          </cell>
          <cell r="C3375">
            <v>1</v>
          </cell>
          <cell r="E3375">
            <v>1033</v>
          </cell>
          <cell r="F3375" t="str">
            <v>11</v>
          </cell>
          <cell r="I3375">
            <v>44</v>
          </cell>
          <cell r="M3375">
            <v>0</v>
          </cell>
          <cell r="N3375">
            <v>0</v>
          </cell>
          <cell r="O3375">
            <v>50166.13</v>
          </cell>
          <cell r="P3375">
            <v>101255.316792</v>
          </cell>
        </row>
        <row r="3376">
          <cell r="A3376">
            <v>43819</v>
          </cell>
          <cell r="B3376" t="str">
            <v>Ahorro</v>
          </cell>
          <cell r="C3376">
            <v>1</v>
          </cell>
          <cell r="E3376">
            <v>1033</v>
          </cell>
          <cell r="F3376" t="str">
            <v>11</v>
          </cell>
          <cell r="I3376">
            <v>44</v>
          </cell>
          <cell r="M3376">
            <v>0</v>
          </cell>
          <cell r="N3376">
            <v>0</v>
          </cell>
          <cell r="O3376">
            <v>40.299999999999997</v>
          </cell>
          <cell r="P3376">
            <v>81.341520000000003</v>
          </cell>
        </row>
        <row r="3377">
          <cell r="A3377">
            <v>43819</v>
          </cell>
          <cell r="B3377" t="str">
            <v>Ahorro</v>
          </cell>
          <cell r="C3377">
            <v>1</v>
          </cell>
          <cell r="E3377">
            <v>1033</v>
          </cell>
          <cell r="F3377" t="str">
            <v>11</v>
          </cell>
          <cell r="I3377">
            <v>44</v>
          </cell>
          <cell r="M3377">
            <v>0</v>
          </cell>
          <cell r="N3377">
            <v>0</v>
          </cell>
          <cell r="O3377">
            <v>32459.55</v>
          </cell>
          <cell r="P3377">
            <v>65516.35572</v>
          </cell>
        </row>
        <row r="3378">
          <cell r="A3378">
            <v>43819</v>
          </cell>
          <cell r="B3378" t="str">
            <v>Ahorro</v>
          </cell>
          <cell r="C3378">
            <v>1</v>
          </cell>
          <cell r="E3378">
            <v>1033</v>
          </cell>
          <cell r="F3378" t="str">
            <v>11</v>
          </cell>
          <cell r="I3378">
            <v>44</v>
          </cell>
          <cell r="M3378">
            <v>0</v>
          </cell>
          <cell r="N3378">
            <v>0</v>
          </cell>
          <cell r="O3378">
            <v>30112.55</v>
          </cell>
          <cell r="P3378">
            <v>60779.170919999997</v>
          </cell>
        </row>
        <row r="3379">
          <cell r="A3379">
            <v>43819</v>
          </cell>
          <cell r="B3379" t="str">
            <v>Ahorro</v>
          </cell>
          <cell r="C3379">
            <v>1</v>
          </cell>
          <cell r="E3379">
            <v>1033</v>
          </cell>
          <cell r="F3379" t="str">
            <v>11</v>
          </cell>
          <cell r="I3379">
            <v>44</v>
          </cell>
          <cell r="M3379">
            <v>0</v>
          </cell>
          <cell r="N3379">
            <v>0</v>
          </cell>
          <cell r="O3379">
            <v>500</v>
          </cell>
          <cell r="P3379">
            <v>1009.2</v>
          </cell>
        </row>
        <row r="3380">
          <cell r="A3380">
            <v>43819</v>
          </cell>
          <cell r="B3380" t="str">
            <v>Ahorro</v>
          </cell>
          <cell r="C3380">
            <v>1</v>
          </cell>
          <cell r="E3380">
            <v>1033</v>
          </cell>
          <cell r="F3380" t="str">
            <v>11</v>
          </cell>
          <cell r="I3380">
            <v>44</v>
          </cell>
          <cell r="M3380">
            <v>0</v>
          </cell>
          <cell r="N3380">
            <v>0</v>
          </cell>
          <cell r="O3380">
            <v>7014.98</v>
          </cell>
          <cell r="P3380">
            <v>14159.035631999999</v>
          </cell>
        </row>
        <row r="3381">
          <cell r="A3381">
            <v>43819</v>
          </cell>
          <cell r="B3381" t="str">
            <v>Ahorro</v>
          </cell>
          <cell r="C3381">
            <v>1</v>
          </cell>
          <cell r="E3381">
            <v>1033</v>
          </cell>
          <cell r="F3381" t="str">
            <v>11</v>
          </cell>
          <cell r="I3381">
            <v>44</v>
          </cell>
          <cell r="M3381">
            <v>0</v>
          </cell>
          <cell r="N3381">
            <v>0</v>
          </cell>
          <cell r="O3381">
            <v>445</v>
          </cell>
          <cell r="P3381">
            <v>898.18799999999999</v>
          </cell>
        </row>
        <row r="3382">
          <cell r="A3382">
            <v>43819</v>
          </cell>
          <cell r="B3382" t="str">
            <v>Ahorro</v>
          </cell>
          <cell r="C3382">
            <v>1</v>
          </cell>
          <cell r="E3382">
            <v>1033</v>
          </cell>
          <cell r="F3382" t="str">
            <v>11</v>
          </cell>
          <cell r="I3382">
            <v>44</v>
          </cell>
          <cell r="M3382">
            <v>0</v>
          </cell>
          <cell r="N3382">
            <v>0</v>
          </cell>
          <cell r="O3382">
            <v>28.45</v>
          </cell>
          <cell r="P3382">
            <v>57.423479999999998</v>
          </cell>
        </row>
        <row r="3383">
          <cell r="A3383">
            <v>43819</v>
          </cell>
          <cell r="B3383" t="str">
            <v>Ahorro</v>
          </cell>
          <cell r="C3383">
            <v>1</v>
          </cell>
          <cell r="E3383">
            <v>1033</v>
          </cell>
          <cell r="F3383" t="str">
            <v>11</v>
          </cell>
          <cell r="I3383">
            <v>44</v>
          </cell>
          <cell r="M3383">
            <v>0</v>
          </cell>
          <cell r="N3383">
            <v>0</v>
          </cell>
          <cell r="O3383">
            <v>20</v>
          </cell>
          <cell r="P3383">
            <v>40.368000000000002</v>
          </cell>
        </row>
        <row r="3384">
          <cell r="A3384">
            <v>43819</v>
          </cell>
          <cell r="B3384" t="str">
            <v>Ahorro</v>
          </cell>
          <cell r="C3384">
            <v>1</v>
          </cell>
          <cell r="E3384">
            <v>1033</v>
          </cell>
          <cell r="F3384" t="str">
            <v>11</v>
          </cell>
          <cell r="I3384">
            <v>44</v>
          </cell>
          <cell r="M3384">
            <v>0</v>
          </cell>
          <cell r="N3384">
            <v>0</v>
          </cell>
          <cell r="O3384">
            <v>113782.91</v>
          </cell>
          <cell r="P3384">
            <v>229659.425544</v>
          </cell>
        </row>
        <row r="3385">
          <cell r="A3385">
            <v>43819</v>
          </cell>
          <cell r="B3385" t="str">
            <v>Ahorro</v>
          </cell>
          <cell r="C3385">
            <v>1</v>
          </cell>
          <cell r="E3385">
            <v>1033</v>
          </cell>
          <cell r="F3385" t="str">
            <v>11</v>
          </cell>
          <cell r="I3385">
            <v>44</v>
          </cell>
          <cell r="M3385">
            <v>0</v>
          </cell>
          <cell r="N3385">
            <v>0</v>
          </cell>
          <cell r="O3385">
            <v>10383.469999999999</v>
          </cell>
          <cell r="P3385">
            <v>20957.995847999999</v>
          </cell>
        </row>
        <row r="3386">
          <cell r="A3386">
            <v>43819</v>
          </cell>
          <cell r="B3386" t="str">
            <v>Ahorro</v>
          </cell>
          <cell r="C3386">
            <v>1</v>
          </cell>
          <cell r="E3386">
            <v>1033</v>
          </cell>
          <cell r="F3386" t="str">
            <v>11</v>
          </cell>
          <cell r="I3386">
            <v>44</v>
          </cell>
          <cell r="M3386">
            <v>0</v>
          </cell>
          <cell r="N3386">
            <v>0</v>
          </cell>
          <cell r="O3386">
            <v>101.15</v>
          </cell>
          <cell r="P3386">
            <v>204.16116</v>
          </cell>
        </row>
        <row r="3387">
          <cell r="A3387">
            <v>43819</v>
          </cell>
          <cell r="B3387" t="str">
            <v>Ahorro</v>
          </cell>
          <cell r="C3387">
            <v>1</v>
          </cell>
          <cell r="E3387">
            <v>1033</v>
          </cell>
          <cell r="F3387" t="str">
            <v>11</v>
          </cell>
          <cell r="I3387">
            <v>44</v>
          </cell>
          <cell r="M3387">
            <v>0</v>
          </cell>
          <cell r="N3387">
            <v>0</v>
          </cell>
          <cell r="O3387">
            <v>15432.98</v>
          </cell>
          <cell r="P3387">
            <v>31149.926832000001</v>
          </cell>
        </row>
        <row r="3388">
          <cell r="A3388">
            <v>43819</v>
          </cell>
          <cell r="B3388" t="str">
            <v>Ahorro</v>
          </cell>
          <cell r="C3388">
            <v>1</v>
          </cell>
          <cell r="E3388">
            <v>1033</v>
          </cell>
          <cell r="F3388" t="str">
            <v>11</v>
          </cell>
          <cell r="I3388">
            <v>44</v>
          </cell>
          <cell r="M3388">
            <v>0</v>
          </cell>
          <cell r="N3388">
            <v>0</v>
          </cell>
          <cell r="O3388">
            <v>9.5399999999999991</v>
          </cell>
          <cell r="P3388">
            <v>19.255535999999999</v>
          </cell>
        </row>
        <row r="3389">
          <cell r="A3389">
            <v>43819</v>
          </cell>
          <cell r="B3389" t="str">
            <v>Ahorro</v>
          </cell>
          <cell r="C3389">
            <v>1</v>
          </cell>
          <cell r="E3389">
            <v>1033</v>
          </cell>
          <cell r="F3389" t="str">
            <v>11</v>
          </cell>
          <cell r="I3389">
            <v>44</v>
          </cell>
          <cell r="M3389">
            <v>0</v>
          </cell>
          <cell r="N3389">
            <v>0</v>
          </cell>
          <cell r="O3389">
            <v>30287.91</v>
          </cell>
          <cell r="P3389">
            <v>61133.117544000001</v>
          </cell>
        </row>
        <row r="3390">
          <cell r="A3390">
            <v>43819</v>
          </cell>
          <cell r="B3390" t="str">
            <v>Ahorro</v>
          </cell>
          <cell r="C3390">
            <v>1</v>
          </cell>
          <cell r="E3390">
            <v>1033</v>
          </cell>
          <cell r="F3390" t="str">
            <v>11</v>
          </cell>
          <cell r="I3390">
            <v>44</v>
          </cell>
          <cell r="M3390">
            <v>0</v>
          </cell>
          <cell r="N3390">
            <v>0</v>
          </cell>
          <cell r="O3390">
            <v>39.54</v>
          </cell>
          <cell r="P3390">
            <v>79.807535999999999</v>
          </cell>
        </row>
        <row r="3391">
          <cell r="A3391">
            <v>43819</v>
          </cell>
          <cell r="B3391" t="str">
            <v>Ahorro</v>
          </cell>
          <cell r="C3391">
            <v>1</v>
          </cell>
          <cell r="E3391">
            <v>1033</v>
          </cell>
          <cell r="F3391" t="str">
            <v>11</v>
          </cell>
          <cell r="I3391">
            <v>44</v>
          </cell>
          <cell r="M3391">
            <v>0</v>
          </cell>
          <cell r="N3391">
            <v>0</v>
          </cell>
          <cell r="O3391">
            <v>12.21</v>
          </cell>
          <cell r="P3391">
            <v>24.644663999999999</v>
          </cell>
        </row>
        <row r="3392">
          <cell r="A3392">
            <v>43819</v>
          </cell>
          <cell r="B3392" t="str">
            <v>Ahorro</v>
          </cell>
          <cell r="C3392">
            <v>1</v>
          </cell>
          <cell r="E3392">
            <v>1033</v>
          </cell>
          <cell r="F3392" t="str">
            <v>11</v>
          </cell>
          <cell r="I3392">
            <v>44</v>
          </cell>
          <cell r="M3392">
            <v>0</v>
          </cell>
          <cell r="N3392">
            <v>0</v>
          </cell>
          <cell r="O3392">
            <v>0.86</v>
          </cell>
          <cell r="P3392">
            <v>1.735824</v>
          </cell>
        </row>
        <row r="3393">
          <cell r="A3393">
            <v>43819</v>
          </cell>
          <cell r="B3393" t="str">
            <v>Ahorro</v>
          </cell>
          <cell r="C3393">
            <v>1</v>
          </cell>
          <cell r="E3393">
            <v>1033</v>
          </cell>
          <cell r="F3393" t="str">
            <v>11</v>
          </cell>
          <cell r="I3393">
            <v>44</v>
          </cell>
          <cell r="M3393">
            <v>0</v>
          </cell>
          <cell r="N3393">
            <v>0</v>
          </cell>
          <cell r="O3393">
            <v>140000</v>
          </cell>
          <cell r="P3393">
            <v>282576</v>
          </cell>
        </row>
        <row r="3394">
          <cell r="A3394">
            <v>43819</v>
          </cell>
          <cell r="B3394" t="str">
            <v>Ahorro</v>
          </cell>
          <cell r="C3394">
            <v>1</v>
          </cell>
          <cell r="E3394">
            <v>1033</v>
          </cell>
          <cell r="F3394" t="str">
            <v>11</v>
          </cell>
          <cell r="I3394">
            <v>44</v>
          </cell>
          <cell r="M3394">
            <v>0</v>
          </cell>
          <cell r="N3394">
            <v>0</v>
          </cell>
          <cell r="O3394">
            <v>30034.11</v>
          </cell>
          <cell r="P3394">
            <v>60620.847624000002</v>
          </cell>
        </row>
        <row r="3395">
          <cell r="A3395">
            <v>43819</v>
          </cell>
          <cell r="B3395" t="str">
            <v>Ahorro</v>
          </cell>
          <cell r="C3395">
            <v>1</v>
          </cell>
          <cell r="E3395">
            <v>1033</v>
          </cell>
          <cell r="F3395" t="str">
            <v>11</v>
          </cell>
          <cell r="I3395">
            <v>44</v>
          </cell>
          <cell r="M3395">
            <v>0</v>
          </cell>
          <cell r="N3395">
            <v>0</v>
          </cell>
          <cell r="O3395">
            <v>150000</v>
          </cell>
          <cell r="P3395">
            <v>302760</v>
          </cell>
        </row>
        <row r="3396">
          <cell r="A3396">
            <v>43819</v>
          </cell>
          <cell r="B3396" t="str">
            <v>Ahorro</v>
          </cell>
          <cell r="C3396">
            <v>1</v>
          </cell>
          <cell r="E3396">
            <v>1033</v>
          </cell>
          <cell r="F3396" t="str">
            <v>11</v>
          </cell>
          <cell r="I3396">
            <v>44</v>
          </cell>
          <cell r="M3396">
            <v>0</v>
          </cell>
          <cell r="N3396">
            <v>0</v>
          </cell>
          <cell r="O3396">
            <v>839.54</v>
          </cell>
          <cell r="P3396">
            <v>1694.5275360000001</v>
          </cell>
        </row>
        <row r="3397">
          <cell r="A3397">
            <v>43819</v>
          </cell>
          <cell r="B3397" t="str">
            <v>Ahorro</v>
          </cell>
          <cell r="C3397">
            <v>1</v>
          </cell>
          <cell r="E3397">
            <v>1033</v>
          </cell>
          <cell r="F3397" t="str">
            <v>11</v>
          </cell>
          <cell r="I3397">
            <v>44</v>
          </cell>
          <cell r="M3397">
            <v>0</v>
          </cell>
          <cell r="N3397">
            <v>0</v>
          </cell>
          <cell r="O3397">
            <v>189.54</v>
          </cell>
          <cell r="P3397">
            <v>382.56753600000002</v>
          </cell>
        </row>
        <row r="3398">
          <cell r="A3398">
            <v>43819</v>
          </cell>
          <cell r="B3398" t="str">
            <v>Ahorro</v>
          </cell>
          <cell r="C3398">
            <v>1</v>
          </cell>
          <cell r="E3398">
            <v>1033</v>
          </cell>
          <cell r="F3398" t="str">
            <v>11</v>
          </cell>
          <cell r="I3398">
            <v>44</v>
          </cell>
          <cell r="M3398">
            <v>0</v>
          </cell>
          <cell r="N3398">
            <v>0</v>
          </cell>
          <cell r="O3398">
            <v>9.5399999999999991</v>
          </cell>
          <cell r="P3398">
            <v>19.255535999999999</v>
          </cell>
        </row>
        <row r="3399">
          <cell r="A3399">
            <v>43819</v>
          </cell>
          <cell r="B3399" t="str">
            <v>Ahorro</v>
          </cell>
          <cell r="C3399">
            <v>1</v>
          </cell>
          <cell r="E3399">
            <v>1033</v>
          </cell>
          <cell r="F3399" t="str">
            <v>11</v>
          </cell>
          <cell r="I3399">
            <v>44</v>
          </cell>
          <cell r="M3399">
            <v>0</v>
          </cell>
          <cell r="N3399">
            <v>0</v>
          </cell>
          <cell r="O3399">
            <v>9.5399999999999991</v>
          </cell>
          <cell r="P3399">
            <v>19.255535999999999</v>
          </cell>
        </row>
        <row r="3400">
          <cell r="A3400">
            <v>43819</v>
          </cell>
          <cell r="B3400" t="str">
            <v>Ahorro</v>
          </cell>
          <cell r="C3400">
            <v>1</v>
          </cell>
          <cell r="E3400">
            <v>1033</v>
          </cell>
          <cell r="F3400" t="str">
            <v>11</v>
          </cell>
          <cell r="I3400">
            <v>44</v>
          </cell>
          <cell r="M3400">
            <v>0</v>
          </cell>
          <cell r="N3400">
            <v>0</v>
          </cell>
          <cell r="O3400">
            <v>77.64</v>
          </cell>
          <cell r="P3400">
            <v>156.70857599999999</v>
          </cell>
        </row>
        <row r="3401">
          <cell r="A3401">
            <v>43819</v>
          </cell>
          <cell r="B3401" t="str">
            <v>Ahorro</v>
          </cell>
          <cell r="C3401">
            <v>1</v>
          </cell>
          <cell r="E3401">
            <v>1033</v>
          </cell>
          <cell r="F3401" t="str">
            <v>11</v>
          </cell>
          <cell r="I3401">
            <v>44</v>
          </cell>
          <cell r="M3401">
            <v>0</v>
          </cell>
          <cell r="N3401">
            <v>0</v>
          </cell>
          <cell r="O3401">
            <v>20000</v>
          </cell>
          <cell r="P3401">
            <v>40368</v>
          </cell>
        </row>
        <row r="3402">
          <cell r="A3402">
            <v>43819</v>
          </cell>
          <cell r="B3402" t="str">
            <v>Ahorro</v>
          </cell>
          <cell r="C3402">
            <v>1</v>
          </cell>
          <cell r="E3402">
            <v>1033</v>
          </cell>
          <cell r="F3402" t="str">
            <v>11</v>
          </cell>
          <cell r="I3402">
            <v>44</v>
          </cell>
          <cell r="M3402">
            <v>0</v>
          </cell>
          <cell r="N3402">
            <v>0</v>
          </cell>
          <cell r="O3402">
            <v>50</v>
          </cell>
          <cell r="P3402">
            <v>100.92</v>
          </cell>
        </row>
        <row r="3403">
          <cell r="A3403">
            <v>43819</v>
          </cell>
          <cell r="B3403" t="str">
            <v>Ahorro</v>
          </cell>
          <cell r="C3403">
            <v>1</v>
          </cell>
          <cell r="E3403">
            <v>1033</v>
          </cell>
          <cell r="F3403" t="str">
            <v>11</v>
          </cell>
          <cell r="I3403">
            <v>44</v>
          </cell>
          <cell r="M3403">
            <v>0</v>
          </cell>
          <cell r="N3403">
            <v>0</v>
          </cell>
          <cell r="O3403">
            <v>89.54</v>
          </cell>
          <cell r="P3403">
            <v>180.72753599999999</v>
          </cell>
        </row>
        <row r="3404">
          <cell r="A3404">
            <v>43819</v>
          </cell>
          <cell r="B3404" t="str">
            <v>Ahorro</v>
          </cell>
          <cell r="C3404">
            <v>1</v>
          </cell>
          <cell r="E3404">
            <v>1033</v>
          </cell>
          <cell r="F3404" t="str">
            <v>11</v>
          </cell>
          <cell r="I3404">
            <v>44</v>
          </cell>
          <cell r="M3404">
            <v>0</v>
          </cell>
          <cell r="N3404">
            <v>0</v>
          </cell>
          <cell r="O3404">
            <v>7900</v>
          </cell>
          <cell r="P3404">
            <v>15945.36</v>
          </cell>
        </row>
        <row r="3405">
          <cell r="A3405">
            <v>43819</v>
          </cell>
          <cell r="B3405" t="str">
            <v>Ahorro</v>
          </cell>
          <cell r="C3405">
            <v>1</v>
          </cell>
          <cell r="E3405">
            <v>1033</v>
          </cell>
          <cell r="F3405" t="str">
            <v>11</v>
          </cell>
          <cell r="I3405">
            <v>44</v>
          </cell>
          <cell r="M3405">
            <v>0</v>
          </cell>
          <cell r="N3405">
            <v>0</v>
          </cell>
          <cell r="O3405">
            <v>9.5399999999999991</v>
          </cell>
          <cell r="P3405">
            <v>19.255535999999999</v>
          </cell>
        </row>
        <row r="3406">
          <cell r="A3406">
            <v>43819</v>
          </cell>
          <cell r="B3406" t="str">
            <v>Ahorro</v>
          </cell>
          <cell r="C3406">
            <v>1</v>
          </cell>
          <cell r="E3406">
            <v>1033</v>
          </cell>
          <cell r="F3406" t="str">
            <v>11</v>
          </cell>
          <cell r="I3406">
            <v>44</v>
          </cell>
          <cell r="M3406">
            <v>0</v>
          </cell>
          <cell r="N3406">
            <v>0</v>
          </cell>
          <cell r="O3406">
            <v>50</v>
          </cell>
          <cell r="P3406">
            <v>100.92</v>
          </cell>
        </row>
        <row r="3407">
          <cell r="A3407">
            <v>43819</v>
          </cell>
          <cell r="B3407" t="str">
            <v>Ahorro</v>
          </cell>
          <cell r="C3407">
            <v>1</v>
          </cell>
          <cell r="E3407">
            <v>1033</v>
          </cell>
          <cell r="F3407" t="str">
            <v>11</v>
          </cell>
          <cell r="I3407">
            <v>44</v>
          </cell>
          <cell r="M3407">
            <v>0</v>
          </cell>
          <cell r="N3407">
            <v>0</v>
          </cell>
          <cell r="O3407">
            <v>30</v>
          </cell>
          <cell r="P3407">
            <v>60.552</v>
          </cell>
        </row>
        <row r="3408">
          <cell r="A3408">
            <v>43819</v>
          </cell>
          <cell r="B3408" t="str">
            <v>Ahorro</v>
          </cell>
          <cell r="C3408">
            <v>1</v>
          </cell>
          <cell r="E3408">
            <v>1033</v>
          </cell>
          <cell r="F3408" t="str">
            <v>11</v>
          </cell>
          <cell r="I3408">
            <v>44</v>
          </cell>
          <cell r="M3408">
            <v>0</v>
          </cell>
          <cell r="N3408">
            <v>0</v>
          </cell>
          <cell r="O3408">
            <v>89.54</v>
          </cell>
          <cell r="P3408">
            <v>180.72753599999999</v>
          </cell>
        </row>
        <row r="3409">
          <cell r="A3409">
            <v>43819</v>
          </cell>
          <cell r="B3409" t="str">
            <v>Ahorro</v>
          </cell>
          <cell r="C3409">
            <v>1</v>
          </cell>
          <cell r="E3409">
            <v>1033</v>
          </cell>
          <cell r="F3409" t="str">
            <v>11</v>
          </cell>
          <cell r="I3409">
            <v>44</v>
          </cell>
          <cell r="M3409">
            <v>0</v>
          </cell>
          <cell r="N3409">
            <v>0</v>
          </cell>
          <cell r="O3409">
            <v>9.5399999999999991</v>
          </cell>
          <cell r="P3409">
            <v>19.255535999999999</v>
          </cell>
        </row>
        <row r="3410">
          <cell r="A3410">
            <v>43819</v>
          </cell>
          <cell r="B3410" t="str">
            <v>Ahorro</v>
          </cell>
          <cell r="C3410">
            <v>1</v>
          </cell>
          <cell r="E3410">
            <v>1033</v>
          </cell>
          <cell r="F3410" t="str">
            <v>11</v>
          </cell>
          <cell r="I3410">
            <v>44</v>
          </cell>
          <cell r="M3410">
            <v>0</v>
          </cell>
          <cell r="N3410">
            <v>0</v>
          </cell>
          <cell r="O3410">
            <v>20</v>
          </cell>
          <cell r="P3410">
            <v>40.368000000000002</v>
          </cell>
        </row>
        <row r="3411">
          <cell r="A3411">
            <v>43819</v>
          </cell>
          <cell r="B3411" t="str">
            <v>Ahorro</v>
          </cell>
          <cell r="C3411">
            <v>1</v>
          </cell>
          <cell r="E3411">
            <v>1033</v>
          </cell>
          <cell r="F3411" t="str">
            <v>11</v>
          </cell>
          <cell r="I3411">
            <v>44</v>
          </cell>
          <cell r="M3411">
            <v>0</v>
          </cell>
          <cell r="N3411">
            <v>0</v>
          </cell>
          <cell r="O3411">
            <v>200</v>
          </cell>
          <cell r="P3411">
            <v>403.68</v>
          </cell>
        </row>
        <row r="3412">
          <cell r="A3412">
            <v>43819</v>
          </cell>
          <cell r="B3412" t="str">
            <v>Ahorro</v>
          </cell>
          <cell r="C3412">
            <v>1</v>
          </cell>
          <cell r="E3412">
            <v>1033</v>
          </cell>
          <cell r="F3412" t="str">
            <v>11</v>
          </cell>
          <cell r="I3412">
            <v>44</v>
          </cell>
          <cell r="M3412">
            <v>0</v>
          </cell>
          <cell r="N3412">
            <v>0</v>
          </cell>
          <cell r="O3412">
            <v>20</v>
          </cell>
          <cell r="P3412">
            <v>40.368000000000002</v>
          </cell>
        </row>
        <row r="3413">
          <cell r="A3413">
            <v>43819</v>
          </cell>
          <cell r="B3413" t="str">
            <v>Ahorro</v>
          </cell>
          <cell r="C3413">
            <v>1</v>
          </cell>
          <cell r="E3413">
            <v>1033</v>
          </cell>
          <cell r="F3413" t="str">
            <v>11</v>
          </cell>
          <cell r="I3413">
            <v>44</v>
          </cell>
          <cell r="M3413">
            <v>0</v>
          </cell>
          <cell r="N3413">
            <v>0</v>
          </cell>
          <cell r="O3413">
            <v>20</v>
          </cell>
          <cell r="P3413">
            <v>40.368000000000002</v>
          </cell>
        </row>
        <row r="3414">
          <cell r="A3414">
            <v>43819</v>
          </cell>
          <cell r="B3414" t="str">
            <v>Ahorro</v>
          </cell>
          <cell r="C3414">
            <v>1</v>
          </cell>
          <cell r="E3414">
            <v>1033</v>
          </cell>
          <cell r="F3414" t="str">
            <v>11</v>
          </cell>
          <cell r="I3414">
            <v>44</v>
          </cell>
          <cell r="M3414">
            <v>0</v>
          </cell>
          <cell r="N3414">
            <v>0</v>
          </cell>
          <cell r="O3414">
            <v>20</v>
          </cell>
          <cell r="P3414">
            <v>40.368000000000002</v>
          </cell>
        </row>
        <row r="3415">
          <cell r="A3415">
            <v>43819</v>
          </cell>
          <cell r="B3415" t="str">
            <v>Ahorro</v>
          </cell>
          <cell r="C3415">
            <v>1</v>
          </cell>
          <cell r="E3415">
            <v>1033</v>
          </cell>
          <cell r="F3415" t="str">
            <v>11</v>
          </cell>
          <cell r="I3415">
            <v>44</v>
          </cell>
          <cell r="M3415">
            <v>0</v>
          </cell>
          <cell r="N3415">
            <v>0</v>
          </cell>
          <cell r="O3415">
            <v>20</v>
          </cell>
          <cell r="P3415">
            <v>40.368000000000002</v>
          </cell>
        </row>
        <row r="3416">
          <cell r="A3416">
            <v>43819</v>
          </cell>
          <cell r="B3416" t="str">
            <v>Ahorro</v>
          </cell>
          <cell r="C3416">
            <v>1</v>
          </cell>
          <cell r="E3416">
            <v>1033</v>
          </cell>
          <cell r="F3416" t="str">
            <v>11</v>
          </cell>
          <cell r="I3416">
            <v>44</v>
          </cell>
          <cell r="M3416">
            <v>0</v>
          </cell>
          <cell r="N3416">
            <v>0</v>
          </cell>
          <cell r="O3416">
            <v>20</v>
          </cell>
          <cell r="P3416">
            <v>40.368000000000002</v>
          </cell>
        </row>
        <row r="3417">
          <cell r="A3417">
            <v>43819</v>
          </cell>
          <cell r="B3417" t="str">
            <v>Ahorro</v>
          </cell>
          <cell r="C3417">
            <v>1</v>
          </cell>
          <cell r="E3417">
            <v>1033</v>
          </cell>
          <cell r="F3417" t="str">
            <v>11</v>
          </cell>
          <cell r="I3417">
            <v>44</v>
          </cell>
          <cell r="M3417">
            <v>0</v>
          </cell>
          <cell r="N3417">
            <v>0</v>
          </cell>
          <cell r="O3417">
            <v>20.399999999999999</v>
          </cell>
          <cell r="P3417">
            <v>41.175359999999998</v>
          </cell>
        </row>
        <row r="3418">
          <cell r="A3418">
            <v>43819</v>
          </cell>
          <cell r="B3418" t="str">
            <v>Ahorro</v>
          </cell>
          <cell r="C3418">
            <v>1</v>
          </cell>
          <cell r="E3418">
            <v>1033</v>
          </cell>
          <cell r="F3418" t="str">
            <v>11</v>
          </cell>
          <cell r="I3418">
            <v>44</v>
          </cell>
          <cell r="M3418">
            <v>0</v>
          </cell>
          <cell r="N3418">
            <v>0</v>
          </cell>
          <cell r="O3418">
            <v>20</v>
          </cell>
          <cell r="P3418">
            <v>40.368000000000002</v>
          </cell>
        </row>
        <row r="3419">
          <cell r="A3419">
            <v>43819</v>
          </cell>
          <cell r="B3419" t="str">
            <v>Ahorro</v>
          </cell>
          <cell r="C3419">
            <v>1</v>
          </cell>
          <cell r="E3419">
            <v>1033</v>
          </cell>
          <cell r="F3419" t="str">
            <v>11</v>
          </cell>
          <cell r="I3419">
            <v>44</v>
          </cell>
          <cell r="M3419">
            <v>0</v>
          </cell>
          <cell r="N3419">
            <v>0</v>
          </cell>
          <cell r="O3419">
            <v>20000</v>
          </cell>
          <cell r="P3419">
            <v>40368</v>
          </cell>
        </row>
        <row r="3420">
          <cell r="A3420">
            <v>43819</v>
          </cell>
          <cell r="B3420" t="str">
            <v>Ahorro</v>
          </cell>
          <cell r="C3420">
            <v>1</v>
          </cell>
          <cell r="E3420">
            <v>1033</v>
          </cell>
          <cell r="F3420" t="str">
            <v>11</v>
          </cell>
          <cell r="I3420">
            <v>44</v>
          </cell>
          <cell r="M3420">
            <v>0</v>
          </cell>
          <cell r="N3420">
            <v>0</v>
          </cell>
          <cell r="O3420">
            <v>39.54</v>
          </cell>
          <cell r="P3420">
            <v>79.807535999999999</v>
          </cell>
        </row>
        <row r="3421">
          <cell r="A3421">
            <v>43819</v>
          </cell>
          <cell r="B3421" t="str">
            <v>Ahorro</v>
          </cell>
          <cell r="C3421">
            <v>1</v>
          </cell>
          <cell r="E3421">
            <v>1033</v>
          </cell>
          <cell r="F3421" t="str">
            <v>11</v>
          </cell>
          <cell r="I3421">
            <v>44</v>
          </cell>
          <cell r="M3421">
            <v>0</v>
          </cell>
          <cell r="N3421">
            <v>0</v>
          </cell>
          <cell r="O3421">
            <v>320</v>
          </cell>
          <cell r="P3421">
            <v>645.88800000000003</v>
          </cell>
        </row>
        <row r="3422">
          <cell r="A3422">
            <v>43819</v>
          </cell>
          <cell r="B3422" t="str">
            <v>Ahorro</v>
          </cell>
          <cell r="C3422">
            <v>1</v>
          </cell>
          <cell r="E3422">
            <v>1033</v>
          </cell>
          <cell r="F3422" t="str">
            <v>11</v>
          </cell>
          <cell r="I3422">
            <v>44</v>
          </cell>
          <cell r="M3422">
            <v>0</v>
          </cell>
          <cell r="N3422">
            <v>0</v>
          </cell>
          <cell r="O3422">
            <v>31</v>
          </cell>
          <cell r="P3422">
            <v>62.570399999999999</v>
          </cell>
        </row>
        <row r="3423">
          <cell r="A3423">
            <v>43819</v>
          </cell>
          <cell r="B3423" t="str">
            <v>Ahorro</v>
          </cell>
          <cell r="C3423">
            <v>1</v>
          </cell>
          <cell r="E3423">
            <v>1033</v>
          </cell>
          <cell r="F3423" t="str">
            <v>11</v>
          </cell>
          <cell r="I3423">
            <v>44</v>
          </cell>
          <cell r="M3423">
            <v>0</v>
          </cell>
          <cell r="N3423">
            <v>0</v>
          </cell>
          <cell r="O3423">
            <v>20</v>
          </cell>
          <cell r="P3423">
            <v>40.368000000000002</v>
          </cell>
        </row>
        <row r="3424">
          <cell r="A3424">
            <v>43819</v>
          </cell>
          <cell r="B3424" t="str">
            <v>Ahorro</v>
          </cell>
          <cell r="C3424">
            <v>1</v>
          </cell>
          <cell r="E3424">
            <v>1033</v>
          </cell>
          <cell r="F3424" t="str">
            <v>11</v>
          </cell>
          <cell r="I3424">
            <v>44</v>
          </cell>
          <cell r="M3424">
            <v>0</v>
          </cell>
          <cell r="N3424">
            <v>0</v>
          </cell>
          <cell r="O3424">
            <v>20000</v>
          </cell>
          <cell r="P3424">
            <v>40368</v>
          </cell>
        </row>
        <row r="3425">
          <cell r="A3425">
            <v>43819</v>
          </cell>
          <cell r="B3425" t="str">
            <v>Ahorro</v>
          </cell>
          <cell r="C3425">
            <v>1</v>
          </cell>
          <cell r="E3425">
            <v>1033</v>
          </cell>
          <cell r="F3425" t="str">
            <v>11</v>
          </cell>
          <cell r="I3425">
            <v>44</v>
          </cell>
          <cell r="M3425">
            <v>0</v>
          </cell>
          <cell r="N3425">
            <v>0</v>
          </cell>
          <cell r="O3425">
            <v>9.5399999999999991</v>
          </cell>
          <cell r="P3425">
            <v>19.255535999999999</v>
          </cell>
        </row>
        <row r="3426">
          <cell r="A3426">
            <v>43819</v>
          </cell>
          <cell r="B3426" t="str">
            <v>Ahorro</v>
          </cell>
          <cell r="C3426">
            <v>1</v>
          </cell>
          <cell r="E3426">
            <v>1033</v>
          </cell>
          <cell r="F3426" t="str">
            <v>11</v>
          </cell>
          <cell r="I3426">
            <v>44</v>
          </cell>
          <cell r="M3426">
            <v>0</v>
          </cell>
          <cell r="N3426">
            <v>0</v>
          </cell>
          <cell r="O3426">
            <v>739.54</v>
          </cell>
          <cell r="P3426">
            <v>1492.6875359999999</v>
          </cell>
        </row>
        <row r="3427">
          <cell r="A3427">
            <v>43819</v>
          </cell>
          <cell r="B3427" t="str">
            <v>Ahorro</v>
          </cell>
          <cell r="C3427">
            <v>1</v>
          </cell>
          <cell r="E3427">
            <v>1033</v>
          </cell>
          <cell r="F3427" t="str">
            <v>11</v>
          </cell>
          <cell r="I3427">
            <v>44</v>
          </cell>
          <cell r="M3427">
            <v>0</v>
          </cell>
          <cell r="N3427">
            <v>0</v>
          </cell>
          <cell r="O3427">
            <v>5000</v>
          </cell>
          <cell r="P3427">
            <v>10092</v>
          </cell>
        </row>
        <row r="3428">
          <cell r="A3428">
            <v>43819</v>
          </cell>
          <cell r="B3428" t="str">
            <v>Ahorro</v>
          </cell>
          <cell r="C3428">
            <v>1</v>
          </cell>
          <cell r="E3428">
            <v>1033</v>
          </cell>
          <cell r="F3428" t="str">
            <v>11</v>
          </cell>
          <cell r="I3428">
            <v>44</v>
          </cell>
          <cell r="M3428">
            <v>0</v>
          </cell>
          <cell r="N3428">
            <v>0</v>
          </cell>
          <cell r="O3428">
            <v>100</v>
          </cell>
          <cell r="P3428">
            <v>201.84</v>
          </cell>
        </row>
        <row r="3429">
          <cell r="A3429">
            <v>43819</v>
          </cell>
          <cell r="B3429" t="str">
            <v>Ahorro</v>
          </cell>
          <cell r="C3429">
            <v>1</v>
          </cell>
          <cell r="E3429">
            <v>1033</v>
          </cell>
          <cell r="F3429" t="str">
            <v>11</v>
          </cell>
          <cell r="I3429">
            <v>44</v>
          </cell>
          <cell r="M3429">
            <v>0</v>
          </cell>
          <cell r="N3429">
            <v>0</v>
          </cell>
          <cell r="O3429">
            <v>900</v>
          </cell>
          <cell r="P3429">
            <v>1816.56</v>
          </cell>
        </row>
        <row r="3430">
          <cell r="A3430">
            <v>43819</v>
          </cell>
          <cell r="B3430" t="str">
            <v>Ahorro</v>
          </cell>
          <cell r="C3430">
            <v>1</v>
          </cell>
          <cell r="E3430">
            <v>1033</v>
          </cell>
          <cell r="F3430" t="str">
            <v>11</v>
          </cell>
          <cell r="I3430">
            <v>44</v>
          </cell>
          <cell r="M3430">
            <v>0</v>
          </cell>
          <cell r="N3430">
            <v>0</v>
          </cell>
          <cell r="O3430">
            <v>600</v>
          </cell>
          <cell r="P3430">
            <v>1211.04</v>
          </cell>
        </row>
        <row r="3431">
          <cell r="A3431">
            <v>43819</v>
          </cell>
          <cell r="B3431" t="str">
            <v>Ahorro</v>
          </cell>
          <cell r="C3431">
            <v>1</v>
          </cell>
          <cell r="E3431">
            <v>1033</v>
          </cell>
          <cell r="F3431" t="str">
            <v>11</v>
          </cell>
          <cell r="I3431">
            <v>44</v>
          </cell>
          <cell r="M3431">
            <v>0</v>
          </cell>
          <cell r="N3431">
            <v>0</v>
          </cell>
          <cell r="O3431">
            <v>30</v>
          </cell>
          <cell r="P3431">
            <v>60.552</v>
          </cell>
        </row>
        <row r="3432">
          <cell r="A3432">
            <v>43819</v>
          </cell>
          <cell r="B3432" t="str">
            <v>Ahorro</v>
          </cell>
          <cell r="C3432">
            <v>1</v>
          </cell>
          <cell r="E3432">
            <v>1033</v>
          </cell>
          <cell r="F3432" t="str">
            <v>11</v>
          </cell>
          <cell r="I3432">
            <v>44</v>
          </cell>
          <cell r="M3432">
            <v>0</v>
          </cell>
          <cell r="N3432">
            <v>0</v>
          </cell>
          <cell r="O3432">
            <v>20.34</v>
          </cell>
          <cell r="P3432">
            <v>41.054256000000002</v>
          </cell>
        </row>
        <row r="3433">
          <cell r="A3433">
            <v>43819</v>
          </cell>
          <cell r="B3433" t="str">
            <v>Ahorro</v>
          </cell>
          <cell r="C3433">
            <v>1</v>
          </cell>
          <cell r="E3433">
            <v>1033</v>
          </cell>
          <cell r="F3433" t="str">
            <v>11</v>
          </cell>
          <cell r="I3433">
            <v>44</v>
          </cell>
          <cell r="M3433">
            <v>0</v>
          </cell>
          <cell r="N3433">
            <v>0</v>
          </cell>
          <cell r="O3433">
            <v>300</v>
          </cell>
          <cell r="P3433">
            <v>605.52</v>
          </cell>
        </row>
        <row r="3434">
          <cell r="A3434">
            <v>43819</v>
          </cell>
          <cell r="B3434" t="str">
            <v>Ahorro</v>
          </cell>
          <cell r="C3434">
            <v>1</v>
          </cell>
          <cell r="E3434">
            <v>1033</v>
          </cell>
          <cell r="F3434" t="str">
            <v>11</v>
          </cell>
          <cell r="I3434">
            <v>44</v>
          </cell>
          <cell r="M3434">
            <v>0</v>
          </cell>
          <cell r="N3434">
            <v>0</v>
          </cell>
          <cell r="O3434">
            <v>50</v>
          </cell>
          <cell r="P3434">
            <v>100.92</v>
          </cell>
        </row>
        <row r="3435">
          <cell r="A3435">
            <v>43819</v>
          </cell>
          <cell r="B3435" t="str">
            <v>Ahorro</v>
          </cell>
          <cell r="C3435">
            <v>1</v>
          </cell>
          <cell r="E3435">
            <v>1033</v>
          </cell>
          <cell r="F3435" t="str">
            <v>11</v>
          </cell>
          <cell r="I3435">
            <v>44</v>
          </cell>
          <cell r="M3435">
            <v>0</v>
          </cell>
          <cell r="N3435">
            <v>0</v>
          </cell>
          <cell r="O3435">
            <v>5300</v>
          </cell>
          <cell r="P3435">
            <v>10697.52</v>
          </cell>
        </row>
        <row r="3436">
          <cell r="A3436">
            <v>43819</v>
          </cell>
          <cell r="B3436" t="str">
            <v>Ahorro</v>
          </cell>
          <cell r="C3436">
            <v>1</v>
          </cell>
          <cell r="E3436">
            <v>1033</v>
          </cell>
          <cell r="F3436" t="str">
            <v>11</v>
          </cell>
          <cell r="I3436">
            <v>44</v>
          </cell>
          <cell r="M3436">
            <v>0</v>
          </cell>
          <cell r="N3436">
            <v>0</v>
          </cell>
          <cell r="O3436">
            <v>20</v>
          </cell>
          <cell r="P3436">
            <v>40.368000000000002</v>
          </cell>
        </row>
        <row r="3437">
          <cell r="A3437">
            <v>43819</v>
          </cell>
          <cell r="B3437" t="str">
            <v>Ahorro</v>
          </cell>
          <cell r="C3437">
            <v>1</v>
          </cell>
          <cell r="E3437">
            <v>1033</v>
          </cell>
          <cell r="F3437" t="str">
            <v>11</v>
          </cell>
          <cell r="I3437">
            <v>44</v>
          </cell>
          <cell r="M3437">
            <v>0</v>
          </cell>
          <cell r="N3437">
            <v>0</v>
          </cell>
          <cell r="O3437">
            <v>100</v>
          </cell>
          <cell r="P3437">
            <v>201.84</v>
          </cell>
        </row>
        <row r="3438">
          <cell r="A3438">
            <v>43819</v>
          </cell>
          <cell r="B3438" t="str">
            <v>Ahorro</v>
          </cell>
          <cell r="C3438">
            <v>1</v>
          </cell>
          <cell r="E3438">
            <v>1033</v>
          </cell>
          <cell r="F3438" t="str">
            <v>11</v>
          </cell>
          <cell r="I3438">
            <v>44</v>
          </cell>
          <cell r="M3438">
            <v>0</v>
          </cell>
          <cell r="N3438">
            <v>0</v>
          </cell>
          <cell r="O3438">
            <v>25000</v>
          </cell>
          <cell r="P3438">
            <v>50460</v>
          </cell>
        </row>
        <row r="3439">
          <cell r="A3439">
            <v>43819</v>
          </cell>
          <cell r="B3439" t="str">
            <v>Ahorro</v>
          </cell>
          <cell r="C3439">
            <v>1</v>
          </cell>
          <cell r="E3439">
            <v>1033</v>
          </cell>
          <cell r="F3439" t="str">
            <v>11</v>
          </cell>
          <cell r="I3439">
            <v>44</v>
          </cell>
          <cell r="M3439">
            <v>0</v>
          </cell>
          <cell r="N3439">
            <v>0</v>
          </cell>
          <cell r="O3439">
            <v>1400</v>
          </cell>
          <cell r="P3439">
            <v>2825.76</v>
          </cell>
        </row>
        <row r="3440">
          <cell r="A3440">
            <v>43819</v>
          </cell>
          <cell r="B3440" t="str">
            <v>Ahorro</v>
          </cell>
          <cell r="C3440">
            <v>1</v>
          </cell>
          <cell r="E3440">
            <v>1033</v>
          </cell>
          <cell r="F3440" t="str">
            <v>11</v>
          </cell>
          <cell r="I3440">
            <v>44</v>
          </cell>
          <cell r="M3440">
            <v>0</v>
          </cell>
          <cell r="N3440">
            <v>0</v>
          </cell>
          <cell r="O3440">
            <v>5000</v>
          </cell>
          <cell r="P3440">
            <v>10092</v>
          </cell>
        </row>
        <row r="3441">
          <cell r="A3441">
            <v>43819</v>
          </cell>
          <cell r="B3441" t="str">
            <v>Ahorro</v>
          </cell>
          <cell r="C3441">
            <v>1</v>
          </cell>
          <cell r="E3441">
            <v>1033</v>
          </cell>
          <cell r="F3441" t="str">
            <v>11</v>
          </cell>
          <cell r="I3441">
            <v>44</v>
          </cell>
          <cell r="M3441">
            <v>0</v>
          </cell>
          <cell r="N3441">
            <v>0</v>
          </cell>
          <cell r="O3441">
            <v>20</v>
          </cell>
          <cell r="P3441">
            <v>40.368000000000002</v>
          </cell>
        </row>
        <row r="3442">
          <cell r="A3442">
            <v>43819</v>
          </cell>
          <cell r="B3442" t="str">
            <v>Ahorro</v>
          </cell>
          <cell r="C3442">
            <v>1</v>
          </cell>
          <cell r="E3442">
            <v>1033</v>
          </cell>
          <cell r="F3442" t="str">
            <v>11</v>
          </cell>
          <cell r="I3442">
            <v>44</v>
          </cell>
          <cell r="M3442">
            <v>0</v>
          </cell>
          <cell r="N3442">
            <v>0</v>
          </cell>
          <cell r="O3442">
            <v>20</v>
          </cell>
          <cell r="P3442">
            <v>40.368000000000002</v>
          </cell>
        </row>
        <row r="3443">
          <cell r="A3443">
            <v>43819</v>
          </cell>
          <cell r="B3443" t="str">
            <v>Ahorro</v>
          </cell>
          <cell r="C3443">
            <v>1</v>
          </cell>
          <cell r="E3443">
            <v>1033</v>
          </cell>
          <cell r="F3443" t="str">
            <v>11</v>
          </cell>
          <cell r="I3443">
            <v>44</v>
          </cell>
          <cell r="M3443">
            <v>0</v>
          </cell>
          <cell r="N3443">
            <v>0</v>
          </cell>
          <cell r="O3443">
            <v>50</v>
          </cell>
          <cell r="P3443">
            <v>100.92</v>
          </cell>
        </row>
        <row r="3444">
          <cell r="A3444">
            <v>43819</v>
          </cell>
          <cell r="B3444" t="str">
            <v>Ahorro</v>
          </cell>
          <cell r="C3444">
            <v>1</v>
          </cell>
          <cell r="E3444">
            <v>1033</v>
          </cell>
          <cell r="F3444" t="str">
            <v>11</v>
          </cell>
          <cell r="I3444">
            <v>44</v>
          </cell>
          <cell r="M3444">
            <v>0</v>
          </cell>
          <cell r="N3444">
            <v>0</v>
          </cell>
          <cell r="O3444">
            <v>1000</v>
          </cell>
          <cell r="P3444">
            <v>2018.4</v>
          </cell>
        </row>
        <row r="3445">
          <cell r="A3445">
            <v>43819</v>
          </cell>
          <cell r="B3445" t="str">
            <v>Ahorro</v>
          </cell>
          <cell r="C3445">
            <v>1</v>
          </cell>
          <cell r="E3445">
            <v>1033</v>
          </cell>
          <cell r="F3445" t="str">
            <v>11</v>
          </cell>
          <cell r="I3445">
            <v>44</v>
          </cell>
          <cell r="M3445">
            <v>0</v>
          </cell>
          <cell r="N3445">
            <v>0</v>
          </cell>
          <cell r="O3445">
            <v>19.54</v>
          </cell>
          <cell r="P3445">
            <v>39.439535999999997</v>
          </cell>
        </row>
        <row r="3446">
          <cell r="A3446">
            <v>43819</v>
          </cell>
          <cell r="B3446" t="str">
            <v>Ahorro</v>
          </cell>
          <cell r="C3446">
            <v>1</v>
          </cell>
          <cell r="E3446">
            <v>1033</v>
          </cell>
          <cell r="F3446" t="str">
            <v>11</v>
          </cell>
          <cell r="I3446">
            <v>44</v>
          </cell>
          <cell r="M3446">
            <v>0</v>
          </cell>
          <cell r="N3446">
            <v>0</v>
          </cell>
          <cell r="O3446">
            <v>309.54000000000002</v>
          </cell>
          <cell r="P3446">
            <v>624.77553599999999</v>
          </cell>
        </row>
        <row r="3447">
          <cell r="A3447">
            <v>43819</v>
          </cell>
          <cell r="B3447" t="str">
            <v>Ahorro</v>
          </cell>
          <cell r="C3447">
            <v>1</v>
          </cell>
          <cell r="E3447">
            <v>1033</v>
          </cell>
          <cell r="F3447" t="str">
            <v>11</v>
          </cell>
          <cell r="I3447">
            <v>44</v>
          </cell>
          <cell r="M3447">
            <v>0</v>
          </cell>
          <cell r="N3447">
            <v>0</v>
          </cell>
          <cell r="O3447">
            <v>20</v>
          </cell>
          <cell r="P3447">
            <v>40.368000000000002</v>
          </cell>
        </row>
        <row r="3448">
          <cell r="A3448">
            <v>43819</v>
          </cell>
          <cell r="B3448" t="str">
            <v>Ahorro</v>
          </cell>
          <cell r="C3448">
            <v>1</v>
          </cell>
          <cell r="E3448">
            <v>1033</v>
          </cell>
          <cell r="F3448" t="str">
            <v>11</v>
          </cell>
          <cell r="I3448">
            <v>44</v>
          </cell>
          <cell r="M3448">
            <v>0</v>
          </cell>
          <cell r="N3448">
            <v>0</v>
          </cell>
          <cell r="O3448">
            <v>24.54</v>
          </cell>
          <cell r="P3448">
            <v>49.531536000000003</v>
          </cell>
        </row>
        <row r="3449">
          <cell r="A3449">
            <v>43819</v>
          </cell>
          <cell r="B3449" t="str">
            <v>Ahorro</v>
          </cell>
          <cell r="C3449">
            <v>1</v>
          </cell>
          <cell r="E3449">
            <v>1033</v>
          </cell>
          <cell r="F3449" t="str">
            <v>11</v>
          </cell>
          <cell r="I3449">
            <v>44</v>
          </cell>
          <cell r="M3449">
            <v>0</v>
          </cell>
          <cell r="N3449">
            <v>0</v>
          </cell>
          <cell r="O3449">
            <v>50</v>
          </cell>
          <cell r="P3449">
            <v>100.92</v>
          </cell>
        </row>
        <row r="3450">
          <cell r="A3450">
            <v>43819</v>
          </cell>
          <cell r="B3450" t="str">
            <v>Ahorro</v>
          </cell>
          <cell r="C3450">
            <v>1</v>
          </cell>
          <cell r="E3450">
            <v>1033</v>
          </cell>
          <cell r="F3450" t="str">
            <v>11</v>
          </cell>
          <cell r="I3450">
            <v>44</v>
          </cell>
          <cell r="M3450">
            <v>0</v>
          </cell>
          <cell r="N3450">
            <v>0</v>
          </cell>
          <cell r="O3450">
            <v>874.54</v>
          </cell>
          <cell r="P3450">
            <v>1765.1715360000001</v>
          </cell>
        </row>
        <row r="3451">
          <cell r="A3451">
            <v>43819</v>
          </cell>
          <cell r="B3451" t="str">
            <v>Ahorro</v>
          </cell>
          <cell r="C3451">
            <v>1</v>
          </cell>
          <cell r="E3451">
            <v>1033</v>
          </cell>
          <cell r="F3451" t="str">
            <v>11</v>
          </cell>
          <cell r="I3451">
            <v>44</v>
          </cell>
          <cell r="M3451">
            <v>0</v>
          </cell>
          <cell r="N3451">
            <v>0</v>
          </cell>
          <cell r="O3451">
            <v>20</v>
          </cell>
          <cell r="P3451">
            <v>40.368000000000002</v>
          </cell>
        </row>
        <row r="3452">
          <cell r="A3452">
            <v>43819</v>
          </cell>
          <cell r="B3452" t="str">
            <v>Ahorro</v>
          </cell>
          <cell r="C3452">
            <v>1</v>
          </cell>
          <cell r="E3452">
            <v>1033</v>
          </cell>
          <cell r="F3452" t="str">
            <v>11</v>
          </cell>
          <cell r="I3452">
            <v>44</v>
          </cell>
          <cell r="M3452">
            <v>0</v>
          </cell>
          <cell r="N3452">
            <v>0</v>
          </cell>
          <cell r="O3452">
            <v>20</v>
          </cell>
          <cell r="P3452">
            <v>40.368000000000002</v>
          </cell>
        </row>
        <row r="3453">
          <cell r="A3453">
            <v>43819</v>
          </cell>
          <cell r="B3453" t="str">
            <v>Ahorro</v>
          </cell>
          <cell r="C3453">
            <v>1</v>
          </cell>
          <cell r="E3453">
            <v>1033</v>
          </cell>
          <cell r="F3453" t="str">
            <v>11</v>
          </cell>
          <cell r="I3453">
            <v>44</v>
          </cell>
          <cell r="M3453">
            <v>0</v>
          </cell>
          <cell r="N3453">
            <v>0</v>
          </cell>
          <cell r="O3453">
            <v>289.54000000000002</v>
          </cell>
          <cell r="P3453">
            <v>584.40753600000005</v>
          </cell>
        </row>
        <row r="3454">
          <cell r="A3454">
            <v>43819</v>
          </cell>
          <cell r="B3454" t="str">
            <v>Ahorro</v>
          </cell>
          <cell r="C3454">
            <v>1</v>
          </cell>
          <cell r="E3454">
            <v>1033</v>
          </cell>
          <cell r="F3454" t="str">
            <v>11</v>
          </cell>
          <cell r="I3454">
            <v>44</v>
          </cell>
          <cell r="M3454">
            <v>0</v>
          </cell>
          <cell r="N3454">
            <v>0</v>
          </cell>
          <cell r="O3454">
            <v>289.54000000000002</v>
          </cell>
          <cell r="P3454">
            <v>584.40753600000005</v>
          </cell>
        </row>
        <row r="3455">
          <cell r="A3455">
            <v>43819</v>
          </cell>
          <cell r="B3455" t="str">
            <v>Ahorro</v>
          </cell>
          <cell r="C3455">
            <v>1</v>
          </cell>
          <cell r="E3455">
            <v>1033</v>
          </cell>
          <cell r="F3455" t="str">
            <v>11</v>
          </cell>
          <cell r="I3455">
            <v>44</v>
          </cell>
          <cell r="M3455">
            <v>0</v>
          </cell>
          <cell r="N3455">
            <v>0</v>
          </cell>
          <cell r="O3455">
            <v>1789.54</v>
          </cell>
          <cell r="P3455">
            <v>3612.0075360000001</v>
          </cell>
        </row>
        <row r="3456">
          <cell r="A3456">
            <v>43819</v>
          </cell>
          <cell r="B3456" t="str">
            <v>Ahorro</v>
          </cell>
          <cell r="C3456">
            <v>1</v>
          </cell>
          <cell r="E3456">
            <v>1033</v>
          </cell>
          <cell r="F3456" t="str">
            <v>11</v>
          </cell>
          <cell r="I3456">
            <v>44</v>
          </cell>
          <cell r="M3456">
            <v>0</v>
          </cell>
          <cell r="N3456">
            <v>0</v>
          </cell>
          <cell r="O3456">
            <v>89.54</v>
          </cell>
          <cell r="P3456">
            <v>180.72753599999999</v>
          </cell>
        </row>
        <row r="3457">
          <cell r="A3457">
            <v>43819</v>
          </cell>
          <cell r="B3457" t="str">
            <v>Ahorro</v>
          </cell>
          <cell r="C3457">
            <v>1</v>
          </cell>
          <cell r="E3457">
            <v>1033</v>
          </cell>
          <cell r="F3457" t="str">
            <v>11</v>
          </cell>
          <cell r="I3457">
            <v>44</v>
          </cell>
          <cell r="M3457">
            <v>0</v>
          </cell>
          <cell r="N3457">
            <v>0</v>
          </cell>
          <cell r="O3457">
            <v>324.13</v>
          </cell>
          <cell r="P3457">
            <v>654.22399199999995</v>
          </cell>
        </row>
        <row r="3458">
          <cell r="A3458">
            <v>43819</v>
          </cell>
          <cell r="B3458" t="str">
            <v>Ahorro</v>
          </cell>
          <cell r="C3458">
            <v>1</v>
          </cell>
          <cell r="E3458">
            <v>1033</v>
          </cell>
          <cell r="F3458" t="str">
            <v>11</v>
          </cell>
          <cell r="I3458">
            <v>44</v>
          </cell>
          <cell r="M3458">
            <v>0</v>
          </cell>
          <cell r="N3458">
            <v>0</v>
          </cell>
          <cell r="O3458">
            <v>50.13</v>
          </cell>
          <cell r="P3458">
            <v>101.18239199999999</v>
          </cell>
        </row>
        <row r="3459">
          <cell r="A3459">
            <v>43819</v>
          </cell>
          <cell r="B3459" t="str">
            <v>Ahorro</v>
          </cell>
          <cell r="C3459">
            <v>1</v>
          </cell>
          <cell r="E3459">
            <v>1033</v>
          </cell>
          <cell r="F3459" t="str">
            <v>11</v>
          </cell>
          <cell r="I3459">
            <v>44</v>
          </cell>
          <cell r="M3459">
            <v>0</v>
          </cell>
          <cell r="N3459">
            <v>0</v>
          </cell>
          <cell r="O3459">
            <v>170</v>
          </cell>
          <cell r="P3459">
            <v>343.12799999999999</v>
          </cell>
        </row>
        <row r="3460">
          <cell r="A3460">
            <v>43819</v>
          </cell>
          <cell r="B3460" t="str">
            <v>Ahorro</v>
          </cell>
          <cell r="C3460">
            <v>1</v>
          </cell>
          <cell r="E3460">
            <v>1033</v>
          </cell>
          <cell r="F3460" t="str">
            <v>11</v>
          </cell>
          <cell r="I3460">
            <v>44</v>
          </cell>
          <cell r="M3460">
            <v>0</v>
          </cell>
          <cell r="N3460">
            <v>0</v>
          </cell>
          <cell r="O3460">
            <v>889.54</v>
          </cell>
          <cell r="P3460">
            <v>1795.4475359999999</v>
          </cell>
        </row>
        <row r="3461">
          <cell r="A3461">
            <v>43819</v>
          </cell>
          <cell r="B3461" t="str">
            <v>Ahorro</v>
          </cell>
          <cell r="C3461">
            <v>1</v>
          </cell>
          <cell r="E3461">
            <v>1033</v>
          </cell>
          <cell r="F3461" t="str">
            <v>11</v>
          </cell>
          <cell r="I3461">
            <v>44</v>
          </cell>
          <cell r="M3461">
            <v>0</v>
          </cell>
          <cell r="N3461">
            <v>0</v>
          </cell>
          <cell r="O3461">
            <v>19.54</v>
          </cell>
          <cell r="P3461">
            <v>39.439535999999997</v>
          </cell>
        </row>
        <row r="3462">
          <cell r="A3462">
            <v>43819</v>
          </cell>
          <cell r="B3462" t="str">
            <v>Ahorro</v>
          </cell>
          <cell r="C3462">
            <v>1</v>
          </cell>
          <cell r="E3462">
            <v>1033</v>
          </cell>
          <cell r="F3462" t="str">
            <v>11</v>
          </cell>
          <cell r="I3462">
            <v>44</v>
          </cell>
          <cell r="M3462">
            <v>0</v>
          </cell>
          <cell r="N3462">
            <v>0</v>
          </cell>
          <cell r="O3462">
            <v>19.54</v>
          </cell>
          <cell r="P3462">
            <v>39.439535999999997</v>
          </cell>
        </row>
        <row r="3463">
          <cell r="A3463">
            <v>43819</v>
          </cell>
          <cell r="B3463" t="str">
            <v>Ahorro</v>
          </cell>
          <cell r="C3463">
            <v>1</v>
          </cell>
          <cell r="E3463">
            <v>1033</v>
          </cell>
          <cell r="F3463" t="str">
            <v>11</v>
          </cell>
          <cell r="I3463">
            <v>44</v>
          </cell>
          <cell r="M3463">
            <v>0</v>
          </cell>
          <cell r="N3463">
            <v>0</v>
          </cell>
          <cell r="O3463">
            <v>209.54</v>
          </cell>
          <cell r="P3463">
            <v>422.93553600000001</v>
          </cell>
        </row>
        <row r="3464">
          <cell r="A3464">
            <v>43819</v>
          </cell>
          <cell r="B3464" t="str">
            <v>Ahorro</v>
          </cell>
          <cell r="C3464">
            <v>1</v>
          </cell>
          <cell r="E3464">
            <v>1033</v>
          </cell>
          <cell r="F3464" t="str">
            <v>11</v>
          </cell>
          <cell r="I3464">
            <v>44</v>
          </cell>
          <cell r="M3464">
            <v>0</v>
          </cell>
          <cell r="N3464">
            <v>0</v>
          </cell>
          <cell r="O3464">
            <v>51902.5</v>
          </cell>
          <cell r="P3464">
            <v>104760.00599999999</v>
          </cell>
        </row>
        <row r="3465">
          <cell r="A3465">
            <v>43819</v>
          </cell>
          <cell r="B3465" t="str">
            <v>Ahorro</v>
          </cell>
          <cell r="C3465">
            <v>1</v>
          </cell>
          <cell r="E3465">
            <v>1033</v>
          </cell>
          <cell r="F3465" t="str">
            <v>11</v>
          </cell>
          <cell r="I3465">
            <v>44</v>
          </cell>
          <cell r="M3465">
            <v>0</v>
          </cell>
          <cell r="N3465">
            <v>0</v>
          </cell>
          <cell r="O3465">
            <v>189.54</v>
          </cell>
          <cell r="P3465">
            <v>382.56753600000002</v>
          </cell>
        </row>
        <row r="3466">
          <cell r="A3466">
            <v>43819</v>
          </cell>
          <cell r="B3466" t="str">
            <v>Ahorro</v>
          </cell>
          <cell r="C3466">
            <v>1</v>
          </cell>
          <cell r="E3466">
            <v>1033</v>
          </cell>
          <cell r="F3466" t="str">
            <v>11</v>
          </cell>
          <cell r="I3466">
            <v>44</v>
          </cell>
          <cell r="M3466">
            <v>0</v>
          </cell>
          <cell r="N3466">
            <v>0</v>
          </cell>
          <cell r="O3466">
            <v>20</v>
          </cell>
          <cell r="P3466">
            <v>40.368000000000002</v>
          </cell>
        </row>
        <row r="3467">
          <cell r="A3467">
            <v>43819</v>
          </cell>
          <cell r="B3467" t="str">
            <v>Ahorro</v>
          </cell>
          <cell r="C3467">
            <v>1</v>
          </cell>
          <cell r="E3467">
            <v>1033</v>
          </cell>
          <cell r="F3467" t="str">
            <v>11</v>
          </cell>
          <cell r="I3467">
            <v>44</v>
          </cell>
          <cell r="M3467">
            <v>0</v>
          </cell>
          <cell r="N3467">
            <v>0</v>
          </cell>
          <cell r="O3467">
            <v>50</v>
          </cell>
          <cell r="P3467">
            <v>100.92</v>
          </cell>
        </row>
        <row r="3468">
          <cell r="A3468">
            <v>43819</v>
          </cell>
          <cell r="B3468" t="str">
            <v>Ahorro</v>
          </cell>
          <cell r="C3468">
            <v>1</v>
          </cell>
          <cell r="E3468">
            <v>1033</v>
          </cell>
          <cell r="F3468" t="str">
            <v>11</v>
          </cell>
          <cell r="I3468">
            <v>44</v>
          </cell>
          <cell r="M3468">
            <v>0</v>
          </cell>
          <cell r="N3468">
            <v>0</v>
          </cell>
          <cell r="O3468">
            <v>300</v>
          </cell>
          <cell r="P3468">
            <v>605.52</v>
          </cell>
        </row>
        <row r="3469">
          <cell r="A3469">
            <v>43819</v>
          </cell>
          <cell r="B3469" t="str">
            <v>Ahorro</v>
          </cell>
          <cell r="C3469">
            <v>1</v>
          </cell>
          <cell r="E3469">
            <v>1033</v>
          </cell>
          <cell r="F3469" t="str">
            <v>11</v>
          </cell>
          <cell r="I3469">
            <v>44</v>
          </cell>
          <cell r="M3469">
            <v>0</v>
          </cell>
          <cell r="N3469">
            <v>0</v>
          </cell>
          <cell r="O3469">
            <v>100</v>
          </cell>
          <cell r="P3469">
            <v>201.84</v>
          </cell>
        </row>
        <row r="3470">
          <cell r="A3470">
            <v>43819</v>
          </cell>
          <cell r="B3470" t="str">
            <v>Ahorro</v>
          </cell>
          <cell r="C3470">
            <v>1</v>
          </cell>
          <cell r="E3470">
            <v>1033</v>
          </cell>
          <cell r="F3470" t="str">
            <v>11</v>
          </cell>
          <cell r="I3470">
            <v>44</v>
          </cell>
          <cell r="M3470">
            <v>0</v>
          </cell>
          <cell r="N3470">
            <v>0</v>
          </cell>
          <cell r="O3470">
            <v>50</v>
          </cell>
          <cell r="P3470">
            <v>100.92</v>
          </cell>
        </row>
        <row r="3471">
          <cell r="A3471">
            <v>43819</v>
          </cell>
          <cell r="B3471" t="str">
            <v>Ahorro</v>
          </cell>
          <cell r="C3471">
            <v>1</v>
          </cell>
          <cell r="E3471">
            <v>1033</v>
          </cell>
          <cell r="F3471" t="str">
            <v>11</v>
          </cell>
          <cell r="I3471">
            <v>44</v>
          </cell>
          <cell r="M3471">
            <v>0</v>
          </cell>
          <cell r="N3471">
            <v>0</v>
          </cell>
          <cell r="O3471">
            <v>300</v>
          </cell>
          <cell r="P3471">
            <v>605.52</v>
          </cell>
        </row>
        <row r="3472">
          <cell r="A3472">
            <v>43819</v>
          </cell>
          <cell r="B3472" t="str">
            <v>Ahorro</v>
          </cell>
          <cell r="C3472">
            <v>1</v>
          </cell>
          <cell r="E3472">
            <v>1033</v>
          </cell>
          <cell r="F3472" t="str">
            <v>11</v>
          </cell>
          <cell r="I3472">
            <v>44</v>
          </cell>
          <cell r="M3472">
            <v>0</v>
          </cell>
          <cell r="N3472">
            <v>0</v>
          </cell>
          <cell r="O3472">
            <v>93.48</v>
          </cell>
          <cell r="P3472">
            <v>188.68003200000001</v>
          </cell>
        </row>
        <row r="3473">
          <cell r="A3473">
            <v>43819</v>
          </cell>
          <cell r="B3473" t="str">
            <v>Ahorro</v>
          </cell>
          <cell r="C3473">
            <v>1</v>
          </cell>
          <cell r="E3473">
            <v>1033</v>
          </cell>
          <cell r="F3473" t="str">
            <v>11</v>
          </cell>
          <cell r="I3473">
            <v>44</v>
          </cell>
          <cell r="M3473">
            <v>0</v>
          </cell>
          <cell r="N3473">
            <v>0</v>
          </cell>
          <cell r="O3473">
            <v>9.5399999999999991</v>
          </cell>
          <cell r="P3473">
            <v>19.255535999999999</v>
          </cell>
        </row>
        <row r="3474">
          <cell r="A3474">
            <v>43819</v>
          </cell>
          <cell r="B3474" t="str">
            <v>Ahorro</v>
          </cell>
          <cell r="C3474">
            <v>1</v>
          </cell>
          <cell r="E3474">
            <v>1033</v>
          </cell>
          <cell r="F3474" t="str">
            <v>11</v>
          </cell>
          <cell r="I3474">
            <v>44</v>
          </cell>
          <cell r="M3474">
            <v>0</v>
          </cell>
          <cell r="N3474">
            <v>0</v>
          </cell>
          <cell r="O3474">
            <v>505.92</v>
          </cell>
          <cell r="P3474">
            <v>1021.148928</v>
          </cell>
        </row>
        <row r="3475">
          <cell r="A3475">
            <v>43819</v>
          </cell>
          <cell r="B3475" t="str">
            <v>Ahorro</v>
          </cell>
          <cell r="C3475">
            <v>1</v>
          </cell>
          <cell r="E3475">
            <v>1033</v>
          </cell>
          <cell r="F3475" t="str">
            <v>11</v>
          </cell>
          <cell r="I3475">
            <v>44</v>
          </cell>
          <cell r="M3475">
            <v>0</v>
          </cell>
          <cell r="N3475">
            <v>0</v>
          </cell>
          <cell r="O3475">
            <v>18243.57</v>
          </cell>
          <cell r="P3475">
            <v>36822.821688000004</v>
          </cell>
        </row>
        <row r="3476">
          <cell r="A3476">
            <v>43819</v>
          </cell>
          <cell r="B3476" t="str">
            <v>Ahorro</v>
          </cell>
          <cell r="C3476">
            <v>1</v>
          </cell>
          <cell r="E3476">
            <v>1033</v>
          </cell>
          <cell r="F3476" t="str">
            <v>11</v>
          </cell>
          <cell r="I3476">
            <v>44</v>
          </cell>
          <cell r="M3476">
            <v>0</v>
          </cell>
          <cell r="N3476">
            <v>0</v>
          </cell>
          <cell r="O3476">
            <v>5000</v>
          </cell>
          <cell r="P3476">
            <v>10092</v>
          </cell>
        </row>
        <row r="3477">
          <cell r="A3477">
            <v>43819</v>
          </cell>
          <cell r="B3477" t="str">
            <v>Ahorro</v>
          </cell>
          <cell r="C3477">
            <v>1</v>
          </cell>
          <cell r="E3477">
            <v>1033</v>
          </cell>
          <cell r="F3477" t="str">
            <v>11</v>
          </cell>
          <cell r="I3477">
            <v>44</v>
          </cell>
          <cell r="M3477">
            <v>0</v>
          </cell>
          <cell r="N3477">
            <v>0</v>
          </cell>
          <cell r="O3477">
            <v>189.54</v>
          </cell>
          <cell r="P3477">
            <v>382.56753600000002</v>
          </cell>
        </row>
        <row r="3478">
          <cell r="A3478">
            <v>43819</v>
          </cell>
          <cell r="B3478" t="str">
            <v>Ahorro</v>
          </cell>
          <cell r="C3478">
            <v>1</v>
          </cell>
          <cell r="E3478">
            <v>1033</v>
          </cell>
          <cell r="F3478" t="str">
            <v>11</v>
          </cell>
          <cell r="I3478">
            <v>44</v>
          </cell>
          <cell r="M3478">
            <v>0</v>
          </cell>
          <cell r="N3478">
            <v>0</v>
          </cell>
          <cell r="O3478">
            <v>9.5399999999999991</v>
          </cell>
          <cell r="P3478">
            <v>19.255535999999999</v>
          </cell>
        </row>
        <row r="3479">
          <cell r="A3479">
            <v>43819</v>
          </cell>
          <cell r="B3479" t="str">
            <v>Ahorro</v>
          </cell>
          <cell r="C3479">
            <v>1</v>
          </cell>
          <cell r="E3479">
            <v>1033</v>
          </cell>
          <cell r="F3479" t="str">
            <v>11</v>
          </cell>
          <cell r="I3479">
            <v>44</v>
          </cell>
          <cell r="M3479">
            <v>0</v>
          </cell>
          <cell r="N3479">
            <v>0</v>
          </cell>
          <cell r="O3479">
            <v>539.54</v>
          </cell>
          <cell r="P3479">
            <v>1089.0075360000001</v>
          </cell>
        </row>
        <row r="3480">
          <cell r="A3480">
            <v>43819</v>
          </cell>
          <cell r="B3480" t="str">
            <v>Ahorro</v>
          </cell>
          <cell r="C3480">
            <v>1</v>
          </cell>
          <cell r="E3480">
            <v>1033</v>
          </cell>
          <cell r="F3480" t="str">
            <v>11</v>
          </cell>
          <cell r="I3480">
            <v>44</v>
          </cell>
          <cell r="M3480">
            <v>0</v>
          </cell>
          <cell r="N3480">
            <v>0</v>
          </cell>
          <cell r="O3480">
            <v>9.5399999999999991</v>
          </cell>
          <cell r="P3480">
            <v>19.255535999999999</v>
          </cell>
        </row>
        <row r="3481">
          <cell r="A3481">
            <v>43819</v>
          </cell>
          <cell r="B3481" t="str">
            <v>Ahorro</v>
          </cell>
          <cell r="C3481">
            <v>1</v>
          </cell>
          <cell r="E3481">
            <v>1033</v>
          </cell>
          <cell r="F3481" t="str">
            <v>11</v>
          </cell>
          <cell r="I3481">
            <v>44</v>
          </cell>
          <cell r="M3481">
            <v>0</v>
          </cell>
          <cell r="N3481">
            <v>0</v>
          </cell>
          <cell r="O3481">
            <v>20</v>
          </cell>
          <cell r="P3481">
            <v>40.368000000000002</v>
          </cell>
        </row>
        <row r="3482">
          <cell r="A3482">
            <v>43819</v>
          </cell>
          <cell r="B3482" t="str">
            <v>Ahorro</v>
          </cell>
          <cell r="C3482">
            <v>1</v>
          </cell>
          <cell r="E3482">
            <v>1033</v>
          </cell>
          <cell r="F3482" t="str">
            <v>11</v>
          </cell>
          <cell r="I3482">
            <v>44</v>
          </cell>
          <cell r="M3482">
            <v>0</v>
          </cell>
          <cell r="N3482">
            <v>0</v>
          </cell>
          <cell r="O3482">
            <v>40</v>
          </cell>
          <cell r="P3482">
            <v>80.736000000000004</v>
          </cell>
        </row>
        <row r="3483">
          <cell r="A3483">
            <v>43819</v>
          </cell>
          <cell r="B3483" t="str">
            <v>Ahorro</v>
          </cell>
          <cell r="C3483">
            <v>1</v>
          </cell>
          <cell r="E3483">
            <v>1033</v>
          </cell>
          <cell r="F3483" t="str">
            <v>11</v>
          </cell>
          <cell r="I3483">
            <v>44</v>
          </cell>
          <cell r="M3483">
            <v>0</v>
          </cell>
          <cell r="N3483">
            <v>0</v>
          </cell>
          <cell r="O3483">
            <v>407661.88</v>
          </cell>
          <cell r="P3483">
            <v>822824.73859199998</v>
          </cell>
        </row>
        <row r="3484">
          <cell r="A3484">
            <v>43819</v>
          </cell>
          <cell r="B3484" t="str">
            <v>Ahorro</v>
          </cell>
          <cell r="C3484">
            <v>1</v>
          </cell>
          <cell r="E3484">
            <v>1033</v>
          </cell>
          <cell r="F3484" t="str">
            <v>11</v>
          </cell>
          <cell r="I3484">
            <v>44</v>
          </cell>
          <cell r="M3484">
            <v>0</v>
          </cell>
          <cell r="N3484">
            <v>0</v>
          </cell>
          <cell r="O3484">
            <v>5500</v>
          </cell>
          <cell r="P3484">
            <v>11101.2</v>
          </cell>
        </row>
        <row r="3485">
          <cell r="A3485">
            <v>43819</v>
          </cell>
          <cell r="B3485" t="str">
            <v>Ahorro</v>
          </cell>
          <cell r="C3485">
            <v>1</v>
          </cell>
          <cell r="E3485">
            <v>1033</v>
          </cell>
          <cell r="F3485" t="str">
            <v>11</v>
          </cell>
          <cell r="I3485">
            <v>44</v>
          </cell>
          <cell r="M3485">
            <v>0</v>
          </cell>
          <cell r="N3485">
            <v>0</v>
          </cell>
          <cell r="O3485">
            <v>29.54</v>
          </cell>
          <cell r="P3485">
            <v>59.623536000000001</v>
          </cell>
        </row>
        <row r="3486">
          <cell r="A3486">
            <v>43819</v>
          </cell>
          <cell r="B3486" t="str">
            <v>Ahorro</v>
          </cell>
          <cell r="C3486">
            <v>1</v>
          </cell>
          <cell r="E3486">
            <v>1033</v>
          </cell>
          <cell r="F3486" t="str">
            <v>11</v>
          </cell>
          <cell r="I3486">
            <v>44</v>
          </cell>
          <cell r="M3486">
            <v>0</v>
          </cell>
          <cell r="N3486">
            <v>0</v>
          </cell>
          <cell r="O3486">
            <v>60000</v>
          </cell>
          <cell r="P3486">
            <v>121104</v>
          </cell>
        </row>
        <row r="3487">
          <cell r="A3487">
            <v>43819</v>
          </cell>
          <cell r="B3487" t="str">
            <v>Ahorro</v>
          </cell>
          <cell r="C3487">
            <v>1</v>
          </cell>
          <cell r="E3487">
            <v>1033</v>
          </cell>
          <cell r="F3487" t="str">
            <v>11</v>
          </cell>
          <cell r="I3487">
            <v>44</v>
          </cell>
          <cell r="M3487">
            <v>0</v>
          </cell>
          <cell r="N3487">
            <v>0</v>
          </cell>
          <cell r="O3487">
            <v>9.5399999999999991</v>
          </cell>
          <cell r="P3487">
            <v>19.255535999999999</v>
          </cell>
        </row>
        <row r="3488">
          <cell r="A3488">
            <v>43819</v>
          </cell>
          <cell r="B3488" t="str">
            <v>Ahorro</v>
          </cell>
          <cell r="C3488">
            <v>1</v>
          </cell>
          <cell r="E3488">
            <v>1033</v>
          </cell>
          <cell r="F3488" t="str">
            <v>11</v>
          </cell>
          <cell r="I3488">
            <v>44</v>
          </cell>
          <cell r="M3488">
            <v>0</v>
          </cell>
          <cell r="N3488">
            <v>0</v>
          </cell>
          <cell r="O3488">
            <v>39.54</v>
          </cell>
          <cell r="P3488">
            <v>79.807535999999999</v>
          </cell>
        </row>
        <row r="3489">
          <cell r="A3489">
            <v>43819</v>
          </cell>
          <cell r="B3489" t="str">
            <v>Ahorro</v>
          </cell>
          <cell r="C3489">
            <v>1</v>
          </cell>
          <cell r="E3489">
            <v>1033</v>
          </cell>
          <cell r="F3489" t="str">
            <v>11</v>
          </cell>
          <cell r="I3489">
            <v>44</v>
          </cell>
          <cell r="M3489">
            <v>0</v>
          </cell>
          <cell r="N3489">
            <v>0</v>
          </cell>
          <cell r="O3489">
            <v>9.5399999999999991</v>
          </cell>
          <cell r="P3489">
            <v>19.255535999999999</v>
          </cell>
        </row>
        <row r="3490">
          <cell r="A3490">
            <v>43819</v>
          </cell>
          <cell r="B3490" t="str">
            <v>Ahorro</v>
          </cell>
          <cell r="C3490">
            <v>1</v>
          </cell>
          <cell r="E3490">
            <v>1033</v>
          </cell>
          <cell r="F3490" t="str">
            <v>11</v>
          </cell>
          <cell r="I3490">
            <v>44</v>
          </cell>
          <cell r="M3490">
            <v>0</v>
          </cell>
          <cell r="N3490">
            <v>0</v>
          </cell>
          <cell r="O3490">
            <v>500</v>
          </cell>
          <cell r="P3490">
            <v>1009.2</v>
          </cell>
        </row>
        <row r="3491">
          <cell r="A3491">
            <v>43819</v>
          </cell>
          <cell r="B3491" t="str">
            <v>Ahorro</v>
          </cell>
          <cell r="C3491">
            <v>1</v>
          </cell>
          <cell r="E3491">
            <v>1033</v>
          </cell>
          <cell r="F3491" t="str">
            <v>11</v>
          </cell>
          <cell r="I3491">
            <v>44</v>
          </cell>
          <cell r="M3491">
            <v>0</v>
          </cell>
          <cell r="N3491">
            <v>0</v>
          </cell>
          <cell r="O3491">
            <v>2989.54</v>
          </cell>
          <cell r="P3491">
            <v>6034.087536</v>
          </cell>
        </row>
        <row r="3492">
          <cell r="A3492">
            <v>43819</v>
          </cell>
          <cell r="B3492" t="str">
            <v>Ahorro</v>
          </cell>
          <cell r="C3492">
            <v>1</v>
          </cell>
          <cell r="E3492">
            <v>1033</v>
          </cell>
          <cell r="F3492" t="str">
            <v>11</v>
          </cell>
          <cell r="I3492">
            <v>44</v>
          </cell>
          <cell r="M3492">
            <v>0</v>
          </cell>
          <cell r="N3492">
            <v>0</v>
          </cell>
          <cell r="O3492">
            <v>30000.85</v>
          </cell>
          <cell r="P3492">
            <v>60553.715640000002</v>
          </cell>
        </row>
        <row r="3493">
          <cell r="A3493">
            <v>43819</v>
          </cell>
          <cell r="B3493" t="str">
            <v>Ahorro</v>
          </cell>
          <cell r="C3493">
            <v>1</v>
          </cell>
          <cell r="E3493">
            <v>1033</v>
          </cell>
          <cell r="F3493" t="str">
            <v>11</v>
          </cell>
          <cell r="I3493">
            <v>44</v>
          </cell>
          <cell r="M3493">
            <v>0</v>
          </cell>
          <cell r="N3493">
            <v>0</v>
          </cell>
          <cell r="O3493">
            <v>100</v>
          </cell>
          <cell r="P3493">
            <v>201.84</v>
          </cell>
        </row>
        <row r="3494">
          <cell r="A3494">
            <v>43819</v>
          </cell>
          <cell r="B3494" t="str">
            <v>Ahorro</v>
          </cell>
          <cell r="C3494">
            <v>1</v>
          </cell>
          <cell r="E3494">
            <v>1033</v>
          </cell>
          <cell r="F3494" t="str">
            <v>11</v>
          </cell>
          <cell r="I3494">
            <v>44</v>
          </cell>
          <cell r="M3494">
            <v>0</v>
          </cell>
          <cell r="N3494">
            <v>0</v>
          </cell>
          <cell r="O3494">
            <v>989.54</v>
          </cell>
          <cell r="P3494">
            <v>1997.287536</v>
          </cell>
        </row>
        <row r="3495">
          <cell r="A3495">
            <v>43819</v>
          </cell>
          <cell r="B3495" t="str">
            <v>Ahorro</v>
          </cell>
          <cell r="C3495">
            <v>1</v>
          </cell>
          <cell r="E3495">
            <v>1033</v>
          </cell>
          <cell r="F3495" t="str">
            <v>11</v>
          </cell>
          <cell r="I3495">
            <v>44</v>
          </cell>
          <cell r="M3495">
            <v>0</v>
          </cell>
          <cell r="N3495">
            <v>0</v>
          </cell>
          <cell r="O3495">
            <v>9.5399999999999991</v>
          </cell>
          <cell r="P3495">
            <v>19.255535999999999</v>
          </cell>
        </row>
        <row r="3496">
          <cell r="A3496">
            <v>43819</v>
          </cell>
          <cell r="B3496" t="str">
            <v>Ahorro</v>
          </cell>
          <cell r="C3496">
            <v>1</v>
          </cell>
          <cell r="E3496">
            <v>1033</v>
          </cell>
          <cell r="F3496" t="str">
            <v>11</v>
          </cell>
          <cell r="I3496">
            <v>44</v>
          </cell>
          <cell r="M3496">
            <v>0</v>
          </cell>
          <cell r="N3496">
            <v>0</v>
          </cell>
          <cell r="O3496">
            <v>20</v>
          </cell>
          <cell r="P3496">
            <v>40.368000000000002</v>
          </cell>
        </row>
        <row r="3497">
          <cell r="A3497">
            <v>43819</v>
          </cell>
          <cell r="B3497" t="str">
            <v>Ahorro</v>
          </cell>
          <cell r="C3497">
            <v>1</v>
          </cell>
          <cell r="E3497">
            <v>1033</v>
          </cell>
          <cell r="F3497" t="str">
            <v>11</v>
          </cell>
          <cell r="I3497">
            <v>44</v>
          </cell>
          <cell r="M3497">
            <v>0</v>
          </cell>
          <cell r="N3497">
            <v>0</v>
          </cell>
          <cell r="O3497">
            <v>9.5399999999999991</v>
          </cell>
          <cell r="P3497">
            <v>19.255535999999999</v>
          </cell>
        </row>
        <row r="3498">
          <cell r="A3498">
            <v>43819</v>
          </cell>
          <cell r="B3498" t="str">
            <v>Ahorro</v>
          </cell>
          <cell r="C3498">
            <v>1</v>
          </cell>
          <cell r="E3498">
            <v>1033</v>
          </cell>
          <cell r="F3498" t="str">
            <v>11</v>
          </cell>
          <cell r="I3498">
            <v>44</v>
          </cell>
          <cell r="M3498">
            <v>0</v>
          </cell>
          <cell r="N3498">
            <v>0</v>
          </cell>
          <cell r="O3498">
            <v>11524.67</v>
          </cell>
          <cell r="P3498">
            <v>23261.393928000001</v>
          </cell>
        </row>
        <row r="3499">
          <cell r="A3499">
            <v>43819</v>
          </cell>
          <cell r="B3499" t="str">
            <v>Ahorro</v>
          </cell>
          <cell r="C3499">
            <v>1</v>
          </cell>
          <cell r="E3499">
            <v>1033</v>
          </cell>
          <cell r="F3499" t="str">
            <v>11</v>
          </cell>
          <cell r="I3499">
            <v>44</v>
          </cell>
          <cell r="M3499">
            <v>0</v>
          </cell>
          <cell r="N3499">
            <v>0</v>
          </cell>
          <cell r="O3499">
            <v>2150</v>
          </cell>
          <cell r="P3499">
            <v>4339.5600000000004</v>
          </cell>
        </row>
        <row r="3500">
          <cell r="A3500">
            <v>43819</v>
          </cell>
          <cell r="B3500" t="str">
            <v>Ahorro</v>
          </cell>
          <cell r="C3500">
            <v>1</v>
          </cell>
          <cell r="E3500">
            <v>1033</v>
          </cell>
          <cell r="F3500" t="str">
            <v>11</v>
          </cell>
          <cell r="I3500">
            <v>44</v>
          </cell>
          <cell r="M3500">
            <v>0</v>
          </cell>
          <cell r="N3500">
            <v>0</v>
          </cell>
          <cell r="O3500">
            <v>20</v>
          </cell>
          <cell r="P3500">
            <v>40.368000000000002</v>
          </cell>
        </row>
        <row r="3501">
          <cell r="A3501">
            <v>43819</v>
          </cell>
          <cell r="B3501" t="str">
            <v>Ahorro</v>
          </cell>
          <cell r="C3501">
            <v>1</v>
          </cell>
          <cell r="E3501">
            <v>1033</v>
          </cell>
          <cell r="F3501" t="str">
            <v>11</v>
          </cell>
          <cell r="I3501">
            <v>44</v>
          </cell>
          <cell r="M3501">
            <v>0</v>
          </cell>
          <cell r="N3501">
            <v>0</v>
          </cell>
          <cell r="O3501">
            <v>38000</v>
          </cell>
          <cell r="P3501">
            <v>76699.199999999997</v>
          </cell>
        </row>
        <row r="3502">
          <cell r="A3502">
            <v>43819</v>
          </cell>
          <cell r="B3502" t="str">
            <v>Ahorro</v>
          </cell>
          <cell r="C3502">
            <v>1</v>
          </cell>
          <cell r="E3502">
            <v>1033</v>
          </cell>
          <cell r="F3502" t="str">
            <v>11</v>
          </cell>
          <cell r="I3502">
            <v>44</v>
          </cell>
          <cell r="M3502">
            <v>0</v>
          </cell>
          <cell r="N3502">
            <v>0</v>
          </cell>
          <cell r="O3502">
            <v>20</v>
          </cell>
          <cell r="P3502">
            <v>40.368000000000002</v>
          </cell>
        </row>
        <row r="3503">
          <cell r="A3503">
            <v>43819</v>
          </cell>
          <cell r="B3503" t="str">
            <v>Ahorro</v>
          </cell>
          <cell r="C3503">
            <v>1</v>
          </cell>
          <cell r="E3503">
            <v>1033</v>
          </cell>
          <cell r="F3503" t="str">
            <v>11</v>
          </cell>
          <cell r="I3503">
            <v>44</v>
          </cell>
          <cell r="M3503">
            <v>0</v>
          </cell>
          <cell r="N3503">
            <v>0</v>
          </cell>
          <cell r="O3503">
            <v>500</v>
          </cell>
          <cell r="P3503">
            <v>1009.2</v>
          </cell>
        </row>
        <row r="3504">
          <cell r="A3504">
            <v>43819</v>
          </cell>
          <cell r="B3504" t="str">
            <v>Ahorro</v>
          </cell>
          <cell r="C3504">
            <v>1</v>
          </cell>
          <cell r="E3504">
            <v>1033</v>
          </cell>
          <cell r="F3504" t="str">
            <v>11</v>
          </cell>
          <cell r="I3504">
            <v>44</v>
          </cell>
          <cell r="M3504">
            <v>0</v>
          </cell>
          <cell r="N3504">
            <v>0</v>
          </cell>
          <cell r="O3504">
            <v>225</v>
          </cell>
          <cell r="P3504">
            <v>454.14</v>
          </cell>
        </row>
        <row r="3505">
          <cell r="A3505">
            <v>43819</v>
          </cell>
          <cell r="B3505" t="str">
            <v>Ahorro</v>
          </cell>
          <cell r="C3505">
            <v>1</v>
          </cell>
          <cell r="E3505">
            <v>1033</v>
          </cell>
          <cell r="F3505" t="str">
            <v>11</v>
          </cell>
          <cell r="I3505">
            <v>44</v>
          </cell>
          <cell r="M3505">
            <v>0</v>
          </cell>
          <cell r="N3505">
            <v>0</v>
          </cell>
          <cell r="O3505">
            <v>400</v>
          </cell>
          <cell r="P3505">
            <v>807.36</v>
          </cell>
        </row>
        <row r="3506">
          <cell r="A3506">
            <v>43819</v>
          </cell>
          <cell r="B3506" t="str">
            <v>Ahorro</v>
          </cell>
          <cell r="C3506">
            <v>1</v>
          </cell>
          <cell r="E3506">
            <v>1033</v>
          </cell>
          <cell r="F3506" t="str">
            <v>11</v>
          </cell>
          <cell r="I3506">
            <v>44</v>
          </cell>
          <cell r="M3506">
            <v>0</v>
          </cell>
          <cell r="N3506">
            <v>0</v>
          </cell>
          <cell r="O3506">
            <v>200</v>
          </cell>
          <cell r="P3506">
            <v>403.68</v>
          </cell>
        </row>
        <row r="3507">
          <cell r="A3507">
            <v>43819</v>
          </cell>
          <cell r="B3507" t="str">
            <v>Ahorro</v>
          </cell>
          <cell r="C3507">
            <v>1</v>
          </cell>
          <cell r="E3507">
            <v>1033</v>
          </cell>
          <cell r="F3507" t="str">
            <v>11</v>
          </cell>
          <cell r="I3507">
            <v>44</v>
          </cell>
          <cell r="M3507">
            <v>0</v>
          </cell>
          <cell r="N3507">
            <v>0</v>
          </cell>
          <cell r="O3507">
            <v>5000</v>
          </cell>
          <cell r="P3507">
            <v>10092</v>
          </cell>
        </row>
        <row r="3508">
          <cell r="A3508">
            <v>43819</v>
          </cell>
          <cell r="B3508" t="str">
            <v>Ahorro</v>
          </cell>
          <cell r="C3508">
            <v>1</v>
          </cell>
          <cell r="E3508">
            <v>1033</v>
          </cell>
          <cell r="F3508" t="str">
            <v>11</v>
          </cell>
          <cell r="I3508">
            <v>44</v>
          </cell>
          <cell r="M3508">
            <v>0</v>
          </cell>
          <cell r="N3508">
            <v>0</v>
          </cell>
          <cell r="O3508">
            <v>200</v>
          </cell>
          <cell r="P3508">
            <v>403.68</v>
          </cell>
        </row>
        <row r="3509">
          <cell r="A3509">
            <v>43819</v>
          </cell>
          <cell r="B3509" t="str">
            <v>Ahorro</v>
          </cell>
          <cell r="C3509">
            <v>1</v>
          </cell>
          <cell r="E3509">
            <v>1033</v>
          </cell>
          <cell r="F3509" t="str">
            <v>11</v>
          </cell>
          <cell r="I3509">
            <v>44</v>
          </cell>
          <cell r="M3509">
            <v>0</v>
          </cell>
          <cell r="N3509">
            <v>0</v>
          </cell>
          <cell r="O3509">
            <v>200</v>
          </cell>
          <cell r="P3509">
            <v>403.68</v>
          </cell>
        </row>
        <row r="3510">
          <cell r="A3510">
            <v>43819</v>
          </cell>
          <cell r="B3510" t="str">
            <v>Ahorro</v>
          </cell>
          <cell r="C3510">
            <v>1</v>
          </cell>
          <cell r="E3510">
            <v>1033</v>
          </cell>
          <cell r="F3510" t="str">
            <v>11</v>
          </cell>
          <cell r="I3510">
            <v>44</v>
          </cell>
          <cell r="M3510">
            <v>0</v>
          </cell>
          <cell r="N3510">
            <v>0</v>
          </cell>
          <cell r="O3510">
            <v>50</v>
          </cell>
          <cell r="P3510">
            <v>100.92</v>
          </cell>
        </row>
        <row r="3511">
          <cell r="A3511">
            <v>43819</v>
          </cell>
          <cell r="B3511" t="str">
            <v>Ahorro</v>
          </cell>
          <cell r="C3511">
            <v>1</v>
          </cell>
          <cell r="E3511">
            <v>1033</v>
          </cell>
          <cell r="F3511" t="str">
            <v>11</v>
          </cell>
          <cell r="I3511">
            <v>44</v>
          </cell>
          <cell r="M3511">
            <v>0</v>
          </cell>
          <cell r="N3511">
            <v>0</v>
          </cell>
          <cell r="O3511">
            <v>100</v>
          </cell>
          <cell r="P3511">
            <v>201.84</v>
          </cell>
        </row>
        <row r="3512">
          <cell r="A3512">
            <v>43819</v>
          </cell>
          <cell r="B3512" t="str">
            <v>Ahorro</v>
          </cell>
          <cell r="C3512">
            <v>1</v>
          </cell>
          <cell r="E3512">
            <v>1033</v>
          </cell>
          <cell r="F3512" t="str">
            <v>11</v>
          </cell>
          <cell r="I3512">
            <v>44</v>
          </cell>
          <cell r="M3512">
            <v>0</v>
          </cell>
          <cell r="N3512">
            <v>0</v>
          </cell>
          <cell r="O3512">
            <v>9.5399999999999991</v>
          </cell>
          <cell r="P3512">
            <v>19.255535999999999</v>
          </cell>
        </row>
        <row r="3513">
          <cell r="A3513">
            <v>43819</v>
          </cell>
          <cell r="B3513" t="str">
            <v>Ahorro</v>
          </cell>
          <cell r="C3513">
            <v>1</v>
          </cell>
          <cell r="E3513">
            <v>1033</v>
          </cell>
          <cell r="F3513" t="str">
            <v>11</v>
          </cell>
          <cell r="I3513">
            <v>44</v>
          </cell>
          <cell r="M3513">
            <v>0</v>
          </cell>
          <cell r="N3513">
            <v>0</v>
          </cell>
          <cell r="O3513">
            <v>7000</v>
          </cell>
          <cell r="P3513">
            <v>14128.8</v>
          </cell>
        </row>
        <row r="3514">
          <cell r="A3514">
            <v>43819</v>
          </cell>
          <cell r="B3514" t="str">
            <v>Ahorro</v>
          </cell>
          <cell r="C3514">
            <v>1</v>
          </cell>
          <cell r="E3514">
            <v>1033</v>
          </cell>
          <cell r="F3514" t="str">
            <v>11</v>
          </cell>
          <cell r="I3514">
            <v>44</v>
          </cell>
          <cell r="M3514">
            <v>0</v>
          </cell>
          <cell r="N3514">
            <v>0</v>
          </cell>
          <cell r="O3514">
            <v>39396.879999999997</v>
          </cell>
          <cell r="P3514">
            <v>79518.662591999993</v>
          </cell>
        </row>
        <row r="3515">
          <cell r="A3515">
            <v>43819</v>
          </cell>
          <cell r="B3515" t="str">
            <v>Ahorro</v>
          </cell>
          <cell r="C3515">
            <v>1</v>
          </cell>
          <cell r="E3515">
            <v>1033</v>
          </cell>
          <cell r="F3515" t="str">
            <v>11</v>
          </cell>
          <cell r="I3515">
            <v>44</v>
          </cell>
          <cell r="M3515">
            <v>0</v>
          </cell>
          <cell r="N3515">
            <v>0</v>
          </cell>
          <cell r="O3515">
            <v>20</v>
          </cell>
          <cell r="P3515">
            <v>40.368000000000002</v>
          </cell>
        </row>
        <row r="3516">
          <cell r="A3516">
            <v>43819</v>
          </cell>
          <cell r="B3516" t="str">
            <v>Ahorro</v>
          </cell>
          <cell r="C3516">
            <v>1</v>
          </cell>
          <cell r="E3516">
            <v>1033</v>
          </cell>
          <cell r="F3516" t="str">
            <v>11</v>
          </cell>
          <cell r="I3516">
            <v>44</v>
          </cell>
          <cell r="M3516">
            <v>0</v>
          </cell>
          <cell r="N3516">
            <v>0</v>
          </cell>
          <cell r="O3516">
            <v>39.54</v>
          </cell>
          <cell r="P3516">
            <v>79.807535999999999</v>
          </cell>
        </row>
        <row r="3517">
          <cell r="A3517">
            <v>43819</v>
          </cell>
          <cell r="B3517" t="str">
            <v>Ahorro</v>
          </cell>
          <cell r="C3517">
            <v>1</v>
          </cell>
          <cell r="E3517">
            <v>1033</v>
          </cell>
          <cell r="F3517" t="str">
            <v>11</v>
          </cell>
          <cell r="I3517">
            <v>44</v>
          </cell>
          <cell r="M3517">
            <v>0</v>
          </cell>
          <cell r="N3517">
            <v>0</v>
          </cell>
          <cell r="O3517">
            <v>2.1800000000000002</v>
          </cell>
          <cell r="P3517">
            <v>4.400112</v>
          </cell>
        </row>
        <row r="3518">
          <cell r="A3518">
            <v>43819</v>
          </cell>
          <cell r="B3518" t="str">
            <v>Ahorro</v>
          </cell>
          <cell r="C3518">
            <v>1</v>
          </cell>
          <cell r="E3518">
            <v>1033</v>
          </cell>
          <cell r="F3518" t="str">
            <v>11</v>
          </cell>
          <cell r="I3518">
            <v>44</v>
          </cell>
          <cell r="M3518">
            <v>0</v>
          </cell>
          <cell r="N3518">
            <v>0</v>
          </cell>
          <cell r="O3518">
            <v>20</v>
          </cell>
          <cell r="P3518">
            <v>40.368000000000002</v>
          </cell>
        </row>
        <row r="3519">
          <cell r="A3519">
            <v>43819</v>
          </cell>
          <cell r="B3519" t="str">
            <v>Ahorro</v>
          </cell>
          <cell r="C3519">
            <v>1</v>
          </cell>
          <cell r="E3519">
            <v>1033</v>
          </cell>
          <cell r="F3519" t="str">
            <v>11</v>
          </cell>
          <cell r="I3519">
            <v>44</v>
          </cell>
          <cell r="M3519">
            <v>0</v>
          </cell>
          <cell r="N3519">
            <v>0</v>
          </cell>
          <cell r="O3519">
            <v>2311244.11</v>
          </cell>
          <cell r="P3519">
            <v>4665015.1116239997</v>
          </cell>
        </row>
        <row r="3520">
          <cell r="A3520">
            <v>43819</v>
          </cell>
          <cell r="B3520" t="str">
            <v>Ahorro</v>
          </cell>
          <cell r="C3520">
            <v>1</v>
          </cell>
          <cell r="E3520">
            <v>1033</v>
          </cell>
          <cell r="F3520" t="str">
            <v>11</v>
          </cell>
          <cell r="I3520">
            <v>44</v>
          </cell>
          <cell r="M3520">
            <v>0</v>
          </cell>
          <cell r="N3520">
            <v>0</v>
          </cell>
          <cell r="O3520">
            <v>20</v>
          </cell>
          <cell r="P3520">
            <v>40.368000000000002</v>
          </cell>
        </row>
        <row r="3521">
          <cell r="A3521">
            <v>43819</v>
          </cell>
          <cell r="B3521" t="str">
            <v>Ahorro</v>
          </cell>
          <cell r="C3521">
            <v>1</v>
          </cell>
          <cell r="E3521">
            <v>1033</v>
          </cell>
          <cell r="F3521" t="str">
            <v>11</v>
          </cell>
          <cell r="I3521">
            <v>44</v>
          </cell>
          <cell r="M3521">
            <v>0</v>
          </cell>
          <cell r="N3521">
            <v>0</v>
          </cell>
          <cell r="O3521">
            <v>20</v>
          </cell>
          <cell r="P3521">
            <v>40.368000000000002</v>
          </cell>
        </row>
        <row r="3522">
          <cell r="A3522">
            <v>43819</v>
          </cell>
          <cell r="B3522" t="str">
            <v>Ahorro</v>
          </cell>
          <cell r="C3522">
            <v>1</v>
          </cell>
          <cell r="E3522">
            <v>1033</v>
          </cell>
          <cell r="F3522" t="str">
            <v>11</v>
          </cell>
          <cell r="I3522">
            <v>44</v>
          </cell>
          <cell r="M3522">
            <v>0</v>
          </cell>
          <cell r="N3522">
            <v>0</v>
          </cell>
          <cell r="O3522">
            <v>53420.54</v>
          </cell>
          <cell r="P3522">
            <v>107824.017936</v>
          </cell>
        </row>
        <row r="3523">
          <cell r="A3523">
            <v>43819</v>
          </cell>
          <cell r="B3523" t="str">
            <v>Ahorro</v>
          </cell>
          <cell r="C3523">
            <v>1</v>
          </cell>
          <cell r="E3523">
            <v>1033</v>
          </cell>
          <cell r="F3523" t="str">
            <v>11</v>
          </cell>
          <cell r="I3523">
            <v>44</v>
          </cell>
          <cell r="M3523">
            <v>0</v>
          </cell>
          <cell r="N3523">
            <v>0</v>
          </cell>
          <cell r="O3523">
            <v>9.5399999999999991</v>
          </cell>
          <cell r="P3523">
            <v>19.255535999999999</v>
          </cell>
        </row>
        <row r="3524">
          <cell r="A3524">
            <v>43819</v>
          </cell>
          <cell r="B3524" t="str">
            <v>Ahorro</v>
          </cell>
          <cell r="C3524">
            <v>1</v>
          </cell>
          <cell r="E3524">
            <v>1033</v>
          </cell>
          <cell r="F3524" t="str">
            <v>11</v>
          </cell>
          <cell r="I3524">
            <v>44</v>
          </cell>
          <cell r="M3524">
            <v>0</v>
          </cell>
          <cell r="N3524">
            <v>0</v>
          </cell>
          <cell r="O3524">
            <v>9.5399999999999991</v>
          </cell>
          <cell r="P3524">
            <v>19.255535999999999</v>
          </cell>
        </row>
        <row r="3525">
          <cell r="A3525">
            <v>43819</v>
          </cell>
          <cell r="B3525" t="str">
            <v>Ahorro</v>
          </cell>
          <cell r="C3525">
            <v>1</v>
          </cell>
          <cell r="E3525">
            <v>1033</v>
          </cell>
          <cell r="F3525" t="str">
            <v>11</v>
          </cell>
          <cell r="I3525">
            <v>44</v>
          </cell>
          <cell r="M3525">
            <v>0</v>
          </cell>
          <cell r="N3525">
            <v>0</v>
          </cell>
          <cell r="O3525">
            <v>9.5399999999999991</v>
          </cell>
          <cell r="P3525">
            <v>19.255535999999999</v>
          </cell>
        </row>
        <row r="3526">
          <cell r="A3526">
            <v>43819</v>
          </cell>
          <cell r="B3526" t="str">
            <v>Ahorro</v>
          </cell>
          <cell r="C3526">
            <v>1</v>
          </cell>
          <cell r="E3526">
            <v>1033</v>
          </cell>
          <cell r="F3526" t="str">
            <v>11</v>
          </cell>
          <cell r="I3526">
            <v>44</v>
          </cell>
          <cell r="M3526">
            <v>0</v>
          </cell>
          <cell r="N3526">
            <v>0</v>
          </cell>
          <cell r="O3526">
            <v>9.5399999999999991</v>
          </cell>
          <cell r="P3526">
            <v>19.255535999999999</v>
          </cell>
        </row>
        <row r="3527">
          <cell r="A3527">
            <v>43819</v>
          </cell>
          <cell r="B3527" t="str">
            <v>Ahorro</v>
          </cell>
          <cell r="C3527">
            <v>1</v>
          </cell>
          <cell r="E3527">
            <v>1033</v>
          </cell>
          <cell r="F3527" t="str">
            <v>11</v>
          </cell>
          <cell r="I3527">
            <v>44</v>
          </cell>
          <cell r="M3527">
            <v>0</v>
          </cell>
          <cell r="N3527">
            <v>0</v>
          </cell>
          <cell r="O3527">
            <v>1446.35</v>
          </cell>
          <cell r="P3527">
            <v>2919.3128400000001</v>
          </cell>
        </row>
        <row r="3528">
          <cell r="A3528">
            <v>43819</v>
          </cell>
          <cell r="B3528" t="str">
            <v>Ahorro</v>
          </cell>
          <cell r="C3528">
            <v>1</v>
          </cell>
          <cell r="E3528">
            <v>1033</v>
          </cell>
          <cell r="F3528" t="str">
            <v>11</v>
          </cell>
          <cell r="I3528">
            <v>44</v>
          </cell>
          <cell r="M3528">
            <v>0</v>
          </cell>
          <cell r="N3528">
            <v>0</v>
          </cell>
          <cell r="O3528">
            <v>9.5399999999999991</v>
          </cell>
          <cell r="P3528">
            <v>19.255535999999999</v>
          </cell>
        </row>
        <row r="3529">
          <cell r="A3529">
            <v>43819</v>
          </cell>
          <cell r="B3529" t="str">
            <v>Ahorro</v>
          </cell>
          <cell r="C3529">
            <v>1</v>
          </cell>
          <cell r="E3529">
            <v>1033</v>
          </cell>
          <cell r="F3529" t="str">
            <v>11</v>
          </cell>
          <cell r="I3529">
            <v>44</v>
          </cell>
          <cell r="M3529">
            <v>0</v>
          </cell>
          <cell r="N3529">
            <v>0</v>
          </cell>
          <cell r="O3529">
            <v>30000</v>
          </cell>
          <cell r="P3529">
            <v>60552</v>
          </cell>
        </row>
        <row r="3530">
          <cell r="A3530">
            <v>43819</v>
          </cell>
          <cell r="B3530" t="str">
            <v>Ahorro</v>
          </cell>
          <cell r="C3530">
            <v>1</v>
          </cell>
          <cell r="E3530">
            <v>1033</v>
          </cell>
          <cell r="F3530" t="str">
            <v>11</v>
          </cell>
          <cell r="I3530">
            <v>44</v>
          </cell>
          <cell r="M3530">
            <v>0</v>
          </cell>
          <cell r="N3530">
            <v>0</v>
          </cell>
          <cell r="O3530">
            <v>18.5</v>
          </cell>
          <cell r="P3530">
            <v>37.340400000000002</v>
          </cell>
        </row>
        <row r="3531">
          <cell r="A3531">
            <v>43819</v>
          </cell>
          <cell r="B3531" t="str">
            <v>Ahorro</v>
          </cell>
          <cell r="C3531">
            <v>1</v>
          </cell>
          <cell r="E3531">
            <v>1033</v>
          </cell>
          <cell r="F3531" t="str">
            <v>11</v>
          </cell>
          <cell r="I3531">
            <v>44</v>
          </cell>
          <cell r="M3531">
            <v>0</v>
          </cell>
          <cell r="N3531">
            <v>0</v>
          </cell>
          <cell r="O3531">
            <v>20</v>
          </cell>
          <cell r="P3531">
            <v>40.368000000000002</v>
          </cell>
        </row>
        <row r="3532">
          <cell r="A3532">
            <v>43819</v>
          </cell>
          <cell r="B3532" t="str">
            <v>Ahorro</v>
          </cell>
          <cell r="C3532">
            <v>1</v>
          </cell>
          <cell r="E3532">
            <v>1033</v>
          </cell>
          <cell r="F3532" t="str">
            <v>11</v>
          </cell>
          <cell r="I3532">
            <v>44</v>
          </cell>
          <cell r="M3532">
            <v>0</v>
          </cell>
          <cell r="N3532">
            <v>0</v>
          </cell>
          <cell r="O3532">
            <v>20</v>
          </cell>
          <cell r="P3532">
            <v>40.368000000000002</v>
          </cell>
        </row>
        <row r="3533">
          <cell r="A3533">
            <v>43819</v>
          </cell>
          <cell r="B3533" t="str">
            <v>Ahorro</v>
          </cell>
          <cell r="C3533">
            <v>1</v>
          </cell>
          <cell r="E3533">
            <v>1033</v>
          </cell>
          <cell r="F3533" t="str">
            <v>11</v>
          </cell>
          <cell r="I3533">
            <v>44</v>
          </cell>
          <cell r="M3533">
            <v>0</v>
          </cell>
          <cell r="N3533">
            <v>0</v>
          </cell>
          <cell r="O3533">
            <v>9.5399999999999991</v>
          </cell>
          <cell r="P3533">
            <v>19.255535999999999</v>
          </cell>
        </row>
        <row r="3534">
          <cell r="A3534">
            <v>43819</v>
          </cell>
          <cell r="B3534" t="str">
            <v>Ahorro</v>
          </cell>
          <cell r="C3534">
            <v>1</v>
          </cell>
          <cell r="E3534">
            <v>1033</v>
          </cell>
          <cell r="F3534" t="str">
            <v>11</v>
          </cell>
          <cell r="I3534">
            <v>44</v>
          </cell>
          <cell r="M3534">
            <v>0</v>
          </cell>
          <cell r="N3534">
            <v>0</v>
          </cell>
          <cell r="O3534">
            <v>11000</v>
          </cell>
          <cell r="P3534">
            <v>22202.400000000001</v>
          </cell>
        </row>
        <row r="3535">
          <cell r="A3535">
            <v>43819</v>
          </cell>
          <cell r="B3535" t="str">
            <v>Ahorro</v>
          </cell>
          <cell r="C3535">
            <v>1</v>
          </cell>
          <cell r="E3535">
            <v>1033</v>
          </cell>
          <cell r="F3535" t="str">
            <v>11</v>
          </cell>
          <cell r="I3535">
            <v>44</v>
          </cell>
          <cell r="M3535">
            <v>0</v>
          </cell>
          <cell r="N3535">
            <v>0</v>
          </cell>
          <cell r="O3535">
            <v>20</v>
          </cell>
          <cell r="P3535">
            <v>40.368000000000002</v>
          </cell>
        </row>
        <row r="3536">
          <cell r="A3536">
            <v>43819</v>
          </cell>
          <cell r="B3536" t="str">
            <v>Ahorro</v>
          </cell>
          <cell r="C3536">
            <v>1</v>
          </cell>
          <cell r="E3536">
            <v>1033</v>
          </cell>
          <cell r="F3536" t="str">
            <v>11</v>
          </cell>
          <cell r="I3536">
            <v>44</v>
          </cell>
          <cell r="M3536">
            <v>0</v>
          </cell>
          <cell r="N3536">
            <v>0</v>
          </cell>
          <cell r="O3536">
            <v>5000</v>
          </cell>
          <cell r="P3536">
            <v>10092</v>
          </cell>
        </row>
        <row r="3537">
          <cell r="A3537">
            <v>43819</v>
          </cell>
          <cell r="B3537" t="str">
            <v>Ahorro</v>
          </cell>
          <cell r="C3537">
            <v>1</v>
          </cell>
          <cell r="E3537">
            <v>1033</v>
          </cell>
          <cell r="F3537" t="str">
            <v>11</v>
          </cell>
          <cell r="I3537">
            <v>44</v>
          </cell>
          <cell r="M3537">
            <v>0</v>
          </cell>
          <cell r="N3537">
            <v>0</v>
          </cell>
          <cell r="O3537">
            <v>35466.550000000003</v>
          </cell>
          <cell r="P3537">
            <v>71585.684519999995</v>
          </cell>
        </row>
        <row r="3538">
          <cell r="A3538">
            <v>43819</v>
          </cell>
          <cell r="B3538" t="str">
            <v>Ahorro</v>
          </cell>
          <cell r="C3538">
            <v>1</v>
          </cell>
          <cell r="E3538">
            <v>1033</v>
          </cell>
          <cell r="F3538" t="str">
            <v>11</v>
          </cell>
          <cell r="I3538">
            <v>44</v>
          </cell>
          <cell r="M3538">
            <v>0</v>
          </cell>
          <cell r="N3538">
            <v>0</v>
          </cell>
          <cell r="O3538">
            <v>10000</v>
          </cell>
          <cell r="P3538">
            <v>20184</v>
          </cell>
        </row>
        <row r="3539">
          <cell r="A3539">
            <v>43819</v>
          </cell>
          <cell r="B3539" t="str">
            <v>Ahorro</v>
          </cell>
          <cell r="C3539">
            <v>1</v>
          </cell>
          <cell r="E3539">
            <v>1033</v>
          </cell>
          <cell r="F3539" t="str">
            <v>11</v>
          </cell>
          <cell r="I3539">
            <v>44</v>
          </cell>
          <cell r="M3539">
            <v>0</v>
          </cell>
          <cell r="N3539">
            <v>0</v>
          </cell>
          <cell r="O3539">
            <v>9.5399999999999991</v>
          </cell>
          <cell r="P3539">
            <v>19.255535999999999</v>
          </cell>
        </row>
        <row r="3540">
          <cell r="A3540">
            <v>43819</v>
          </cell>
          <cell r="B3540" t="str">
            <v>Ahorro</v>
          </cell>
          <cell r="C3540">
            <v>1</v>
          </cell>
          <cell r="E3540">
            <v>1033</v>
          </cell>
          <cell r="F3540" t="str">
            <v>11</v>
          </cell>
          <cell r="I3540">
            <v>44</v>
          </cell>
          <cell r="M3540">
            <v>0</v>
          </cell>
          <cell r="N3540">
            <v>0</v>
          </cell>
          <cell r="O3540">
            <v>20</v>
          </cell>
          <cell r="P3540">
            <v>40.368000000000002</v>
          </cell>
        </row>
        <row r="3541">
          <cell r="A3541">
            <v>43819</v>
          </cell>
          <cell r="B3541" t="str">
            <v>Ahorro</v>
          </cell>
          <cell r="C3541">
            <v>1</v>
          </cell>
          <cell r="E3541">
            <v>1033</v>
          </cell>
          <cell r="F3541" t="str">
            <v>11</v>
          </cell>
          <cell r="I3541">
            <v>44</v>
          </cell>
          <cell r="M3541">
            <v>0</v>
          </cell>
          <cell r="N3541">
            <v>0</v>
          </cell>
          <cell r="O3541">
            <v>7043.43</v>
          </cell>
          <cell r="P3541">
            <v>14216.459112</v>
          </cell>
        </row>
        <row r="3542">
          <cell r="A3542">
            <v>43819</v>
          </cell>
          <cell r="B3542" t="str">
            <v>Ahorro</v>
          </cell>
          <cell r="C3542">
            <v>1</v>
          </cell>
          <cell r="E3542">
            <v>1033</v>
          </cell>
          <cell r="F3542" t="str">
            <v>11</v>
          </cell>
          <cell r="I3542">
            <v>44</v>
          </cell>
          <cell r="M3542">
            <v>0</v>
          </cell>
          <cell r="N3542">
            <v>0</v>
          </cell>
          <cell r="O3542">
            <v>20</v>
          </cell>
          <cell r="P3542">
            <v>40.368000000000002</v>
          </cell>
        </row>
        <row r="3543">
          <cell r="A3543">
            <v>43819</v>
          </cell>
          <cell r="B3543" t="str">
            <v>Ahorro</v>
          </cell>
          <cell r="C3543">
            <v>1</v>
          </cell>
          <cell r="E3543">
            <v>1033</v>
          </cell>
          <cell r="F3543" t="str">
            <v>11</v>
          </cell>
          <cell r="I3543">
            <v>44</v>
          </cell>
          <cell r="M3543">
            <v>0</v>
          </cell>
          <cell r="N3543">
            <v>0</v>
          </cell>
          <cell r="O3543">
            <v>1000</v>
          </cell>
          <cell r="P3543">
            <v>2018.4</v>
          </cell>
        </row>
        <row r="3544">
          <cell r="A3544">
            <v>43819</v>
          </cell>
          <cell r="B3544" t="str">
            <v>Ahorro</v>
          </cell>
          <cell r="C3544">
            <v>1</v>
          </cell>
          <cell r="E3544">
            <v>1033</v>
          </cell>
          <cell r="F3544" t="str">
            <v>11</v>
          </cell>
          <cell r="I3544">
            <v>44</v>
          </cell>
          <cell r="M3544">
            <v>0</v>
          </cell>
          <cell r="N3544">
            <v>0</v>
          </cell>
          <cell r="O3544">
            <v>18500</v>
          </cell>
          <cell r="P3544">
            <v>37340.400000000001</v>
          </cell>
        </row>
        <row r="3545">
          <cell r="A3545">
            <v>43819</v>
          </cell>
          <cell r="B3545" t="str">
            <v>Ahorro</v>
          </cell>
          <cell r="C3545">
            <v>1</v>
          </cell>
          <cell r="E3545">
            <v>1033</v>
          </cell>
          <cell r="F3545" t="str">
            <v>11</v>
          </cell>
          <cell r="I3545">
            <v>44</v>
          </cell>
          <cell r="M3545">
            <v>0</v>
          </cell>
          <cell r="N3545">
            <v>0</v>
          </cell>
          <cell r="O3545">
            <v>50</v>
          </cell>
          <cell r="P3545">
            <v>100.92</v>
          </cell>
        </row>
        <row r="3546">
          <cell r="A3546">
            <v>43819</v>
          </cell>
          <cell r="B3546" t="str">
            <v>Ahorro</v>
          </cell>
          <cell r="C3546">
            <v>1</v>
          </cell>
          <cell r="E3546">
            <v>1033</v>
          </cell>
          <cell r="F3546" t="str">
            <v>11</v>
          </cell>
          <cell r="I3546">
            <v>44</v>
          </cell>
          <cell r="M3546">
            <v>0</v>
          </cell>
          <cell r="N3546">
            <v>0</v>
          </cell>
          <cell r="O3546">
            <v>50000</v>
          </cell>
          <cell r="P3546">
            <v>100920</v>
          </cell>
        </row>
        <row r="3547">
          <cell r="A3547">
            <v>43819</v>
          </cell>
          <cell r="B3547" t="str">
            <v>Ahorro</v>
          </cell>
          <cell r="C3547">
            <v>1</v>
          </cell>
          <cell r="E3547">
            <v>1033</v>
          </cell>
          <cell r="F3547" t="str">
            <v>11</v>
          </cell>
          <cell r="I3547">
            <v>44</v>
          </cell>
          <cell r="M3547">
            <v>0</v>
          </cell>
          <cell r="N3547">
            <v>0</v>
          </cell>
          <cell r="O3547">
            <v>20</v>
          </cell>
          <cell r="P3547">
            <v>40.368000000000002</v>
          </cell>
        </row>
        <row r="3548">
          <cell r="A3548">
            <v>43819</v>
          </cell>
          <cell r="B3548" t="str">
            <v>Ahorro</v>
          </cell>
          <cell r="C3548">
            <v>1</v>
          </cell>
          <cell r="E3548">
            <v>1033</v>
          </cell>
          <cell r="F3548" t="str">
            <v>11</v>
          </cell>
          <cell r="I3548">
            <v>44</v>
          </cell>
          <cell r="M3548">
            <v>0</v>
          </cell>
          <cell r="N3548">
            <v>0</v>
          </cell>
          <cell r="O3548">
            <v>20</v>
          </cell>
          <cell r="P3548">
            <v>40.368000000000002</v>
          </cell>
        </row>
        <row r="3549">
          <cell r="A3549">
            <v>43819</v>
          </cell>
          <cell r="B3549" t="str">
            <v>Ahorro</v>
          </cell>
          <cell r="C3549">
            <v>1</v>
          </cell>
          <cell r="E3549">
            <v>1033</v>
          </cell>
          <cell r="F3549" t="str">
            <v>11</v>
          </cell>
          <cell r="I3549">
            <v>44</v>
          </cell>
          <cell r="M3549">
            <v>0</v>
          </cell>
          <cell r="N3549">
            <v>0</v>
          </cell>
          <cell r="O3549">
            <v>128252.65</v>
          </cell>
          <cell r="P3549">
            <v>258865.14876000001</v>
          </cell>
        </row>
        <row r="3550">
          <cell r="A3550">
            <v>43819</v>
          </cell>
          <cell r="B3550" t="str">
            <v>Ahorro</v>
          </cell>
          <cell r="C3550">
            <v>1</v>
          </cell>
          <cell r="E3550">
            <v>1033</v>
          </cell>
          <cell r="F3550" t="str">
            <v>11</v>
          </cell>
          <cell r="I3550">
            <v>44</v>
          </cell>
          <cell r="M3550">
            <v>0</v>
          </cell>
          <cell r="N3550">
            <v>0</v>
          </cell>
          <cell r="O3550">
            <v>20</v>
          </cell>
          <cell r="P3550">
            <v>40.368000000000002</v>
          </cell>
        </row>
        <row r="3551">
          <cell r="A3551">
            <v>43819</v>
          </cell>
          <cell r="B3551" t="str">
            <v>Ahorro</v>
          </cell>
          <cell r="C3551">
            <v>1</v>
          </cell>
          <cell r="E3551">
            <v>1033</v>
          </cell>
          <cell r="F3551" t="str">
            <v>11</v>
          </cell>
          <cell r="I3551">
            <v>44</v>
          </cell>
          <cell r="M3551">
            <v>0</v>
          </cell>
          <cell r="N3551">
            <v>0</v>
          </cell>
          <cell r="O3551">
            <v>3040.04</v>
          </cell>
          <cell r="P3551">
            <v>6136.0167359999996</v>
          </cell>
        </row>
        <row r="3552">
          <cell r="A3552">
            <v>43819</v>
          </cell>
          <cell r="B3552" t="str">
            <v>Ahorro</v>
          </cell>
          <cell r="C3552">
            <v>1</v>
          </cell>
          <cell r="E3552">
            <v>1033</v>
          </cell>
          <cell r="F3552" t="str">
            <v>11</v>
          </cell>
          <cell r="I3552">
            <v>44</v>
          </cell>
          <cell r="M3552">
            <v>0</v>
          </cell>
          <cell r="N3552">
            <v>0</v>
          </cell>
          <cell r="O3552">
            <v>48.33</v>
          </cell>
          <cell r="P3552">
            <v>97.549272000000002</v>
          </cell>
        </row>
        <row r="3553">
          <cell r="A3553">
            <v>43819</v>
          </cell>
          <cell r="B3553" t="str">
            <v>Ahorro</v>
          </cell>
          <cell r="C3553">
            <v>1</v>
          </cell>
          <cell r="E3553">
            <v>1033</v>
          </cell>
          <cell r="F3553" t="str">
            <v>11</v>
          </cell>
          <cell r="I3553">
            <v>44</v>
          </cell>
          <cell r="M3553">
            <v>0</v>
          </cell>
          <cell r="N3553">
            <v>0</v>
          </cell>
          <cell r="O3553">
            <v>17009.54</v>
          </cell>
          <cell r="P3553">
            <v>34332.055536</v>
          </cell>
        </row>
        <row r="3554">
          <cell r="A3554">
            <v>43819</v>
          </cell>
          <cell r="B3554" t="str">
            <v>Ahorro</v>
          </cell>
          <cell r="C3554">
            <v>1</v>
          </cell>
          <cell r="E3554">
            <v>1033</v>
          </cell>
          <cell r="F3554" t="str">
            <v>11</v>
          </cell>
          <cell r="I3554">
            <v>44</v>
          </cell>
          <cell r="M3554">
            <v>0</v>
          </cell>
          <cell r="N3554">
            <v>0</v>
          </cell>
          <cell r="O3554">
            <v>20</v>
          </cell>
          <cell r="P3554">
            <v>40.368000000000002</v>
          </cell>
        </row>
        <row r="3555">
          <cell r="A3555">
            <v>43819</v>
          </cell>
          <cell r="B3555" t="str">
            <v>Ahorro</v>
          </cell>
          <cell r="C3555">
            <v>1</v>
          </cell>
          <cell r="E3555">
            <v>1033</v>
          </cell>
          <cell r="F3555" t="str">
            <v>11</v>
          </cell>
          <cell r="I3555">
            <v>44</v>
          </cell>
          <cell r="M3555">
            <v>0</v>
          </cell>
          <cell r="N3555">
            <v>0</v>
          </cell>
          <cell r="O3555">
            <v>58.04</v>
          </cell>
          <cell r="P3555">
            <v>117.147936</v>
          </cell>
        </row>
        <row r="3556">
          <cell r="A3556">
            <v>43819</v>
          </cell>
          <cell r="B3556" t="str">
            <v>Ahorro</v>
          </cell>
          <cell r="C3556">
            <v>1</v>
          </cell>
          <cell r="E3556">
            <v>1033</v>
          </cell>
          <cell r="F3556" t="str">
            <v>11</v>
          </cell>
          <cell r="I3556">
            <v>44</v>
          </cell>
          <cell r="M3556">
            <v>0</v>
          </cell>
          <cell r="N3556">
            <v>0</v>
          </cell>
          <cell r="O3556">
            <v>39.54</v>
          </cell>
          <cell r="P3556">
            <v>79.807535999999999</v>
          </cell>
        </row>
        <row r="3557">
          <cell r="A3557">
            <v>43819</v>
          </cell>
          <cell r="B3557" t="str">
            <v>Ahorro</v>
          </cell>
          <cell r="C3557">
            <v>1</v>
          </cell>
          <cell r="E3557">
            <v>1033</v>
          </cell>
          <cell r="F3557" t="str">
            <v>11</v>
          </cell>
          <cell r="I3557">
            <v>44</v>
          </cell>
          <cell r="M3557">
            <v>0</v>
          </cell>
          <cell r="N3557">
            <v>0</v>
          </cell>
          <cell r="O3557">
            <v>407102.71999999997</v>
          </cell>
          <cell r="P3557">
            <v>821696.13004800002</v>
          </cell>
        </row>
        <row r="3558">
          <cell r="A3558">
            <v>43819</v>
          </cell>
          <cell r="B3558" t="str">
            <v>Ahorro</v>
          </cell>
          <cell r="C3558">
            <v>1</v>
          </cell>
          <cell r="E3558">
            <v>1033</v>
          </cell>
          <cell r="F3558" t="str">
            <v>11</v>
          </cell>
          <cell r="I3558">
            <v>44</v>
          </cell>
          <cell r="M3558">
            <v>0</v>
          </cell>
          <cell r="N3558">
            <v>0</v>
          </cell>
          <cell r="O3558">
            <v>4.8600000000000003</v>
          </cell>
          <cell r="P3558">
            <v>9.8094239999999999</v>
          </cell>
        </row>
        <row r="3559">
          <cell r="A3559">
            <v>43819</v>
          </cell>
          <cell r="B3559" t="str">
            <v>Ahorro</v>
          </cell>
          <cell r="C3559">
            <v>1</v>
          </cell>
          <cell r="E3559">
            <v>1033</v>
          </cell>
          <cell r="F3559" t="str">
            <v>11</v>
          </cell>
          <cell r="I3559">
            <v>44</v>
          </cell>
          <cell r="M3559">
            <v>0</v>
          </cell>
          <cell r="N3559">
            <v>0</v>
          </cell>
          <cell r="O3559">
            <v>77.8</v>
          </cell>
          <cell r="P3559">
            <v>157.03152</v>
          </cell>
        </row>
        <row r="3560">
          <cell r="A3560">
            <v>43819</v>
          </cell>
          <cell r="B3560" t="str">
            <v>Ahorro</v>
          </cell>
          <cell r="C3560">
            <v>1</v>
          </cell>
          <cell r="E3560">
            <v>1033</v>
          </cell>
          <cell r="F3560" t="str">
            <v>11</v>
          </cell>
          <cell r="I3560">
            <v>44</v>
          </cell>
          <cell r="M3560">
            <v>0</v>
          </cell>
          <cell r="N3560">
            <v>0</v>
          </cell>
          <cell r="O3560">
            <v>28.34</v>
          </cell>
          <cell r="P3560">
            <v>57.201456</v>
          </cell>
        </row>
        <row r="3561">
          <cell r="A3561">
            <v>43819</v>
          </cell>
          <cell r="B3561" t="str">
            <v>Ahorro</v>
          </cell>
          <cell r="C3561">
            <v>1</v>
          </cell>
          <cell r="E3561">
            <v>1033</v>
          </cell>
          <cell r="F3561" t="str">
            <v>11</v>
          </cell>
          <cell r="I3561">
            <v>44</v>
          </cell>
          <cell r="M3561">
            <v>0</v>
          </cell>
          <cell r="N3561">
            <v>0</v>
          </cell>
          <cell r="O3561">
            <v>16.5</v>
          </cell>
          <cell r="P3561">
            <v>33.303600000000003</v>
          </cell>
        </row>
        <row r="3562">
          <cell r="A3562">
            <v>43819</v>
          </cell>
          <cell r="B3562" t="str">
            <v>Ahorro</v>
          </cell>
          <cell r="C3562">
            <v>1</v>
          </cell>
          <cell r="E3562">
            <v>1033</v>
          </cell>
          <cell r="F3562" t="str">
            <v>11</v>
          </cell>
          <cell r="I3562">
            <v>44</v>
          </cell>
          <cell r="M3562">
            <v>0</v>
          </cell>
          <cell r="N3562">
            <v>0</v>
          </cell>
          <cell r="O3562">
            <v>20</v>
          </cell>
          <cell r="P3562">
            <v>40.368000000000002</v>
          </cell>
        </row>
        <row r="3563">
          <cell r="A3563">
            <v>43819</v>
          </cell>
          <cell r="B3563" t="str">
            <v>Ahorro</v>
          </cell>
          <cell r="C3563">
            <v>1</v>
          </cell>
          <cell r="E3563">
            <v>1033</v>
          </cell>
          <cell r="F3563" t="str">
            <v>11</v>
          </cell>
          <cell r="I3563">
            <v>44</v>
          </cell>
          <cell r="M3563">
            <v>0</v>
          </cell>
          <cell r="N3563">
            <v>0</v>
          </cell>
          <cell r="O3563">
            <v>100</v>
          </cell>
          <cell r="P3563">
            <v>201.84</v>
          </cell>
        </row>
        <row r="3564">
          <cell r="A3564">
            <v>43819</v>
          </cell>
          <cell r="B3564" t="str">
            <v>Ahorro</v>
          </cell>
          <cell r="C3564">
            <v>1</v>
          </cell>
          <cell r="E3564">
            <v>1033</v>
          </cell>
          <cell r="F3564" t="str">
            <v>11</v>
          </cell>
          <cell r="I3564">
            <v>44</v>
          </cell>
          <cell r="M3564">
            <v>0</v>
          </cell>
          <cell r="N3564">
            <v>0</v>
          </cell>
          <cell r="O3564">
            <v>13620</v>
          </cell>
          <cell r="P3564">
            <v>27490.608</v>
          </cell>
        </row>
        <row r="3565">
          <cell r="A3565">
            <v>43819</v>
          </cell>
          <cell r="B3565" t="str">
            <v>Ahorro</v>
          </cell>
          <cell r="C3565">
            <v>1</v>
          </cell>
          <cell r="E3565">
            <v>1033</v>
          </cell>
          <cell r="F3565" t="str">
            <v>11</v>
          </cell>
          <cell r="I3565">
            <v>44</v>
          </cell>
          <cell r="M3565">
            <v>0</v>
          </cell>
          <cell r="N3565">
            <v>0</v>
          </cell>
          <cell r="O3565">
            <v>10000</v>
          </cell>
          <cell r="P3565">
            <v>20184</v>
          </cell>
        </row>
        <row r="3566">
          <cell r="A3566">
            <v>43819</v>
          </cell>
          <cell r="B3566" t="str">
            <v>Ahorro</v>
          </cell>
          <cell r="C3566">
            <v>1</v>
          </cell>
          <cell r="E3566">
            <v>1033</v>
          </cell>
          <cell r="F3566" t="str">
            <v>11</v>
          </cell>
          <cell r="I3566">
            <v>44</v>
          </cell>
          <cell r="M3566">
            <v>0</v>
          </cell>
          <cell r="N3566">
            <v>0</v>
          </cell>
          <cell r="O3566">
            <v>39.54</v>
          </cell>
          <cell r="P3566">
            <v>79.807535999999999</v>
          </cell>
        </row>
        <row r="3567">
          <cell r="A3567">
            <v>43819</v>
          </cell>
          <cell r="B3567" t="str">
            <v>Ahorro</v>
          </cell>
          <cell r="C3567">
            <v>1</v>
          </cell>
          <cell r="E3567">
            <v>1033</v>
          </cell>
          <cell r="F3567" t="str">
            <v>11</v>
          </cell>
          <cell r="I3567">
            <v>44</v>
          </cell>
          <cell r="M3567">
            <v>0</v>
          </cell>
          <cell r="N3567">
            <v>0</v>
          </cell>
          <cell r="O3567">
            <v>9.5399999999999991</v>
          </cell>
          <cell r="P3567">
            <v>19.255535999999999</v>
          </cell>
        </row>
        <row r="3568">
          <cell r="A3568">
            <v>43819</v>
          </cell>
          <cell r="B3568" t="str">
            <v>Ahorro</v>
          </cell>
          <cell r="C3568">
            <v>1</v>
          </cell>
          <cell r="E3568">
            <v>1033</v>
          </cell>
          <cell r="F3568" t="str">
            <v>11</v>
          </cell>
          <cell r="I3568">
            <v>44</v>
          </cell>
          <cell r="M3568">
            <v>0</v>
          </cell>
          <cell r="N3568">
            <v>0</v>
          </cell>
          <cell r="O3568">
            <v>400</v>
          </cell>
          <cell r="P3568">
            <v>807.36</v>
          </cell>
        </row>
        <row r="3569">
          <cell r="A3569">
            <v>43819</v>
          </cell>
          <cell r="B3569" t="str">
            <v>Ahorro</v>
          </cell>
          <cell r="C3569">
            <v>1</v>
          </cell>
          <cell r="E3569">
            <v>1033</v>
          </cell>
          <cell r="F3569" t="str">
            <v>11</v>
          </cell>
          <cell r="I3569">
            <v>44</v>
          </cell>
          <cell r="M3569">
            <v>0</v>
          </cell>
          <cell r="N3569">
            <v>0</v>
          </cell>
          <cell r="O3569">
            <v>500</v>
          </cell>
          <cell r="P3569">
            <v>1009.2</v>
          </cell>
        </row>
        <row r="3570">
          <cell r="A3570">
            <v>43819</v>
          </cell>
          <cell r="B3570" t="str">
            <v>Ahorro</v>
          </cell>
          <cell r="C3570">
            <v>1</v>
          </cell>
          <cell r="E3570">
            <v>1033</v>
          </cell>
          <cell r="F3570" t="str">
            <v>11</v>
          </cell>
          <cell r="I3570">
            <v>44</v>
          </cell>
          <cell r="M3570">
            <v>0</v>
          </cell>
          <cell r="N3570">
            <v>0</v>
          </cell>
          <cell r="O3570">
            <v>39.54</v>
          </cell>
          <cell r="P3570">
            <v>79.807535999999999</v>
          </cell>
        </row>
        <row r="3571">
          <cell r="A3571">
            <v>43819</v>
          </cell>
          <cell r="B3571" t="str">
            <v>Ahorro</v>
          </cell>
          <cell r="C3571">
            <v>1</v>
          </cell>
          <cell r="E3571">
            <v>1033</v>
          </cell>
          <cell r="F3571" t="str">
            <v>11</v>
          </cell>
          <cell r="I3571">
            <v>44</v>
          </cell>
          <cell r="M3571">
            <v>0</v>
          </cell>
          <cell r="N3571">
            <v>0</v>
          </cell>
          <cell r="O3571">
            <v>789.54</v>
          </cell>
          <cell r="P3571">
            <v>1593.607536</v>
          </cell>
        </row>
        <row r="3572">
          <cell r="A3572">
            <v>43819</v>
          </cell>
          <cell r="B3572" t="str">
            <v>Ahorro</v>
          </cell>
          <cell r="C3572">
            <v>1</v>
          </cell>
          <cell r="E3572">
            <v>1033</v>
          </cell>
          <cell r="F3572" t="str">
            <v>11</v>
          </cell>
          <cell r="I3572">
            <v>44</v>
          </cell>
          <cell r="M3572">
            <v>0</v>
          </cell>
          <cell r="N3572">
            <v>0</v>
          </cell>
          <cell r="O3572">
            <v>1000</v>
          </cell>
          <cell r="P3572">
            <v>2018.4</v>
          </cell>
        </row>
        <row r="3573">
          <cell r="A3573">
            <v>43819</v>
          </cell>
          <cell r="B3573" t="str">
            <v>Ahorro</v>
          </cell>
          <cell r="C3573">
            <v>1</v>
          </cell>
          <cell r="E3573">
            <v>1033</v>
          </cell>
          <cell r="F3573" t="str">
            <v>11</v>
          </cell>
          <cell r="I3573">
            <v>44</v>
          </cell>
          <cell r="M3573">
            <v>0</v>
          </cell>
          <cell r="N3573">
            <v>0</v>
          </cell>
          <cell r="O3573">
            <v>39.54</v>
          </cell>
          <cell r="P3573">
            <v>79.807535999999999</v>
          </cell>
        </row>
        <row r="3574">
          <cell r="A3574">
            <v>43819</v>
          </cell>
          <cell r="B3574" t="str">
            <v>Ahorro</v>
          </cell>
          <cell r="C3574">
            <v>1</v>
          </cell>
          <cell r="E3574">
            <v>1033</v>
          </cell>
          <cell r="F3574" t="str">
            <v>11</v>
          </cell>
          <cell r="I3574">
            <v>44</v>
          </cell>
          <cell r="M3574">
            <v>0</v>
          </cell>
          <cell r="N3574">
            <v>0</v>
          </cell>
          <cell r="O3574">
            <v>20</v>
          </cell>
          <cell r="P3574">
            <v>40.368000000000002</v>
          </cell>
        </row>
        <row r="3575">
          <cell r="A3575">
            <v>43819</v>
          </cell>
          <cell r="B3575" t="str">
            <v>Ahorro</v>
          </cell>
          <cell r="C3575">
            <v>1</v>
          </cell>
          <cell r="E3575">
            <v>1033</v>
          </cell>
          <cell r="F3575" t="str">
            <v>11</v>
          </cell>
          <cell r="I3575">
            <v>44</v>
          </cell>
          <cell r="M3575">
            <v>0</v>
          </cell>
          <cell r="N3575">
            <v>0</v>
          </cell>
          <cell r="O3575">
            <v>24.54</v>
          </cell>
          <cell r="P3575">
            <v>49.531536000000003</v>
          </cell>
        </row>
        <row r="3576">
          <cell r="A3576">
            <v>43819</v>
          </cell>
          <cell r="B3576" t="str">
            <v>Ahorro</v>
          </cell>
          <cell r="C3576">
            <v>1</v>
          </cell>
          <cell r="E3576">
            <v>1033</v>
          </cell>
          <cell r="F3576" t="str">
            <v>11</v>
          </cell>
          <cell r="I3576">
            <v>44</v>
          </cell>
          <cell r="M3576">
            <v>0</v>
          </cell>
          <cell r="N3576">
            <v>0</v>
          </cell>
          <cell r="O3576">
            <v>29000</v>
          </cell>
          <cell r="P3576">
            <v>58533.599999999999</v>
          </cell>
        </row>
        <row r="3577">
          <cell r="A3577">
            <v>43819</v>
          </cell>
          <cell r="B3577" t="str">
            <v>Ahorro</v>
          </cell>
          <cell r="C3577">
            <v>1</v>
          </cell>
          <cell r="E3577">
            <v>1033</v>
          </cell>
          <cell r="F3577" t="str">
            <v>11</v>
          </cell>
          <cell r="I3577">
            <v>44</v>
          </cell>
          <cell r="M3577">
            <v>0</v>
          </cell>
          <cell r="N3577">
            <v>0</v>
          </cell>
          <cell r="O3577">
            <v>289.54000000000002</v>
          </cell>
          <cell r="P3577">
            <v>584.40753600000005</v>
          </cell>
        </row>
        <row r="3578">
          <cell r="A3578">
            <v>43819</v>
          </cell>
          <cell r="B3578" t="str">
            <v>Ahorro</v>
          </cell>
          <cell r="C3578">
            <v>1</v>
          </cell>
          <cell r="E3578">
            <v>1033</v>
          </cell>
          <cell r="F3578" t="str">
            <v>11</v>
          </cell>
          <cell r="I3578">
            <v>44</v>
          </cell>
          <cell r="M3578">
            <v>0</v>
          </cell>
          <cell r="N3578">
            <v>0</v>
          </cell>
          <cell r="O3578">
            <v>55</v>
          </cell>
          <cell r="P3578">
            <v>111.012</v>
          </cell>
        </row>
        <row r="3579">
          <cell r="A3579">
            <v>43819</v>
          </cell>
          <cell r="B3579" t="str">
            <v>Ahorro</v>
          </cell>
          <cell r="C3579">
            <v>1</v>
          </cell>
          <cell r="E3579">
            <v>1033</v>
          </cell>
          <cell r="F3579" t="str">
            <v>11</v>
          </cell>
          <cell r="I3579">
            <v>44</v>
          </cell>
          <cell r="M3579">
            <v>0</v>
          </cell>
          <cell r="N3579">
            <v>0</v>
          </cell>
          <cell r="O3579">
            <v>2989.54</v>
          </cell>
          <cell r="P3579">
            <v>6034.087536</v>
          </cell>
        </row>
        <row r="3580">
          <cell r="A3580">
            <v>43819</v>
          </cell>
          <cell r="B3580" t="str">
            <v>Ahorro</v>
          </cell>
          <cell r="C3580">
            <v>1</v>
          </cell>
          <cell r="E3580">
            <v>1033</v>
          </cell>
          <cell r="F3580" t="str">
            <v>11</v>
          </cell>
          <cell r="I3580">
            <v>44</v>
          </cell>
          <cell r="M3580">
            <v>0</v>
          </cell>
          <cell r="N3580">
            <v>0</v>
          </cell>
          <cell r="O3580">
            <v>20</v>
          </cell>
          <cell r="P3580">
            <v>40.368000000000002</v>
          </cell>
        </row>
        <row r="3581">
          <cell r="A3581">
            <v>43819</v>
          </cell>
          <cell r="B3581" t="str">
            <v>Ahorro</v>
          </cell>
          <cell r="C3581">
            <v>1</v>
          </cell>
          <cell r="E3581">
            <v>1033</v>
          </cell>
          <cell r="F3581" t="str">
            <v>11</v>
          </cell>
          <cell r="I3581">
            <v>44</v>
          </cell>
          <cell r="M3581">
            <v>0</v>
          </cell>
          <cell r="N3581">
            <v>0</v>
          </cell>
          <cell r="O3581">
            <v>46000</v>
          </cell>
          <cell r="P3581">
            <v>92846.399999999994</v>
          </cell>
        </row>
        <row r="3582">
          <cell r="A3582">
            <v>43819</v>
          </cell>
          <cell r="B3582" t="str">
            <v>Ahorro</v>
          </cell>
          <cell r="C3582">
            <v>1</v>
          </cell>
          <cell r="E3582">
            <v>1033</v>
          </cell>
          <cell r="F3582" t="str">
            <v>11</v>
          </cell>
          <cell r="I3582">
            <v>44</v>
          </cell>
          <cell r="M3582">
            <v>0</v>
          </cell>
          <cell r="N3582">
            <v>0</v>
          </cell>
          <cell r="O3582">
            <v>100</v>
          </cell>
          <cell r="P3582">
            <v>201.84</v>
          </cell>
        </row>
        <row r="3583">
          <cell r="A3583">
            <v>43819</v>
          </cell>
          <cell r="B3583" t="str">
            <v>Ahorro</v>
          </cell>
          <cell r="C3583">
            <v>1</v>
          </cell>
          <cell r="E3583">
            <v>1033</v>
          </cell>
          <cell r="F3583" t="str">
            <v>11</v>
          </cell>
          <cell r="I3583">
            <v>44</v>
          </cell>
          <cell r="M3583">
            <v>0</v>
          </cell>
          <cell r="N3583">
            <v>0</v>
          </cell>
          <cell r="O3583">
            <v>100</v>
          </cell>
          <cell r="P3583">
            <v>201.84</v>
          </cell>
        </row>
        <row r="3584">
          <cell r="A3584">
            <v>43819</v>
          </cell>
          <cell r="B3584" t="str">
            <v>Ahorro</v>
          </cell>
          <cell r="C3584">
            <v>1</v>
          </cell>
          <cell r="E3584">
            <v>1033</v>
          </cell>
          <cell r="F3584" t="str">
            <v>11</v>
          </cell>
          <cell r="I3584">
            <v>44</v>
          </cell>
          <cell r="M3584">
            <v>0</v>
          </cell>
          <cell r="N3584">
            <v>0</v>
          </cell>
          <cell r="O3584">
            <v>5000</v>
          </cell>
          <cell r="P3584">
            <v>10092</v>
          </cell>
        </row>
        <row r="3585">
          <cell r="A3585">
            <v>43819</v>
          </cell>
          <cell r="B3585" t="str">
            <v>Ahorro</v>
          </cell>
          <cell r="C3585">
            <v>1</v>
          </cell>
          <cell r="E3585">
            <v>1033</v>
          </cell>
          <cell r="F3585" t="str">
            <v>11</v>
          </cell>
          <cell r="I3585">
            <v>44</v>
          </cell>
          <cell r="M3585">
            <v>0</v>
          </cell>
          <cell r="N3585">
            <v>0</v>
          </cell>
          <cell r="O3585">
            <v>12000</v>
          </cell>
          <cell r="P3585">
            <v>24220.799999999999</v>
          </cell>
        </row>
        <row r="3586">
          <cell r="A3586">
            <v>43819</v>
          </cell>
          <cell r="B3586" t="str">
            <v>Ahorro</v>
          </cell>
          <cell r="C3586">
            <v>1</v>
          </cell>
          <cell r="E3586">
            <v>1033</v>
          </cell>
          <cell r="F3586" t="str">
            <v>11</v>
          </cell>
          <cell r="I3586">
            <v>44</v>
          </cell>
          <cell r="M3586">
            <v>0</v>
          </cell>
          <cell r="N3586">
            <v>0</v>
          </cell>
          <cell r="O3586">
            <v>9.5399999999999991</v>
          </cell>
          <cell r="P3586">
            <v>19.255535999999999</v>
          </cell>
        </row>
        <row r="3587">
          <cell r="A3587">
            <v>43819</v>
          </cell>
          <cell r="B3587" t="str">
            <v>Ahorro</v>
          </cell>
          <cell r="C3587">
            <v>1</v>
          </cell>
          <cell r="E3587">
            <v>1033</v>
          </cell>
          <cell r="F3587" t="str">
            <v>11</v>
          </cell>
          <cell r="I3587">
            <v>44</v>
          </cell>
          <cell r="M3587">
            <v>0</v>
          </cell>
          <cell r="N3587">
            <v>0</v>
          </cell>
          <cell r="O3587">
            <v>24.54</v>
          </cell>
          <cell r="P3587">
            <v>49.531536000000003</v>
          </cell>
        </row>
        <row r="3588">
          <cell r="A3588">
            <v>43819</v>
          </cell>
          <cell r="B3588" t="str">
            <v>Ahorro</v>
          </cell>
          <cell r="C3588">
            <v>1</v>
          </cell>
          <cell r="E3588">
            <v>1033</v>
          </cell>
          <cell r="F3588" t="str">
            <v>11</v>
          </cell>
          <cell r="I3588">
            <v>44</v>
          </cell>
          <cell r="M3588">
            <v>0</v>
          </cell>
          <cell r="N3588">
            <v>0</v>
          </cell>
          <cell r="O3588">
            <v>20</v>
          </cell>
          <cell r="P3588">
            <v>40.368000000000002</v>
          </cell>
        </row>
        <row r="3589">
          <cell r="A3589">
            <v>43819</v>
          </cell>
          <cell r="B3589" t="str">
            <v>Ahorro</v>
          </cell>
          <cell r="C3589">
            <v>1</v>
          </cell>
          <cell r="E3589">
            <v>1033</v>
          </cell>
          <cell r="F3589" t="str">
            <v>11</v>
          </cell>
          <cell r="I3589">
            <v>44</v>
          </cell>
          <cell r="M3589">
            <v>0</v>
          </cell>
          <cell r="N3589">
            <v>0</v>
          </cell>
          <cell r="O3589">
            <v>50</v>
          </cell>
          <cell r="P3589">
            <v>100.92</v>
          </cell>
        </row>
        <row r="3590">
          <cell r="A3590">
            <v>43819</v>
          </cell>
          <cell r="B3590" t="str">
            <v>Ahorro</v>
          </cell>
          <cell r="C3590">
            <v>1</v>
          </cell>
          <cell r="E3590">
            <v>1033</v>
          </cell>
          <cell r="F3590" t="str">
            <v>11</v>
          </cell>
          <cell r="I3590">
            <v>44</v>
          </cell>
          <cell r="M3590">
            <v>0</v>
          </cell>
          <cell r="N3590">
            <v>0</v>
          </cell>
          <cell r="O3590">
            <v>20</v>
          </cell>
          <cell r="P3590">
            <v>40.368000000000002</v>
          </cell>
        </row>
        <row r="3591">
          <cell r="A3591">
            <v>43819</v>
          </cell>
          <cell r="B3591" t="str">
            <v>Ahorro</v>
          </cell>
          <cell r="C3591">
            <v>1</v>
          </cell>
          <cell r="E3591">
            <v>1033</v>
          </cell>
          <cell r="F3591" t="str">
            <v>11</v>
          </cell>
          <cell r="I3591">
            <v>44</v>
          </cell>
          <cell r="M3591">
            <v>0</v>
          </cell>
          <cell r="N3591">
            <v>0</v>
          </cell>
          <cell r="O3591">
            <v>89.54</v>
          </cell>
          <cell r="P3591">
            <v>180.72753599999999</v>
          </cell>
        </row>
        <row r="3592">
          <cell r="A3592">
            <v>43819</v>
          </cell>
          <cell r="B3592" t="str">
            <v>Ahorro</v>
          </cell>
          <cell r="C3592">
            <v>1</v>
          </cell>
          <cell r="E3592">
            <v>1033</v>
          </cell>
          <cell r="F3592" t="str">
            <v>11</v>
          </cell>
          <cell r="I3592">
            <v>44</v>
          </cell>
          <cell r="M3592">
            <v>0</v>
          </cell>
          <cell r="N3592">
            <v>0</v>
          </cell>
          <cell r="O3592">
            <v>50.67</v>
          </cell>
          <cell r="P3592">
            <v>102.272328</v>
          </cell>
        </row>
        <row r="3593">
          <cell r="A3593">
            <v>43819</v>
          </cell>
          <cell r="B3593" t="str">
            <v>Ahorro</v>
          </cell>
          <cell r="C3593">
            <v>1</v>
          </cell>
          <cell r="E3593">
            <v>1033</v>
          </cell>
          <cell r="F3593" t="str">
            <v>11</v>
          </cell>
          <cell r="I3593">
            <v>44</v>
          </cell>
          <cell r="M3593">
            <v>0</v>
          </cell>
          <cell r="N3593">
            <v>0</v>
          </cell>
          <cell r="O3593">
            <v>19.54</v>
          </cell>
          <cell r="P3593">
            <v>39.439535999999997</v>
          </cell>
        </row>
        <row r="3594">
          <cell r="A3594">
            <v>43819</v>
          </cell>
          <cell r="B3594" t="str">
            <v>Ahorro</v>
          </cell>
          <cell r="C3594">
            <v>1</v>
          </cell>
          <cell r="E3594">
            <v>1033</v>
          </cell>
          <cell r="F3594" t="str">
            <v>11</v>
          </cell>
          <cell r="I3594">
            <v>44</v>
          </cell>
          <cell r="M3594">
            <v>0</v>
          </cell>
          <cell r="N3594">
            <v>0</v>
          </cell>
          <cell r="O3594">
            <v>9.5399999999999991</v>
          </cell>
          <cell r="P3594">
            <v>19.255535999999999</v>
          </cell>
        </row>
        <row r="3595">
          <cell r="A3595">
            <v>43819</v>
          </cell>
          <cell r="B3595" t="str">
            <v>Ahorro</v>
          </cell>
          <cell r="C3595">
            <v>1</v>
          </cell>
          <cell r="E3595">
            <v>1033</v>
          </cell>
          <cell r="F3595" t="str">
            <v>11</v>
          </cell>
          <cell r="I3595">
            <v>44</v>
          </cell>
          <cell r="M3595">
            <v>0</v>
          </cell>
          <cell r="N3595">
            <v>0</v>
          </cell>
          <cell r="O3595">
            <v>400</v>
          </cell>
          <cell r="P3595">
            <v>807.36</v>
          </cell>
        </row>
        <row r="3596">
          <cell r="A3596">
            <v>43819</v>
          </cell>
          <cell r="B3596" t="str">
            <v>Ahorro</v>
          </cell>
          <cell r="C3596">
            <v>1</v>
          </cell>
          <cell r="E3596">
            <v>1033</v>
          </cell>
          <cell r="F3596" t="str">
            <v>11</v>
          </cell>
          <cell r="I3596">
            <v>44</v>
          </cell>
          <cell r="M3596">
            <v>0</v>
          </cell>
          <cell r="N3596">
            <v>0</v>
          </cell>
          <cell r="O3596">
            <v>50</v>
          </cell>
          <cell r="P3596">
            <v>100.92</v>
          </cell>
        </row>
        <row r="3597">
          <cell r="A3597">
            <v>43819</v>
          </cell>
          <cell r="B3597" t="str">
            <v>Ahorro</v>
          </cell>
          <cell r="C3597">
            <v>1</v>
          </cell>
          <cell r="E3597">
            <v>1033</v>
          </cell>
          <cell r="F3597" t="str">
            <v>11</v>
          </cell>
          <cell r="I3597">
            <v>44</v>
          </cell>
          <cell r="M3597">
            <v>0</v>
          </cell>
          <cell r="N3597">
            <v>0</v>
          </cell>
          <cell r="O3597">
            <v>89.54</v>
          </cell>
          <cell r="P3597">
            <v>180.72753599999999</v>
          </cell>
        </row>
        <row r="3598">
          <cell r="A3598">
            <v>43819</v>
          </cell>
          <cell r="B3598" t="str">
            <v>Ahorro</v>
          </cell>
          <cell r="C3598">
            <v>1</v>
          </cell>
          <cell r="E3598">
            <v>1033</v>
          </cell>
          <cell r="F3598" t="str">
            <v>11</v>
          </cell>
          <cell r="I3598">
            <v>44</v>
          </cell>
          <cell r="M3598">
            <v>0</v>
          </cell>
          <cell r="N3598">
            <v>0</v>
          </cell>
          <cell r="O3598">
            <v>289.54000000000002</v>
          </cell>
          <cell r="P3598">
            <v>584.40753600000005</v>
          </cell>
        </row>
        <row r="3599">
          <cell r="A3599">
            <v>43819</v>
          </cell>
          <cell r="B3599" t="str">
            <v>Ahorro</v>
          </cell>
          <cell r="C3599">
            <v>1</v>
          </cell>
          <cell r="E3599">
            <v>1033</v>
          </cell>
          <cell r="F3599" t="str">
            <v>11</v>
          </cell>
          <cell r="I3599">
            <v>44</v>
          </cell>
          <cell r="M3599">
            <v>0</v>
          </cell>
          <cell r="N3599">
            <v>0</v>
          </cell>
          <cell r="O3599">
            <v>1000</v>
          </cell>
          <cell r="P3599">
            <v>2018.4</v>
          </cell>
        </row>
        <row r="3600">
          <cell r="A3600">
            <v>43819</v>
          </cell>
          <cell r="B3600" t="str">
            <v>Ahorro</v>
          </cell>
          <cell r="C3600">
            <v>1</v>
          </cell>
          <cell r="E3600">
            <v>1033</v>
          </cell>
          <cell r="F3600" t="str">
            <v>11</v>
          </cell>
          <cell r="I3600">
            <v>44</v>
          </cell>
          <cell r="M3600">
            <v>0</v>
          </cell>
          <cell r="N3600">
            <v>0</v>
          </cell>
          <cell r="O3600">
            <v>74.540000000000006</v>
          </cell>
          <cell r="P3600">
            <v>150.451536</v>
          </cell>
        </row>
        <row r="3601">
          <cell r="A3601">
            <v>43819</v>
          </cell>
          <cell r="B3601" t="str">
            <v>Ahorro</v>
          </cell>
          <cell r="C3601">
            <v>1</v>
          </cell>
          <cell r="E3601">
            <v>1033</v>
          </cell>
          <cell r="F3601" t="str">
            <v>11</v>
          </cell>
          <cell r="I3601">
            <v>44</v>
          </cell>
          <cell r="M3601">
            <v>0</v>
          </cell>
          <cell r="N3601">
            <v>0</v>
          </cell>
          <cell r="O3601">
            <v>20</v>
          </cell>
          <cell r="P3601">
            <v>40.368000000000002</v>
          </cell>
        </row>
        <row r="3602">
          <cell r="A3602">
            <v>43819</v>
          </cell>
          <cell r="B3602" t="str">
            <v>Ahorro</v>
          </cell>
          <cell r="C3602">
            <v>1</v>
          </cell>
          <cell r="E3602">
            <v>1033</v>
          </cell>
          <cell r="F3602" t="str">
            <v>11</v>
          </cell>
          <cell r="I3602">
            <v>44</v>
          </cell>
          <cell r="M3602">
            <v>0</v>
          </cell>
          <cell r="N3602">
            <v>0</v>
          </cell>
          <cell r="O3602">
            <v>1000</v>
          </cell>
          <cell r="P3602">
            <v>2018.4</v>
          </cell>
        </row>
        <row r="3603">
          <cell r="A3603">
            <v>43819</v>
          </cell>
          <cell r="B3603" t="str">
            <v>Ahorro</v>
          </cell>
          <cell r="C3603">
            <v>1</v>
          </cell>
          <cell r="E3603">
            <v>1033</v>
          </cell>
          <cell r="F3603" t="str">
            <v>11</v>
          </cell>
          <cell r="I3603">
            <v>44</v>
          </cell>
          <cell r="M3603">
            <v>0</v>
          </cell>
          <cell r="N3603">
            <v>0</v>
          </cell>
          <cell r="O3603">
            <v>9.5399999999999991</v>
          </cell>
          <cell r="P3603">
            <v>19.255535999999999</v>
          </cell>
        </row>
        <row r="3604">
          <cell r="A3604">
            <v>43819</v>
          </cell>
          <cell r="B3604" t="str">
            <v>Ahorro</v>
          </cell>
          <cell r="C3604">
            <v>1</v>
          </cell>
          <cell r="E3604">
            <v>1033</v>
          </cell>
          <cell r="F3604" t="str">
            <v>11</v>
          </cell>
          <cell r="I3604">
            <v>44</v>
          </cell>
          <cell r="M3604">
            <v>0</v>
          </cell>
          <cell r="N3604">
            <v>0</v>
          </cell>
          <cell r="O3604">
            <v>2989.54</v>
          </cell>
          <cell r="P3604">
            <v>6034.087536</v>
          </cell>
        </row>
        <row r="3605">
          <cell r="A3605">
            <v>43819</v>
          </cell>
          <cell r="B3605" t="str">
            <v>Ahorro</v>
          </cell>
          <cell r="C3605">
            <v>1</v>
          </cell>
          <cell r="E3605">
            <v>1033</v>
          </cell>
          <cell r="F3605" t="str">
            <v>11</v>
          </cell>
          <cell r="I3605">
            <v>44</v>
          </cell>
          <cell r="M3605">
            <v>0</v>
          </cell>
          <cell r="N3605">
            <v>0</v>
          </cell>
          <cell r="O3605">
            <v>9.5399999999999991</v>
          </cell>
          <cell r="P3605">
            <v>19.255535999999999</v>
          </cell>
        </row>
        <row r="3606">
          <cell r="A3606">
            <v>43819</v>
          </cell>
          <cell r="B3606" t="str">
            <v>Ahorro</v>
          </cell>
          <cell r="C3606">
            <v>1</v>
          </cell>
          <cell r="E3606">
            <v>1033</v>
          </cell>
          <cell r="F3606" t="str">
            <v>11</v>
          </cell>
          <cell r="I3606">
            <v>44</v>
          </cell>
          <cell r="M3606">
            <v>0</v>
          </cell>
          <cell r="N3606">
            <v>0</v>
          </cell>
          <cell r="O3606">
            <v>35000</v>
          </cell>
          <cell r="P3606">
            <v>70644</v>
          </cell>
        </row>
        <row r="3607">
          <cell r="A3607">
            <v>43819</v>
          </cell>
          <cell r="B3607" t="str">
            <v>Ahorro</v>
          </cell>
          <cell r="C3607">
            <v>1</v>
          </cell>
          <cell r="E3607">
            <v>1033</v>
          </cell>
          <cell r="F3607" t="str">
            <v>11</v>
          </cell>
          <cell r="I3607">
            <v>44</v>
          </cell>
          <cell r="M3607">
            <v>0</v>
          </cell>
          <cell r="N3607">
            <v>0</v>
          </cell>
          <cell r="O3607">
            <v>50000</v>
          </cell>
          <cell r="P3607">
            <v>100920</v>
          </cell>
        </row>
        <row r="3608">
          <cell r="A3608">
            <v>43819</v>
          </cell>
          <cell r="B3608" t="str">
            <v>Ahorro</v>
          </cell>
          <cell r="C3608">
            <v>1</v>
          </cell>
          <cell r="E3608">
            <v>1033</v>
          </cell>
          <cell r="F3608" t="str">
            <v>11</v>
          </cell>
          <cell r="I3608">
            <v>44</v>
          </cell>
          <cell r="M3608">
            <v>0</v>
          </cell>
          <cell r="N3608">
            <v>0</v>
          </cell>
          <cell r="O3608">
            <v>29.54</v>
          </cell>
          <cell r="P3608">
            <v>59.623536000000001</v>
          </cell>
        </row>
        <row r="3609">
          <cell r="A3609">
            <v>43819</v>
          </cell>
          <cell r="B3609" t="str">
            <v>Ahorro</v>
          </cell>
          <cell r="C3609">
            <v>1</v>
          </cell>
          <cell r="E3609">
            <v>1033</v>
          </cell>
          <cell r="F3609" t="str">
            <v>11</v>
          </cell>
          <cell r="I3609">
            <v>44</v>
          </cell>
          <cell r="M3609">
            <v>0</v>
          </cell>
          <cell r="N3609">
            <v>0</v>
          </cell>
          <cell r="O3609">
            <v>109.54</v>
          </cell>
          <cell r="P3609">
            <v>221.09553600000001</v>
          </cell>
        </row>
        <row r="3610">
          <cell r="A3610">
            <v>43819</v>
          </cell>
          <cell r="B3610" t="str">
            <v>Ahorro</v>
          </cell>
          <cell r="C3610">
            <v>1</v>
          </cell>
          <cell r="E3610">
            <v>1033</v>
          </cell>
          <cell r="F3610" t="str">
            <v>11</v>
          </cell>
          <cell r="I3610">
            <v>44</v>
          </cell>
          <cell r="M3610">
            <v>0</v>
          </cell>
          <cell r="N3610">
            <v>0</v>
          </cell>
          <cell r="O3610">
            <v>39.54</v>
          </cell>
          <cell r="P3610">
            <v>79.807535999999999</v>
          </cell>
        </row>
        <row r="3611">
          <cell r="A3611">
            <v>43819</v>
          </cell>
          <cell r="B3611" t="str">
            <v>Ahorro</v>
          </cell>
          <cell r="C3611">
            <v>1</v>
          </cell>
          <cell r="E3611">
            <v>1033</v>
          </cell>
          <cell r="F3611" t="str">
            <v>11</v>
          </cell>
          <cell r="I3611">
            <v>44</v>
          </cell>
          <cell r="M3611">
            <v>0</v>
          </cell>
          <cell r="N3611">
            <v>0</v>
          </cell>
          <cell r="O3611">
            <v>20</v>
          </cell>
          <cell r="P3611">
            <v>40.368000000000002</v>
          </cell>
        </row>
        <row r="3612">
          <cell r="A3612">
            <v>43819</v>
          </cell>
          <cell r="B3612" t="str">
            <v>Ahorro</v>
          </cell>
          <cell r="C3612">
            <v>1</v>
          </cell>
          <cell r="E3612">
            <v>1033</v>
          </cell>
          <cell r="F3612" t="str">
            <v>11</v>
          </cell>
          <cell r="I3612">
            <v>44</v>
          </cell>
          <cell r="M3612">
            <v>0</v>
          </cell>
          <cell r="N3612">
            <v>0</v>
          </cell>
          <cell r="O3612">
            <v>9.5399999999999991</v>
          </cell>
          <cell r="P3612">
            <v>19.255535999999999</v>
          </cell>
        </row>
        <row r="3613">
          <cell r="A3613">
            <v>43819</v>
          </cell>
          <cell r="B3613" t="str">
            <v>Ahorro</v>
          </cell>
          <cell r="C3613">
            <v>1</v>
          </cell>
          <cell r="E3613">
            <v>1033</v>
          </cell>
          <cell r="F3613" t="str">
            <v>11</v>
          </cell>
          <cell r="I3613">
            <v>44</v>
          </cell>
          <cell r="M3613">
            <v>0</v>
          </cell>
          <cell r="N3613">
            <v>0</v>
          </cell>
          <cell r="O3613">
            <v>9.5399999999999991</v>
          </cell>
          <cell r="P3613">
            <v>19.255535999999999</v>
          </cell>
        </row>
        <row r="3614">
          <cell r="A3614">
            <v>43819</v>
          </cell>
          <cell r="B3614" t="str">
            <v>Ahorro</v>
          </cell>
          <cell r="C3614">
            <v>1</v>
          </cell>
          <cell r="E3614">
            <v>1033</v>
          </cell>
          <cell r="F3614" t="str">
            <v>11</v>
          </cell>
          <cell r="I3614">
            <v>44</v>
          </cell>
          <cell r="M3614">
            <v>0</v>
          </cell>
          <cell r="N3614">
            <v>0</v>
          </cell>
          <cell r="O3614">
            <v>19.54</v>
          </cell>
          <cell r="P3614">
            <v>39.439535999999997</v>
          </cell>
        </row>
        <row r="3615">
          <cell r="A3615">
            <v>43819</v>
          </cell>
          <cell r="B3615" t="str">
            <v>Ahorro</v>
          </cell>
          <cell r="C3615">
            <v>1</v>
          </cell>
          <cell r="E3615">
            <v>1033</v>
          </cell>
          <cell r="F3615" t="str">
            <v>11</v>
          </cell>
          <cell r="I3615">
            <v>44</v>
          </cell>
          <cell r="M3615">
            <v>0</v>
          </cell>
          <cell r="N3615">
            <v>0</v>
          </cell>
          <cell r="O3615">
            <v>400</v>
          </cell>
          <cell r="P3615">
            <v>807.36</v>
          </cell>
        </row>
        <row r="3616">
          <cell r="A3616">
            <v>43819</v>
          </cell>
          <cell r="B3616" t="str">
            <v>Ahorro</v>
          </cell>
          <cell r="C3616">
            <v>1</v>
          </cell>
          <cell r="E3616">
            <v>1033</v>
          </cell>
          <cell r="F3616" t="str">
            <v>11</v>
          </cell>
          <cell r="I3616">
            <v>44</v>
          </cell>
          <cell r="M3616">
            <v>0</v>
          </cell>
          <cell r="N3616">
            <v>0</v>
          </cell>
          <cell r="O3616">
            <v>11769.53</v>
          </cell>
          <cell r="P3616">
            <v>23755.619352000002</v>
          </cell>
        </row>
        <row r="3617">
          <cell r="A3617">
            <v>43819</v>
          </cell>
          <cell r="B3617" t="str">
            <v>Ahorro</v>
          </cell>
          <cell r="C3617">
            <v>1</v>
          </cell>
          <cell r="E3617">
            <v>1033</v>
          </cell>
          <cell r="F3617" t="str">
            <v>11</v>
          </cell>
          <cell r="I3617">
            <v>44</v>
          </cell>
          <cell r="M3617">
            <v>0</v>
          </cell>
          <cell r="N3617">
            <v>0</v>
          </cell>
          <cell r="O3617">
            <v>69030.649999999994</v>
          </cell>
          <cell r="P3617">
            <v>139331.46395999999</v>
          </cell>
        </row>
        <row r="3618">
          <cell r="A3618">
            <v>43819</v>
          </cell>
          <cell r="B3618" t="str">
            <v>Ahorro</v>
          </cell>
          <cell r="C3618">
            <v>1</v>
          </cell>
          <cell r="E3618">
            <v>1033</v>
          </cell>
          <cell r="F3618" t="str">
            <v>11</v>
          </cell>
          <cell r="I3618">
            <v>44</v>
          </cell>
          <cell r="M3618">
            <v>0</v>
          </cell>
          <cell r="N3618">
            <v>0</v>
          </cell>
          <cell r="O3618">
            <v>100</v>
          </cell>
          <cell r="P3618">
            <v>201.84</v>
          </cell>
        </row>
        <row r="3619">
          <cell r="A3619">
            <v>43819</v>
          </cell>
          <cell r="B3619" t="str">
            <v>Ahorro</v>
          </cell>
          <cell r="C3619">
            <v>1</v>
          </cell>
          <cell r="E3619">
            <v>1033</v>
          </cell>
          <cell r="F3619" t="str">
            <v>11</v>
          </cell>
          <cell r="I3619">
            <v>44</v>
          </cell>
          <cell r="M3619">
            <v>0</v>
          </cell>
          <cell r="N3619">
            <v>0</v>
          </cell>
          <cell r="O3619">
            <v>89.54</v>
          </cell>
          <cell r="P3619">
            <v>180.72753599999999</v>
          </cell>
        </row>
        <row r="3620">
          <cell r="A3620">
            <v>43819</v>
          </cell>
          <cell r="B3620" t="str">
            <v>Ahorro</v>
          </cell>
          <cell r="C3620">
            <v>1</v>
          </cell>
          <cell r="E3620">
            <v>1033</v>
          </cell>
          <cell r="F3620" t="str">
            <v>11</v>
          </cell>
          <cell r="I3620">
            <v>44</v>
          </cell>
          <cell r="M3620">
            <v>0</v>
          </cell>
          <cell r="N3620">
            <v>0</v>
          </cell>
          <cell r="O3620">
            <v>685</v>
          </cell>
          <cell r="P3620">
            <v>1382.604</v>
          </cell>
        </row>
        <row r="3621">
          <cell r="A3621">
            <v>43819</v>
          </cell>
          <cell r="B3621" t="str">
            <v>Ahorro</v>
          </cell>
          <cell r="C3621">
            <v>1</v>
          </cell>
          <cell r="E3621">
            <v>1033</v>
          </cell>
          <cell r="F3621" t="str">
            <v>11</v>
          </cell>
          <cell r="I3621">
            <v>44</v>
          </cell>
          <cell r="M3621">
            <v>0</v>
          </cell>
          <cell r="N3621">
            <v>0</v>
          </cell>
          <cell r="O3621">
            <v>39.54</v>
          </cell>
          <cell r="P3621">
            <v>79.807535999999999</v>
          </cell>
        </row>
        <row r="3622">
          <cell r="A3622">
            <v>43819</v>
          </cell>
          <cell r="B3622" t="str">
            <v>Ahorro</v>
          </cell>
          <cell r="C3622">
            <v>1</v>
          </cell>
          <cell r="E3622">
            <v>1033</v>
          </cell>
          <cell r="F3622" t="str">
            <v>11</v>
          </cell>
          <cell r="I3622">
            <v>44</v>
          </cell>
          <cell r="M3622">
            <v>0</v>
          </cell>
          <cell r="N3622">
            <v>0</v>
          </cell>
          <cell r="O3622">
            <v>20</v>
          </cell>
          <cell r="P3622">
            <v>40.368000000000002</v>
          </cell>
        </row>
        <row r="3623">
          <cell r="A3623">
            <v>43819</v>
          </cell>
          <cell r="B3623" t="str">
            <v>Ahorro</v>
          </cell>
          <cell r="C3623">
            <v>1</v>
          </cell>
          <cell r="E3623">
            <v>1033</v>
          </cell>
          <cell r="F3623" t="str">
            <v>11</v>
          </cell>
          <cell r="I3623">
            <v>44</v>
          </cell>
          <cell r="M3623">
            <v>0</v>
          </cell>
          <cell r="N3623">
            <v>0</v>
          </cell>
          <cell r="O3623">
            <v>89.54</v>
          </cell>
          <cell r="P3623">
            <v>180.72753599999999</v>
          </cell>
        </row>
        <row r="3624">
          <cell r="A3624">
            <v>43819</v>
          </cell>
          <cell r="B3624" t="str">
            <v>Ahorro</v>
          </cell>
          <cell r="C3624">
            <v>1</v>
          </cell>
          <cell r="E3624">
            <v>1033</v>
          </cell>
          <cell r="F3624" t="str">
            <v>11</v>
          </cell>
          <cell r="I3624">
            <v>44</v>
          </cell>
          <cell r="M3624">
            <v>0</v>
          </cell>
          <cell r="N3624">
            <v>0</v>
          </cell>
          <cell r="O3624">
            <v>89.54</v>
          </cell>
          <cell r="P3624">
            <v>180.72753599999999</v>
          </cell>
        </row>
        <row r="3625">
          <cell r="A3625">
            <v>43819</v>
          </cell>
          <cell r="B3625" t="str">
            <v>Ahorro</v>
          </cell>
          <cell r="C3625">
            <v>1</v>
          </cell>
          <cell r="E3625">
            <v>1033</v>
          </cell>
          <cell r="F3625" t="str">
            <v>11</v>
          </cell>
          <cell r="I3625">
            <v>44</v>
          </cell>
          <cell r="M3625">
            <v>0</v>
          </cell>
          <cell r="N3625">
            <v>0</v>
          </cell>
          <cell r="O3625">
            <v>1529.54</v>
          </cell>
          <cell r="P3625">
            <v>3087.223536</v>
          </cell>
        </row>
        <row r="3626">
          <cell r="A3626">
            <v>43819</v>
          </cell>
          <cell r="B3626" t="str">
            <v>Ahorro</v>
          </cell>
          <cell r="C3626">
            <v>1</v>
          </cell>
          <cell r="E3626">
            <v>1033</v>
          </cell>
          <cell r="F3626" t="str">
            <v>11</v>
          </cell>
          <cell r="I3626">
            <v>44</v>
          </cell>
          <cell r="M3626">
            <v>0</v>
          </cell>
          <cell r="N3626">
            <v>0</v>
          </cell>
          <cell r="O3626">
            <v>8.0399999999999991</v>
          </cell>
          <cell r="P3626">
            <v>16.227936</v>
          </cell>
        </row>
        <row r="3627">
          <cell r="A3627">
            <v>43819</v>
          </cell>
          <cell r="B3627" t="str">
            <v>Ahorro</v>
          </cell>
          <cell r="C3627">
            <v>1</v>
          </cell>
          <cell r="E3627">
            <v>1033</v>
          </cell>
          <cell r="F3627" t="str">
            <v>11</v>
          </cell>
          <cell r="I3627">
            <v>44</v>
          </cell>
          <cell r="M3627">
            <v>0</v>
          </cell>
          <cell r="N3627">
            <v>0</v>
          </cell>
          <cell r="O3627">
            <v>89.54</v>
          </cell>
          <cell r="P3627">
            <v>180.72753599999999</v>
          </cell>
        </row>
        <row r="3628">
          <cell r="A3628">
            <v>43819</v>
          </cell>
          <cell r="B3628" t="str">
            <v>Ahorro</v>
          </cell>
          <cell r="C3628">
            <v>1</v>
          </cell>
          <cell r="E3628">
            <v>1033</v>
          </cell>
          <cell r="F3628" t="str">
            <v>11</v>
          </cell>
          <cell r="I3628">
            <v>44</v>
          </cell>
          <cell r="M3628">
            <v>0</v>
          </cell>
          <cell r="N3628">
            <v>0</v>
          </cell>
          <cell r="O3628">
            <v>39.54</v>
          </cell>
          <cell r="P3628">
            <v>79.807535999999999</v>
          </cell>
        </row>
        <row r="3629">
          <cell r="A3629">
            <v>43819</v>
          </cell>
          <cell r="B3629" t="str">
            <v>Ahorro</v>
          </cell>
          <cell r="C3629">
            <v>1</v>
          </cell>
          <cell r="E3629">
            <v>1033</v>
          </cell>
          <cell r="F3629" t="str">
            <v>11</v>
          </cell>
          <cell r="I3629">
            <v>44</v>
          </cell>
          <cell r="M3629">
            <v>0</v>
          </cell>
          <cell r="N3629">
            <v>0</v>
          </cell>
          <cell r="O3629">
            <v>19.54</v>
          </cell>
          <cell r="P3629">
            <v>39.439535999999997</v>
          </cell>
        </row>
        <row r="3630">
          <cell r="A3630">
            <v>43819</v>
          </cell>
          <cell r="B3630" t="str">
            <v>Ahorro</v>
          </cell>
          <cell r="C3630">
            <v>1</v>
          </cell>
          <cell r="E3630">
            <v>1033</v>
          </cell>
          <cell r="F3630" t="str">
            <v>11</v>
          </cell>
          <cell r="I3630">
            <v>44</v>
          </cell>
          <cell r="M3630">
            <v>0</v>
          </cell>
          <cell r="N3630">
            <v>0</v>
          </cell>
          <cell r="O3630">
            <v>10000</v>
          </cell>
          <cell r="P3630">
            <v>20184</v>
          </cell>
        </row>
        <row r="3631">
          <cell r="A3631">
            <v>43819</v>
          </cell>
          <cell r="B3631" t="str">
            <v>Ahorro</v>
          </cell>
          <cell r="C3631">
            <v>1</v>
          </cell>
          <cell r="E3631">
            <v>1033</v>
          </cell>
          <cell r="F3631" t="str">
            <v>11</v>
          </cell>
          <cell r="I3631">
            <v>44</v>
          </cell>
          <cell r="M3631">
            <v>0</v>
          </cell>
          <cell r="N3631">
            <v>0</v>
          </cell>
          <cell r="O3631">
            <v>50</v>
          </cell>
          <cell r="P3631">
            <v>100.92</v>
          </cell>
        </row>
        <row r="3632">
          <cell r="A3632">
            <v>43819</v>
          </cell>
          <cell r="B3632" t="str">
            <v>Ahorro</v>
          </cell>
          <cell r="C3632">
            <v>1</v>
          </cell>
          <cell r="E3632">
            <v>1033</v>
          </cell>
          <cell r="F3632" t="str">
            <v>11</v>
          </cell>
          <cell r="I3632">
            <v>44</v>
          </cell>
          <cell r="M3632">
            <v>0</v>
          </cell>
          <cell r="N3632">
            <v>0</v>
          </cell>
          <cell r="O3632">
            <v>15000</v>
          </cell>
          <cell r="P3632">
            <v>30276</v>
          </cell>
        </row>
        <row r="3633">
          <cell r="A3633">
            <v>43819</v>
          </cell>
          <cell r="B3633" t="str">
            <v>Ahorro</v>
          </cell>
          <cell r="C3633">
            <v>1</v>
          </cell>
          <cell r="E3633">
            <v>1033</v>
          </cell>
          <cell r="F3633" t="str">
            <v>11</v>
          </cell>
          <cell r="I3633">
            <v>44</v>
          </cell>
          <cell r="M3633">
            <v>0</v>
          </cell>
          <cell r="N3633">
            <v>0</v>
          </cell>
          <cell r="O3633">
            <v>15000</v>
          </cell>
          <cell r="P3633">
            <v>30276</v>
          </cell>
        </row>
        <row r="3634">
          <cell r="A3634">
            <v>43819</v>
          </cell>
          <cell r="B3634" t="str">
            <v>Ahorro</v>
          </cell>
          <cell r="C3634">
            <v>1</v>
          </cell>
          <cell r="E3634">
            <v>1033</v>
          </cell>
          <cell r="F3634" t="str">
            <v>11</v>
          </cell>
          <cell r="I3634">
            <v>44</v>
          </cell>
          <cell r="M3634">
            <v>0</v>
          </cell>
          <cell r="N3634">
            <v>0</v>
          </cell>
          <cell r="O3634">
            <v>50</v>
          </cell>
          <cell r="P3634">
            <v>100.92</v>
          </cell>
        </row>
        <row r="3635">
          <cell r="A3635">
            <v>43819</v>
          </cell>
          <cell r="B3635" t="str">
            <v>Ahorro</v>
          </cell>
          <cell r="C3635">
            <v>1</v>
          </cell>
          <cell r="E3635">
            <v>1033</v>
          </cell>
          <cell r="F3635" t="str">
            <v>11</v>
          </cell>
          <cell r="I3635">
            <v>44</v>
          </cell>
          <cell r="M3635">
            <v>0</v>
          </cell>
          <cell r="N3635">
            <v>0</v>
          </cell>
          <cell r="O3635">
            <v>5000</v>
          </cell>
          <cell r="P3635">
            <v>10092</v>
          </cell>
        </row>
        <row r="3636">
          <cell r="A3636">
            <v>43819</v>
          </cell>
          <cell r="B3636" t="str">
            <v>Ahorro</v>
          </cell>
          <cell r="C3636">
            <v>1</v>
          </cell>
          <cell r="E3636">
            <v>1033</v>
          </cell>
          <cell r="F3636" t="str">
            <v>11</v>
          </cell>
          <cell r="I3636">
            <v>44</v>
          </cell>
          <cell r="M3636">
            <v>0</v>
          </cell>
          <cell r="N3636">
            <v>0</v>
          </cell>
          <cell r="O3636">
            <v>300000</v>
          </cell>
          <cell r="P3636">
            <v>605520</v>
          </cell>
        </row>
        <row r="3637">
          <cell r="A3637">
            <v>43819</v>
          </cell>
          <cell r="B3637" t="str">
            <v>Ahorro</v>
          </cell>
          <cell r="C3637">
            <v>1</v>
          </cell>
          <cell r="E3637">
            <v>1033</v>
          </cell>
          <cell r="F3637" t="str">
            <v>11</v>
          </cell>
          <cell r="I3637">
            <v>44</v>
          </cell>
          <cell r="M3637">
            <v>0</v>
          </cell>
          <cell r="N3637">
            <v>0</v>
          </cell>
          <cell r="O3637">
            <v>5000</v>
          </cell>
          <cell r="P3637">
            <v>10092</v>
          </cell>
        </row>
        <row r="3638">
          <cell r="A3638">
            <v>43819</v>
          </cell>
          <cell r="B3638" t="str">
            <v>Ahorro</v>
          </cell>
          <cell r="C3638">
            <v>1</v>
          </cell>
          <cell r="E3638">
            <v>1033</v>
          </cell>
          <cell r="F3638" t="str">
            <v>11</v>
          </cell>
          <cell r="I3638">
            <v>44</v>
          </cell>
          <cell r="M3638">
            <v>0</v>
          </cell>
          <cell r="N3638">
            <v>0</v>
          </cell>
          <cell r="O3638">
            <v>39.54</v>
          </cell>
          <cell r="P3638">
            <v>79.807535999999999</v>
          </cell>
        </row>
        <row r="3639">
          <cell r="A3639">
            <v>43819</v>
          </cell>
          <cell r="B3639" t="str">
            <v>Ahorro</v>
          </cell>
          <cell r="C3639">
            <v>1</v>
          </cell>
          <cell r="E3639">
            <v>1033</v>
          </cell>
          <cell r="F3639" t="str">
            <v>11</v>
          </cell>
          <cell r="I3639">
            <v>44</v>
          </cell>
          <cell r="M3639">
            <v>0</v>
          </cell>
          <cell r="N3639">
            <v>0</v>
          </cell>
          <cell r="O3639">
            <v>337486</v>
          </cell>
          <cell r="P3639">
            <v>681181.74239999999</v>
          </cell>
        </row>
        <row r="3640">
          <cell r="A3640">
            <v>43819</v>
          </cell>
          <cell r="B3640" t="str">
            <v>Ahorro</v>
          </cell>
          <cell r="C3640">
            <v>1</v>
          </cell>
          <cell r="E3640">
            <v>1033</v>
          </cell>
          <cell r="F3640" t="str">
            <v>11</v>
          </cell>
          <cell r="I3640">
            <v>44</v>
          </cell>
          <cell r="M3640">
            <v>0</v>
          </cell>
          <cell r="N3640">
            <v>0</v>
          </cell>
          <cell r="O3640">
            <v>1789.54</v>
          </cell>
          <cell r="P3640">
            <v>3612.0075360000001</v>
          </cell>
        </row>
        <row r="3641">
          <cell r="A3641">
            <v>43819</v>
          </cell>
          <cell r="B3641" t="str">
            <v>Ahorro</v>
          </cell>
          <cell r="C3641">
            <v>1</v>
          </cell>
          <cell r="E3641">
            <v>1033</v>
          </cell>
          <cell r="F3641" t="str">
            <v>11</v>
          </cell>
          <cell r="I3641">
            <v>44</v>
          </cell>
          <cell r="M3641">
            <v>0</v>
          </cell>
          <cell r="N3641">
            <v>0</v>
          </cell>
          <cell r="O3641">
            <v>16000</v>
          </cell>
          <cell r="P3641">
            <v>32294.400000000001</v>
          </cell>
        </row>
        <row r="3642">
          <cell r="A3642">
            <v>43819</v>
          </cell>
          <cell r="B3642" t="str">
            <v>Ahorro</v>
          </cell>
          <cell r="C3642">
            <v>1</v>
          </cell>
          <cell r="E3642">
            <v>1033</v>
          </cell>
          <cell r="F3642" t="str">
            <v>11</v>
          </cell>
          <cell r="I3642">
            <v>44</v>
          </cell>
          <cell r="M3642">
            <v>0</v>
          </cell>
          <cell r="N3642">
            <v>0</v>
          </cell>
          <cell r="O3642">
            <v>22647</v>
          </cell>
          <cell r="P3642">
            <v>45710.7048</v>
          </cell>
        </row>
        <row r="3643">
          <cell r="A3643">
            <v>43819</v>
          </cell>
          <cell r="B3643" t="str">
            <v>Ahorro</v>
          </cell>
          <cell r="C3643">
            <v>1</v>
          </cell>
          <cell r="E3643">
            <v>1033</v>
          </cell>
          <cell r="F3643" t="str">
            <v>11</v>
          </cell>
          <cell r="I3643">
            <v>44</v>
          </cell>
          <cell r="M3643">
            <v>0</v>
          </cell>
          <cell r="N3643">
            <v>0</v>
          </cell>
          <cell r="O3643">
            <v>5000</v>
          </cell>
          <cell r="P3643">
            <v>10092</v>
          </cell>
        </row>
        <row r="3644">
          <cell r="A3644">
            <v>43819</v>
          </cell>
          <cell r="B3644" t="str">
            <v>Ahorro</v>
          </cell>
          <cell r="C3644">
            <v>1</v>
          </cell>
          <cell r="E3644">
            <v>1033</v>
          </cell>
          <cell r="F3644" t="str">
            <v>11</v>
          </cell>
          <cell r="I3644">
            <v>44</v>
          </cell>
          <cell r="M3644">
            <v>0</v>
          </cell>
          <cell r="N3644">
            <v>0</v>
          </cell>
          <cell r="O3644">
            <v>789.54</v>
          </cell>
          <cell r="P3644">
            <v>1593.607536</v>
          </cell>
        </row>
        <row r="3645">
          <cell r="A3645">
            <v>43819</v>
          </cell>
          <cell r="B3645" t="str">
            <v>Ahorro</v>
          </cell>
          <cell r="C3645">
            <v>1</v>
          </cell>
          <cell r="E3645">
            <v>1033</v>
          </cell>
          <cell r="F3645" t="str">
            <v>11</v>
          </cell>
          <cell r="I3645">
            <v>44</v>
          </cell>
          <cell r="M3645">
            <v>0</v>
          </cell>
          <cell r="N3645">
            <v>0</v>
          </cell>
          <cell r="O3645">
            <v>3500</v>
          </cell>
          <cell r="P3645">
            <v>7064.4</v>
          </cell>
        </row>
        <row r="3646">
          <cell r="A3646">
            <v>43819</v>
          </cell>
          <cell r="B3646" t="str">
            <v>Ahorro</v>
          </cell>
          <cell r="C3646">
            <v>1</v>
          </cell>
          <cell r="E3646">
            <v>1033</v>
          </cell>
          <cell r="F3646" t="str">
            <v>11</v>
          </cell>
          <cell r="I3646">
            <v>44</v>
          </cell>
          <cell r="M3646">
            <v>0</v>
          </cell>
          <cell r="N3646">
            <v>0</v>
          </cell>
          <cell r="O3646">
            <v>9.5399999999999991</v>
          </cell>
          <cell r="P3646">
            <v>19.255535999999999</v>
          </cell>
        </row>
        <row r="3647">
          <cell r="A3647">
            <v>43819</v>
          </cell>
          <cell r="B3647" t="str">
            <v>Ahorro</v>
          </cell>
          <cell r="C3647">
            <v>1</v>
          </cell>
          <cell r="E3647">
            <v>1033</v>
          </cell>
          <cell r="F3647" t="str">
            <v>11</v>
          </cell>
          <cell r="I3647">
            <v>44</v>
          </cell>
          <cell r="M3647">
            <v>0</v>
          </cell>
          <cell r="N3647">
            <v>0</v>
          </cell>
          <cell r="O3647">
            <v>100</v>
          </cell>
          <cell r="P3647">
            <v>201.84</v>
          </cell>
        </row>
        <row r="3648">
          <cell r="A3648">
            <v>43819</v>
          </cell>
          <cell r="B3648" t="str">
            <v>Ahorro</v>
          </cell>
          <cell r="C3648">
            <v>1</v>
          </cell>
          <cell r="E3648">
            <v>1033</v>
          </cell>
          <cell r="F3648" t="str">
            <v>11</v>
          </cell>
          <cell r="I3648">
            <v>44</v>
          </cell>
          <cell r="M3648">
            <v>0</v>
          </cell>
          <cell r="N3648">
            <v>0</v>
          </cell>
          <cell r="O3648">
            <v>9.5399999999999991</v>
          </cell>
          <cell r="P3648">
            <v>19.255535999999999</v>
          </cell>
        </row>
        <row r="3649">
          <cell r="A3649">
            <v>43819</v>
          </cell>
          <cell r="B3649" t="str">
            <v>Ahorro</v>
          </cell>
          <cell r="C3649">
            <v>1</v>
          </cell>
          <cell r="E3649">
            <v>1033</v>
          </cell>
          <cell r="F3649" t="str">
            <v>11</v>
          </cell>
          <cell r="I3649">
            <v>44</v>
          </cell>
          <cell r="M3649">
            <v>0</v>
          </cell>
          <cell r="N3649">
            <v>0</v>
          </cell>
          <cell r="O3649">
            <v>19.54</v>
          </cell>
          <cell r="P3649">
            <v>39.439535999999997</v>
          </cell>
        </row>
        <row r="3650">
          <cell r="A3650">
            <v>43819</v>
          </cell>
          <cell r="B3650" t="str">
            <v>Ahorro</v>
          </cell>
          <cell r="C3650">
            <v>1</v>
          </cell>
          <cell r="E3650">
            <v>1033</v>
          </cell>
          <cell r="F3650" t="str">
            <v>11</v>
          </cell>
          <cell r="I3650">
            <v>44</v>
          </cell>
          <cell r="M3650">
            <v>0</v>
          </cell>
          <cell r="N3650">
            <v>0</v>
          </cell>
          <cell r="O3650">
            <v>30908.52</v>
          </cell>
          <cell r="P3650">
            <v>62385.756767999999</v>
          </cell>
        </row>
        <row r="3651">
          <cell r="A3651">
            <v>43819</v>
          </cell>
          <cell r="B3651" t="str">
            <v>Ahorro</v>
          </cell>
          <cell r="C3651">
            <v>1</v>
          </cell>
          <cell r="E3651">
            <v>1033</v>
          </cell>
          <cell r="F3651" t="str">
            <v>11</v>
          </cell>
          <cell r="I3651">
            <v>44</v>
          </cell>
          <cell r="M3651">
            <v>0</v>
          </cell>
          <cell r="N3651">
            <v>0</v>
          </cell>
          <cell r="O3651">
            <v>20</v>
          </cell>
          <cell r="P3651">
            <v>40.368000000000002</v>
          </cell>
        </row>
        <row r="3652">
          <cell r="A3652">
            <v>43819</v>
          </cell>
          <cell r="B3652" t="str">
            <v>Ahorro</v>
          </cell>
          <cell r="C3652">
            <v>1</v>
          </cell>
          <cell r="E3652">
            <v>1033</v>
          </cell>
          <cell r="F3652" t="str">
            <v>11</v>
          </cell>
          <cell r="I3652">
            <v>44</v>
          </cell>
          <cell r="M3652">
            <v>0</v>
          </cell>
          <cell r="N3652">
            <v>0</v>
          </cell>
          <cell r="O3652">
            <v>800</v>
          </cell>
          <cell r="P3652">
            <v>1614.72</v>
          </cell>
        </row>
        <row r="3653">
          <cell r="A3653">
            <v>43819</v>
          </cell>
          <cell r="B3653" t="str">
            <v>Ahorro</v>
          </cell>
          <cell r="C3653">
            <v>1</v>
          </cell>
          <cell r="E3653">
            <v>1033</v>
          </cell>
          <cell r="F3653" t="str">
            <v>11</v>
          </cell>
          <cell r="I3653">
            <v>44</v>
          </cell>
          <cell r="M3653">
            <v>0</v>
          </cell>
          <cell r="N3653">
            <v>0</v>
          </cell>
          <cell r="O3653">
            <v>39.54</v>
          </cell>
          <cell r="P3653">
            <v>79.807535999999999</v>
          </cell>
        </row>
        <row r="3654">
          <cell r="A3654">
            <v>43819</v>
          </cell>
          <cell r="B3654" t="str">
            <v>Ahorro</v>
          </cell>
          <cell r="C3654">
            <v>1</v>
          </cell>
          <cell r="E3654">
            <v>3005</v>
          </cell>
          <cell r="F3654" t="str">
            <v>11</v>
          </cell>
          <cell r="I3654">
            <v>44</v>
          </cell>
          <cell r="M3654">
            <v>0</v>
          </cell>
          <cell r="N3654">
            <v>0</v>
          </cell>
          <cell r="O3654">
            <v>10</v>
          </cell>
          <cell r="P3654">
            <v>20.184000000000001</v>
          </cell>
        </row>
        <row r="3655">
          <cell r="A3655">
            <v>43819</v>
          </cell>
          <cell r="B3655" t="str">
            <v>Plazo</v>
          </cell>
          <cell r="C3655">
            <v>7</v>
          </cell>
          <cell r="E3655">
            <v>3006</v>
          </cell>
          <cell r="F3655" t="str">
            <v>12</v>
          </cell>
          <cell r="I3655">
            <v>34</v>
          </cell>
          <cell r="M3655">
            <v>0</v>
          </cell>
          <cell r="N3655">
            <v>0</v>
          </cell>
          <cell r="O3655">
            <v>5000</v>
          </cell>
          <cell r="P3655">
            <v>10092</v>
          </cell>
        </row>
        <row r="3656">
          <cell r="A3656">
            <v>43819</v>
          </cell>
          <cell r="B3656" t="str">
            <v>Ahorro</v>
          </cell>
          <cell r="C3656">
            <v>1</v>
          </cell>
          <cell r="E3656">
            <v>3006</v>
          </cell>
          <cell r="F3656" t="str">
            <v>11</v>
          </cell>
          <cell r="I3656">
            <v>44</v>
          </cell>
          <cell r="M3656">
            <v>0</v>
          </cell>
          <cell r="N3656">
            <v>0</v>
          </cell>
          <cell r="O3656">
            <v>100</v>
          </cell>
          <cell r="P3656">
            <v>201.84</v>
          </cell>
        </row>
        <row r="3657">
          <cell r="A3657">
            <v>43819</v>
          </cell>
          <cell r="B3657" t="str">
            <v>Ahorro</v>
          </cell>
          <cell r="C3657">
            <v>1</v>
          </cell>
          <cell r="E3657">
            <v>3006</v>
          </cell>
          <cell r="F3657" t="str">
            <v>11</v>
          </cell>
          <cell r="I3657">
            <v>44</v>
          </cell>
          <cell r="M3657">
            <v>0</v>
          </cell>
          <cell r="N3657">
            <v>0</v>
          </cell>
          <cell r="O3657">
            <v>14000</v>
          </cell>
          <cell r="P3657">
            <v>28257.599999999999</v>
          </cell>
        </row>
        <row r="3658">
          <cell r="A3658">
            <v>43819</v>
          </cell>
          <cell r="B3658" t="str">
            <v>Ahorro</v>
          </cell>
          <cell r="C3658">
            <v>1</v>
          </cell>
          <cell r="E3658">
            <v>3012</v>
          </cell>
          <cell r="F3658" t="str">
            <v>11</v>
          </cell>
          <cell r="I3658">
            <v>44</v>
          </cell>
          <cell r="M3658">
            <v>0</v>
          </cell>
          <cell r="N3658">
            <v>0</v>
          </cell>
          <cell r="O3658">
            <v>160</v>
          </cell>
          <cell r="P3658">
            <v>322.94400000000002</v>
          </cell>
        </row>
        <row r="3659">
          <cell r="A3659">
            <v>43819</v>
          </cell>
          <cell r="B3659" t="str">
            <v>Ahorro</v>
          </cell>
          <cell r="C3659">
            <v>1</v>
          </cell>
          <cell r="E3659">
            <v>3012</v>
          </cell>
          <cell r="F3659" t="str">
            <v>11</v>
          </cell>
          <cell r="I3659">
            <v>44</v>
          </cell>
          <cell r="M3659">
            <v>0</v>
          </cell>
          <cell r="N3659">
            <v>0</v>
          </cell>
          <cell r="O3659">
            <v>300</v>
          </cell>
          <cell r="P3659">
            <v>605.52</v>
          </cell>
        </row>
        <row r="3660">
          <cell r="A3660">
            <v>43819</v>
          </cell>
          <cell r="B3660" t="str">
            <v>Ahorro</v>
          </cell>
          <cell r="C3660">
            <v>1</v>
          </cell>
          <cell r="E3660">
            <v>3012</v>
          </cell>
          <cell r="F3660" t="str">
            <v>11</v>
          </cell>
          <cell r="I3660">
            <v>44</v>
          </cell>
          <cell r="M3660">
            <v>0</v>
          </cell>
          <cell r="N3660">
            <v>0</v>
          </cell>
          <cell r="O3660">
            <v>100</v>
          </cell>
          <cell r="P3660">
            <v>201.84</v>
          </cell>
        </row>
        <row r="3661">
          <cell r="A3661">
            <v>43819</v>
          </cell>
          <cell r="B3661" t="str">
            <v>Ahorro</v>
          </cell>
          <cell r="C3661">
            <v>1</v>
          </cell>
          <cell r="E3661">
            <v>3012</v>
          </cell>
          <cell r="F3661" t="str">
            <v>11</v>
          </cell>
          <cell r="I3661">
            <v>44</v>
          </cell>
          <cell r="M3661">
            <v>0</v>
          </cell>
          <cell r="N3661">
            <v>0</v>
          </cell>
          <cell r="O3661">
            <v>100</v>
          </cell>
          <cell r="P3661">
            <v>201.84</v>
          </cell>
        </row>
        <row r="3662">
          <cell r="A3662">
            <v>43819</v>
          </cell>
          <cell r="B3662" t="str">
            <v>Ahorro</v>
          </cell>
          <cell r="C3662">
            <v>1</v>
          </cell>
          <cell r="E3662">
            <v>3012</v>
          </cell>
          <cell r="F3662" t="str">
            <v>11</v>
          </cell>
          <cell r="I3662">
            <v>44</v>
          </cell>
          <cell r="M3662">
            <v>0</v>
          </cell>
          <cell r="N3662">
            <v>0</v>
          </cell>
          <cell r="O3662">
            <v>100</v>
          </cell>
          <cell r="P3662">
            <v>201.84</v>
          </cell>
        </row>
        <row r="3663">
          <cell r="A3663">
            <v>43819</v>
          </cell>
          <cell r="B3663" t="str">
            <v>Ahorro</v>
          </cell>
          <cell r="C3663">
            <v>1</v>
          </cell>
          <cell r="E3663">
            <v>3012</v>
          </cell>
          <cell r="F3663" t="str">
            <v>11</v>
          </cell>
          <cell r="I3663">
            <v>44</v>
          </cell>
          <cell r="M3663">
            <v>0</v>
          </cell>
          <cell r="N3663">
            <v>0</v>
          </cell>
          <cell r="O3663">
            <v>100</v>
          </cell>
          <cell r="P3663">
            <v>201.84</v>
          </cell>
        </row>
        <row r="3664">
          <cell r="A3664">
            <v>43819</v>
          </cell>
          <cell r="B3664" t="str">
            <v>Ahorro</v>
          </cell>
          <cell r="C3664">
            <v>5</v>
          </cell>
          <cell r="E3664">
            <v>3021</v>
          </cell>
          <cell r="F3664" t="str">
            <v>11</v>
          </cell>
          <cell r="I3664">
            <v>44</v>
          </cell>
          <cell r="M3664">
            <v>0</v>
          </cell>
          <cell r="N3664">
            <v>0</v>
          </cell>
          <cell r="O3664">
            <v>146.85</v>
          </cell>
          <cell r="P3664">
            <v>296.40204</v>
          </cell>
        </row>
        <row r="3665">
          <cell r="A3665">
            <v>43819</v>
          </cell>
          <cell r="B3665" t="str">
            <v>Ahorro</v>
          </cell>
          <cell r="C3665">
            <v>5</v>
          </cell>
          <cell r="E3665">
            <v>3021</v>
          </cell>
          <cell r="F3665" t="str">
            <v>11</v>
          </cell>
          <cell r="I3665">
            <v>44</v>
          </cell>
          <cell r="M3665">
            <v>0</v>
          </cell>
          <cell r="N3665">
            <v>0</v>
          </cell>
          <cell r="O3665">
            <v>226</v>
          </cell>
          <cell r="P3665">
            <v>456.15839999999997</v>
          </cell>
        </row>
        <row r="3666">
          <cell r="A3666">
            <v>43819</v>
          </cell>
          <cell r="B3666" t="str">
            <v>Ahorro</v>
          </cell>
          <cell r="C3666">
            <v>1</v>
          </cell>
          <cell r="E3666">
            <v>3026</v>
          </cell>
          <cell r="F3666" t="str">
            <v>11</v>
          </cell>
          <cell r="I3666">
            <v>44</v>
          </cell>
          <cell r="M3666">
            <v>0</v>
          </cell>
          <cell r="N3666">
            <v>0</v>
          </cell>
          <cell r="O3666">
            <v>100</v>
          </cell>
          <cell r="P3666">
            <v>201.84</v>
          </cell>
        </row>
        <row r="3667">
          <cell r="A3667">
            <v>43819</v>
          </cell>
          <cell r="B3667" t="str">
            <v>Ahorro</v>
          </cell>
          <cell r="C3667">
            <v>1</v>
          </cell>
          <cell r="E3667">
            <v>3026</v>
          </cell>
          <cell r="F3667" t="str">
            <v>11</v>
          </cell>
          <cell r="I3667">
            <v>44</v>
          </cell>
          <cell r="M3667">
            <v>0</v>
          </cell>
          <cell r="N3667">
            <v>0</v>
          </cell>
          <cell r="O3667">
            <v>10</v>
          </cell>
          <cell r="P3667">
            <v>20.184000000000001</v>
          </cell>
        </row>
        <row r="3668">
          <cell r="A3668">
            <v>43819</v>
          </cell>
          <cell r="B3668" t="str">
            <v>Ahorro</v>
          </cell>
          <cell r="C3668">
            <v>1</v>
          </cell>
          <cell r="E3668">
            <v>3026</v>
          </cell>
          <cell r="F3668" t="str">
            <v>11</v>
          </cell>
          <cell r="I3668">
            <v>44</v>
          </cell>
          <cell r="M3668">
            <v>0</v>
          </cell>
          <cell r="N3668">
            <v>0</v>
          </cell>
          <cell r="O3668">
            <v>50</v>
          </cell>
          <cell r="P3668">
            <v>100.92</v>
          </cell>
        </row>
        <row r="3669">
          <cell r="A3669">
            <v>43819</v>
          </cell>
          <cell r="B3669" t="str">
            <v>Ahorro</v>
          </cell>
          <cell r="C3669">
            <v>1</v>
          </cell>
          <cell r="E3669">
            <v>3026</v>
          </cell>
          <cell r="F3669" t="str">
            <v>11</v>
          </cell>
          <cell r="I3669">
            <v>44</v>
          </cell>
          <cell r="M3669">
            <v>0</v>
          </cell>
          <cell r="N3669">
            <v>0</v>
          </cell>
          <cell r="O3669">
            <v>350</v>
          </cell>
          <cell r="P3669">
            <v>706.44</v>
          </cell>
        </row>
        <row r="3670">
          <cell r="A3670">
            <v>43819</v>
          </cell>
          <cell r="B3670" t="str">
            <v>Ahorro</v>
          </cell>
          <cell r="C3670">
            <v>1</v>
          </cell>
          <cell r="E3670">
            <v>3026</v>
          </cell>
          <cell r="F3670" t="str">
            <v>11</v>
          </cell>
          <cell r="I3670">
            <v>44</v>
          </cell>
          <cell r="M3670">
            <v>0</v>
          </cell>
          <cell r="N3670">
            <v>0</v>
          </cell>
          <cell r="O3670">
            <v>200</v>
          </cell>
          <cell r="P3670">
            <v>403.68</v>
          </cell>
        </row>
        <row r="3671">
          <cell r="A3671">
            <v>43819</v>
          </cell>
          <cell r="B3671" t="str">
            <v>Ahorro</v>
          </cell>
          <cell r="C3671">
            <v>1</v>
          </cell>
          <cell r="E3671">
            <v>3026</v>
          </cell>
          <cell r="F3671" t="str">
            <v>11</v>
          </cell>
          <cell r="I3671">
            <v>44</v>
          </cell>
          <cell r="M3671">
            <v>0</v>
          </cell>
          <cell r="N3671">
            <v>0</v>
          </cell>
          <cell r="O3671">
            <v>50</v>
          </cell>
          <cell r="P3671">
            <v>100.92</v>
          </cell>
        </row>
        <row r="3672">
          <cell r="A3672">
            <v>43819</v>
          </cell>
          <cell r="B3672" t="str">
            <v>Ahorro</v>
          </cell>
          <cell r="C3672">
            <v>1</v>
          </cell>
          <cell r="E3672">
            <v>3026</v>
          </cell>
          <cell r="F3672" t="str">
            <v>11</v>
          </cell>
          <cell r="I3672">
            <v>44</v>
          </cell>
          <cell r="M3672">
            <v>0</v>
          </cell>
          <cell r="N3672">
            <v>0</v>
          </cell>
          <cell r="O3672">
            <v>10</v>
          </cell>
          <cell r="P3672">
            <v>20.184000000000001</v>
          </cell>
        </row>
        <row r="3673">
          <cell r="A3673">
            <v>43819</v>
          </cell>
          <cell r="B3673" t="str">
            <v>Ahorro</v>
          </cell>
          <cell r="C3673">
            <v>1</v>
          </cell>
          <cell r="E3673">
            <v>3026</v>
          </cell>
          <cell r="F3673" t="str">
            <v>11</v>
          </cell>
          <cell r="I3673">
            <v>44</v>
          </cell>
          <cell r="M3673">
            <v>0</v>
          </cell>
          <cell r="N3673">
            <v>0</v>
          </cell>
          <cell r="O3673">
            <v>10</v>
          </cell>
          <cell r="P3673">
            <v>20.184000000000001</v>
          </cell>
        </row>
        <row r="3674">
          <cell r="A3674">
            <v>43819</v>
          </cell>
          <cell r="B3674" t="str">
            <v>Ahorro</v>
          </cell>
          <cell r="C3674">
            <v>1</v>
          </cell>
          <cell r="E3674">
            <v>3026</v>
          </cell>
          <cell r="F3674" t="str">
            <v>11</v>
          </cell>
          <cell r="I3674">
            <v>44</v>
          </cell>
          <cell r="M3674">
            <v>0</v>
          </cell>
          <cell r="N3674">
            <v>0</v>
          </cell>
          <cell r="O3674">
            <v>10</v>
          </cell>
          <cell r="P3674">
            <v>20.184000000000001</v>
          </cell>
        </row>
        <row r="3675">
          <cell r="A3675">
            <v>43819</v>
          </cell>
          <cell r="B3675" t="str">
            <v>Ahorro</v>
          </cell>
          <cell r="C3675">
            <v>1</v>
          </cell>
          <cell r="E3675">
            <v>3026</v>
          </cell>
          <cell r="F3675" t="str">
            <v>11</v>
          </cell>
          <cell r="I3675">
            <v>44</v>
          </cell>
          <cell r="M3675">
            <v>0</v>
          </cell>
          <cell r="N3675">
            <v>0</v>
          </cell>
          <cell r="O3675">
            <v>20</v>
          </cell>
          <cell r="P3675">
            <v>40.368000000000002</v>
          </cell>
        </row>
        <row r="3676">
          <cell r="A3676">
            <v>43819</v>
          </cell>
          <cell r="B3676" t="str">
            <v>Ahorro</v>
          </cell>
          <cell r="C3676">
            <v>1</v>
          </cell>
          <cell r="E3676">
            <v>3027</v>
          </cell>
          <cell r="F3676" t="str">
            <v>11</v>
          </cell>
          <cell r="I3676">
            <v>44</v>
          </cell>
          <cell r="M3676">
            <v>0</v>
          </cell>
          <cell r="N3676">
            <v>0</v>
          </cell>
          <cell r="O3676">
            <v>50</v>
          </cell>
          <cell r="P3676">
            <v>100.92</v>
          </cell>
        </row>
        <row r="3677">
          <cell r="A3677">
            <v>43819</v>
          </cell>
          <cell r="B3677" t="str">
            <v>Ahorro</v>
          </cell>
          <cell r="C3677">
            <v>1</v>
          </cell>
          <cell r="E3677">
            <v>3027</v>
          </cell>
          <cell r="F3677" t="str">
            <v>11</v>
          </cell>
          <cell r="I3677">
            <v>44</v>
          </cell>
          <cell r="M3677">
            <v>0</v>
          </cell>
          <cell r="N3677">
            <v>0</v>
          </cell>
          <cell r="O3677">
            <v>50</v>
          </cell>
          <cell r="P3677">
            <v>100.92</v>
          </cell>
        </row>
        <row r="3678">
          <cell r="A3678">
            <v>43819</v>
          </cell>
          <cell r="B3678" t="str">
            <v>Ahorro</v>
          </cell>
          <cell r="C3678">
            <v>1</v>
          </cell>
          <cell r="E3678">
            <v>3027</v>
          </cell>
          <cell r="F3678" t="str">
            <v>11</v>
          </cell>
          <cell r="I3678">
            <v>44</v>
          </cell>
          <cell r="M3678">
            <v>0</v>
          </cell>
          <cell r="N3678">
            <v>0</v>
          </cell>
          <cell r="O3678">
            <v>50</v>
          </cell>
          <cell r="P3678">
            <v>100.92</v>
          </cell>
        </row>
        <row r="3679">
          <cell r="A3679">
            <v>43819</v>
          </cell>
          <cell r="B3679" t="str">
            <v>Ahorro</v>
          </cell>
          <cell r="C3679">
            <v>1</v>
          </cell>
          <cell r="E3679">
            <v>3027</v>
          </cell>
          <cell r="F3679" t="str">
            <v>11</v>
          </cell>
          <cell r="I3679">
            <v>44</v>
          </cell>
          <cell r="M3679">
            <v>0</v>
          </cell>
          <cell r="N3679">
            <v>0</v>
          </cell>
          <cell r="O3679">
            <v>100</v>
          </cell>
          <cell r="P3679">
            <v>201.84</v>
          </cell>
        </row>
        <row r="3680">
          <cell r="A3680">
            <v>43819</v>
          </cell>
          <cell r="B3680" t="str">
            <v>Ahorro</v>
          </cell>
          <cell r="C3680">
            <v>1</v>
          </cell>
          <cell r="E3680">
            <v>3027</v>
          </cell>
          <cell r="F3680" t="str">
            <v>11</v>
          </cell>
          <cell r="I3680">
            <v>44</v>
          </cell>
          <cell r="M3680">
            <v>0</v>
          </cell>
          <cell r="N3680">
            <v>0</v>
          </cell>
          <cell r="O3680">
            <v>50</v>
          </cell>
          <cell r="P3680">
            <v>100.92</v>
          </cell>
        </row>
        <row r="3681">
          <cell r="A3681">
            <v>43819</v>
          </cell>
          <cell r="B3681" t="str">
            <v>Ahorro</v>
          </cell>
          <cell r="C3681">
            <v>1</v>
          </cell>
          <cell r="E3681">
            <v>3027</v>
          </cell>
          <cell r="F3681" t="str">
            <v>11</v>
          </cell>
          <cell r="I3681">
            <v>44</v>
          </cell>
          <cell r="M3681">
            <v>0</v>
          </cell>
          <cell r="N3681">
            <v>0</v>
          </cell>
          <cell r="O3681">
            <v>50</v>
          </cell>
          <cell r="P3681">
            <v>100.92</v>
          </cell>
        </row>
        <row r="3682">
          <cell r="A3682">
            <v>43819</v>
          </cell>
          <cell r="B3682" t="str">
            <v>Ahorro</v>
          </cell>
          <cell r="C3682">
            <v>1</v>
          </cell>
          <cell r="E3682">
            <v>3027</v>
          </cell>
          <cell r="F3682" t="str">
            <v>11</v>
          </cell>
          <cell r="I3682">
            <v>44</v>
          </cell>
          <cell r="M3682">
            <v>0</v>
          </cell>
          <cell r="N3682">
            <v>0</v>
          </cell>
          <cell r="O3682">
            <v>50</v>
          </cell>
          <cell r="P3682">
            <v>100.92</v>
          </cell>
        </row>
        <row r="3683">
          <cell r="A3683">
            <v>43819</v>
          </cell>
          <cell r="B3683" t="str">
            <v>Ahorro</v>
          </cell>
          <cell r="C3683">
            <v>1</v>
          </cell>
          <cell r="E3683">
            <v>3027</v>
          </cell>
          <cell r="F3683" t="str">
            <v>11</v>
          </cell>
          <cell r="I3683">
            <v>44</v>
          </cell>
          <cell r="M3683">
            <v>0</v>
          </cell>
          <cell r="N3683">
            <v>0</v>
          </cell>
          <cell r="O3683">
            <v>150</v>
          </cell>
          <cell r="P3683">
            <v>302.76</v>
          </cell>
        </row>
        <row r="3684">
          <cell r="A3684">
            <v>43819</v>
          </cell>
          <cell r="B3684" t="str">
            <v>Ahorro</v>
          </cell>
          <cell r="C3684">
            <v>1</v>
          </cell>
          <cell r="E3684">
            <v>3027</v>
          </cell>
          <cell r="F3684" t="str">
            <v>11</v>
          </cell>
          <cell r="I3684">
            <v>44</v>
          </cell>
          <cell r="M3684">
            <v>0</v>
          </cell>
          <cell r="N3684">
            <v>0</v>
          </cell>
          <cell r="O3684">
            <v>50</v>
          </cell>
          <cell r="P3684">
            <v>100.92</v>
          </cell>
        </row>
        <row r="3685">
          <cell r="A3685">
            <v>43819</v>
          </cell>
          <cell r="B3685" t="str">
            <v>Ahorro</v>
          </cell>
          <cell r="C3685">
            <v>1</v>
          </cell>
          <cell r="E3685">
            <v>3027</v>
          </cell>
          <cell r="F3685" t="str">
            <v>11</v>
          </cell>
          <cell r="I3685">
            <v>44</v>
          </cell>
          <cell r="M3685">
            <v>0</v>
          </cell>
          <cell r="N3685">
            <v>0</v>
          </cell>
          <cell r="O3685">
            <v>100</v>
          </cell>
          <cell r="P3685">
            <v>201.84</v>
          </cell>
        </row>
        <row r="3686">
          <cell r="A3686">
            <v>43819</v>
          </cell>
          <cell r="B3686" t="str">
            <v>Ahorro</v>
          </cell>
          <cell r="C3686">
            <v>1</v>
          </cell>
          <cell r="E3686">
            <v>3027</v>
          </cell>
          <cell r="F3686" t="str">
            <v>11</v>
          </cell>
          <cell r="I3686">
            <v>44</v>
          </cell>
          <cell r="M3686">
            <v>0</v>
          </cell>
          <cell r="N3686">
            <v>0</v>
          </cell>
          <cell r="O3686">
            <v>400</v>
          </cell>
          <cell r="P3686">
            <v>807.36</v>
          </cell>
        </row>
        <row r="3687">
          <cell r="A3687">
            <v>43819</v>
          </cell>
          <cell r="B3687" t="str">
            <v>Ahorro</v>
          </cell>
          <cell r="C3687">
            <v>1</v>
          </cell>
          <cell r="E3687">
            <v>3027</v>
          </cell>
          <cell r="F3687" t="str">
            <v>11</v>
          </cell>
          <cell r="I3687">
            <v>44</v>
          </cell>
          <cell r="M3687">
            <v>0</v>
          </cell>
          <cell r="N3687">
            <v>0</v>
          </cell>
          <cell r="O3687">
            <v>2000</v>
          </cell>
          <cell r="P3687">
            <v>4036.8</v>
          </cell>
        </row>
        <row r="3688">
          <cell r="A3688">
            <v>43819</v>
          </cell>
          <cell r="B3688" t="str">
            <v>Ahorro</v>
          </cell>
          <cell r="C3688">
            <v>1</v>
          </cell>
          <cell r="E3688">
            <v>3027</v>
          </cell>
          <cell r="F3688" t="str">
            <v>11</v>
          </cell>
          <cell r="I3688">
            <v>44</v>
          </cell>
          <cell r="M3688">
            <v>0</v>
          </cell>
          <cell r="N3688">
            <v>0</v>
          </cell>
          <cell r="O3688">
            <v>50</v>
          </cell>
          <cell r="P3688">
            <v>100.92</v>
          </cell>
        </row>
        <row r="3689">
          <cell r="A3689">
            <v>43819</v>
          </cell>
          <cell r="B3689" t="str">
            <v>Ahorro</v>
          </cell>
          <cell r="C3689">
            <v>1</v>
          </cell>
          <cell r="E3689">
            <v>3027</v>
          </cell>
          <cell r="F3689" t="str">
            <v>11</v>
          </cell>
          <cell r="I3689">
            <v>44</v>
          </cell>
          <cell r="M3689">
            <v>0</v>
          </cell>
          <cell r="N3689">
            <v>0</v>
          </cell>
          <cell r="O3689">
            <v>50</v>
          </cell>
          <cell r="P3689">
            <v>100.92</v>
          </cell>
        </row>
        <row r="3690">
          <cell r="A3690">
            <v>43819</v>
          </cell>
          <cell r="B3690" t="str">
            <v>Ahorro</v>
          </cell>
          <cell r="C3690">
            <v>1</v>
          </cell>
          <cell r="E3690">
            <v>3027</v>
          </cell>
          <cell r="F3690" t="str">
            <v>11</v>
          </cell>
          <cell r="I3690">
            <v>44</v>
          </cell>
          <cell r="M3690">
            <v>0</v>
          </cell>
          <cell r="N3690">
            <v>0</v>
          </cell>
          <cell r="O3690">
            <v>50</v>
          </cell>
          <cell r="P3690">
            <v>100.92</v>
          </cell>
        </row>
        <row r="3691">
          <cell r="A3691">
            <v>43819</v>
          </cell>
          <cell r="B3691" t="str">
            <v>Ahorro</v>
          </cell>
          <cell r="C3691">
            <v>1</v>
          </cell>
          <cell r="E3691">
            <v>3028</v>
          </cell>
          <cell r="F3691" t="str">
            <v>11</v>
          </cell>
          <cell r="I3691">
            <v>44</v>
          </cell>
          <cell r="M3691">
            <v>0</v>
          </cell>
          <cell r="N3691">
            <v>0</v>
          </cell>
          <cell r="O3691">
            <v>10</v>
          </cell>
          <cell r="P3691">
            <v>20.184000000000001</v>
          </cell>
        </row>
        <row r="3692">
          <cell r="A3692">
            <v>43819</v>
          </cell>
          <cell r="B3692" t="str">
            <v>Ahorro</v>
          </cell>
          <cell r="C3692">
            <v>1</v>
          </cell>
          <cell r="E3692">
            <v>3028</v>
          </cell>
          <cell r="F3692" t="str">
            <v>11</v>
          </cell>
          <cell r="I3692">
            <v>44</v>
          </cell>
          <cell r="M3692">
            <v>0</v>
          </cell>
          <cell r="N3692">
            <v>0</v>
          </cell>
          <cell r="O3692">
            <v>100</v>
          </cell>
          <cell r="P3692">
            <v>201.84</v>
          </cell>
        </row>
        <row r="3693">
          <cell r="A3693">
            <v>43819</v>
          </cell>
          <cell r="B3693" t="str">
            <v>Ahorro</v>
          </cell>
          <cell r="C3693">
            <v>1</v>
          </cell>
          <cell r="E3693">
            <v>3028</v>
          </cell>
          <cell r="F3693" t="str">
            <v>11</v>
          </cell>
          <cell r="I3693">
            <v>44</v>
          </cell>
          <cell r="M3693">
            <v>0</v>
          </cell>
          <cell r="N3693">
            <v>0</v>
          </cell>
          <cell r="O3693">
            <v>100</v>
          </cell>
          <cell r="P3693">
            <v>201.84</v>
          </cell>
        </row>
        <row r="3694">
          <cell r="A3694">
            <v>43819</v>
          </cell>
          <cell r="B3694" t="str">
            <v>Ahorro</v>
          </cell>
          <cell r="C3694">
            <v>1</v>
          </cell>
          <cell r="E3694">
            <v>3028</v>
          </cell>
          <cell r="F3694" t="str">
            <v>11</v>
          </cell>
          <cell r="I3694">
            <v>44</v>
          </cell>
          <cell r="M3694">
            <v>0</v>
          </cell>
          <cell r="N3694">
            <v>0</v>
          </cell>
          <cell r="O3694">
            <v>1762.67</v>
          </cell>
          <cell r="P3694">
            <v>3557.7731279999998</v>
          </cell>
        </row>
        <row r="3695">
          <cell r="A3695">
            <v>43819</v>
          </cell>
          <cell r="B3695" t="str">
            <v>Ahorro</v>
          </cell>
          <cell r="C3695">
            <v>1</v>
          </cell>
          <cell r="E3695">
            <v>3028</v>
          </cell>
          <cell r="F3695" t="str">
            <v>11</v>
          </cell>
          <cell r="I3695">
            <v>44</v>
          </cell>
          <cell r="M3695">
            <v>0</v>
          </cell>
          <cell r="N3695">
            <v>0</v>
          </cell>
          <cell r="O3695">
            <v>10</v>
          </cell>
          <cell r="P3695">
            <v>20.184000000000001</v>
          </cell>
        </row>
        <row r="3696">
          <cell r="A3696">
            <v>43819</v>
          </cell>
          <cell r="B3696" t="str">
            <v>Ahorro</v>
          </cell>
          <cell r="C3696">
            <v>1</v>
          </cell>
          <cell r="E3696">
            <v>3034</v>
          </cell>
          <cell r="F3696" t="str">
            <v>11</v>
          </cell>
          <cell r="I3696">
            <v>44</v>
          </cell>
          <cell r="M3696">
            <v>0</v>
          </cell>
          <cell r="N3696">
            <v>0</v>
          </cell>
          <cell r="O3696">
            <v>330</v>
          </cell>
          <cell r="P3696">
            <v>666.072</v>
          </cell>
        </row>
        <row r="3697">
          <cell r="A3697">
            <v>43819</v>
          </cell>
          <cell r="B3697" t="str">
            <v>Ahorro</v>
          </cell>
          <cell r="C3697">
            <v>1</v>
          </cell>
          <cell r="E3697">
            <v>3043</v>
          </cell>
          <cell r="F3697" t="str">
            <v>11</v>
          </cell>
          <cell r="I3697">
            <v>44</v>
          </cell>
          <cell r="M3697">
            <v>0</v>
          </cell>
          <cell r="N3697">
            <v>0</v>
          </cell>
          <cell r="O3697">
            <v>50</v>
          </cell>
          <cell r="P3697">
            <v>100.92</v>
          </cell>
        </row>
        <row r="3698">
          <cell r="A3698">
            <v>43819</v>
          </cell>
          <cell r="B3698" t="str">
            <v>Ahorro</v>
          </cell>
          <cell r="C3698">
            <v>1</v>
          </cell>
          <cell r="E3698">
            <v>74003</v>
          </cell>
          <cell r="F3698" t="str">
            <v>11</v>
          </cell>
          <cell r="I3698">
            <v>44</v>
          </cell>
          <cell r="M3698">
            <v>0</v>
          </cell>
          <cell r="N3698">
            <v>0</v>
          </cell>
          <cell r="O3698">
            <v>45000</v>
          </cell>
          <cell r="P3698">
            <v>90828</v>
          </cell>
        </row>
        <row r="3699">
          <cell r="A3699">
            <v>43819</v>
          </cell>
          <cell r="B3699" t="str">
            <v>Ahorro</v>
          </cell>
          <cell r="C3699">
            <v>1</v>
          </cell>
          <cell r="E3699">
            <v>74003</v>
          </cell>
          <cell r="F3699" t="str">
            <v>11</v>
          </cell>
          <cell r="I3699">
            <v>44</v>
          </cell>
          <cell r="M3699">
            <v>0</v>
          </cell>
          <cell r="N3699">
            <v>0</v>
          </cell>
          <cell r="O3699">
            <v>12000</v>
          </cell>
          <cell r="P3699">
            <v>24220.799999999999</v>
          </cell>
        </row>
        <row r="3700">
          <cell r="A3700">
            <v>43819</v>
          </cell>
          <cell r="B3700" t="str">
            <v>Ahorro</v>
          </cell>
          <cell r="C3700">
            <v>1</v>
          </cell>
          <cell r="E3700">
            <v>74003</v>
          </cell>
          <cell r="F3700" t="str">
            <v>11</v>
          </cell>
          <cell r="I3700">
            <v>44</v>
          </cell>
          <cell r="M3700">
            <v>0</v>
          </cell>
          <cell r="N3700">
            <v>0</v>
          </cell>
          <cell r="O3700">
            <v>49000</v>
          </cell>
          <cell r="P3700">
            <v>98901.6</v>
          </cell>
        </row>
        <row r="3701">
          <cell r="A3701">
            <v>43819</v>
          </cell>
          <cell r="B3701" t="str">
            <v>Ahorro</v>
          </cell>
          <cell r="C3701">
            <v>1</v>
          </cell>
          <cell r="E3701">
            <v>74003</v>
          </cell>
          <cell r="F3701" t="str">
            <v>11</v>
          </cell>
          <cell r="I3701">
            <v>44</v>
          </cell>
          <cell r="M3701">
            <v>0</v>
          </cell>
          <cell r="N3701">
            <v>0</v>
          </cell>
          <cell r="O3701">
            <v>11000</v>
          </cell>
          <cell r="P3701">
            <v>22202.400000000001</v>
          </cell>
        </row>
        <row r="3702">
          <cell r="A3702">
            <v>43819</v>
          </cell>
          <cell r="B3702" t="str">
            <v>Ahorro</v>
          </cell>
          <cell r="C3702">
            <v>1</v>
          </cell>
          <cell r="E3702">
            <v>74003</v>
          </cell>
          <cell r="F3702" t="str">
            <v>11</v>
          </cell>
          <cell r="I3702">
            <v>44</v>
          </cell>
          <cell r="M3702">
            <v>0</v>
          </cell>
          <cell r="N3702">
            <v>0</v>
          </cell>
          <cell r="O3702">
            <v>5</v>
          </cell>
          <cell r="P3702">
            <v>10.092000000000001</v>
          </cell>
        </row>
        <row r="3703">
          <cell r="A3703">
            <v>43819</v>
          </cell>
          <cell r="B3703" t="str">
            <v>Ahorro</v>
          </cell>
          <cell r="C3703">
            <v>1</v>
          </cell>
          <cell r="E3703">
            <v>74003</v>
          </cell>
          <cell r="F3703" t="str">
            <v>11</v>
          </cell>
          <cell r="I3703">
            <v>44</v>
          </cell>
          <cell r="M3703">
            <v>0</v>
          </cell>
          <cell r="N3703">
            <v>0</v>
          </cell>
          <cell r="O3703">
            <v>4200</v>
          </cell>
          <cell r="P3703">
            <v>8477.2800000000007</v>
          </cell>
        </row>
        <row r="3704">
          <cell r="A3704">
            <v>43819</v>
          </cell>
          <cell r="B3704" t="str">
            <v>Ahorro</v>
          </cell>
          <cell r="C3704">
            <v>1</v>
          </cell>
          <cell r="E3704">
            <v>74003</v>
          </cell>
          <cell r="F3704" t="str">
            <v>11</v>
          </cell>
          <cell r="I3704">
            <v>44</v>
          </cell>
          <cell r="M3704">
            <v>0</v>
          </cell>
          <cell r="N3704">
            <v>0</v>
          </cell>
          <cell r="O3704">
            <v>20000</v>
          </cell>
          <cell r="P3704">
            <v>40368</v>
          </cell>
        </row>
        <row r="3705">
          <cell r="A3705">
            <v>43819</v>
          </cell>
          <cell r="B3705" t="str">
            <v>Ahorro</v>
          </cell>
          <cell r="C3705">
            <v>1</v>
          </cell>
          <cell r="E3705">
            <v>74003</v>
          </cell>
          <cell r="F3705" t="str">
            <v>11</v>
          </cell>
          <cell r="I3705">
            <v>44</v>
          </cell>
          <cell r="M3705">
            <v>0</v>
          </cell>
          <cell r="N3705">
            <v>0</v>
          </cell>
          <cell r="O3705">
            <v>5</v>
          </cell>
          <cell r="P3705">
            <v>10.092000000000001</v>
          </cell>
        </row>
        <row r="3706">
          <cell r="A3706">
            <v>43819</v>
          </cell>
          <cell r="B3706" t="str">
            <v>Ahorro</v>
          </cell>
          <cell r="C3706">
            <v>1</v>
          </cell>
          <cell r="E3706">
            <v>75001</v>
          </cell>
          <cell r="F3706" t="str">
            <v>11</v>
          </cell>
          <cell r="I3706">
            <v>44</v>
          </cell>
          <cell r="M3706">
            <v>0</v>
          </cell>
          <cell r="N3706">
            <v>0</v>
          </cell>
          <cell r="O3706">
            <v>70</v>
          </cell>
          <cell r="P3706">
            <v>141.28800000000001</v>
          </cell>
        </row>
        <row r="3707">
          <cell r="A3707">
            <v>43819</v>
          </cell>
          <cell r="B3707" t="str">
            <v>Ahorro</v>
          </cell>
          <cell r="C3707">
            <v>1</v>
          </cell>
          <cell r="E3707">
            <v>75001</v>
          </cell>
          <cell r="F3707" t="str">
            <v>11</v>
          </cell>
          <cell r="I3707">
            <v>44</v>
          </cell>
          <cell r="M3707">
            <v>0</v>
          </cell>
          <cell r="N3707">
            <v>0</v>
          </cell>
          <cell r="O3707">
            <v>1214.2</v>
          </cell>
          <cell r="P3707">
            <v>2450.7412800000002</v>
          </cell>
        </row>
        <row r="3708">
          <cell r="A3708">
            <v>43819</v>
          </cell>
          <cell r="B3708" t="str">
            <v>Ahorro</v>
          </cell>
          <cell r="C3708">
            <v>1</v>
          </cell>
          <cell r="E3708">
            <v>75003</v>
          </cell>
          <cell r="F3708" t="str">
            <v>11</v>
          </cell>
          <cell r="I3708">
            <v>44</v>
          </cell>
          <cell r="M3708">
            <v>0</v>
          </cell>
          <cell r="N3708">
            <v>0</v>
          </cell>
          <cell r="O3708">
            <v>10000.549999999999</v>
          </cell>
          <cell r="P3708">
            <v>20185.110120000001</v>
          </cell>
        </row>
        <row r="3709">
          <cell r="A3709">
            <v>43819</v>
          </cell>
          <cell r="B3709" t="str">
            <v>Ahorro</v>
          </cell>
          <cell r="C3709">
            <v>1</v>
          </cell>
          <cell r="E3709">
            <v>75003</v>
          </cell>
          <cell r="F3709" t="str">
            <v>11</v>
          </cell>
          <cell r="I3709">
            <v>44</v>
          </cell>
          <cell r="M3709">
            <v>0</v>
          </cell>
          <cell r="N3709">
            <v>0</v>
          </cell>
          <cell r="O3709">
            <v>485100.18</v>
          </cell>
          <cell r="P3709">
            <v>979126.20331200003</v>
          </cell>
        </row>
        <row r="3710">
          <cell r="A3710">
            <v>43819</v>
          </cell>
          <cell r="B3710" t="str">
            <v>Ahorro</v>
          </cell>
          <cell r="C3710">
            <v>1</v>
          </cell>
          <cell r="E3710">
            <v>75003</v>
          </cell>
          <cell r="F3710" t="str">
            <v>11</v>
          </cell>
          <cell r="I3710">
            <v>44</v>
          </cell>
          <cell r="M3710">
            <v>0</v>
          </cell>
          <cell r="N3710">
            <v>0</v>
          </cell>
          <cell r="O3710">
            <v>100</v>
          </cell>
          <cell r="P3710">
            <v>201.84</v>
          </cell>
        </row>
        <row r="3711">
          <cell r="A3711">
            <v>43819</v>
          </cell>
          <cell r="B3711" t="str">
            <v>Ahorro</v>
          </cell>
          <cell r="C3711">
            <v>1</v>
          </cell>
          <cell r="E3711">
            <v>75003</v>
          </cell>
          <cell r="F3711" t="str">
            <v>11</v>
          </cell>
          <cell r="I3711">
            <v>44</v>
          </cell>
          <cell r="M3711">
            <v>0</v>
          </cell>
          <cell r="N3711">
            <v>0</v>
          </cell>
          <cell r="O3711">
            <v>158000</v>
          </cell>
          <cell r="P3711">
            <v>318907.2</v>
          </cell>
        </row>
        <row r="3712">
          <cell r="A3712">
            <v>43819</v>
          </cell>
          <cell r="B3712" t="str">
            <v>Ahorro</v>
          </cell>
          <cell r="C3712">
            <v>1</v>
          </cell>
          <cell r="E3712">
            <v>75003</v>
          </cell>
          <cell r="F3712" t="str">
            <v>11</v>
          </cell>
          <cell r="I3712">
            <v>44</v>
          </cell>
          <cell r="M3712">
            <v>0</v>
          </cell>
          <cell r="N3712">
            <v>0</v>
          </cell>
          <cell r="O3712">
            <v>20000</v>
          </cell>
          <cell r="P3712">
            <v>40368</v>
          </cell>
        </row>
        <row r="3713">
          <cell r="A3713">
            <v>43819</v>
          </cell>
          <cell r="B3713" t="str">
            <v>Ahorro</v>
          </cell>
          <cell r="C3713">
            <v>1</v>
          </cell>
          <cell r="E3713">
            <v>75003</v>
          </cell>
          <cell r="F3713" t="str">
            <v>11</v>
          </cell>
          <cell r="I3713">
            <v>44</v>
          </cell>
          <cell r="M3713">
            <v>0</v>
          </cell>
          <cell r="N3713">
            <v>0</v>
          </cell>
          <cell r="O3713">
            <v>220.64</v>
          </cell>
          <cell r="P3713">
            <v>445.33977599999997</v>
          </cell>
        </row>
        <row r="3714">
          <cell r="A3714">
            <v>43819</v>
          </cell>
          <cell r="B3714" t="str">
            <v>Ahorro</v>
          </cell>
          <cell r="C3714">
            <v>1</v>
          </cell>
          <cell r="E3714">
            <v>75003</v>
          </cell>
          <cell r="F3714" t="str">
            <v>11</v>
          </cell>
          <cell r="I3714">
            <v>44</v>
          </cell>
          <cell r="M3714">
            <v>0</v>
          </cell>
          <cell r="N3714">
            <v>0</v>
          </cell>
          <cell r="O3714">
            <v>10500</v>
          </cell>
          <cell r="P3714">
            <v>21193.200000000001</v>
          </cell>
        </row>
        <row r="3715">
          <cell r="A3715">
            <v>43819</v>
          </cell>
          <cell r="B3715" t="str">
            <v>Ahorro</v>
          </cell>
          <cell r="C3715">
            <v>1</v>
          </cell>
          <cell r="E3715">
            <v>75003</v>
          </cell>
          <cell r="F3715" t="str">
            <v>11</v>
          </cell>
          <cell r="I3715">
            <v>44</v>
          </cell>
          <cell r="M3715">
            <v>0</v>
          </cell>
          <cell r="N3715">
            <v>0</v>
          </cell>
          <cell r="O3715">
            <v>800</v>
          </cell>
          <cell r="P3715">
            <v>1614.72</v>
          </cell>
        </row>
        <row r="3716">
          <cell r="A3716">
            <v>43819</v>
          </cell>
          <cell r="B3716" t="str">
            <v>Ahorro</v>
          </cell>
          <cell r="C3716">
            <v>1</v>
          </cell>
          <cell r="E3716">
            <v>75003</v>
          </cell>
          <cell r="F3716" t="str">
            <v>11</v>
          </cell>
          <cell r="I3716">
            <v>44</v>
          </cell>
          <cell r="M3716">
            <v>0</v>
          </cell>
          <cell r="N3716">
            <v>0</v>
          </cell>
          <cell r="O3716">
            <v>487.79</v>
          </cell>
          <cell r="P3716">
            <v>984.55533600000001</v>
          </cell>
        </row>
        <row r="3717">
          <cell r="A3717">
            <v>43819</v>
          </cell>
          <cell r="B3717" t="str">
            <v>Ahorro</v>
          </cell>
          <cell r="C3717">
            <v>4</v>
          </cell>
          <cell r="E3717">
            <v>75004</v>
          </cell>
          <cell r="F3717" t="str">
            <v>11</v>
          </cell>
          <cell r="I3717">
            <v>44</v>
          </cell>
          <cell r="M3717">
            <v>0</v>
          </cell>
          <cell r="N3717">
            <v>0</v>
          </cell>
          <cell r="O3717">
            <v>160</v>
          </cell>
          <cell r="P3717">
            <v>322.94400000000002</v>
          </cell>
        </row>
        <row r="3718">
          <cell r="A3718">
            <v>43819</v>
          </cell>
          <cell r="B3718" t="str">
            <v>Ahorro</v>
          </cell>
          <cell r="C3718">
            <v>4</v>
          </cell>
          <cell r="E3718">
            <v>75004</v>
          </cell>
          <cell r="F3718" t="str">
            <v>11</v>
          </cell>
          <cell r="I3718">
            <v>44</v>
          </cell>
          <cell r="M3718">
            <v>0</v>
          </cell>
          <cell r="N3718">
            <v>0</v>
          </cell>
          <cell r="O3718">
            <v>400</v>
          </cell>
          <cell r="P3718">
            <v>807.36</v>
          </cell>
        </row>
        <row r="3719">
          <cell r="A3719">
            <v>43819</v>
          </cell>
          <cell r="B3719" t="str">
            <v>Ahorro</v>
          </cell>
          <cell r="C3719">
            <v>4</v>
          </cell>
          <cell r="E3719">
            <v>75004</v>
          </cell>
          <cell r="F3719" t="str">
            <v>11</v>
          </cell>
          <cell r="I3719">
            <v>44</v>
          </cell>
          <cell r="M3719">
            <v>0</v>
          </cell>
          <cell r="N3719">
            <v>0</v>
          </cell>
          <cell r="O3719">
            <v>300</v>
          </cell>
          <cell r="P3719">
            <v>605.52</v>
          </cell>
        </row>
        <row r="3720">
          <cell r="A3720">
            <v>43819</v>
          </cell>
          <cell r="B3720" t="str">
            <v>Ahorro</v>
          </cell>
          <cell r="C3720">
            <v>5</v>
          </cell>
          <cell r="E3720">
            <v>1009</v>
          </cell>
          <cell r="F3720" t="str">
            <v>11</v>
          </cell>
          <cell r="I3720">
            <v>44</v>
          </cell>
          <cell r="M3720">
            <v>0</v>
          </cell>
          <cell r="N3720">
            <v>0</v>
          </cell>
          <cell r="O3720">
            <v>0</v>
          </cell>
          <cell r="P3720">
            <v>0</v>
          </cell>
        </row>
        <row r="3721">
          <cell r="A3721">
            <v>43819</v>
          </cell>
          <cell r="B3721" t="str">
            <v>Ahorro</v>
          </cell>
          <cell r="C3721">
            <v>5</v>
          </cell>
          <cell r="E3721">
            <v>1009</v>
          </cell>
          <cell r="F3721" t="str">
            <v>11</v>
          </cell>
          <cell r="I3721">
            <v>44</v>
          </cell>
          <cell r="M3721">
            <v>0</v>
          </cell>
          <cell r="N3721">
            <v>0</v>
          </cell>
          <cell r="O3721">
            <v>0</v>
          </cell>
          <cell r="P3721">
            <v>0</v>
          </cell>
        </row>
        <row r="3722">
          <cell r="A3722">
            <v>43819</v>
          </cell>
          <cell r="B3722" t="str">
            <v>Ahorro</v>
          </cell>
          <cell r="C3722">
            <v>5</v>
          </cell>
          <cell r="E3722">
            <v>1009</v>
          </cell>
          <cell r="F3722" t="str">
            <v>11</v>
          </cell>
          <cell r="I3722">
            <v>44</v>
          </cell>
          <cell r="M3722">
            <v>0</v>
          </cell>
          <cell r="N3722">
            <v>0</v>
          </cell>
          <cell r="O3722">
            <v>0</v>
          </cell>
          <cell r="P3722">
            <v>0</v>
          </cell>
        </row>
        <row r="3723">
          <cell r="A3723">
            <v>43819</v>
          </cell>
          <cell r="B3723" t="str">
            <v>Ahorro</v>
          </cell>
          <cell r="C3723">
            <v>5</v>
          </cell>
          <cell r="E3723">
            <v>1009</v>
          </cell>
          <cell r="F3723" t="str">
            <v>11</v>
          </cell>
          <cell r="I3723">
            <v>44</v>
          </cell>
          <cell r="M3723">
            <v>0</v>
          </cell>
          <cell r="N3723">
            <v>0</v>
          </cell>
          <cell r="O3723">
            <v>0</v>
          </cell>
          <cell r="P3723">
            <v>0</v>
          </cell>
        </row>
        <row r="3724">
          <cell r="A3724">
            <v>43819</v>
          </cell>
          <cell r="B3724" t="str">
            <v>Ahorro</v>
          </cell>
          <cell r="C3724">
            <v>5</v>
          </cell>
          <cell r="E3724">
            <v>1009</v>
          </cell>
          <cell r="F3724" t="str">
            <v>11</v>
          </cell>
          <cell r="I3724">
            <v>44</v>
          </cell>
          <cell r="M3724">
            <v>0</v>
          </cell>
          <cell r="N3724">
            <v>0</v>
          </cell>
          <cell r="O3724">
            <v>0</v>
          </cell>
          <cell r="P3724">
            <v>0</v>
          </cell>
        </row>
        <row r="3725">
          <cell r="A3725">
            <v>43819</v>
          </cell>
          <cell r="B3725" t="str">
            <v>Ahorro</v>
          </cell>
          <cell r="C3725">
            <v>5</v>
          </cell>
          <cell r="E3725">
            <v>1009</v>
          </cell>
          <cell r="F3725" t="str">
            <v>11</v>
          </cell>
          <cell r="I3725">
            <v>44</v>
          </cell>
          <cell r="M3725">
            <v>0</v>
          </cell>
          <cell r="N3725">
            <v>0</v>
          </cell>
          <cell r="O3725">
            <v>0</v>
          </cell>
          <cell r="P3725">
            <v>0</v>
          </cell>
        </row>
        <row r="3726">
          <cell r="A3726">
            <v>43819</v>
          </cell>
          <cell r="B3726" t="str">
            <v>Ahorro</v>
          </cell>
          <cell r="C3726">
            <v>5</v>
          </cell>
          <cell r="E3726">
            <v>1009</v>
          </cell>
          <cell r="F3726" t="str">
            <v>11</v>
          </cell>
          <cell r="I3726">
            <v>44</v>
          </cell>
          <cell r="M3726">
            <v>0</v>
          </cell>
          <cell r="N3726">
            <v>0</v>
          </cell>
          <cell r="O3726">
            <v>300</v>
          </cell>
          <cell r="P3726">
            <v>605.52</v>
          </cell>
        </row>
        <row r="3727">
          <cell r="A3727">
            <v>43819</v>
          </cell>
          <cell r="B3727" t="str">
            <v>Ahorro</v>
          </cell>
          <cell r="C3727">
            <v>5</v>
          </cell>
          <cell r="E3727">
            <v>1009</v>
          </cell>
          <cell r="F3727" t="str">
            <v>11</v>
          </cell>
          <cell r="I3727">
            <v>44</v>
          </cell>
          <cell r="M3727">
            <v>0</v>
          </cell>
          <cell r="N3727">
            <v>0</v>
          </cell>
          <cell r="O3727">
            <v>600</v>
          </cell>
          <cell r="P3727">
            <v>1211.04</v>
          </cell>
        </row>
        <row r="3728">
          <cell r="A3728">
            <v>43819</v>
          </cell>
          <cell r="B3728" t="str">
            <v>Ahorro</v>
          </cell>
          <cell r="C3728">
            <v>5</v>
          </cell>
          <cell r="E3728">
            <v>1009</v>
          </cell>
          <cell r="F3728" t="str">
            <v>11</v>
          </cell>
          <cell r="I3728">
            <v>44</v>
          </cell>
          <cell r="M3728">
            <v>0</v>
          </cell>
          <cell r="N3728">
            <v>0</v>
          </cell>
          <cell r="O3728">
            <v>200</v>
          </cell>
          <cell r="P3728">
            <v>403.68</v>
          </cell>
        </row>
        <row r="3729">
          <cell r="A3729">
            <v>43819</v>
          </cell>
          <cell r="B3729" t="str">
            <v>Ahorro</v>
          </cell>
          <cell r="C3729">
            <v>5</v>
          </cell>
          <cell r="E3729">
            <v>1009</v>
          </cell>
          <cell r="F3729" t="str">
            <v>11</v>
          </cell>
          <cell r="I3729">
            <v>44</v>
          </cell>
          <cell r="M3729">
            <v>0</v>
          </cell>
          <cell r="N3729">
            <v>0</v>
          </cell>
          <cell r="O3729">
            <v>230</v>
          </cell>
          <cell r="P3729">
            <v>464.23200000000003</v>
          </cell>
        </row>
        <row r="3730">
          <cell r="A3730">
            <v>43819</v>
          </cell>
          <cell r="B3730" t="str">
            <v>Ahorro</v>
          </cell>
          <cell r="C3730">
            <v>5</v>
          </cell>
          <cell r="E3730">
            <v>1009</v>
          </cell>
          <cell r="F3730" t="str">
            <v>11</v>
          </cell>
          <cell r="I3730">
            <v>44</v>
          </cell>
          <cell r="M3730">
            <v>0</v>
          </cell>
          <cell r="N3730">
            <v>0</v>
          </cell>
          <cell r="O3730">
            <v>0</v>
          </cell>
          <cell r="P3730">
            <v>0</v>
          </cell>
        </row>
        <row r="3731">
          <cell r="A3731">
            <v>43819</v>
          </cell>
          <cell r="B3731" t="str">
            <v>Ahorro</v>
          </cell>
          <cell r="C3731">
            <v>5</v>
          </cell>
          <cell r="E3731">
            <v>1009</v>
          </cell>
          <cell r="F3731" t="str">
            <v>11</v>
          </cell>
          <cell r="I3731">
            <v>44</v>
          </cell>
          <cell r="M3731">
            <v>0</v>
          </cell>
          <cell r="N3731">
            <v>0</v>
          </cell>
          <cell r="O3731">
            <v>10</v>
          </cell>
          <cell r="P3731">
            <v>20.184000000000001</v>
          </cell>
        </row>
        <row r="3732">
          <cell r="A3732">
            <v>43819</v>
          </cell>
          <cell r="B3732" t="str">
            <v>Ahorro</v>
          </cell>
          <cell r="C3732">
            <v>5</v>
          </cell>
          <cell r="E3732">
            <v>1009</v>
          </cell>
          <cell r="F3732" t="str">
            <v>11</v>
          </cell>
          <cell r="I3732">
            <v>44</v>
          </cell>
          <cell r="M3732">
            <v>0</v>
          </cell>
          <cell r="N3732">
            <v>0</v>
          </cell>
          <cell r="O3732">
            <v>500</v>
          </cell>
          <cell r="P3732">
            <v>1009.2</v>
          </cell>
        </row>
        <row r="3733">
          <cell r="A3733">
            <v>43819</v>
          </cell>
          <cell r="B3733" t="str">
            <v>Ahorro</v>
          </cell>
          <cell r="C3733">
            <v>5</v>
          </cell>
          <cell r="E3733">
            <v>1009</v>
          </cell>
          <cell r="F3733" t="str">
            <v>11</v>
          </cell>
          <cell r="I3733">
            <v>44</v>
          </cell>
          <cell r="M3733">
            <v>0</v>
          </cell>
          <cell r="N3733">
            <v>0</v>
          </cell>
          <cell r="O3733">
            <v>0</v>
          </cell>
          <cell r="P3733">
            <v>0</v>
          </cell>
        </row>
        <row r="3734">
          <cell r="A3734">
            <v>43819</v>
          </cell>
          <cell r="B3734" t="str">
            <v>Ahorro</v>
          </cell>
          <cell r="C3734">
            <v>5</v>
          </cell>
          <cell r="E3734">
            <v>1009</v>
          </cell>
          <cell r="F3734" t="str">
            <v>11</v>
          </cell>
          <cell r="I3734">
            <v>44</v>
          </cell>
          <cell r="M3734">
            <v>0</v>
          </cell>
          <cell r="N3734">
            <v>0</v>
          </cell>
          <cell r="O3734">
            <v>1000</v>
          </cell>
          <cell r="P3734">
            <v>2018.4</v>
          </cell>
        </row>
        <row r="3735">
          <cell r="A3735">
            <v>43819</v>
          </cell>
          <cell r="B3735" t="str">
            <v>Ahorro</v>
          </cell>
          <cell r="C3735">
            <v>5</v>
          </cell>
          <cell r="E3735">
            <v>1009</v>
          </cell>
          <cell r="F3735" t="str">
            <v>11</v>
          </cell>
          <cell r="I3735">
            <v>44</v>
          </cell>
          <cell r="M3735">
            <v>0</v>
          </cell>
          <cell r="N3735">
            <v>0</v>
          </cell>
          <cell r="O3735">
            <v>1000</v>
          </cell>
          <cell r="P3735">
            <v>2018.4</v>
          </cell>
        </row>
        <row r="3736">
          <cell r="A3736">
            <v>43819</v>
          </cell>
          <cell r="B3736" t="str">
            <v>Ahorro</v>
          </cell>
          <cell r="C3736">
            <v>5</v>
          </cell>
          <cell r="E3736">
            <v>1009</v>
          </cell>
          <cell r="F3736" t="str">
            <v>11</v>
          </cell>
          <cell r="I3736">
            <v>44</v>
          </cell>
          <cell r="M3736">
            <v>0</v>
          </cell>
          <cell r="N3736">
            <v>0</v>
          </cell>
          <cell r="O3736">
            <v>300</v>
          </cell>
          <cell r="P3736">
            <v>605.52</v>
          </cell>
        </row>
        <row r="3737">
          <cell r="A3737">
            <v>43819</v>
          </cell>
          <cell r="B3737" t="str">
            <v>Ahorro</v>
          </cell>
          <cell r="C3737">
            <v>1</v>
          </cell>
          <cell r="E3737">
            <v>1001</v>
          </cell>
          <cell r="F3737" t="str">
            <v>11</v>
          </cell>
          <cell r="I3737">
            <v>44</v>
          </cell>
          <cell r="M3737">
            <v>0</v>
          </cell>
          <cell r="N3737">
            <v>0</v>
          </cell>
          <cell r="O3737">
            <v>600</v>
          </cell>
          <cell r="P3737">
            <v>1211.04</v>
          </cell>
        </row>
        <row r="3738">
          <cell r="A3738">
            <v>43819</v>
          </cell>
          <cell r="B3738" t="str">
            <v>Ahorro</v>
          </cell>
          <cell r="C3738">
            <v>1</v>
          </cell>
          <cell r="E3738">
            <v>1001</v>
          </cell>
          <cell r="F3738" t="str">
            <v>11</v>
          </cell>
          <cell r="I3738">
            <v>44</v>
          </cell>
          <cell r="M3738">
            <v>0</v>
          </cell>
          <cell r="N3738">
            <v>0</v>
          </cell>
          <cell r="O3738">
            <v>80</v>
          </cell>
          <cell r="P3738">
            <v>161.47200000000001</v>
          </cell>
        </row>
        <row r="3739">
          <cell r="A3739">
            <v>43819</v>
          </cell>
          <cell r="B3739" t="str">
            <v>Ahorro</v>
          </cell>
          <cell r="C3739">
            <v>1</v>
          </cell>
          <cell r="E3739">
            <v>1001</v>
          </cell>
          <cell r="F3739" t="str">
            <v>11</v>
          </cell>
          <cell r="I3739">
            <v>44</v>
          </cell>
          <cell r="M3739">
            <v>0</v>
          </cell>
          <cell r="N3739">
            <v>0</v>
          </cell>
          <cell r="O3739">
            <v>0</v>
          </cell>
          <cell r="P3739">
            <v>0</v>
          </cell>
        </row>
        <row r="3740">
          <cell r="A3740">
            <v>43819</v>
          </cell>
          <cell r="B3740" t="str">
            <v>Ahorro</v>
          </cell>
          <cell r="C3740">
            <v>1</v>
          </cell>
          <cell r="E3740">
            <v>1001</v>
          </cell>
          <cell r="F3740" t="str">
            <v>11</v>
          </cell>
          <cell r="I3740">
            <v>44</v>
          </cell>
          <cell r="M3740">
            <v>0</v>
          </cell>
          <cell r="N3740">
            <v>0</v>
          </cell>
          <cell r="O3740">
            <v>70</v>
          </cell>
          <cell r="P3740">
            <v>141.28800000000001</v>
          </cell>
        </row>
        <row r="3741">
          <cell r="A3741">
            <v>43819</v>
          </cell>
          <cell r="B3741" t="str">
            <v>Ahorro</v>
          </cell>
          <cell r="C3741">
            <v>1</v>
          </cell>
          <cell r="E3741">
            <v>1001</v>
          </cell>
          <cell r="F3741" t="str">
            <v>11</v>
          </cell>
          <cell r="I3741">
            <v>44</v>
          </cell>
          <cell r="M3741">
            <v>0</v>
          </cell>
          <cell r="N3741">
            <v>0</v>
          </cell>
          <cell r="O3741">
            <v>60</v>
          </cell>
          <cell r="P3741">
            <v>121.104</v>
          </cell>
        </row>
        <row r="3742">
          <cell r="A3742">
            <v>43819</v>
          </cell>
          <cell r="B3742" t="str">
            <v>Ahorro</v>
          </cell>
          <cell r="C3742">
            <v>1</v>
          </cell>
          <cell r="E3742">
            <v>1001</v>
          </cell>
          <cell r="F3742" t="str">
            <v>11</v>
          </cell>
          <cell r="I3742">
            <v>44</v>
          </cell>
          <cell r="M3742">
            <v>0</v>
          </cell>
          <cell r="N3742">
            <v>0</v>
          </cell>
          <cell r="O3742">
            <v>6220</v>
          </cell>
          <cell r="P3742">
            <v>12554.448</v>
          </cell>
        </row>
        <row r="3743">
          <cell r="A3743">
            <v>43819</v>
          </cell>
          <cell r="B3743" t="str">
            <v>Ahorro</v>
          </cell>
          <cell r="C3743">
            <v>1</v>
          </cell>
          <cell r="E3743">
            <v>1001</v>
          </cell>
          <cell r="F3743" t="str">
            <v>11</v>
          </cell>
          <cell r="I3743">
            <v>44</v>
          </cell>
          <cell r="M3743">
            <v>0</v>
          </cell>
          <cell r="N3743">
            <v>0</v>
          </cell>
          <cell r="O3743">
            <v>0</v>
          </cell>
          <cell r="P3743">
            <v>0</v>
          </cell>
        </row>
        <row r="3744">
          <cell r="A3744">
            <v>43819</v>
          </cell>
          <cell r="B3744" t="str">
            <v>Ahorro</v>
          </cell>
          <cell r="C3744">
            <v>1</v>
          </cell>
          <cell r="E3744">
            <v>1001</v>
          </cell>
          <cell r="F3744" t="str">
            <v>11</v>
          </cell>
          <cell r="I3744">
            <v>44</v>
          </cell>
          <cell r="M3744">
            <v>0</v>
          </cell>
          <cell r="N3744">
            <v>0</v>
          </cell>
          <cell r="O3744">
            <v>2100</v>
          </cell>
          <cell r="P3744">
            <v>4238.6400000000003</v>
          </cell>
        </row>
        <row r="3745">
          <cell r="A3745">
            <v>43819</v>
          </cell>
          <cell r="B3745" t="str">
            <v>Ahorro</v>
          </cell>
          <cell r="C3745">
            <v>1</v>
          </cell>
          <cell r="E3745">
            <v>1001</v>
          </cell>
          <cell r="F3745" t="str">
            <v>11</v>
          </cell>
          <cell r="I3745">
            <v>44</v>
          </cell>
          <cell r="M3745">
            <v>0</v>
          </cell>
          <cell r="N3745">
            <v>0</v>
          </cell>
          <cell r="O3745">
            <v>105.1</v>
          </cell>
          <cell r="P3745">
            <v>212.13383999999999</v>
          </cell>
        </row>
        <row r="3746">
          <cell r="A3746">
            <v>43819</v>
          </cell>
          <cell r="B3746" t="str">
            <v>Ahorro</v>
          </cell>
          <cell r="C3746">
            <v>1</v>
          </cell>
          <cell r="E3746">
            <v>1001</v>
          </cell>
          <cell r="F3746" t="str">
            <v>11</v>
          </cell>
          <cell r="I3746">
            <v>44</v>
          </cell>
          <cell r="M3746">
            <v>0</v>
          </cell>
          <cell r="N3746">
            <v>0</v>
          </cell>
          <cell r="O3746">
            <v>50</v>
          </cell>
          <cell r="P3746">
            <v>100.92</v>
          </cell>
        </row>
        <row r="3747">
          <cell r="A3747">
            <v>43819</v>
          </cell>
          <cell r="B3747" t="str">
            <v>Ahorro</v>
          </cell>
          <cell r="C3747">
            <v>1</v>
          </cell>
          <cell r="E3747">
            <v>1001</v>
          </cell>
          <cell r="F3747" t="str">
            <v>11</v>
          </cell>
          <cell r="I3747">
            <v>44</v>
          </cell>
          <cell r="M3747">
            <v>0</v>
          </cell>
          <cell r="N3747">
            <v>0</v>
          </cell>
          <cell r="O3747">
            <v>0</v>
          </cell>
          <cell r="P3747">
            <v>0</v>
          </cell>
        </row>
        <row r="3748">
          <cell r="A3748">
            <v>43819</v>
          </cell>
          <cell r="B3748" t="str">
            <v>Ahorro</v>
          </cell>
          <cell r="C3748">
            <v>1</v>
          </cell>
          <cell r="E3748">
            <v>1001</v>
          </cell>
          <cell r="F3748" t="str">
            <v>11</v>
          </cell>
          <cell r="I3748">
            <v>44</v>
          </cell>
          <cell r="M3748">
            <v>0</v>
          </cell>
          <cell r="N3748">
            <v>0</v>
          </cell>
          <cell r="O3748">
            <v>100</v>
          </cell>
          <cell r="P3748">
            <v>201.84</v>
          </cell>
        </row>
        <row r="3749">
          <cell r="A3749">
            <v>43819</v>
          </cell>
          <cell r="B3749" t="str">
            <v>Ahorro</v>
          </cell>
          <cell r="C3749">
            <v>1</v>
          </cell>
          <cell r="E3749">
            <v>1001</v>
          </cell>
          <cell r="F3749" t="str">
            <v>11</v>
          </cell>
          <cell r="I3749">
            <v>44</v>
          </cell>
          <cell r="M3749">
            <v>0</v>
          </cell>
          <cell r="N3749">
            <v>0</v>
          </cell>
          <cell r="O3749">
            <v>0</v>
          </cell>
          <cell r="P3749">
            <v>0</v>
          </cell>
        </row>
        <row r="3750">
          <cell r="A3750">
            <v>43819</v>
          </cell>
          <cell r="B3750" t="str">
            <v>Ahorro</v>
          </cell>
          <cell r="C3750">
            <v>1</v>
          </cell>
          <cell r="E3750">
            <v>1001</v>
          </cell>
          <cell r="F3750" t="str">
            <v>11</v>
          </cell>
          <cell r="I3750">
            <v>44</v>
          </cell>
          <cell r="M3750">
            <v>0</v>
          </cell>
          <cell r="N3750">
            <v>0</v>
          </cell>
          <cell r="O3750">
            <v>300</v>
          </cell>
          <cell r="P3750">
            <v>605.52</v>
          </cell>
        </row>
        <row r="3751">
          <cell r="A3751">
            <v>43819</v>
          </cell>
          <cell r="B3751" t="str">
            <v>Ahorro</v>
          </cell>
          <cell r="C3751">
            <v>1</v>
          </cell>
          <cell r="E3751">
            <v>1001</v>
          </cell>
          <cell r="F3751" t="str">
            <v>11</v>
          </cell>
          <cell r="I3751">
            <v>44</v>
          </cell>
          <cell r="M3751">
            <v>0</v>
          </cell>
          <cell r="N3751">
            <v>0</v>
          </cell>
          <cell r="O3751">
            <v>500</v>
          </cell>
          <cell r="P3751">
            <v>1009.2</v>
          </cell>
        </row>
        <row r="3752">
          <cell r="A3752">
            <v>43819</v>
          </cell>
          <cell r="B3752" t="str">
            <v>Ahorro</v>
          </cell>
          <cell r="C3752">
            <v>1</v>
          </cell>
          <cell r="E3752">
            <v>1001</v>
          </cell>
          <cell r="F3752" t="str">
            <v>11</v>
          </cell>
          <cell r="I3752">
            <v>44</v>
          </cell>
          <cell r="M3752">
            <v>0</v>
          </cell>
          <cell r="N3752">
            <v>0</v>
          </cell>
          <cell r="O3752">
            <v>3000</v>
          </cell>
          <cell r="P3752">
            <v>6055.2</v>
          </cell>
        </row>
        <row r="3753">
          <cell r="A3753">
            <v>43819</v>
          </cell>
          <cell r="B3753" t="str">
            <v>Ahorro</v>
          </cell>
          <cell r="C3753">
            <v>1</v>
          </cell>
          <cell r="E3753">
            <v>1001</v>
          </cell>
          <cell r="F3753" t="str">
            <v>11</v>
          </cell>
          <cell r="I3753">
            <v>44</v>
          </cell>
          <cell r="M3753">
            <v>0</v>
          </cell>
          <cell r="N3753">
            <v>0</v>
          </cell>
          <cell r="O3753">
            <v>50</v>
          </cell>
          <cell r="P3753">
            <v>100.92</v>
          </cell>
        </row>
        <row r="3754">
          <cell r="A3754">
            <v>43819</v>
          </cell>
          <cell r="B3754" t="str">
            <v>Ahorro</v>
          </cell>
          <cell r="C3754">
            <v>1</v>
          </cell>
          <cell r="E3754">
            <v>1001</v>
          </cell>
          <cell r="F3754" t="str">
            <v>11</v>
          </cell>
          <cell r="I3754">
            <v>44</v>
          </cell>
          <cell r="M3754">
            <v>0</v>
          </cell>
          <cell r="N3754">
            <v>0</v>
          </cell>
          <cell r="O3754">
            <v>2600</v>
          </cell>
          <cell r="P3754">
            <v>5247.84</v>
          </cell>
        </row>
        <row r="3755">
          <cell r="A3755">
            <v>43819</v>
          </cell>
          <cell r="B3755" t="str">
            <v>Ahorro</v>
          </cell>
          <cell r="C3755">
            <v>1</v>
          </cell>
          <cell r="E3755">
            <v>1001</v>
          </cell>
          <cell r="F3755" t="str">
            <v>11</v>
          </cell>
          <cell r="I3755">
            <v>44</v>
          </cell>
          <cell r="M3755">
            <v>0</v>
          </cell>
          <cell r="N3755">
            <v>0</v>
          </cell>
          <cell r="O3755">
            <v>50</v>
          </cell>
          <cell r="P3755">
            <v>100.92</v>
          </cell>
        </row>
        <row r="3756">
          <cell r="A3756">
            <v>43819</v>
          </cell>
          <cell r="B3756" t="str">
            <v>Ahorro</v>
          </cell>
          <cell r="C3756">
            <v>1</v>
          </cell>
          <cell r="E3756">
            <v>1001</v>
          </cell>
          <cell r="F3756" t="str">
            <v>11</v>
          </cell>
          <cell r="I3756">
            <v>44</v>
          </cell>
          <cell r="M3756">
            <v>0</v>
          </cell>
          <cell r="N3756">
            <v>0</v>
          </cell>
          <cell r="O3756">
            <v>3156.19</v>
          </cell>
          <cell r="P3756">
            <v>6370.453896</v>
          </cell>
        </row>
        <row r="3757">
          <cell r="A3757">
            <v>43819</v>
          </cell>
          <cell r="B3757" t="str">
            <v>Ahorro</v>
          </cell>
          <cell r="C3757">
            <v>1</v>
          </cell>
          <cell r="E3757">
            <v>1001</v>
          </cell>
          <cell r="F3757" t="str">
            <v>11</v>
          </cell>
          <cell r="I3757">
            <v>44</v>
          </cell>
          <cell r="M3757">
            <v>0</v>
          </cell>
          <cell r="N3757">
            <v>0</v>
          </cell>
          <cell r="O3757">
            <v>1300</v>
          </cell>
          <cell r="P3757">
            <v>2623.92</v>
          </cell>
        </row>
        <row r="3758">
          <cell r="A3758">
            <v>43819</v>
          </cell>
          <cell r="B3758" t="str">
            <v>Ahorro</v>
          </cell>
          <cell r="C3758">
            <v>1</v>
          </cell>
          <cell r="E3758">
            <v>1001</v>
          </cell>
          <cell r="F3758" t="str">
            <v>11</v>
          </cell>
          <cell r="I3758">
            <v>44</v>
          </cell>
          <cell r="M3758">
            <v>0</v>
          </cell>
          <cell r="N3758">
            <v>0</v>
          </cell>
          <cell r="O3758">
            <v>20</v>
          </cell>
          <cell r="P3758">
            <v>40.368000000000002</v>
          </cell>
        </row>
        <row r="3759">
          <cell r="A3759">
            <v>43819</v>
          </cell>
          <cell r="B3759" t="str">
            <v>Ahorro</v>
          </cell>
          <cell r="C3759">
            <v>1</v>
          </cell>
          <cell r="E3759">
            <v>1001</v>
          </cell>
          <cell r="F3759" t="str">
            <v>11</v>
          </cell>
          <cell r="I3759">
            <v>44</v>
          </cell>
          <cell r="M3759">
            <v>0</v>
          </cell>
          <cell r="N3759">
            <v>0</v>
          </cell>
          <cell r="O3759">
            <v>400</v>
          </cell>
          <cell r="P3759">
            <v>807.36</v>
          </cell>
        </row>
        <row r="3760">
          <cell r="A3760">
            <v>43819</v>
          </cell>
          <cell r="B3760" t="str">
            <v>Ahorro</v>
          </cell>
          <cell r="C3760">
            <v>1</v>
          </cell>
          <cell r="E3760">
            <v>1001</v>
          </cell>
          <cell r="F3760" t="str">
            <v>11</v>
          </cell>
          <cell r="I3760">
            <v>44</v>
          </cell>
          <cell r="M3760">
            <v>0</v>
          </cell>
          <cell r="N3760">
            <v>0</v>
          </cell>
          <cell r="O3760">
            <v>50</v>
          </cell>
          <cell r="P3760">
            <v>100.92</v>
          </cell>
        </row>
        <row r="3761">
          <cell r="A3761">
            <v>43819</v>
          </cell>
          <cell r="B3761" t="str">
            <v>Ahorro</v>
          </cell>
          <cell r="C3761">
            <v>1</v>
          </cell>
          <cell r="E3761">
            <v>1001</v>
          </cell>
          <cell r="F3761" t="str">
            <v>11</v>
          </cell>
          <cell r="I3761">
            <v>44</v>
          </cell>
          <cell r="M3761">
            <v>0</v>
          </cell>
          <cell r="N3761">
            <v>0</v>
          </cell>
          <cell r="O3761">
            <v>20</v>
          </cell>
          <cell r="P3761">
            <v>40.368000000000002</v>
          </cell>
        </row>
        <row r="3762">
          <cell r="A3762">
            <v>43819</v>
          </cell>
          <cell r="B3762" t="str">
            <v>Ahorro</v>
          </cell>
          <cell r="C3762">
            <v>1</v>
          </cell>
          <cell r="E3762">
            <v>1001</v>
          </cell>
          <cell r="F3762" t="str">
            <v>11</v>
          </cell>
          <cell r="I3762">
            <v>44</v>
          </cell>
          <cell r="M3762">
            <v>0</v>
          </cell>
          <cell r="N3762">
            <v>0</v>
          </cell>
          <cell r="O3762">
            <v>200</v>
          </cell>
          <cell r="P3762">
            <v>403.68</v>
          </cell>
        </row>
        <row r="3763">
          <cell r="A3763">
            <v>43819</v>
          </cell>
          <cell r="B3763" t="str">
            <v>Ahorro</v>
          </cell>
          <cell r="C3763">
            <v>1</v>
          </cell>
          <cell r="E3763">
            <v>1001</v>
          </cell>
          <cell r="F3763" t="str">
            <v>11</v>
          </cell>
          <cell r="I3763">
            <v>44</v>
          </cell>
          <cell r="M3763">
            <v>0</v>
          </cell>
          <cell r="N3763">
            <v>0</v>
          </cell>
          <cell r="O3763">
            <v>1000</v>
          </cell>
          <cell r="P3763">
            <v>2018.4</v>
          </cell>
        </row>
        <row r="3764">
          <cell r="A3764">
            <v>43819</v>
          </cell>
          <cell r="B3764" t="str">
            <v>Ahorro</v>
          </cell>
          <cell r="C3764">
            <v>1</v>
          </cell>
          <cell r="E3764">
            <v>1001</v>
          </cell>
          <cell r="F3764" t="str">
            <v>11</v>
          </cell>
          <cell r="I3764">
            <v>44</v>
          </cell>
          <cell r="M3764">
            <v>0</v>
          </cell>
          <cell r="N3764">
            <v>0</v>
          </cell>
          <cell r="O3764">
            <v>4000</v>
          </cell>
          <cell r="P3764">
            <v>8073.6</v>
          </cell>
        </row>
        <row r="3765">
          <cell r="A3765">
            <v>43819</v>
          </cell>
          <cell r="B3765" t="str">
            <v>Ahorro</v>
          </cell>
          <cell r="C3765">
            <v>1</v>
          </cell>
          <cell r="E3765">
            <v>1001</v>
          </cell>
          <cell r="F3765" t="str">
            <v>11</v>
          </cell>
          <cell r="I3765">
            <v>44</v>
          </cell>
          <cell r="M3765">
            <v>0</v>
          </cell>
          <cell r="N3765">
            <v>0</v>
          </cell>
          <cell r="O3765">
            <v>0</v>
          </cell>
          <cell r="P3765">
            <v>0</v>
          </cell>
        </row>
        <row r="3766">
          <cell r="A3766">
            <v>43819</v>
          </cell>
          <cell r="B3766" t="str">
            <v>Ahorro</v>
          </cell>
          <cell r="C3766">
            <v>1</v>
          </cell>
          <cell r="E3766">
            <v>1001</v>
          </cell>
          <cell r="F3766" t="str">
            <v>11</v>
          </cell>
          <cell r="I3766">
            <v>44</v>
          </cell>
          <cell r="M3766">
            <v>0</v>
          </cell>
          <cell r="N3766">
            <v>0</v>
          </cell>
          <cell r="O3766">
            <v>1000</v>
          </cell>
          <cell r="P3766">
            <v>2018.4</v>
          </cell>
        </row>
        <row r="3767">
          <cell r="A3767">
            <v>43819</v>
          </cell>
          <cell r="B3767" t="str">
            <v>Ahorro</v>
          </cell>
          <cell r="C3767">
            <v>1</v>
          </cell>
          <cell r="E3767">
            <v>1001</v>
          </cell>
          <cell r="F3767" t="str">
            <v>11</v>
          </cell>
          <cell r="I3767">
            <v>44</v>
          </cell>
          <cell r="M3767">
            <v>0</v>
          </cell>
          <cell r="N3767">
            <v>0</v>
          </cell>
          <cell r="O3767">
            <v>200</v>
          </cell>
          <cell r="P3767">
            <v>403.68</v>
          </cell>
        </row>
        <row r="3768">
          <cell r="A3768">
            <v>43819</v>
          </cell>
          <cell r="B3768" t="str">
            <v>Ahorro</v>
          </cell>
          <cell r="C3768">
            <v>1</v>
          </cell>
          <cell r="E3768">
            <v>1001</v>
          </cell>
          <cell r="F3768" t="str">
            <v>11</v>
          </cell>
          <cell r="I3768">
            <v>44</v>
          </cell>
          <cell r="M3768">
            <v>0</v>
          </cell>
          <cell r="N3768">
            <v>0</v>
          </cell>
          <cell r="O3768">
            <v>200</v>
          </cell>
          <cell r="P3768">
            <v>403.68</v>
          </cell>
        </row>
        <row r="3769">
          <cell r="A3769">
            <v>43819</v>
          </cell>
          <cell r="B3769" t="str">
            <v>Ahorro</v>
          </cell>
          <cell r="C3769">
            <v>1</v>
          </cell>
          <cell r="E3769">
            <v>1001</v>
          </cell>
          <cell r="F3769" t="str">
            <v>11</v>
          </cell>
          <cell r="I3769">
            <v>44</v>
          </cell>
          <cell r="M3769">
            <v>0</v>
          </cell>
          <cell r="N3769">
            <v>0</v>
          </cell>
          <cell r="O3769">
            <v>300</v>
          </cell>
          <cell r="P3769">
            <v>605.52</v>
          </cell>
        </row>
        <row r="3770">
          <cell r="A3770">
            <v>43819</v>
          </cell>
          <cell r="B3770" t="str">
            <v>Ahorro</v>
          </cell>
          <cell r="C3770">
            <v>1</v>
          </cell>
          <cell r="E3770">
            <v>1001</v>
          </cell>
          <cell r="F3770" t="str">
            <v>11</v>
          </cell>
          <cell r="I3770">
            <v>44</v>
          </cell>
          <cell r="M3770">
            <v>0</v>
          </cell>
          <cell r="N3770">
            <v>0</v>
          </cell>
          <cell r="O3770">
            <v>200</v>
          </cell>
          <cell r="P3770">
            <v>403.68</v>
          </cell>
        </row>
        <row r="3771">
          <cell r="A3771">
            <v>43819</v>
          </cell>
          <cell r="B3771" t="str">
            <v>Ahorro</v>
          </cell>
          <cell r="C3771">
            <v>1</v>
          </cell>
          <cell r="E3771">
            <v>1001</v>
          </cell>
          <cell r="F3771" t="str">
            <v>11</v>
          </cell>
          <cell r="I3771">
            <v>44</v>
          </cell>
          <cell r="M3771">
            <v>0</v>
          </cell>
          <cell r="N3771">
            <v>0</v>
          </cell>
          <cell r="O3771">
            <v>10</v>
          </cell>
          <cell r="P3771">
            <v>20.184000000000001</v>
          </cell>
        </row>
        <row r="3772">
          <cell r="A3772">
            <v>43819</v>
          </cell>
          <cell r="B3772" t="str">
            <v>Ahorro</v>
          </cell>
          <cell r="C3772">
            <v>1</v>
          </cell>
          <cell r="E3772">
            <v>1001</v>
          </cell>
          <cell r="F3772" t="str">
            <v>11</v>
          </cell>
          <cell r="I3772">
            <v>44</v>
          </cell>
          <cell r="M3772">
            <v>0</v>
          </cell>
          <cell r="N3772">
            <v>0</v>
          </cell>
          <cell r="O3772">
            <v>200</v>
          </cell>
          <cell r="P3772">
            <v>403.68</v>
          </cell>
        </row>
        <row r="3773">
          <cell r="A3773">
            <v>43819</v>
          </cell>
          <cell r="B3773" t="str">
            <v>Ahorro</v>
          </cell>
          <cell r="C3773">
            <v>1</v>
          </cell>
          <cell r="E3773">
            <v>1001</v>
          </cell>
          <cell r="F3773" t="str">
            <v>11</v>
          </cell>
          <cell r="I3773">
            <v>44</v>
          </cell>
          <cell r="M3773">
            <v>0</v>
          </cell>
          <cell r="N3773">
            <v>0</v>
          </cell>
          <cell r="O3773">
            <v>100</v>
          </cell>
          <cell r="P3773">
            <v>201.84</v>
          </cell>
        </row>
        <row r="3774">
          <cell r="A3774">
            <v>43819</v>
          </cell>
          <cell r="B3774" t="str">
            <v>Ahorro</v>
          </cell>
          <cell r="C3774">
            <v>1</v>
          </cell>
          <cell r="E3774">
            <v>1001</v>
          </cell>
          <cell r="F3774" t="str">
            <v>11</v>
          </cell>
          <cell r="I3774">
            <v>44</v>
          </cell>
          <cell r="M3774">
            <v>0</v>
          </cell>
          <cell r="N3774">
            <v>0</v>
          </cell>
          <cell r="O3774">
            <v>200</v>
          </cell>
          <cell r="P3774">
            <v>403.68</v>
          </cell>
        </row>
        <row r="3775">
          <cell r="A3775">
            <v>43819</v>
          </cell>
          <cell r="B3775" t="str">
            <v>Ahorro</v>
          </cell>
          <cell r="C3775">
            <v>1</v>
          </cell>
          <cell r="E3775">
            <v>1001</v>
          </cell>
          <cell r="F3775" t="str">
            <v>11</v>
          </cell>
          <cell r="I3775">
            <v>44</v>
          </cell>
          <cell r="M3775">
            <v>0</v>
          </cell>
          <cell r="N3775">
            <v>0</v>
          </cell>
          <cell r="O3775">
            <v>30</v>
          </cell>
          <cell r="P3775">
            <v>60.552</v>
          </cell>
        </row>
        <row r="3776">
          <cell r="A3776">
            <v>43819</v>
          </cell>
          <cell r="B3776" t="str">
            <v>Ahorro</v>
          </cell>
          <cell r="C3776">
            <v>1</v>
          </cell>
          <cell r="E3776">
            <v>1001</v>
          </cell>
          <cell r="F3776" t="str">
            <v>11</v>
          </cell>
          <cell r="I3776">
            <v>44</v>
          </cell>
          <cell r="M3776">
            <v>0</v>
          </cell>
          <cell r="N3776">
            <v>0</v>
          </cell>
          <cell r="O3776">
            <v>200</v>
          </cell>
          <cell r="P3776">
            <v>403.68</v>
          </cell>
        </row>
        <row r="3777">
          <cell r="A3777">
            <v>43819</v>
          </cell>
          <cell r="B3777" t="str">
            <v>Ahorro</v>
          </cell>
          <cell r="C3777">
            <v>1</v>
          </cell>
          <cell r="E3777">
            <v>1001</v>
          </cell>
          <cell r="F3777" t="str">
            <v>11</v>
          </cell>
          <cell r="I3777">
            <v>44</v>
          </cell>
          <cell r="M3777">
            <v>0</v>
          </cell>
          <cell r="N3777">
            <v>0</v>
          </cell>
          <cell r="O3777">
            <v>600</v>
          </cell>
          <cell r="P3777">
            <v>1211.04</v>
          </cell>
        </row>
        <row r="3778">
          <cell r="A3778">
            <v>43819</v>
          </cell>
          <cell r="B3778" t="str">
            <v>Ahorro</v>
          </cell>
          <cell r="C3778">
            <v>1</v>
          </cell>
          <cell r="E3778">
            <v>1001</v>
          </cell>
          <cell r="F3778" t="str">
            <v>11</v>
          </cell>
          <cell r="I3778">
            <v>44</v>
          </cell>
          <cell r="M3778">
            <v>0</v>
          </cell>
          <cell r="N3778">
            <v>0</v>
          </cell>
          <cell r="O3778">
            <v>50</v>
          </cell>
          <cell r="P3778">
            <v>100.92</v>
          </cell>
        </row>
        <row r="3779">
          <cell r="A3779">
            <v>43819</v>
          </cell>
          <cell r="B3779" t="str">
            <v>Ahorro</v>
          </cell>
          <cell r="C3779">
            <v>1</v>
          </cell>
          <cell r="E3779">
            <v>1001</v>
          </cell>
          <cell r="F3779" t="str">
            <v>11</v>
          </cell>
          <cell r="I3779">
            <v>44</v>
          </cell>
          <cell r="M3779">
            <v>0</v>
          </cell>
          <cell r="N3779">
            <v>0</v>
          </cell>
          <cell r="O3779">
            <v>868.68</v>
          </cell>
          <cell r="P3779">
            <v>1753.3437120000001</v>
          </cell>
        </row>
        <row r="3780">
          <cell r="A3780">
            <v>43819</v>
          </cell>
          <cell r="B3780" t="str">
            <v>Ahorro</v>
          </cell>
          <cell r="C3780">
            <v>1</v>
          </cell>
          <cell r="E3780">
            <v>1001</v>
          </cell>
          <cell r="F3780" t="str">
            <v>11</v>
          </cell>
          <cell r="I3780">
            <v>44</v>
          </cell>
          <cell r="M3780">
            <v>0</v>
          </cell>
          <cell r="N3780">
            <v>0</v>
          </cell>
          <cell r="O3780">
            <v>20</v>
          </cell>
          <cell r="P3780">
            <v>40.368000000000002</v>
          </cell>
        </row>
        <row r="3781">
          <cell r="A3781">
            <v>43819</v>
          </cell>
          <cell r="B3781" t="str">
            <v>Ahorro</v>
          </cell>
          <cell r="C3781">
            <v>1</v>
          </cell>
          <cell r="E3781">
            <v>1001</v>
          </cell>
          <cell r="F3781" t="str">
            <v>11</v>
          </cell>
          <cell r="I3781">
            <v>44</v>
          </cell>
          <cell r="M3781">
            <v>0</v>
          </cell>
          <cell r="N3781">
            <v>0</v>
          </cell>
          <cell r="O3781">
            <v>10</v>
          </cell>
          <cell r="P3781">
            <v>20.184000000000001</v>
          </cell>
        </row>
        <row r="3782">
          <cell r="A3782">
            <v>43819</v>
          </cell>
          <cell r="B3782" t="str">
            <v>Ahorro</v>
          </cell>
          <cell r="C3782">
            <v>1</v>
          </cell>
          <cell r="E3782">
            <v>1001</v>
          </cell>
          <cell r="F3782" t="str">
            <v>11</v>
          </cell>
          <cell r="I3782">
            <v>44</v>
          </cell>
          <cell r="M3782">
            <v>0</v>
          </cell>
          <cell r="N3782">
            <v>0</v>
          </cell>
          <cell r="O3782">
            <v>10</v>
          </cell>
          <cell r="P3782">
            <v>20.184000000000001</v>
          </cell>
        </row>
        <row r="3783">
          <cell r="A3783">
            <v>43819</v>
          </cell>
          <cell r="B3783" t="str">
            <v>Ahorro</v>
          </cell>
          <cell r="C3783">
            <v>1</v>
          </cell>
          <cell r="E3783">
            <v>1001</v>
          </cell>
          <cell r="F3783" t="str">
            <v>11</v>
          </cell>
          <cell r="I3783">
            <v>44</v>
          </cell>
          <cell r="M3783">
            <v>0</v>
          </cell>
          <cell r="N3783">
            <v>0</v>
          </cell>
          <cell r="O3783">
            <v>20</v>
          </cell>
          <cell r="P3783">
            <v>40.368000000000002</v>
          </cell>
        </row>
        <row r="3784">
          <cell r="A3784">
            <v>43819</v>
          </cell>
          <cell r="B3784" t="str">
            <v>Ahorro</v>
          </cell>
          <cell r="C3784">
            <v>1</v>
          </cell>
          <cell r="E3784">
            <v>1001</v>
          </cell>
          <cell r="F3784" t="str">
            <v>11</v>
          </cell>
          <cell r="I3784">
            <v>44</v>
          </cell>
          <cell r="M3784">
            <v>0</v>
          </cell>
          <cell r="N3784">
            <v>0</v>
          </cell>
          <cell r="O3784">
            <v>10</v>
          </cell>
          <cell r="P3784">
            <v>20.184000000000001</v>
          </cell>
        </row>
        <row r="3785">
          <cell r="A3785">
            <v>43819</v>
          </cell>
          <cell r="B3785" t="str">
            <v>Ahorro</v>
          </cell>
          <cell r="C3785">
            <v>1</v>
          </cell>
          <cell r="E3785">
            <v>1001</v>
          </cell>
          <cell r="F3785" t="str">
            <v>11</v>
          </cell>
          <cell r="I3785">
            <v>44</v>
          </cell>
          <cell r="M3785">
            <v>0</v>
          </cell>
          <cell r="N3785">
            <v>0</v>
          </cell>
          <cell r="O3785">
            <v>30</v>
          </cell>
          <cell r="P3785">
            <v>60.552</v>
          </cell>
        </row>
        <row r="3786">
          <cell r="A3786">
            <v>43819</v>
          </cell>
          <cell r="B3786" t="str">
            <v>Ahorro</v>
          </cell>
          <cell r="C3786">
            <v>1</v>
          </cell>
          <cell r="E3786">
            <v>1001</v>
          </cell>
          <cell r="F3786" t="str">
            <v>11</v>
          </cell>
          <cell r="I3786">
            <v>44</v>
          </cell>
          <cell r="M3786">
            <v>0</v>
          </cell>
          <cell r="N3786">
            <v>0</v>
          </cell>
          <cell r="O3786">
            <v>15</v>
          </cell>
          <cell r="P3786">
            <v>30.276</v>
          </cell>
        </row>
        <row r="3787">
          <cell r="A3787">
            <v>43819</v>
          </cell>
          <cell r="B3787" t="str">
            <v>Ahorro</v>
          </cell>
          <cell r="C3787">
            <v>1</v>
          </cell>
          <cell r="E3787">
            <v>1001</v>
          </cell>
          <cell r="F3787" t="str">
            <v>11</v>
          </cell>
          <cell r="I3787">
            <v>44</v>
          </cell>
          <cell r="M3787">
            <v>0</v>
          </cell>
          <cell r="N3787">
            <v>0</v>
          </cell>
          <cell r="O3787">
            <v>100</v>
          </cell>
          <cell r="P3787">
            <v>201.84</v>
          </cell>
        </row>
        <row r="3788">
          <cell r="A3788">
            <v>43819</v>
          </cell>
          <cell r="B3788" t="str">
            <v>Ahorro</v>
          </cell>
          <cell r="C3788">
            <v>1</v>
          </cell>
          <cell r="E3788">
            <v>1001</v>
          </cell>
          <cell r="F3788" t="str">
            <v>11</v>
          </cell>
          <cell r="I3788">
            <v>44</v>
          </cell>
          <cell r="M3788">
            <v>0</v>
          </cell>
          <cell r="N3788">
            <v>0</v>
          </cell>
          <cell r="O3788">
            <v>20</v>
          </cell>
          <cell r="P3788">
            <v>40.368000000000002</v>
          </cell>
        </row>
        <row r="3789">
          <cell r="A3789">
            <v>43819</v>
          </cell>
          <cell r="B3789" t="str">
            <v>Ahorro</v>
          </cell>
          <cell r="C3789">
            <v>1</v>
          </cell>
          <cell r="E3789">
            <v>1001</v>
          </cell>
          <cell r="F3789" t="str">
            <v>11</v>
          </cell>
          <cell r="I3789">
            <v>44</v>
          </cell>
          <cell r="M3789">
            <v>0</v>
          </cell>
          <cell r="N3789">
            <v>0</v>
          </cell>
          <cell r="O3789">
            <v>200</v>
          </cell>
          <cell r="P3789">
            <v>403.68</v>
          </cell>
        </row>
        <row r="3790">
          <cell r="A3790">
            <v>43819</v>
          </cell>
          <cell r="B3790" t="str">
            <v>Ahorro</v>
          </cell>
          <cell r="C3790">
            <v>1</v>
          </cell>
          <cell r="E3790">
            <v>1001</v>
          </cell>
          <cell r="F3790" t="str">
            <v>11</v>
          </cell>
          <cell r="I3790">
            <v>44</v>
          </cell>
          <cell r="M3790">
            <v>0</v>
          </cell>
          <cell r="N3790">
            <v>0</v>
          </cell>
          <cell r="O3790">
            <v>20</v>
          </cell>
          <cell r="P3790">
            <v>40.368000000000002</v>
          </cell>
        </row>
        <row r="3791">
          <cell r="A3791">
            <v>43819</v>
          </cell>
          <cell r="B3791" t="str">
            <v>Ahorro</v>
          </cell>
          <cell r="C3791">
            <v>1</v>
          </cell>
          <cell r="E3791">
            <v>1001</v>
          </cell>
          <cell r="F3791" t="str">
            <v>11</v>
          </cell>
          <cell r="I3791">
            <v>44</v>
          </cell>
          <cell r="M3791">
            <v>0</v>
          </cell>
          <cell r="N3791">
            <v>0</v>
          </cell>
          <cell r="O3791">
            <v>20</v>
          </cell>
          <cell r="P3791">
            <v>40.368000000000002</v>
          </cell>
        </row>
        <row r="3792">
          <cell r="A3792">
            <v>43819</v>
          </cell>
          <cell r="B3792" t="str">
            <v>Ahorro</v>
          </cell>
          <cell r="C3792">
            <v>1</v>
          </cell>
          <cell r="E3792">
            <v>1001</v>
          </cell>
          <cell r="F3792" t="str">
            <v>11</v>
          </cell>
          <cell r="I3792">
            <v>44</v>
          </cell>
          <cell r="M3792">
            <v>0</v>
          </cell>
          <cell r="N3792">
            <v>0</v>
          </cell>
          <cell r="O3792">
            <v>630</v>
          </cell>
          <cell r="P3792">
            <v>1271.5920000000001</v>
          </cell>
        </row>
        <row r="3793">
          <cell r="A3793">
            <v>43819</v>
          </cell>
          <cell r="B3793" t="str">
            <v>Ahorro</v>
          </cell>
          <cell r="C3793">
            <v>1</v>
          </cell>
          <cell r="E3793">
            <v>1001</v>
          </cell>
          <cell r="F3793" t="str">
            <v>11</v>
          </cell>
          <cell r="I3793">
            <v>44</v>
          </cell>
          <cell r="M3793">
            <v>0</v>
          </cell>
          <cell r="N3793">
            <v>0</v>
          </cell>
          <cell r="O3793">
            <v>30</v>
          </cell>
          <cell r="P3793">
            <v>60.552</v>
          </cell>
        </row>
        <row r="3794">
          <cell r="A3794">
            <v>43819</v>
          </cell>
          <cell r="B3794" t="str">
            <v>Ahorro</v>
          </cell>
          <cell r="C3794">
            <v>1</v>
          </cell>
          <cell r="E3794">
            <v>1001</v>
          </cell>
          <cell r="F3794" t="str">
            <v>11</v>
          </cell>
          <cell r="I3794">
            <v>44</v>
          </cell>
          <cell r="M3794">
            <v>0</v>
          </cell>
          <cell r="N3794">
            <v>0</v>
          </cell>
          <cell r="O3794">
            <v>50</v>
          </cell>
          <cell r="P3794">
            <v>100.92</v>
          </cell>
        </row>
        <row r="3795">
          <cell r="A3795">
            <v>43819</v>
          </cell>
          <cell r="B3795" t="str">
            <v>Ahorro</v>
          </cell>
          <cell r="C3795">
            <v>1</v>
          </cell>
          <cell r="E3795">
            <v>1001</v>
          </cell>
          <cell r="F3795" t="str">
            <v>11</v>
          </cell>
          <cell r="I3795">
            <v>44</v>
          </cell>
          <cell r="M3795">
            <v>0</v>
          </cell>
          <cell r="N3795">
            <v>0</v>
          </cell>
          <cell r="O3795">
            <v>100</v>
          </cell>
          <cell r="P3795">
            <v>201.84</v>
          </cell>
        </row>
        <row r="3796">
          <cell r="A3796">
            <v>43819</v>
          </cell>
          <cell r="B3796" t="str">
            <v>Ahorro</v>
          </cell>
          <cell r="C3796">
            <v>1</v>
          </cell>
          <cell r="E3796">
            <v>1001</v>
          </cell>
          <cell r="F3796" t="str">
            <v>11</v>
          </cell>
          <cell r="I3796">
            <v>44</v>
          </cell>
          <cell r="M3796">
            <v>0</v>
          </cell>
          <cell r="N3796">
            <v>0</v>
          </cell>
          <cell r="O3796">
            <v>1500</v>
          </cell>
          <cell r="P3796">
            <v>3027.6</v>
          </cell>
        </row>
        <row r="3797">
          <cell r="A3797">
            <v>43819</v>
          </cell>
          <cell r="B3797" t="str">
            <v>Ahorro</v>
          </cell>
          <cell r="C3797">
            <v>1</v>
          </cell>
          <cell r="E3797">
            <v>1001</v>
          </cell>
          <cell r="F3797" t="str">
            <v>11</v>
          </cell>
          <cell r="I3797">
            <v>44</v>
          </cell>
          <cell r="M3797">
            <v>0</v>
          </cell>
          <cell r="N3797">
            <v>0</v>
          </cell>
          <cell r="O3797">
            <v>520</v>
          </cell>
          <cell r="P3797">
            <v>1049.568</v>
          </cell>
        </row>
        <row r="3798">
          <cell r="A3798">
            <v>43819</v>
          </cell>
          <cell r="B3798" t="str">
            <v>Ahorro</v>
          </cell>
          <cell r="C3798">
            <v>1</v>
          </cell>
          <cell r="E3798">
            <v>1001</v>
          </cell>
          <cell r="F3798" t="str">
            <v>11</v>
          </cell>
          <cell r="I3798">
            <v>44</v>
          </cell>
          <cell r="M3798">
            <v>0</v>
          </cell>
          <cell r="N3798">
            <v>0</v>
          </cell>
          <cell r="O3798">
            <v>200</v>
          </cell>
          <cell r="P3798">
            <v>403.68</v>
          </cell>
        </row>
        <row r="3799">
          <cell r="A3799">
            <v>43819</v>
          </cell>
          <cell r="B3799" t="str">
            <v>Ahorro</v>
          </cell>
          <cell r="C3799">
            <v>1</v>
          </cell>
          <cell r="E3799">
            <v>1001</v>
          </cell>
          <cell r="F3799" t="str">
            <v>11</v>
          </cell>
          <cell r="I3799">
            <v>44</v>
          </cell>
          <cell r="M3799">
            <v>0</v>
          </cell>
          <cell r="N3799">
            <v>0</v>
          </cell>
          <cell r="O3799">
            <v>200</v>
          </cell>
          <cell r="P3799">
            <v>403.68</v>
          </cell>
        </row>
        <row r="3800">
          <cell r="A3800">
            <v>43819</v>
          </cell>
          <cell r="B3800" t="str">
            <v>Ahorro</v>
          </cell>
          <cell r="C3800">
            <v>1</v>
          </cell>
          <cell r="E3800">
            <v>1001</v>
          </cell>
          <cell r="F3800" t="str">
            <v>11</v>
          </cell>
          <cell r="I3800">
            <v>44</v>
          </cell>
          <cell r="M3800">
            <v>0</v>
          </cell>
          <cell r="N3800">
            <v>0</v>
          </cell>
          <cell r="O3800">
            <v>10</v>
          </cell>
          <cell r="P3800">
            <v>20.184000000000001</v>
          </cell>
        </row>
        <row r="3801">
          <cell r="A3801">
            <v>43819</v>
          </cell>
          <cell r="B3801" t="str">
            <v>Ahorro</v>
          </cell>
          <cell r="C3801">
            <v>1</v>
          </cell>
          <cell r="E3801">
            <v>1001</v>
          </cell>
          <cell r="F3801" t="str">
            <v>11</v>
          </cell>
          <cell r="I3801">
            <v>44</v>
          </cell>
          <cell r="M3801">
            <v>0</v>
          </cell>
          <cell r="N3801">
            <v>0</v>
          </cell>
          <cell r="O3801">
            <v>2000</v>
          </cell>
          <cell r="P3801">
            <v>4036.8</v>
          </cell>
        </row>
        <row r="3802">
          <cell r="A3802">
            <v>43819</v>
          </cell>
          <cell r="B3802" t="str">
            <v>Ahorro</v>
          </cell>
          <cell r="C3802">
            <v>1</v>
          </cell>
          <cell r="E3802">
            <v>1001</v>
          </cell>
          <cell r="F3802" t="str">
            <v>11</v>
          </cell>
          <cell r="I3802">
            <v>44</v>
          </cell>
          <cell r="M3802">
            <v>0</v>
          </cell>
          <cell r="N3802">
            <v>0</v>
          </cell>
          <cell r="O3802">
            <v>10</v>
          </cell>
          <cell r="P3802">
            <v>20.184000000000001</v>
          </cell>
        </row>
        <row r="3803">
          <cell r="A3803">
            <v>43819</v>
          </cell>
          <cell r="B3803" t="str">
            <v>Ahorro</v>
          </cell>
          <cell r="C3803">
            <v>1</v>
          </cell>
          <cell r="E3803">
            <v>1001</v>
          </cell>
          <cell r="F3803" t="str">
            <v>11</v>
          </cell>
          <cell r="I3803">
            <v>44</v>
          </cell>
          <cell r="M3803">
            <v>0</v>
          </cell>
          <cell r="N3803">
            <v>0</v>
          </cell>
          <cell r="O3803">
            <v>1000</v>
          </cell>
          <cell r="P3803">
            <v>2018.4</v>
          </cell>
        </row>
        <row r="3804">
          <cell r="A3804">
            <v>43819</v>
          </cell>
          <cell r="B3804" t="str">
            <v>Ahorro</v>
          </cell>
          <cell r="C3804">
            <v>1</v>
          </cell>
          <cell r="E3804">
            <v>1001</v>
          </cell>
          <cell r="F3804" t="str">
            <v>11</v>
          </cell>
          <cell r="I3804">
            <v>44</v>
          </cell>
          <cell r="M3804">
            <v>0</v>
          </cell>
          <cell r="N3804">
            <v>0</v>
          </cell>
          <cell r="O3804">
            <v>300</v>
          </cell>
          <cell r="P3804">
            <v>605.52</v>
          </cell>
        </row>
        <row r="3805">
          <cell r="A3805">
            <v>43819</v>
          </cell>
          <cell r="B3805" t="str">
            <v>Ahorro</v>
          </cell>
          <cell r="C3805">
            <v>1</v>
          </cell>
          <cell r="E3805">
            <v>1001</v>
          </cell>
          <cell r="F3805" t="str">
            <v>11</v>
          </cell>
          <cell r="I3805">
            <v>44</v>
          </cell>
          <cell r="M3805">
            <v>0</v>
          </cell>
          <cell r="N3805">
            <v>0</v>
          </cell>
          <cell r="O3805">
            <v>200</v>
          </cell>
          <cell r="P3805">
            <v>403.68</v>
          </cell>
        </row>
        <row r="3806">
          <cell r="A3806">
            <v>43819</v>
          </cell>
          <cell r="B3806" t="str">
            <v>Ahorro</v>
          </cell>
          <cell r="C3806">
            <v>1</v>
          </cell>
          <cell r="E3806">
            <v>1001</v>
          </cell>
          <cell r="F3806" t="str">
            <v>11</v>
          </cell>
          <cell r="I3806">
            <v>44</v>
          </cell>
          <cell r="M3806">
            <v>0</v>
          </cell>
          <cell r="N3806">
            <v>0</v>
          </cell>
          <cell r="O3806">
            <v>1300</v>
          </cell>
          <cell r="P3806">
            <v>2623.92</v>
          </cell>
        </row>
        <row r="3807">
          <cell r="A3807">
            <v>43819</v>
          </cell>
          <cell r="B3807" t="str">
            <v>Ahorro</v>
          </cell>
          <cell r="C3807">
            <v>1</v>
          </cell>
          <cell r="E3807">
            <v>1001</v>
          </cell>
          <cell r="F3807" t="str">
            <v>11</v>
          </cell>
          <cell r="I3807">
            <v>44</v>
          </cell>
          <cell r="M3807">
            <v>0</v>
          </cell>
          <cell r="N3807">
            <v>0</v>
          </cell>
          <cell r="O3807">
            <v>1000</v>
          </cell>
          <cell r="P3807">
            <v>2018.4</v>
          </cell>
        </row>
        <row r="3808">
          <cell r="A3808">
            <v>43819</v>
          </cell>
          <cell r="B3808" t="str">
            <v>Ahorro</v>
          </cell>
          <cell r="C3808">
            <v>1</v>
          </cell>
          <cell r="E3808">
            <v>1001</v>
          </cell>
          <cell r="F3808" t="str">
            <v>11</v>
          </cell>
          <cell r="I3808">
            <v>44</v>
          </cell>
          <cell r="M3808">
            <v>0</v>
          </cell>
          <cell r="N3808">
            <v>0</v>
          </cell>
          <cell r="O3808">
            <v>200</v>
          </cell>
          <cell r="P3808">
            <v>403.68</v>
          </cell>
        </row>
        <row r="3809">
          <cell r="A3809">
            <v>43819</v>
          </cell>
          <cell r="B3809" t="str">
            <v>Ahorro</v>
          </cell>
          <cell r="C3809">
            <v>1</v>
          </cell>
          <cell r="E3809">
            <v>1001</v>
          </cell>
          <cell r="F3809" t="str">
            <v>11</v>
          </cell>
          <cell r="I3809">
            <v>44</v>
          </cell>
          <cell r="M3809">
            <v>0</v>
          </cell>
          <cell r="N3809">
            <v>0</v>
          </cell>
          <cell r="O3809">
            <v>30</v>
          </cell>
          <cell r="P3809">
            <v>60.552</v>
          </cell>
        </row>
        <row r="3810">
          <cell r="A3810">
            <v>43819</v>
          </cell>
          <cell r="B3810" t="str">
            <v>Ahorro</v>
          </cell>
          <cell r="C3810">
            <v>1</v>
          </cell>
          <cell r="E3810">
            <v>1001</v>
          </cell>
          <cell r="F3810" t="str">
            <v>11</v>
          </cell>
          <cell r="I3810">
            <v>44</v>
          </cell>
          <cell r="M3810">
            <v>0</v>
          </cell>
          <cell r="N3810">
            <v>0</v>
          </cell>
          <cell r="O3810">
            <v>20</v>
          </cell>
          <cell r="P3810">
            <v>40.368000000000002</v>
          </cell>
        </row>
        <row r="3811">
          <cell r="A3811">
            <v>43819</v>
          </cell>
          <cell r="B3811" t="str">
            <v>Ahorro</v>
          </cell>
          <cell r="C3811">
            <v>1</v>
          </cell>
          <cell r="E3811">
            <v>1001</v>
          </cell>
          <cell r="F3811" t="str">
            <v>11</v>
          </cell>
          <cell r="I3811">
            <v>44</v>
          </cell>
          <cell r="M3811">
            <v>0</v>
          </cell>
          <cell r="N3811">
            <v>0</v>
          </cell>
          <cell r="O3811">
            <v>10</v>
          </cell>
          <cell r="P3811">
            <v>20.184000000000001</v>
          </cell>
        </row>
        <row r="3812">
          <cell r="A3812">
            <v>43819</v>
          </cell>
          <cell r="B3812" t="str">
            <v>Ahorro</v>
          </cell>
          <cell r="C3812">
            <v>1</v>
          </cell>
          <cell r="E3812">
            <v>1001</v>
          </cell>
          <cell r="F3812" t="str">
            <v>11</v>
          </cell>
          <cell r="I3812">
            <v>44</v>
          </cell>
          <cell r="M3812">
            <v>0</v>
          </cell>
          <cell r="N3812">
            <v>0</v>
          </cell>
          <cell r="O3812">
            <v>600</v>
          </cell>
          <cell r="P3812">
            <v>1211.04</v>
          </cell>
        </row>
        <row r="3813">
          <cell r="A3813">
            <v>43819</v>
          </cell>
          <cell r="B3813" t="str">
            <v>Ahorro</v>
          </cell>
          <cell r="C3813">
            <v>1</v>
          </cell>
          <cell r="E3813">
            <v>1001</v>
          </cell>
          <cell r="F3813" t="str">
            <v>11</v>
          </cell>
          <cell r="I3813">
            <v>44</v>
          </cell>
          <cell r="M3813">
            <v>0</v>
          </cell>
          <cell r="N3813">
            <v>0</v>
          </cell>
          <cell r="O3813">
            <v>250</v>
          </cell>
          <cell r="P3813">
            <v>504.6</v>
          </cell>
        </row>
        <row r="3814">
          <cell r="A3814">
            <v>43819</v>
          </cell>
          <cell r="B3814" t="str">
            <v>Ahorro</v>
          </cell>
          <cell r="C3814">
            <v>1</v>
          </cell>
          <cell r="E3814">
            <v>1001</v>
          </cell>
          <cell r="F3814" t="str">
            <v>11</v>
          </cell>
          <cell r="I3814">
            <v>44</v>
          </cell>
          <cell r="M3814">
            <v>0</v>
          </cell>
          <cell r="N3814">
            <v>0</v>
          </cell>
          <cell r="O3814">
            <v>9000</v>
          </cell>
          <cell r="P3814">
            <v>18165.599999999999</v>
          </cell>
        </row>
        <row r="3815">
          <cell r="A3815">
            <v>43819</v>
          </cell>
          <cell r="B3815" t="str">
            <v>Ahorro</v>
          </cell>
          <cell r="C3815">
            <v>1</v>
          </cell>
          <cell r="E3815">
            <v>1001</v>
          </cell>
          <cell r="F3815" t="str">
            <v>11</v>
          </cell>
          <cell r="I3815">
            <v>44</v>
          </cell>
          <cell r="M3815">
            <v>0</v>
          </cell>
          <cell r="N3815">
            <v>0</v>
          </cell>
          <cell r="O3815">
            <v>2694.2</v>
          </cell>
          <cell r="P3815">
            <v>5437.9732800000002</v>
          </cell>
        </row>
        <row r="3816">
          <cell r="A3816">
            <v>43819</v>
          </cell>
          <cell r="B3816" t="str">
            <v>Ahorro</v>
          </cell>
          <cell r="C3816">
            <v>1</v>
          </cell>
          <cell r="E3816">
            <v>1001</v>
          </cell>
          <cell r="F3816" t="str">
            <v>11</v>
          </cell>
          <cell r="I3816">
            <v>44</v>
          </cell>
          <cell r="M3816">
            <v>0</v>
          </cell>
          <cell r="N3816">
            <v>0</v>
          </cell>
          <cell r="O3816">
            <v>2100</v>
          </cell>
          <cell r="P3816">
            <v>4238.6400000000003</v>
          </cell>
        </row>
        <row r="3817">
          <cell r="A3817">
            <v>43819</v>
          </cell>
          <cell r="B3817" t="str">
            <v>Ahorro</v>
          </cell>
          <cell r="C3817">
            <v>1</v>
          </cell>
          <cell r="E3817">
            <v>1001</v>
          </cell>
          <cell r="F3817" t="str">
            <v>11</v>
          </cell>
          <cell r="I3817">
            <v>44</v>
          </cell>
          <cell r="M3817">
            <v>0</v>
          </cell>
          <cell r="N3817">
            <v>0</v>
          </cell>
          <cell r="O3817">
            <v>1000</v>
          </cell>
          <cell r="P3817">
            <v>2018.4</v>
          </cell>
        </row>
        <row r="3818">
          <cell r="A3818">
            <v>43819</v>
          </cell>
          <cell r="B3818" t="str">
            <v>Ahorro</v>
          </cell>
          <cell r="C3818">
            <v>1</v>
          </cell>
          <cell r="E3818">
            <v>1001</v>
          </cell>
          <cell r="F3818" t="str">
            <v>11</v>
          </cell>
          <cell r="I3818">
            <v>44</v>
          </cell>
          <cell r="M3818">
            <v>0</v>
          </cell>
          <cell r="N3818">
            <v>0</v>
          </cell>
          <cell r="O3818">
            <v>20</v>
          </cell>
          <cell r="P3818">
            <v>40.368000000000002</v>
          </cell>
        </row>
        <row r="3819">
          <cell r="A3819">
            <v>43819</v>
          </cell>
          <cell r="B3819" t="str">
            <v>Ahorro</v>
          </cell>
          <cell r="C3819">
            <v>1</v>
          </cell>
          <cell r="E3819">
            <v>1001</v>
          </cell>
          <cell r="F3819" t="str">
            <v>11</v>
          </cell>
          <cell r="I3819">
            <v>44</v>
          </cell>
          <cell r="M3819">
            <v>0</v>
          </cell>
          <cell r="N3819">
            <v>0</v>
          </cell>
          <cell r="O3819">
            <v>50</v>
          </cell>
          <cell r="P3819">
            <v>100.92</v>
          </cell>
        </row>
        <row r="3820">
          <cell r="A3820">
            <v>43819</v>
          </cell>
          <cell r="B3820" t="str">
            <v>Ahorro</v>
          </cell>
          <cell r="C3820">
            <v>1</v>
          </cell>
          <cell r="E3820">
            <v>1001</v>
          </cell>
          <cell r="F3820" t="str">
            <v>11</v>
          </cell>
          <cell r="I3820">
            <v>44</v>
          </cell>
          <cell r="M3820">
            <v>0</v>
          </cell>
          <cell r="N3820">
            <v>0</v>
          </cell>
          <cell r="O3820">
            <v>10</v>
          </cell>
          <cell r="P3820">
            <v>20.184000000000001</v>
          </cell>
        </row>
        <row r="3821">
          <cell r="A3821">
            <v>43819</v>
          </cell>
          <cell r="B3821" t="str">
            <v>Ahorro</v>
          </cell>
          <cell r="C3821">
            <v>1</v>
          </cell>
          <cell r="E3821">
            <v>1001</v>
          </cell>
          <cell r="F3821" t="str">
            <v>11</v>
          </cell>
          <cell r="I3821">
            <v>44</v>
          </cell>
          <cell r="M3821">
            <v>0</v>
          </cell>
          <cell r="N3821">
            <v>0</v>
          </cell>
          <cell r="O3821">
            <v>200</v>
          </cell>
          <cell r="P3821">
            <v>403.68</v>
          </cell>
        </row>
        <row r="3822">
          <cell r="A3822">
            <v>43819</v>
          </cell>
          <cell r="B3822" t="str">
            <v>Ahorro</v>
          </cell>
          <cell r="C3822">
            <v>1</v>
          </cell>
          <cell r="E3822">
            <v>1001</v>
          </cell>
          <cell r="F3822" t="str">
            <v>11</v>
          </cell>
          <cell r="I3822">
            <v>44</v>
          </cell>
          <cell r="M3822">
            <v>0</v>
          </cell>
          <cell r="N3822">
            <v>0</v>
          </cell>
          <cell r="O3822">
            <v>200</v>
          </cell>
          <cell r="P3822">
            <v>403.68</v>
          </cell>
        </row>
        <row r="3823">
          <cell r="A3823">
            <v>43819</v>
          </cell>
          <cell r="B3823" t="str">
            <v>Ahorro</v>
          </cell>
          <cell r="C3823">
            <v>1</v>
          </cell>
          <cell r="E3823">
            <v>1001</v>
          </cell>
          <cell r="F3823" t="str">
            <v>11</v>
          </cell>
          <cell r="I3823">
            <v>44</v>
          </cell>
          <cell r="M3823">
            <v>0</v>
          </cell>
          <cell r="N3823">
            <v>0</v>
          </cell>
          <cell r="O3823">
            <v>10</v>
          </cell>
          <cell r="P3823">
            <v>20.184000000000001</v>
          </cell>
        </row>
        <row r="3824">
          <cell r="A3824">
            <v>43819</v>
          </cell>
          <cell r="B3824" t="str">
            <v>Ahorro</v>
          </cell>
          <cell r="C3824">
            <v>1</v>
          </cell>
          <cell r="E3824">
            <v>1001</v>
          </cell>
          <cell r="F3824" t="str">
            <v>11</v>
          </cell>
          <cell r="I3824">
            <v>44</v>
          </cell>
          <cell r="M3824">
            <v>0</v>
          </cell>
          <cell r="N3824">
            <v>0</v>
          </cell>
          <cell r="O3824">
            <v>100</v>
          </cell>
          <cell r="P3824">
            <v>201.84</v>
          </cell>
        </row>
        <row r="3825">
          <cell r="A3825">
            <v>43819</v>
          </cell>
          <cell r="B3825" t="str">
            <v>Ahorro</v>
          </cell>
          <cell r="C3825">
            <v>1</v>
          </cell>
          <cell r="E3825">
            <v>1001</v>
          </cell>
          <cell r="F3825" t="str">
            <v>11</v>
          </cell>
          <cell r="I3825">
            <v>44</v>
          </cell>
          <cell r="M3825">
            <v>0</v>
          </cell>
          <cell r="N3825">
            <v>0</v>
          </cell>
          <cell r="O3825">
            <v>2000</v>
          </cell>
          <cell r="P3825">
            <v>4036.8</v>
          </cell>
        </row>
        <row r="3826">
          <cell r="A3826">
            <v>43819</v>
          </cell>
          <cell r="B3826" t="str">
            <v>Ahorro</v>
          </cell>
          <cell r="C3826">
            <v>1</v>
          </cell>
          <cell r="E3826">
            <v>1001</v>
          </cell>
          <cell r="F3826" t="str">
            <v>11</v>
          </cell>
          <cell r="I3826">
            <v>44</v>
          </cell>
          <cell r="M3826">
            <v>0</v>
          </cell>
          <cell r="N3826">
            <v>0</v>
          </cell>
          <cell r="O3826">
            <v>30</v>
          </cell>
          <cell r="P3826">
            <v>60.552</v>
          </cell>
        </row>
        <row r="3827">
          <cell r="A3827">
            <v>43819</v>
          </cell>
          <cell r="B3827" t="str">
            <v>Ahorro</v>
          </cell>
          <cell r="C3827">
            <v>1</v>
          </cell>
          <cell r="E3827">
            <v>1001</v>
          </cell>
          <cell r="F3827" t="str">
            <v>11</v>
          </cell>
          <cell r="I3827">
            <v>44</v>
          </cell>
          <cell r="M3827">
            <v>0</v>
          </cell>
          <cell r="N3827">
            <v>0</v>
          </cell>
          <cell r="O3827">
            <v>10</v>
          </cell>
          <cell r="P3827">
            <v>20.184000000000001</v>
          </cell>
        </row>
        <row r="3828">
          <cell r="A3828">
            <v>43819</v>
          </cell>
          <cell r="B3828" t="str">
            <v>Ahorro</v>
          </cell>
          <cell r="C3828">
            <v>1</v>
          </cell>
          <cell r="E3828">
            <v>1001</v>
          </cell>
          <cell r="F3828" t="str">
            <v>11</v>
          </cell>
          <cell r="I3828">
            <v>44</v>
          </cell>
          <cell r="M3828">
            <v>0</v>
          </cell>
          <cell r="N3828">
            <v>0</v>
          </cell>
          <cell r="O3828">
            <v>15782.58</v>
          </cell>
          <cell r="P3828">
            <v>31855.559472000001</v>
          </cell>
        </row>
        <row r="3829">
          <cell r="A3829">
            <v>43819</v>
          </cell>
          <cell r="B3829" t="str">
            <v>Ahorro</v>
          </cell>
          <cell r="C3829">
            <v>1</v>
          </cell>
          <cell r="E3829">
            <v>1001</v>
          </cell>
          <cell r="F3829" t="str">
            <v>11</v>
          </cell>
          <cell r="I3829">
            <v>44</v>
          </cell>
          <cell r="M3829">
            <v>0</v>
          </cell>
          <cell r="N3829">
            <v>0</v>
          </cell>
          <cell r="O3829">
            <v>10</v>
          </cell>
          <cell r="P3829">
            <v>20.184000000000001</v>
          </cell>
        </row>
        <row r="3830">
          <cell r="A3830">
            <v>43819</v>
          </cell>
          <cell r="B3830" t="str">
            <v>Ahorro</v>
          </cell>
          <cell r="C3830">
            <v>1</v>
          </cell>
          <cell r="E3830">
            <v>1001</v>
          </cell>
          <cell r="F3830" t="str">
            <v>11</v>
          </cell>
          <cell r="I3830">
            <v>44</v>
          </cell>
          <cell r="M3830">
            <v>0</v>
          </cell>
          <cell r="N3830">
            <v>0</v>
          </cell>
          <cell r="O3830">
            <v>50</v>
          </cell>
          <cell r="P3830">
            <v>100.92</v>
          </cell>
        </row>
        <row r="3831">
          <cell r="A3831">
            <v>43819</v>
          </cell>
          <cell r="B3831" t="str">
            <v>Ahorro</v>
          </cell>
          <cell r="C3831">
            <v>1</v>
          </cell>
          <cell r="E3831">
            <v>1001</v>
          </cell>
          <cell r="F3831" t="str">
            <v>11</v>
          </cell>
          <cell r="I3831">
            <v>44</v>
          </cell>
          <cell r="M3831">
            <v>0</v>
          </cell>
          <cell r="N3831">
            <v>0</v>
          </cell>
          <cell r="O3831">
            <v>900</v>
          </cell>
          <cell r="P3831">
            <v>1816.56</v>
          </cell>
        </row>
        <row r="3832">
          <cell r="A3832">
            <v>43819</v>
          </cell>
          <cell r="B3832" t="str">
            <v>Ahorro</v>
          </cell>
          <cell r="C3832">
            <v>1</v>
          </cell>
          <cell r="E3832">
            <v>1001</v>
          </cell>
          <cell r="F3832" t="str">
            <v>11</v>
          </cell>
          <cell r="I3832">
            <v>44</v>
          </cell>
          <cell r="M3832">
            <v>0</v>
          </cell>
          <cell r="N3832">
            <v>0</v>
          </cell>
          <cell r="O3832">
            <v>2000</v>
          </cell>
          <cell r="P3832">
            <v>4036.8</v>
          </cell>
        </row>
        <row r="3833">
          <cell r="A3833">
            <v>43819</v>
          </cell>
          <cell r="B3833" t="str">
            <v>Ahorro</v>
          </cell>
          <cell r="C3833">
            <v>1</v>
          </cell>
          <cell r="E3833">
            <v>1001</v>
          </cell>
          <cell r="F3833" t="str">
            <v>11</v>
          </cell>
          <cell r="I3833">
            <v>44</v>
          </cell>
          <cell r="M3833">
            <v>0</v>
          </cell>
          <cell r="N3833">
            <v>0</v>
          </cell>
          <cell r="O3833">
            <v>380</v>
          </cell>
          <cell r="P3833">
            <v>766.99199999999996</v>
          </cell>
        </row>
        <row r="3834">
          <cell r="A3834">
            <v>43819</v>
          </cell>
          <cell r="B3834" t="str">
            <v>Ahorro</v>
          </cell>
          <cell r="C3834">
            <v>1</v>
          </cell>
          <cell r="E3834">
            <v>1001</v>
          </cell>
          <cell r="F3834" t="str">
            <v>11</v>
          </cell>
          <cell r="I3834">
            <v>44</v>
          </cell>
          <cell r="M3834">
            <v>0</v>
          </cell>
          <cell r="N3834">
            <v>0</v>
          </cell>
          <cell r="O3834">
            <v>200</v>
          </cell>
          <cell r="P3834">
            <v>403.68</v>
          </cell>
        </row>
        <row r="3835">
          <cell r="A3835">
            <v>43819</v>
          </cell>
          <cell r="B3835" t="str">
            <v>Ahorro</v>
          </cell>
          <cell r="C3835">
            <v>1</v>
          </cell>
          <cell r="E3835">
            <v>1001</v>
          </cell>
          <cell r="F3835" t="str">
            <v>11</v>
          </cell>
          <cell r="I3835">
            <v>44</v>
          </cell>
          <cell r="M3835">
            <v>0</v>
          </cell>
          <cell r="N3835">
            <v>0</v>
          </cell>
          <cell r="O3835">
            <v>200</v>
          </cell>
          <cell r="P3835">
            <v>403.68</v>
          </cell>
        </row>
        <row r="3836">
          <cell r="A3836">
            <v>43819</v>
          </cell>
          <cell r="B3836" t="str">
            <v>Ahorro</v>
          </cell>
          <cell r="C3836">
            <v>1</v>
          </cell>
          <cell r="E3836">
            <v>1001</v>
          </cell>
          <cell r="F3836" t="str">
            <v>11</v>
          </cell>
          <cell r="I3836">
            <v>44</v>
          </cell>
          <cell r="M3836">
            <v>0</v>
          </cell>
          <cell r="N3836">
            <v>0</v>
          </cell>
          <cell r="O3836">
            <v>806</v>
          </cell>
          <cell r="P3836">
            <v>1626.8304000000001</v>
          </cell>
        </row>
        <row r="3837">
          <cell r="A3837">
            <v>43819</v>
          </cell>
          <cell r="B3837" t="str">
            <v>Ahorro</v>
          </cell>
          <cell r="C3837">
            <v>1</v>
          </cell>
          <cell r="E3837">
            <v>1001</v>
          </cell>
          <cell r="F3837" t="str">
            <v>11</v>
          </cell>
          <cell r="I3837">
            <v>44</v>
          </cell>
          <cell r="M3837">
            <v>0</v>
          </cell>
          <cell r="N3837">
            <v>0</v>
          </cell>
          <cell r="O3837">
            <v>200</v>
          </cell>
          <cell r="P3837">
            <v>403.68</v>
          </cell>
        </row>
        <row r="3838">
          <cell r="A3838">
            <v>43819</v>
          </cell>
          <cell r="B3838" t="str">
            <v>Ahorro</v>
          </cell>
          <cell r="C3838">
            <v>1</v>
          </cell>
          <cell r="E3838">
            <v>1001</v>
          </cell>
          <cell r="F3838" t="str">
            <v>11</v>
          </cell>
          <cell r="I3838">
            <v>44</v>
          </cell>
          <cell r="M3838">
            <v>0</v>
          </cell>
          <cell r="N3838">
            <v>0</v>
          </cell>
          <cell r="O3838">
            <v>27483.29</v>
          </cell>
          <cell r="P3838">
            <v>55472.272535999997</v>
          </cell>
        </row>
        <row r="3839">
          <cell r="A3839">
            <v>43819</v>
          </cell>
          <cell r="B3839" t="str">
            <v>Ahorro</v>
          </cell>
          <cell r="C3839">
            <v>1</v>
          </cell>
          <cell r="E3839">
            <v>1001</v>
          </cell>
          <cell r="F3839" t="str">
            <v>11</v>
          </cell>
          <cell r="I3839">
            <v>44</v>
          </cell>
          <cell r="M3839">
            <v>0</v>
          </cell>
          <cell r="N3839">
            <v>0</v>
          </cell>
          <cell r="O3839">
            <v>200</v>
          </cell>
          <cell r="P3839">
            <v>403.68</v>
          </cell>
        </row>
        <row r="3840">
          <cell r="A3840">
            <v>43819</v>
          </cell>
          <cell r="B3840" t="str">
            <v>Ahorro</v>
          </cell>
          <cell r="C3840">
            <v>1</v>
          </cell>
          <cell r="E3840">
            <v>1001</v>
          </cell>
          <cell r="F3840" t="str">
            <v>11</v>
          </cell>
          <cell r="I3840">
            <v>44</v>
          </cell>
          <cell r="M3840">
            <v>0</v>
          </cell>
          <cell r="N3840">
            <v>0</v>
          </cell>
          <cell r="O3840">
            <v>200</v>
          </cell>
          <cell r="P3840">
            <v>403.68</v>
          </cell>
        </row>
        <row r="3841">
          <cell r="A3841">
            <v>43819</v>
          </cell>
          <cell r="B3841" t="str">
            <v>Ahorro</v>
          </cell>
          <cell r="C3841">
            <v>1</v>
          </cell>
          <cell r="E3841">
            <v>1001</v>
          </cell>
          <cell r="F3841" t="str">
            <v>11</v>
          </cell>
          <cell r="I3841">
            <v>44</v>
          </cell>
          <cell r="M3841">
            <v>0</v>
          </cell>
          <cell r="N3841">
            <v>0</v>
          </cell>
          <cell r="O3841">
            <v>200</v>
          </cell>
          <cell r="P3841">
            <v>403.68</v>
          </cell>
        </row>
        <row r="3842">
          <cell r="A3842">
            <v>43819</v>
          </cell>
          <cell r="B3842" t="str">
            <v>Ahorro</v>
          </cell>
          <cell r="C3842">
            <v>1</v>
          </cell>
          <cell r="E3842">
            <v>1001</v>
          </cell>
          <cell r="F3842" t="str">
            <v>11</v>
          </cell>
          <cell r="I3842">
            <v>44</v>
          </cell>
          <cell r="M3842">
            <v>0</v>
          </cell>
          <cell r="N3842">
            <v>0</v>
          </cell>
          <cell r="O3842">
            <v>650</v>
          </cell>
          <cell r="P3842">
            <v>1311.96</v>
          </cell>
        </row>
        <row r="3843">
          <cell r="A3843">
            <v>43819</v>
          </cell>
          <cell r="B3843" t="str">
            <v>Ahorro</v>
          </cell>
          <cell r="C3843">
            <v>1</v>
          </cell>
          <cell r="E3843">
            <v>1001</v>
          </cell>
          <cell r="F3843" t="str">
            <v>11</v>
          </cell>
          <cell r="I3843">
            <v>44</v>
          </cell>
          <cell r="M3843">
            <v>0</v>
          </cell>
          <cell r="N3843">
            <v>0</v>
          </cell>
          <cell r="O3843">
            <v>4000</v>
          </cell>
          <cell r="P3843">
            <v>8073.6</v>
          </cell>
        </row>
        <row r="3844">
          <cell r="A3844">
            <v>43819</v>
          </cell>
          <cell r="B3844" t="str">
            <v>Ahorro</v>
          </cell>
          <cell r="C3844">
            <v>1</v>
          </cell>
          <cell r="E3844">
            <v>1001</v>
          </cell>
          <cell r="F3844" t="str">
            <v>11</v>
          </cell>
          <cell r="I3844">
            <v>44</v>
          </cell>
          <cell r="M3844">
            <v>0</v>
          </cell>
          <cell r="N3844">
            <v>0</v>
          </cell>
          <cell r="O3844">
            <v>2000</v>
          </cell>
          <cell r="P3844">
            <v>4036.8</v>
          </cell>
        </row>
        <row r="3845">
          <cell r="A3845">
            <v>43819</v>
          </cell>
          <cell r="B3845" t="str">
            <v>Ahorro</v>
          </cell>
          <cell r="C3845">
            <v>1</v>
          </cell>
          <cell r="E3845">
            <v>1001</v>
          </cell>
          <cell r="F3845" t="str">
            <v>11</v>
          </cell>
          <cell r="I3845">
            <v>44</v>
          </cell>
          <cell r="M3845">
            <v>0</v>
          </cell>
          <cell r="N3845">
            <v>0</v>
          </cell>
          <cell r="O3845">
            <v>450</v>
          </cell>
          <cell r="P3845">
            <v>908.28</v>
          </cell>
        </row>
        <row r="3846">
          <cell r="A3846">
            <v>43819</v>
          </cell>
          <cell r="B3846" t="str">
            <v>Ahorro</v>
          </cell>
          <cell r="C3846">
            <v>1</v>
          </cell>
          <cell r="E3846">
            <v>1001</v>
          </cell>
          <cell r="F3846" t="str">
            <v>11</v>
          </cell>
          <cell r="I3846">
            <v>44</v>
          </cell>
          <cell r="M3846">
            <v>0</v>
          </cell>
          <cell r="N3846">
            <v>0</v>
          </cell>
          <cell r="O3846">
            <v>450</v>
          </cell>
          <cell r="P3846">
            <v>908.28</v>
          </cell>
        </row>
        <row r="3847">
          <cell r="A3847">
            <v>43819</v>
          </cell>
          <cell r="B3847" t="str">
            <v>Ahorro</v>
          </cell>
          <cell r="C3847">
            <v>1</v>
          </cell>
          <cell r="E3847">
            <v>1001</v>
          </cell>
          <cell r="F3847" t="str">
            <v>11</v>
          </cell>
          <cell r="I3847">
            <v>44</v>
          </cell>
          <cell r="M3847">
            <v>0</v>
          </cell>
          <cell r="N3847">
            <v>0</v>
          </cell>
          <cell r="O3847">
            <v>500</v>
          </cell>
          <cell r="P3847">
            <v>1009.2</v>
          </cell>
        </row>
        <row r="3848">
          <cell r="A3848">
            <v>43819</v>
          </cell>
          <cell r="B3848" t="str">
            <v>Ahorro</v>
          </cell>
          <cell r="C3848">
            <v>1</v>
          </cell>
          <cell r="E3848">
            <v>1001</v>
          </cell>
          <cell r="F3848" t="str">
            <v>11</v>
          </cell>
          <cell r="I3848">
            <v>44</v>
          </cell>
          <cell r="M3848">
            <v>0</v>
          </cell>
          <cell r="N3848">
            <v>0</v>
          </cell>
          <cell r="O3848">
            <v>500</v>
          </cell>
          <cell r="P3848">
            <v>1009.2</v>
          </cell>
        </row>
        <row r="3849">
          <cell r="A3849">
            <v>43819</v>
          </cell>
          <cell r="B3849" t="str">
            <v>Ahorro</v>
          </cell>
          <cell r="C3849">
            <v>1</v>
          </cell>
          <cell r="E3849">
            <v>1001</v>
          </cell>
          <cell r="F3849" t="str">
            <v>11</v>
          </cell>
          <cell r="I3849">
            <v>44</v>
          </cell>
          <cell r="M3849">
            <v>0</v>
          </cell>
          <cell r="N3849">
            <v>0</v>
          </cell>
          <cell r="O3849">
            <v>223.5</v>
          </cell>
          <cell r="P3849">
            <v>451.11239999999998</v>
          </cell>
        </row>
        <row r="3850">
          <cell r="A3850">
            <v>43819</v>
          </cell>
          <cell r="B3850" t="str">
            <v>Ahorro</v>
          </cell>
          <cell r="C3850">
            <v>1</v>
          </cell>
          <cell r="E3850">
            <v>1001</v>
          </cell>
          <cell r="F3850" t="str">
            <v>11</v>
          </cell>
          <cell r="I3850">
            <v>44</v>
          </cell>
          <cell r="M3850">
            <v>0</v>
          </cell>
          <cell r="N3850">
            <v>0</v>
          </cell>
          <cell r="O3850">
            <v>1400</v>
          </cell>
          <cell r="P3850">
            <v>2825.76</v>
          </cell>
        </row>
        <row r="3851">
          <cell r="A3851">
            <v>43819</v>
          </cell>
          <cell r="B3851" t="str">
            <v>Ahorro</v>
          </cell>
          <cell r="C3851">
            <v>1</v>
          </cell>
          <cell r="E3851">
            <v>1001</v>
          </cell>
          <cell r="F3851" t="str">
            <v>11</v>
          </cell>
          <cell r="I3851">
            <v>44</v>
          </cell>
          <cell r="M3851">
            <v>0</v>
          </cell>
          <cell r="N3851">
            <v>0</v>
          </cell>
          <cell r="O3851">
            <v>1000</v>
          </cell>
          <cell r="P3851">
            <v>2018.4</v>
          </cell>
        </row>
        <row r="3852">
          <cell r="A3852">
            <v>43819</v>
          </cell>
          <cell r="B3852" t="str">
            <v>Ahorro</v>
          </cell>
          <cell r="C3852">
            <v>1</v>
          </cell>
          <cell r="E3852">
            <v>1001</v>
          </cell>
          <cell r="F3852" t="str">
            <v>11</v>
          </cell>
          <cell r="I3852">
            <v>44</v>
          </cell>
          <cell r="M3852">
            <v>0</v>
          </cell>
          <cell r="N3852">
            <v>0</v>
          </cell>
          <cell r="O3852">
            <v>1000</v>
          </cell>
          <cell r="P3852">
            <v>2018.4</v>
          </cell>
        </row>
        <row r="3853">
          <cell r="A3853">
            <v>43819</v>
          </cell>
          <cell r="B3853" t="str">
            <v>Ahorro</v>
          </cell>
          <cell r="C3853">
            <v>1</v>
          </cell>
          <cell r="E3853">
            <v>1001</v>
          </cell>
          <cell r="F3853" t="str">
            <v>11</v>
          </cell>
          <cell r="I3853">
            <v>44</v>
          </cell>
          <cell r="M3853">
            <v>0</v>
          </cell>
          <cell r="N3853">
            <v>0</v>
          </cell>
          <cell r="O3853">
            <v>150</v>
          </cell>
          <cell r="P3853">
            <v>302.76</v>
          </cell>
        </row>
        <row r="3854">
          <cell r="A3854">
            <v>43819</v>
          </cell>
          <cell r="B3854" t="str">
            <v>Ahorro</v>
          </cell>
          <cell r="C3854">
            <v>1</v>
          </cell>
          <cell r="E3854">
            <v>1001</v>
          </cell>
          <cell r="F3854" t="str">
            <v>11</v>
          </cell>
          <cell r="I3854">
            <v>44</v>
          </cell>
          <cell r="M3854">
            <v>0</v>
          </cell>
          <cell r="N3854">
            <v>0</v>
          </cell>
          <cell r="O3854">
            <v>7000</v>
          </cell>
          <cell r="P3854">
            <v>14128.8</v>
          </cell>
        </row>
        <row r="3855">
          <cell r="A3855">
            <v>43819</v>
          </cell>
          <cell r="B3855" t="str">
            <v>Ahorro</v>
          </cell>
          <cell r="C3855">
            <v>1</v>
          </cell>
          <cell r="E3855">
            <v>1001</v>
          </cell>
          <cell r="F3855" t="str">
            <v>11</v>
          </cell>
          <cell r="I3855">
            <v>44</v>
          </cell>
          <cell r="M3855">
            <v>0</v>
          </cell>
          <cell r="N3855">
            <v>0</v>
          </cell>
          <cell r="O3855">
            <v>700</v>
          </cell>
          <cell r="P3855">
            <v>1412.88</v>
          </cell>
        </row>
        <row r="3856">
          <cell r="A3856">
            <v>43819</v>
          </cell>
          <cell r="B3856" t="str">
            <v>Ahorro</v>
          </cell>
          <cell r="C3856">
            <v>1</v>
          </cell>
          <cell r="E3856">
            <v>1001</v>
          </cell>
          <cell r="F3856" t="str">
            <v>11</v>
          </cell>
          <cell r="I3856">
            <v>44</v>
          </cell>
          <cell r="M3856">
            <v>0</v>
          </cell>
          <cell r="N3856">
            <v>0</v>
          </cell>
          <cell r="O3856">
            <v>500</v>
          </cell>
          <cell r="P3856">
            <v>1009.2</v>
          </cell>
        </row>
        <row r="3857">
          <cell r="A3857">
            <v>43819</v>
          </cell>
          <cell r="B3857" t="str">
            <v>Ahorro</v>
          </cell>
          <cell r="C3857">
            <v>1</v>
          </cell>
          <cell r="E3857">
            <v>1001</v>
          </cell>
          <cell r="F3857" t="str">
            <v>11</v>
          </cell>
          <cell r="I3857">
            <v>44</v>
          </cell>
          <cell r="M3857">
            <v>0</v>
          </cell>
          <cell r="N3857">
            <v>0</v>
          </cell>
          <cell r="O3857">
            <v>3080</v>
          </cell>
          <cell r="P3857">
            <v>6216.6719999999996</v>
          </cell>
        </row>
        <row r="3858">
          <cell r="A3858">
            <v>43819</v>
          </cell>
          <cell r="B3858" t="str">
            <v>Ahorro</v>
          </cell>
          <cell r="C3858">
            <v>1</v>
          </cell>
          <cell r="E3858">
            <v>1001</v>
          </cell>
          <cell r="F3858" t="str">
            <v>11</v>
          </cell>
          <cell r="I3858">
            <v>44</v>
          </cell>
          <cell r="M3858">
            <v>0</v>
          </cell>
          <cell r="N3858">
            <v>0</v>
          </cell>
          <cell r="O3858">
            <v>2500</v>
          </cell>
          <cell r="P3858">
            <v>5046</v>
          </cell>
        </row>
        <row r="3859">
          <cell r="A3859">
            <v>43819</v>
          </cell>
          <cell r="B3859" t="str">
            <v>Ahorro</v>
          </cell>
          <cell r="C3859">
            <v>1</v>
          </cell>
          <cell r="E3859">
            <v>1001</v>
          </cell>
          <cell r="F3859" t="str">
            <v>11</v>
          </cell>
          <cell r="I3859">
            <v>44</v>
          </cell>
          <cell r="M3859">
            <v>0</v>
          </cell>
          <cell r="N3859">
            <v>0</v>
          </cell>
          <cell r="O3859">
            <v>100</v>
          </cell>
          <cell r="P3859">
            <v>201.84</v>
          </cell>
        </row>
        <row r="3860">
          <cell r="A3860">
            <v>43819</v>
          </cell>
          <cell r="B3860" t="str">
            <v>Ahorro</v>
          </cell>
          <cell r="C3860">
            <v>1</v>
          </cell>
          <cell r="E3860">
            <v>1001</v>
          </cell>
          <cell r="F3860" t="str">
            <v>11</v>
          </cell>
          <cell r="I3860">
            <v>44</v>
          </cell>
          <cell r="M3860">
            <v>0</v>
          </cell>
          <cell r="N3860">
            <v>0</v>
          </cell>
          <cell r="O3860">
            <v>2881.55</v>
          </cell>
          <cell r="P3860">
            <v>5816.1205200000004</v>
          </cell>
        </row>
        <row r="3861">
          <cell r="A3861">
            <v>43819</v>
          </cell>
          <cell r="B3861" t="str">
            <v>Ahorro</v>
          </cell>
          <cell r="C3861">
            <v>1</v>
          </cell>
          <cell r="E3861">
            <v>1001</v>
          </cell>
          <cell r="F3861" t="str">
            <v>11</v>
          </cell>
          <cell r="I3861">
            <v>44</v>
          </cell>
          <cell r="M3861">
            <v>0</v>
          </cell>
          <cell r="N3861">
            <v>0</v>
          </cell>
          <cell r="O3861">
            <v>0</v>
          </cell>
          <cell r="P3861">
            <v>0</v>
          </cell>
        </row>
        <row r="3862">
          <cell r="A3862">
            <v>43819</v>
          </cell>
          <cell r="B3862" t="str">
            <v>Ahorro</v>
          </cell>
          <cell r="C3862">
            <v>1</v>
          </cell>
          <cell r="E3862">
            <v>1001</v>
          </cell>
          <cell r="F3862" t="str">
            <v>11</v>
          </cell>
          <cell r="I3862">
            <v>44</v>
          </cell>
          <cell r="M3862">
            <v>0</v>
          </cell>
          <cell r="N3862">
            <v>0</v>
          </cell>
          <cell r="O3862">
            <v>200</v>
          </cell>
          <cell r="P3862">
            <v>403.68</v>
          </cell>
        </row>
        <row r="3863">
          <cell r="A3863">
            <v>43819</v>
          </cell>
          <cell r="B3863" t="str">
            <v>Ahorro</v>
          </cell>
          <cell r="C3863">
            <v>1</v>
          </cell>
          <cell r="E3863">
            <v>1001</v>
          </cell>
          <cell r="F3863" t="str">
            <v>11</v>
          </cell>
          <cell r="I3863">
            <v>44</v>
          </cell>
          <cell r="M3863">
            <v>0</v>
          </cell>
          <cell r="N3863">
            <v>0</v>
          </cell>
          <cell r="O3863">
            <v>1000</v>
          </cell>
          <cell r="P3863">
            <v>2018.4</v>
          </cell>
        </row>
        <row r="3864">
          <cell r="A3864">
            <v>43819</v>
          </cell>
          <cell r="B3864" t="str">
            <v>Ahorro</v>
          </cell>
          <cell r="C3864">
            <v>1</v>
          </cell>
          <cell r="E3864">
            <v>1001</v>
          </cell>
          <cell r="F3864" t="str">
            <v>11</v>
          </cell>
          <cell r="I3864">
            <v>44</v>
          </cell>
          <cell r="M3864">
            <v>0</v>
          </cell>
          <cell r="N3864">
            <v>0</v>
          </cell>
          <cell r="O3864">
            <v>2000</v>
          </cell>
          <cell r="P3864">
            <v>4036.8</v>
          </cell>
        </row>
        <row r="3865">
          <cell r="A3865">
            <v>43819</v>
          </cell>
          <cell r="B3865" t="str">
            <v>Ahorro</v>
          </cell>
          <cell r="C3865">
            <v>1</v>
          </cell>
          <cell r="E3865">
            <v>1001</v>
          </cell>
          <cell r="F3865" t="str">
            <v>11</v>
          </cell>
          <cell r="I3865">
            <v>44</v>
          </cell>
          <cell r="M3865">
            <v>0</v>
          </cell>
          <cell r="N3865">
            <v>0</v>
          </cell>
          <cell r="O3865">
            <v>600</v>
          </cell>
          <cell r="P3865">
            <v>1211.04</v>
          </cell>
        </row>
        <row r="3866">
          <cell r="A3866">
            <v>43819</v>
          </cell>
          <cell r="B3866" t="str">
            <v>Ahorro</v>
          </cell>
          <cell r="C3866">
            <v>1</v>
          </cell>
          <cell r="E3866">
            <v>1001</v>
          </cell>
          <cell r="F3866" t="str">
            <v>11</v>
          </cell>
          <cell r="I3866">
            <v>44</v>
          </cell>
          <cell r="M3866">
            <v>0</v>
          </cell>
          <cell r="N3866">
            <v>0</v>
          </cell>
          <cell r="O3866">
            <v>200</v>
          </cell>
          <cell r="P3866">
            <v>403.68</v>
          </cell>
        </row>
        <row r="3867">
          <cell r="A3867">
            <v>43819</v>
          </cell>
          <cell r="B3867" t="str">
            <v>Ahorro</v>
          </cell>
          <cell r="C3867">
            <v>1</v>
          </cell>
          <cell r="E3867">
            <v>1001</v>
          </cell>
          <cell r="F3867" t="str">
            <v>11</v>
          </cell>
          <cell r="I3867">
            <v>44</v>
          </cell>
          <cell r="M3867">
            <v>0</v>
          </cell>
          <cell r="N3867">
            <v>0</v>
          </cell>
          <cell r="O3867">
            <v>700</v>
          </cell>
          <cell r="P3867">
            <v>1412.88</v>
          </cell>
        </row>
        <row r="3868">
          <cell r="A3868">
            <v>43819</v>
          </cell>
          <cell r="B3868" t="str">
            <v>Ahorro</v>
          </cell>
          <cell r="C3868">
            <v>1</v>
          </cell>
          <cell r="E3868">
            <v>1001</v>
          </cell>
          <cell r="F3868" t="str">
            <v>11</v>
          </cell>
          <cell r="I3868">
            <v>44</v>
          </cell>
          <cell r="M3868">
            <v>0</v>
          </cell>
          <cell r="N3868">
            <v>0</v>
          </cell>
          <cell r="O3868">
            <v>200</v>
          </cell>
          <cell r="P3868">
            <v>403.68</v>
          </cell>
        </row>
        <row r="3869">
          <cell r="A3869">
            <v>43819</v>
          </cell>
          <cell r="B3869" t="str">
            <v>Ahorro</v>
          </cell>
          <cell r="C3869">
            <v>1</v>
          </cell>
          <cell r="E3869">
            <v>1001</v>
          </cell>
          <cell r="F3869" t="str">
            <v>11</v>
          </cell>
          <cell r="I3869">
            <v>44</v>
          </cell>
          <cell r="M3869">
            <v>0</v>
          </cell>
          <cell r="N3869">
            <v>0</v>
          </cell>
          <cell r="O3869">
            <v>200</v>
          </cell>
          <cell r="P3869">
            <v>403.68</v>
          </cell>
        </row>
        <row r="3870">
          <cell r="A3870">
            <v>43819</v>
          </cell>
          <cell r="B3870" t="str">
            <v>Ahorro</v>
          </cell>
          <cell r="C3870">
            <v>1</v>
          </cell>
          <cell r="E3870">
            <v>1001</v>
          </cell>
          <cell r="F3870" t="str">
            <v>11</v>
          </cell>
          <cell r="I3870">
            <v>44</v>
          </cell>
          <cell r="M3870">
            <v>0</v>
          </cell>
          <cell r="N3870">
            <v>0</v>
          </cell>
          <cell r="O3870">
            <v>280</v>
          </cell>
          <cell r="P3870">
            <v>565.15200000000004</v>
          </cell>
        </row>
        <row r="3871">
          <cell r="A3871">
            <v>43819</v>
          </cell>
          <cell r="B3871" t="str">
            <v>Ahorro</v>
          </cell>
          <cell r="C3871">
            <v>1</v>
          </cell>
          <cell r="E3871">
            <v>1001</v>
          </cell>
          <cell r="F3871" t="str">
            <v>11</v>
          </cell>
          <cell r="I3871">
            <v>44</v>
          </cell>
          <cell r="M3871">
            <v>0</v>
          </cell>
          <cell r="N3871">
            <v>0</v>
          </cell>
          <cell r="O3871">
            <v>500</v>
          </cell>
          <cell r="P3871">
            <v>1009.2</v>
          </cell>
        </row>
        <row r="3872">
          <cell r="A3872">
            <v>43819</v>
          </cell>
          <cell r="B3872" t="str">
            <v>Ahorro</v>
          </cell>
          <cell r="C3872">
            <v>1</v>
          </cell>
          <cell r="E3872">
            <v>1001</v>
          </cell>
          <cell r="F3872" t="str">
            <v>11</v>
          </cell>
          <cell r="I3872">
            <v>44</v>
          </cell>
          <cell r="M3872">
            <v>0</v>
          </cell>
          <cell r="N3872">
            <v>0</v>
          </cell>
          <cell r="O3872">
            <v>500</v>
          </cell>
          <cell r="P3872">
            <v>1009.2</v>
          </cell>
        </row>
        <row r="3873">
          <cell r="A3873">
            <v>43819</v>
          </cell>
          <cell r="B3873" t="str">
            <v>Ahorro</v>
          </cell>
          <cell r="C3873">
            <v>1</v>
          </cell>
          <cell r="E3873">
            <v>1001</v>
          </cell>
          <cell r="F3873" t="str">
            <v>11</v>
          </cell>
          <cell r="I3873">
            <v>44</v>
          </cell>
          <cell r="M3873">
            <v>0</v>
          </cell>
          <cell r="N3873">
            <v>0</v>
          </cell>
          <cell r="O3873">
            <v>100</v>
          </cell>
          <cell r="P3873">
            <v>201.84</v>
          </cell>
        </row>
        <row r="3874">
          <cell r="A3874">
            <v>43819</v>
          </cell>
          <cell r="B3874" t="str">
            <v>Ahorro</v>
          </cell>
          <cell r="C3874">
            <v>1</v>
          </cell>
          <cell r="E3874">
            <v>1001</v>
          </cell>
          <cell r="F3874" t="str">
            <v>11</v>
          </cell>
          <cell r="I3874">
            <v>44</v>
          </cell>
          <cell r="M3874">
            <v>0</v>
          </cell>
          <cell r="N3874">
            <v>0</v>
          </cell>
          <cell r="O3874">
            <v>2000</v>
          </cell>
          <cell r="P3874">
            <v>4036.8</v>
          </cell>
        </row>
        <row r="3875">
          <cell r="A3875">
            <v>43819</v>
          </cell>
          <cell r="B3875" t="str">
            <v>Ahorro</v>
          </cell>
          <cell r="C3875">
            <v>1</v>
          </cell>
          <cell r="E3875">
            <v>1001</v>
          </cell>
          <cell r="F3875" t="str">
            <v>11</v>
          </cell>
          <cell r="I3875">
            <v>44</v>
          </cell>
          <cell r="M3875">
            <v>0</v>
          </cell>
          <cell r="N3875">
            <v>0</v>
          </cell>
          <cell r="O3875">
            <v>200</v>
          </cell>
          <cell r="P3875">
            <v>403.68</v>
          </cell>
        </row>
        <row r="3876">
          <cell r="A3876">
            <v>43819</v>
          </cell>
          <cell r="B3876" t="str">
            <v>Ahorro</v>
          </cell>
          <cell r="C3876">
            <v>1</v>
          </cell>
          <cell r="E3876">
            <v>1001</v>
          </cell>
          <cell r="F3876" t="str">
            <v>11</v>
          </cell>
          <cell r="I3876">
            <v>44</v>
          </cell>
          <cell r="M3876">
            <v>0</v>
          </cell>
          <cell r="N3876">
            <v>0</v>
          </cell>
          <cell r="O3876">
            <v>100</v>
          </cell>
          <cell r="P3876">
            <v>201.84</v>
          </cell>
        </row>
        <row r="3877">
          <cell r="A3877">
            <v>43819</v>
          </cell>
          <cell r="B3877" t="str">
            <v>Ahorro</v>
          </cell>
          <cell r="C3877">
            <v>1</v>
          </cell>
          <cell r="E3877">
            <v>1001</v>
          </cell>
          <cell r="F3877" t="str">
            <v>11</v>
          </cell>
          <cell r="I3877">
            <v>44</v>
          </cell>
          <cell r="M3877">
            <v>0</v>
          </cell>
          <cell r="N3877">
            <v>0</v>
          </cell>
          <cell r="O3877">
            <v>200</v>
          </cell>
          <cell r="P3877">
            <v>403.68</v>
          </cell>
        </row>
        <row r="3878">
          <cell r="A3878">
            <v>43819</v>
          </cell>
          <cell r="B3878" t="str">
            <v>Ahorro</v>
          </cell>
          <cell r="C3878">
            <v>1</v>
          </cell>
          <cell r="E3878">
            <v>1001</v>
          </cell>
          <cell r="F3878" t="str">
            <v>11</v>
          </cell>
          <cell r="I3878">
            <v>44</v>
          </cell>
          <cell r="M3878">
            <v>0</v>
          </cell>
          <cell r="N3878">
            <v>0</v>
          </cell>
          <cell r="O3878">
            <v>14122</v>
          </cell>
          <cell r="P3878">
            <v>28503.844799999999</v>
          </cell>
        </row>
        <row r="3879">
          <cell r="A3879">
            <v>43819</v>
          </cell>
          <cell r="B3879" t="str">
            <v>Ahorro</v>
          </cell>
          <cell r="C3879">
            <v>1</v>
          </cell>
          <cell r="E3879">
            <v>1001</v>
          </cell>
          <cell r="F3879" t="str">
            <v>11</v>
          </cell>
          <cell r="I3879">
            <v>44</v>
          </cell>
          <cell r="M3879">
            <v>0</v>
          </cell>
          <cell r="N3879">
            <v>0</v>
          </cell>
          <cell r="O3879">
            <v>200</v>
          </cell>
          <cell r="P3879">
            <v>403.68</v>
          </cell>
        </row>
        <row r="3880">
          <cell r="A3880">
            <v>43819</v>
          </cell>
          <cell r="B3880" t="str">
            <v>Ahorro</v>
          </cell>
          <cell r="C3880">
            <v>1</v>
          </cell>
          <cell r="E3880">
            <v>1001</v>
          </cell>
          <cell r="F3880" t="str">
            <v>11</v>
          </cell>
          <cell r="I3880">
            <v>44</v>
          </cell>
          <cell r="M3880">
            <v>0</v>
          </cell>
          <cell r="N3880">
            <v>0</v>
          </cell>
          <cell r="O3880">
            <v>200</v>
          </cell>
          <cell r="P3880">
            <v>403.68</v>
          </cell>
        </row>
        <row r="3881">
          <cell r="A3881">
            <v>43819</v>
          </cell>
          <cell r="B3881" t="str">
            <v>Ahorro</v>
          </cell>
          <cell r="C3881">
            <v>1</v>
          </cell>
          <cell r="E3881">
            <v>1001</v>
          </cell>
          <cell r="F3881" t="str">
            <v>11</v>
          </cell>
          <cell r="I3881">
            <v>44</v>
          </cell>
          <cell r="M3881">
            <v>0</v>
          </cell>
          <cell r="N3881">
            <v>0</v>
          </cell>
          <cell r="O3881">
            <v>200</v>
          </cell>
          <cell r="P3881">
            <v>403.68</v>
          </cell>
        </row>
        <row r="3882">
          <cell r="A3882">
            <v>43819</v>
          </cell>
          <cell r="B3882" t="str">
            <v>Ahorro</v>
          </cell>
          <cell r="C3882">
            <v>1</v>
          </cell>
          <cell r="E3882">
            <v>1001</v>
          </cell>
          <cell r="F3882" t="str">
            <v>11</v>
          </cell>
          <cell r="I3882">
            <v>44</v>
          </cell>
          <cell r="M3882">
            <v>0</v>
          </cell>
          <cell r="N3882">
            <v>0</v>
          </cell>
          <cell r="O3882">
            <v>1000</v>
          </cell>
          <cell r="P3882">
            <v>2018.4</v>
          </cell>
        </row>
        <row r="3883">
          <cell r="A3883">
            <v>43819</v>
          </cell>
          <cell r="B3883" t="str">
            <v>Ahorro</v>
          </cell>
          <cell r="C3883">
            <v>1</v>
          </cell>
          <cell r="E3883">
            <v>1001</v>
          </cell>
          <cell r="F3883" t="str">
            <v>11</v>
          </cell>
          <cell r="I3883">
            <v>44</v>
          </cell>
          <cell r="M3883">
            <v>0</v>
          </cell>
          <cell r="N3883">
            <v>0</v>
          </cell>
          <cell r="O3883">
            <v>200</v>
          </cell>
          <cell r="P3883">
            <v>403.68</v>
          </cell>
        </row>
        <row r="3884">
          <cell r="A3884">
            <v>43819</v>
          </cell>
          <cell r="B3884" t="str">
            <v>Ahorro</v>
          </cell>
          <cell r="C3884">
            <v>1</v>
          </cell>
          <cell r="E3884">
            <v>1001</v>
          </cell>
          <cell r="F3884" t="str">
            <v>11</v>
          </cell>
          <cell r="I3884">
            <v>44</v>
          </cell>
          <cell r="M3884">
            <v>0</v>
          </cell>
          <cell r="N3884">
            <v>0</v>
          </cell>
          <cell r="O3884">
            <v>1400</v>
          </cell>
          <cell r="P3884">
            <v>2825.76</v>
          </cell>
        </row>
        <row r="3885">
          <cell r="A3885">
            <v>43819</v>
          </cell>
          <cell r="B3885" t="str">
            <v>Ahorro</v>
          </cell>
          <cell r="C3885">
            <v>1</v>
          </cell>
          <cell r="E3885">
            <v>1001</v>
          </cell>
          <cell r="F3885" t="str">
            <v>11</v>
          </cell>
          <cell r="I3885">
            <v>44</v>
          </cell>
          <cell r="M3885">
            <v>0</v>
          </cell>
          <cell r="N3885">
            <v>0</v>
          </cell>
          <cell r="O3885">
            <v>200</v>
          </cell>
          <cell r="P3885">
            <v>403.68</v>
          </cell>
        </row>
        <row r="3886">
          <cell r="A3886">
            <v>43819</v>
          </cell>
          <cell r="B3886" t="str">
            <v>Ahorro</v>
          </cell>
          <cell r="C3886">
            <v>1</v>
          </cell>
          <cell r="E3886">
            <v>1001</v>
          </cell>
          <cell r="F3886" t="str">
            <v>11</v>
          </cell>
          <cell r="I3886">
            <v>44</v>
          </cell>
          <cell r="M3886">
            <v>0</v>
          </cell>
          <cell r="N3886">
            <v>0</v>
          </cell>
          <cell r="O3886">
            <v>200</v>
          </cell>
          <cell r="P3886">
            <v>403.68</v>
          </cell>
        </row>
        <row r="3887">
          <cell r="A3887">
            <v>43819</v>
          </cell>
          <cell r="B3887" t="str">
            <v>Ahorro</v>
          </cell>
          <cell r="C3887">
            <v>1</v>
          </cell>
          <cell r="E3887">
            <v>1001</v>
          </cell>
          <cell r="F3887" t="str">
            <v>11</v>
          </cell>
          <cell r="I3887">
            <v>44</v>
          </cell>
          <cell r="M3887">
            <v>0</v>
          </cell>
          <cell r="N3887">
            <v>0</v>
          </cell>
          <cell r="O3887">
            <v>3507</v>
          </cell>
          <cell r="P3887">
            <v>7078.5288</v>
          </cell>
        </row>
        <row r="3888">
          <cell r="A3888">
            <v>43819</v>
          </cell>
          <cell r="B3888" t="str">
            <v>Ahorro</v>
          </cell>
          <cell r="C3888">
            <v>1</v>
          </cell>
          <cell r="E3888">
            <v>1001</v>
          </cell>
          <cell r="F3888" t="str">
            <v>11</v>
          </cell>
          <cell r="I3888">
            <v>44</v>
          </cell>
          <cell r="M3888">
            <v>0</v>
          </cell>
          <cell r="N3888">
            <v>0</v>
          </cell>
          <cell r="O3888">
            <v>2000</v>
          </cell>
          <cell r="P3888">
            <v>4036.8</v>
          </cell>
        </row>
        <row r="3889">
          <cell r="A3889">
            <v>43819</v>
          </cell>
          <cell r="B3889" t="str">
            <v>Ahorro</v>
          </cell>
          <cell r="C3889">
            <v>1</v>
          </cell>
          <cell r="E3889">
            <v>1001</v>
          </cell>
          <cell r="F3889" t="str">
            <v>11</v>
          </cell>
          <cell r="I3889">
            <v>44</v>
          </cell>
          <cell r="M3889">
            <v>0</v>
          </cell>
          <cell r="N3889">
            <v>0</v>
          </cell>
          <cell r="O3889">
            <v>320</v>
          </cell>
          <cell r="P3889">
            <v>645.88800000000003</v>
          </cell>
        </row>
        <row r="3890">
          <cell r="A3890">
            <v>43819</v>
          </cell>
          <cell r="B3890" t="str">
            <v>Ahorro</v>
          </cell>
          <cell r="C3890">
            <v>1</v>
          </cell>
          <cell r="E3890">
            <v>1001</v>
          </cell>
          <cell r="F3890" t="str">
            <v>11</v>
          </cell>
          <cell r="I3890">
            <v>44</v>
          </cell>
          <cell r="M3890">
            <v>0</v>
          </cell>
          <cell r="N3890">
            <v>0</v>
          </cell>
          <cell r="O3890">
            <v>11657.99</v>
          </cell>
          <cell r="P3890">
            <v>23530.487015999999</v>
          </cell>
        </row>
        <row r="3891">
          <cell r="A3891">
            <v>43819</v>
          </cell>
          <cell r="B3891" t="str">
            <v>Ahorro</v>
          </cell>
          <cell r="C3891">
            <v>1</v>
          </cell>
          <cell r="E3891">
            <v>1001</v>
          </cell>
          <cell r="F3891" t="str">
            <v>11</v>
          </cell>
          <cell r="I3891">
            <v>44</v>
          </cell>
          <cell r="M3891">
            <v>0</v>
          </cell>
          <cell r="N3891">
            <v>0</v>
          </cell>
          <cell r="O3891">
            <v>200</v>
          </cell>
          <cell r="P3891">
            <v>403.68</v>
          </cell>
        </row>
        <row r="3892">
          <cell r="A3892">
            <v>43819</v>
          </cell>
          <cell r="B3892" t="str">
            <v>Ahorro</v>
          </cell>
          <cell r="C3892">
            <v>1</v>
          </cell>
          <cell r="E3892">
            <v>1001</v>
          </cell>
          <cell r="F3892" t="str">
            <v>11</v>
          </cell>
          <cell r="I3892">
            <v>44</v>
          </cell>
          <cell r="M3892">
            <v>0</v>
          </cell>
          <cell r="N3892">
            <v>0</v>
          </cell>
          <cell r="O3892">
            <v>1900</v>
          </cell>
          <cell r="P3892">
            <v>3834.96</v>
          </cell>
        </row>
        <row r="3893">
          <cell r="A3893">
            <v>43819</v>
          </cell>
          <cell r="B3893" t="str">
            <v>Ahorro</v>
          </cell>
          <cell r="C3893">
            <v>1</v>
          </cell>
          <cell r="E3893">
            <v>1001</v>
          </cell>
          <cell r="F3893" t="str">
            <v>11</v>
          </cell>
          <cell r="I3893">
            <v>44</v>
          </cell>
          <cell r="M3893">
            <v>0</v>
          </cell>
          <cell r="N3893">
            <v>0</v>
          </cell>
          <cell r="O3893">
            <v>500</v>
          </cell>
          <cell r="P3893">
            <v>1009.2</v>
          </cell>
        </row>
        <row r="3894">
          <cell r="A3894">
            <v>43819</v>
          </cell>
          <cell r="B3894" t="str">
            <v>Ahorro</v>
          </cell>
          <cell r="C3894">
            <v>1</v>
          </cell>
          <cell r="E3894">
            <v>1001</v>
          </cell>
          <cell r="F3894" t="str">
            <v>11</v>
          </cell>
          <cell r="I3894">
            <v>44</v>
          </cell>
          <cell r="M3894">
            <v>0</v>
          </cell>
          <cell r="N3894">
            <v>0</v>
          </cell>
          <cell r="O3894">
            <v>16488.89</v>
          </cell>
          <cell r="P3894">
            <v>33281.175576000001</v>
          </cell>
        </row>
        <row r="3895">
          <cell r="A3895">
            <v>43819</v>
          </cell>
          <cell r="B3895" t="str">
            <v>Ahorro</v>
          </cell>
          <cell r="C3895">
            <v>1</v>
          </cell>
          <cell r="E3895">
            <v>1001</v>
          </cell>
          <cell r="F3895" t="str">
            <v>11</v>
          </cell>
          <cell r="I3895">
            <v>44</v>
          </cell>
          <cell r="M3895">
            <v>0</v>
          </cell>
          <cell r="N3895">
            <v>0</v>
          </cell>
          <cell r="O3895">
            <v>120</v>
          </cell>
          <cell r="P3895">
            <v>242.208</v>
          </cell>
        </row>
        <row r="3896">
          <cell r="A3896">
            <v>43819</v>
          </cell>
          <cell r="B3896" t="str">
            <v>Ahorro</v>
          </cell>
          <cell r="C3896">
            <v>1</v>
          </cell>
          <cell r="E3896">
            <v>1001</v>
          </cell>
          <cell r="F3896" t="str">
            <v>11</v>
          </cell>
          <cell r="I3896">
            <v>44</v>
          </cell>
          <cell r="M3896">
            <v>0</v>
          </cell>
          <cell r="N3896">
            <v>0</v>
          </cell>
          <cell r="O3896">
            <v>1000</v>
          </cell>
          <cell r="P3896">
            <v>2018.4</v>
          </cell>
        </row>
        <row r="3897">
          <cell r="A3897">
            <v>43819</v>
          </cell>
          <cell r="B3897" t="str">
            <v>Ahorro</v>
          </cell>
          <cell r="C3897">
            <v>1</v>
          </cell>
          <cell r="E3897">
            <v>1001</v>
          </cell>
          <cell r="F3897" t="str">
            <v>11</v>
          </cell>
          <cell r="I3897">
            <v>44</v>
          </cell>
          <cell r="M3897">
            <v>0</v>
          </cell>
          <cell r="N3897">
            <v>0</v>
          </cell>
          <cell r="O3897">
            <v>300</v>
          </cell>
          <cell r="P3897">
            <v>605.52</v>
          </cell>
        </row>
        <row r="3898">
          <cell r="A3898">
            <v>43819</v>
          </cell>
          <cell r="B3898" t="str">
            <v>Ahorro</v>
          </cell>
          <cell r="C3898">
            <v>1</v>
          </cell>
          <cell r="E3898">
            <v>1001</v>
          </cell>
          <cell r="F3898" t="str">
            <v>11</v>
          </cell>
          <cell r="I3898">
            <v>44</v>
          </cell>
          <cell r="M3898">
            <v>0</v>
          </cell>
          <cell r="N3898">
            <v>0</v>
          </cell>
          <cell r="O3898">
            <v>1030</v>
          </cell>
          <cell r="P3898">
            <v>2078.9520000000002</v>
          </cell>
        </row>
        <row r="3899">
          <cell r="A3899">
            <v>43819</v>
          </cell>
          <cell r="B3899" t="str">
            <v>Ahorro</v>
          </cell>
          <cell r="C3899">
            <v>1</v>
          </cell>
          <cell r="E3899">
            <v>1001</v>
          </cell>
          <cell r="F3899" t="str">
            <v>11</v>
          </cell>
          <cell r="I3899">
            <v>44</v>
          </cell>
          <cell r="M3899">
            <v>0</v>
          </cell>
          <cell r="N3899">
            <v>0</v>
          </cell>
          <cell r="O3899">
            <v>0</v>
          </cell>
          <cell r="P3899">
            <v>0</v>
          </cell>
        </row>
        <row r="3900">
          <cell r="A3900">
            <v>43819</v>
          </cell>
          <cell r="B3900" t="str">
            <v>Ahorro</v>
          </cell>
          <cell r="C3900">
            <v>1</v>
          </cell>
          <cell r="E3900">
            <v>1001</v>
          </cell>
          <cell r="F3900" t="str">
            <v>11</v>
          </cell>
          <cell r="I3900">
            <v>44</v>
          </cell>
          <cell r="M3900">
            <v>0</v>
          </cell>
          <cell r="N3900">
            <v>0</v>
          </cell>
          <cell r="O3900">
            <v>2000</v>
          </cell>
          <cell r="P3900">
            <v>4036.8</v>
          </cell>
        </row>
        <row r="3901">
          <cell r="A3901">
            <v>43819</v>
          </cell>
          <cell r="B3901" t="str">
            <v>Ahorro</v>
          </cell>
          <cell r="C3901">
            <v>1</v>
          </cell>
          <cell r="E3901">
            <v>1001</v>
          </cell>
          <cell r="F3901" t="str">
            <v>11</v>
          </cell>
          <cell r="I3901">
            <v>44</v>
          </cell>
          <cell r="M3901">
            <v>0</v>
          </cell>
          <cell r="N3901">
            <v>0</v>
          </cell>
          <cell r="O3901">
            <v>3000</v>
          </cell>
          <cell r="P3901">
            <v>6055.2</v>
          </cell>
        </row>
        <row r="3902">
          <cell r="A3902">
            <v>43819</v>
          </cell>
          <cell r="B3902" t="str">
            <v>Ahorro</v>
          </cell>
          <cell r="C3902">
            <v>1</v>
          </cell>
          <cell r="E3902">
            <v>1001</v>
          </cell>
          <cell r="F3902" t="str">
            <v>11</v>
          </cell>
          <cell r="I3902">
            <v>44</v>
          </cell>
          <cell r="M3902">
            <v>0</v>
          </cell>
          <cell r="N3902">
            <v>0</v>
          </cell>
          <cell r="O3902">
            <v>35</v>
          </cell>
          <cell r="P3902">
            <v>70.644000000000005</v>
          </cell>
        </row>
        <row r="3903">
          <cell r="A3903">
            <v>43819</v>
          </cell>
          <cell r="B3903" t="str">
            <v>Ahorro</v>
          </cell>
          <cell r="C3903">
            <v>1</v>
          </cell>
          <cell r="E3903">
            <v>1001</v>
          </cell>
          <cell r="F3903" t="str">
            <v>11</v>
          </cell>
          <cell r="I3903">
            <v>44</v>
          </cell>
          <cell r="M3903">
            <v>0</v>
          </cell>
          <cell r="N3903">
            <v>0</v>
          </cell>
          <cell r="O3903">
            <v>470</v>
          </cell>
          <cell r="P3903">
            <v>948.64800000000002</v>
          </cell>
        </row>
        <row r="3904">
          <cell r="A3904">
            <v>43819</v>
          </cell>
          <cell r="B3904" t="str">
            <v>Ahorro</v>
          </cell>
          <cell r="C3904">
            <v>1</v>
          </cell>
          <cell r="E3904">
            <v>1001</v>
          </cell>
          <cell r="F3904" t="str">
            <v>11</v>
          </cell>
          <cell r="I3904">
            <v>44</v>
          </cell>
          <cell r="M3904">
            <v>0</v>
          </cell>
          <cell r="N3904">
            <v>0</v>
          </cell>
          <cell r="O3904">
            <v>2970</v>
          </cell>
          <cell r="P3904">
            <v>5994.6480000000001</v>
          </cell>
        </row>
        <row r="3905">
          <cell r="A3905">
            <v>43819</v>
          </cell>
          <cell r="B3905" t="str">
            <v>Ahorro</v>
          </cell>
          <cell r="C3905">
            <v>1</v>
          </cell>
          <cell r="E3905">
            <v>1001</v>
          </cell>
          <cell r="F3905" t="str">
            <v>11</v>
          </cell>
          <cell r="I3905">
            <v>44</v>
          </cell>
          <cell r="M3905">
            <v>0</v>
          </cell>
          <cell r="N3905">
            <v>0</v>
          </cell>
          <cell r="O3905">
            <v>1000</v>
          </cell>
          <cell r="P3905">
            <v>2018.4</v>
          </cell>
        </row>
        <row r="3906">
          <cell r="A3906">
            <v>43819</v>
          </cell>
          <cell r="B3906" t="str">
            <v>Ahorro</v>
          </cell>
          <cell r="C3906">
            <v>1</v>
          </cell>
          <cell r="E3906">
            <v>1001</v>
          </cell>
          <cell r="F3906" t="str">
            <v>11</v>
          </cell>
          <cell r="I3906">
            <v>44</v>
          </cell>
          <cell r="M3906">
            <v>0</v>
          </cell>
          <cell r="N3906">
            <v>0</v>
          </cell>
          <cell r="O3906">
            <v>2000</v>
          </cell>
          <cell r="P3906">
            <v>4036.8</v>
          </cell>
        </row>
        <row r="3907">
          <cell r="A3907">
            <v>43819</v>
          </cell>
          <cell r="B3907" t="str">
            <v>Ahorro</v>
          </cell>
          <cell r="C3907">
            <v>1</v>
          </cell>
          <cell r="E3907">
            <v>1001</v>
          </cell>
          <cell r="F3907" t="str">
            <v>11</v>
          </cell>
          <cell r="I3907">
            <v>44</v>
          </cell>
          <cell r="M3907">
            <v>0</v>
          </cell>
          <cell r="N3907">
            <v>0</v>
          </cell>
          <cell r="O3907">
            <v>2467.9</v>
          </cell>
          <cell r="P3907">
            <v>4981.2093599999998</v>
          </cell>
        </row>
        <row r="3908">
          <cell r="A3908">
            <v>43819</v>
          </cell>
          <cell r="B3908" t="str">
            <v>Ahorro</v>
          </cell>
          <cell r="C3908">
            <v>1</v>
          </cell>
          <cell r="E3908">
            <v>1001</v>
          </cell>
          <cell r="F3908" t="str">
            <v>11</v>
          </cell>
          <cell r="I3908">
            <v>44</v>
          </cell>
          <cell r="M3908">
            <v>0</v>
          </cell>
          <cell r="N3908">
            <v>0</v>
          </cell>
          <cell r="O3908">
            <v>0</v>
          </cell>
          <cell r="P3908">
            <v>0</v>
          </cell>
        </row>
        <row r="3909">
          <cell r="A3909">
            <v>43819</v>
          </cell>
          <cell r="B3909" t="str">
            <v>Ahorro</v>
          </cell>
          <cell r="C3909">
            <v>1</v>
          </cell>
          <cell r="E3909">
            <v>1001</v>
          </cell>
          <cell r="F3909" t="str">
            <v>11</v>
          </cell>
          <cell r="I3909">
            <v>44</v>
          </cell>
          <cell r="M3909">
            <v>0</v>
          </cell>
          <cell r="N3909">
            <v>0</v>
          </cell>
          <cell r="O3909">
            <v>3000</v>
          </cell>
          <cell r="P3909">
            <v>6055.2</v>
          </cell>
        </row>
        <row r="3910">
          <cell r="A3910">
            <v>43819</v>
          </cell>
          <cell r="B3910" t="str">
            <v>Ahorro</v>
          </cell>
          <cell r="C3910">
            <v>1</v>
          </cell>
          <cell r="E3910">
            <v>1001</v>
          </cell>
          <cell r="F3910" t="str">
            <v>11</v>
          </cell>
          <cell r="I3910">
            <v>44</v>
          </cell>
          <cell r="M3910">
            <v>0</v>
          </cell>
          <cell r="N3910">
            <v>0</v>
          </cell>
          <cell r="O3910">
            <v>900</v>
          </cell>
          <cell r="P3910">
            <v>1816.56</v>
          </cell>
        </row>
        <row r="3911">
          <cell r="A3911">
            <v>43819</v>
          </cell>
          <cell r="B3911" t="str">
            <v>Ahorro</v>
          </cell>
          <cell r="C3911">
            <v>1</v>
          </cell>
          <cell r="E3911">
            <v>1001</v>
          </cell>
          <cell r="F3911" t="str">
            <v>11</v>
          </cell>
          <cell r="I3911">
            <v>44</v>
          </cell>
          <cell r="M3911">
            <v>0</v>
          </cell>
          <cell r="N3911">
            <v>0</v>
          </cell>
          <cell r="O3911">
            <v>4000</v>
          </cell>
          <cell r="P3911">
            <v>8073.6</v>
          </cell>
        </row>
        <row r="3912">
          <cell r="A3912">
            <v>43819</v>
          </cell>
          <cell r="B3912" t="str">
            <v>Ahorro</v>
          </cell>
          <cell r="C3912">
            <v>1</v>
          </cell>
          <cell r="E3912">
            <v>1001</v>
          </cell>
          <cell r="F3912" t="str">
            <v>11</v>
          </cell>
          <cell r="I3912">
            <v>44</v>
          </cell>
          <cell r="M3912">
            <v>0</v>
          </cell>
          <cell r="N3912">
            <v>0</v>
          </cell>
          <cell r="O3912">
            <v>150</v>
          </cell>
          <cell r="P3912">
            <v>302.76</v>
          </cell>
        </row>
        <row r="3913">
          <cell r="A3913">
            <v>43819</v>
          </cell>
          <cell r="B3913" t="str">
            <v>Ahorro</v>
          </cell>
          <cell r="C3913">
            <v>1</v>
          </cell>
          <cell r="E3913">
            <v>1001</v>
          </cell>
          <cell r="F3913" t="str">
            <v>11</v>
          </cell>
          <cell r="I3913">
            <v>44</v>
          </cell>
          <cell r="M3913">
            <v>0</v>
          </cell>
          <cell r="N3913">
            <v>0</v>
          </cell>
          <cell r="O3913">
            <v>100</v>
          </cell>
          <cell r="P3913">
            <v>201.84</v>
          </cell>
        </row>
        <row r="3914">
          <cell r="A3914">
            <v>43819</v>
          </cell>
          <cell r="B3914" t="str">
            <v>Ahorro</v>
          </cell>
          <cell r="C3914">
            <v>1</v>
          </cell>
          <cell r="E3914">
            <v>1001</v>
          </cell>
          <cell r="F3914" t="str">
            <v>11</v>
          </cell>
          <cell r="I3914">
            <v>44</v>
          </cell>
          <cell r="M3914">
            <v>0</v>
          </cell>
          <cell r="N3914">
            <v>0</v>
          </cell>
          <cell r="O3914">
            <v>0</v>
          </cell>
          <cell r="P3914">
            <v>0</v>
          </cell>
        </row>
        <row r="3915">
          <cell r="A3915">
            <v>43819</v>
          </cell>
          <cell r="B3915" t="str">
            <v>Ahorro</v>
          </cell>
          <cell r="C3915">
            <v>1</v>
          </cell>
          <cell r="E3915">
            <v>1001</v>
          </cell>
          <cell r="F3915" t="str">
            <v>11</v>
          </cell>
          <cell r="I3915">
            <v>44</v>
          </cell>
          <cell r="M3915">
            <v>0</v>
          </cell>
          <cell r="N3915">
            <v>0</v>
          </cell>
          <cell r="O3915">
            <v>200</v>
          </cell>
          <cell r="P3915">
            <v>403.68</v>
          </cell>
        </row>
        <row r="3916">
          <cell r="A3916">
            <v>43819</v>
          </cell>
          <cell r="B3916" t="str">
            <v>Ahorro</v>
          </cell>
          <cell r="C3916">
            <v>1</v>
          </cell>
          <cell r="E3916">
            <v>1001</v>
          </cell>
          <cell r="F3916" t="str">
            <v>11</v>
          </cell>
          <cell r="I3916">
            <v>44</v>
          </cell>
          <cell r="M3916">
            <v>0</v>
          </cell>
          <cell r="N3916">
            <v>0</v>
          </cell>
          <cell r="O3916">
            <v>200</v>
          </cell>
          <cell r="P3916">
            <v>403.68</v>
          </cell>
        </row>
        <row r="3917">
          <cell r="A3917">
            <v>43819</v>
          </cell>
          <cell r="B3917" t="str">
            <v>Ahorro</v>
          </cell>
          <cell r="C3917">
            <v>1</v>
          </cell>
          <cell r="E3917">
            <v>1001</v>
          </cell>
          <cell r="F3917" t="str">
            <v>11</v>
          </cell>
          <cell r="I3917">
            <v>44</v>
          </cell>
          <cell r="M3917">
            <v>0</v>
          </cell>
          <cell r="N3917">
            <v>0</v>
          </cell>
          <cell r="O3917">
            <v>700</v>
          </cell>
          <cell r="P3917">
            <v>1412.88</v>
          </cell>
        </row>
        <row r="3918">
          <cell r="A3918">
            <v>43819</v>
          </cell>
          <cell r="B3918" t="str">
            <v>Ahorro</v>
          </cell>
          <cell r="C3918">
            <v>1</v>
          </cell>
          <cell r="E3918">
            <v>1001</v>
          </cell>
          <cell r="F3918" t="str">
            <v>11</v>
          </cell>
          <cell r="I3918">
            <v>44</v>
          </cell>
          <cell r="M3918">
            <v>0</v>
          </cell>
          <cell r="N3918">
            <v>0</v>
          </cell>
          <cell r="O3918">
            <v>750</v>
          </cell>
          <cell r="P3918">
            <v>1513.8</v>
          </cell>
        </row>
        <row r="3919">
          <cell r="A3919">
            <v>43819</v>
          </cell>
          <cell r="B3919" t="str">
            <v>Ahorro</v>
          </cell>
          <cell r="C3919">
            <v>1</v>
          </cell>
          <cell r="E3919">
            <v>1001</v>
          </cell>
          <cell r="F3919" t="str">
            <v>11</v>
          </cell>
          <cell r="I3919">
            <v>44</v>
          </cell>
          <cell r="M3919">
            <v>0</v>
          </cell>
          <cell r="N3919">
            <v>0</v>
          </cell>
          <cell r="O3919">
            <v>110</v>
          </cell>
          <cell r="P3919">
            <v>222.024</v>
          </cell>
        </row>
        <row r="3920">
          <cell r="A3920">
            <v>43819</v>
          </cell>
          <cell r="B3920" t="str">
            <v>Ahorro</v>
          </cell>
          <cell r="C3920">
            <v>1</v>
          </cell>
          <cell r="E3920">
            <v>1001</v>
          </cell>
          <cell r="F3920" t="str">
            <v>11</v>
          </cell>
          <cell r="I3920">
            <v>44</v>
          </cell>
          <cell r="M3920">
            <v>0</v>
          </cell>
          <cell r="N3920">
            <v>0</v>
          </cell>
          <cell r="O3920">
            <v>300</v>
          </cell>
          <cell r="P3920">
            <v>605.52</v>
          </cell>
        </row>
        <row r="3921">
          <cell r="A3921">
            <v>43819</v>
          </cell>
          <cell r="B3921" t="str">
            <v>Ahorro</v>
          </cell>
          <cell r="C3921">
            <v>1</v>
          </cell>
          <cell r="E3921">
            <v>1001</v>
          </cell>
          <cell r="F3921" t="str">
            <v>11</v>
          </cell>
          <cell r="I3921">
            <v>44</v>
          </cell>
          <cell r="M3921">
            <v>0</v>
          </cell>
          <cell r="N3921">
            <v>0</v>
          </cell>
          <cell r="O3921">
            <v>20000</v>
          </cell>
          <cell r="P3921">
            <v>40368</v>
          </cell>
        </row>
        <row r="3922">
          <cell r="A3922">
            <v>43819</v>
          </cell>
          <cell r="B3922" t="str">
            <v>Ahorro</v>
          </cell>
          <cell r="C3922">
            <v>1</v>
          </cell>
          <cell r="E3922">
            <v>1001</v>
          </cell>
          <cell r="F3922" t="str">
            <v>11</v>
          </cell>
          <cell r="I3922">
            <v>44</v>
          </cell>
          <cell r="M3922">
            <v>0</v>
          </cell>
          <cell r="N3922">
            <v>0</v>
          </cell>
          <cell r="O3922">
            <v>0</v>
          </cell>
          <cell r="P3922">
            <v>0</v>
          </cell>
        </row>
        <row r="3923">
          <cell r="A3923">
            <v>43819</v>
          </cell>
          <cell r="B3923" t="str">
            <v>Ahorro</v>
          </cell>
          <cell r="C3923">
            <v>1</v>
          </cell>
          <cell r="E3923">
            <v>1001</v>
          </cell>
          <cell r="F3923" t="str">
            <v>11</v>
          </cell>
          <cell r="I3923">
            <v>44</v>
          </cell>
          <cell r="M3923">
            <v>0</v>
          </cell>
          <cell r="N3923">
            <v>0</v>
          </cell>
          <cell r="O3923">
            <v>300</v>
          </cell>
          <cell r="P3923">
            <v>605.52</v>
          </cell>
        </row>
        <row r="3924">
          <cell r="A3924">
            <v>43819</v>
          </cell>
          <cell r="B3924" t="str">
            <v>Ahorro</v>
          </cell>
          <cell r="C3924">
            <v>1</v>
          </cell>
          <cell r="E3924">
            <v>1001</v>
          </cell>
          <cell r="F3924" t="str">
            <v>11</v>
          </cell>
          <cell r="I3924">
            <v>44</v>
          </cell>
          <cell r="M3924">
            <v>0</v>
          </cell>
          <cell r="N3924">
            <v>0</v>
          </cell>
          <cell r="O3924">
            <v>900</v>
          </cell>
          <cell r="P3924">
            <v>1816.56</v>
          </cell>
        </row>
        <row r="3925">
          <cell r="A3925">
            <v>43819</v>
          </cell>
          <cell r="B3925" t="str">
            <v>Ahorro</v>
          </cell>
          <cell r="C3925">
            <v>1</v>
          </cell>
          <cell r="E3925">
            <v>1001</v>
          </cell>
          <cell r="F3925" t="str">
            <v>11</v>
          </cell>
          <cell r="I3925">
            <v>44</v>
          </cell>
          <cell r="M3925">
            <v>0</v>
          </cell>
          <cell r="N3925">
            <v>0</v>
          </cell>
          <cell r="O3925">
            <v>0</v>
          </cell>
          <cell r="P3925">
            <v>0</v>
          </cell>
        </row>
        <row r="3926">
          <cell r="A3926">
            <v>43819</v>
          </cell>
          <cell r="B3926" t="str">
            <v>Ahorro</v>
          </cell>
          <cell r="C3926">
            <v>1</v>
          </cell>
          <cell r="E3926">
            <v>1001</v>
          </cell>
          <cell r="F3926" t="str">
            <v>11</v>
          </cell>
          <cell r="I3926">
            <v>44</v>
          </cell>
          <cell r="M3926">
            <v>0</v>
          </cell>
          <cell r="N3926">
            <v>0</v>
          </cell>
          <cell r="O3926">
            <v>0</v>
          </cell>
          <cell r="P3926">
            <v>0</v>
          </cell>
        </row>
        <row r="3927">
          <cell r="A3927">
            <v>43819</v>
          </cell>
          <cell r="B3927" t="str">
            <v>Ahorro</v>
          </cell>
          <cell r="C3927">
            <v>1</v>
          </cell>
          <cell r="E3927">
            <v>1001</v>
          </cell>
          <cell r="F3927" t="str">
            <v>11</v>
          </cell>
          <cell r="I3927">
            <v>44</v>
          </cell>
          <cell r="M3927">
            <v>0</v>
          </cell>
          <cell r="N3927">
            <v>0</v>
          </cell>
          <cell r="O3927">
            <v>1752</v>
          </cell>
          <cell r="P3927">
            <v>3536.2368000000001</v>
          </cell>
        </row>
        <row r="3928">
          <cell r="A3928">
            <v>43819</v>
          </cell>
          <cell r="B3928" t="str">
            <v>Ahorro</v>
          </cell>
          <cell r="C3928">
            <v>1</v>
          </cell>
          <cell r="E3928">
            <v>1001</v>
          </cell>
          <cell r="F3928" t="str">
            <v>11</v>
          </cell>
          <cell r="I3928">
            <v>44</v>
          </cell>
          <cell r="M3928">
            <v>0</v>
          </cell>
          <cell r="N3928">
            <v>0</v>
          </cell>
          <cell r="O3928">
            <v>200</v>
          </cell>
          <cell r="P3928">
            <v>403.68</v>
          </cell>
        </row>
        <row r="3929">
          <cell r="A3929">
            <v>43819</v>
          </cell>
          <cell r="B3929" t="str">
            <v>Ahorro</v>
          </cell>
          <cell r="C3929">
            <v>1</v>
          </cell>
          <cell r="E3929">
            <v>1001</v>
          </cell>
          <cell r="F3929" t="str">
            <v>11</v>
          </cell>
          <cell r="I3929">
            <v>44</v>
          </cell>
          <cell r="M3929">
            <v>0</v>
          </cell>
          <cell r="N3929">
            <v>0</v>
          </cell>
          <cell r="O3929">
            <v>200</v>
          </cell>
          <cell r="P3929">
            <v>403.68</v>
          </cell>
        </row>
        <row r="3930">
          <cell r="A3930">
            <v>43819</v>
          </cell>
          <cell r="B3930" t="str">
            <v>Ahorro</v>
          </cell>
          <cell r="C3930">
            <v>1</v>
          </cell>
          <cell r="E3930">
            <v>1001</v>
          </cell>
          <cell r="F3930" t="str">
            <v>11</v>
          </cell>
          <cell r="I3930">
            <v>44</v>
          </cell>
          <cell r="M3930">
            <v>0</v>
          </cell>
          <cell r="N3930">
            <v>0</v>
          </cell>
          <cell r="O3930">
            <v>274</v>
          </cell>
          <cell r="P3930">
            <v>553.04160000000002</v>
          </cell>
        </row>
        <row r="3931">
          <cell r="A3931">
            <v>43819</v>
          </cell>
          <cell r="B3931" t="str">
            <v>Ahorro</v>
          </cell>
          <cell r="C3931">
            <v>1</v>
          </cell>
          <cell r="E3931">
            <v>1001</v>
          </cell>
          <cell r="F3931" t="str">
            <v>11</v>
          </cell>
          <cell r="I3931">
            <v>44</v>
          </cell>
          <cell r="M3931">
            <v>0</v>
          </cell>
          <cell r="N3931">
            <v>0</v>
          </cell>
          <cell r="O3931">
            <v>0</v>
          </cell>
          <cell r="P3931">
            <v>0</v>
          </cell>
        </row>
        <row r="3932">
          <cell r="A3932">
            <v>43819</v>
          </cell>
          <cell r="B3932" t="str">
            <v>Ahorro</v>
          </cell>
          <cell r="C3932">
            <v>1</v>
          </cell>
          <cell r="E3932">
            <v>1001</v>
          </cell>
          <cell r="F3932" t="str">
            <v>11</v>
          </cell>
          <cell r="I3932">
            <v>44</v>
          </cell>
          <cell r="M3932">
            <v>0</v>
          </cell>
          <cell r="N3932">
            <v>0</v>
          </cell>
          <cell r="O3932">
            <v>200</v>
          </cell>
          <cell r="P3932">
            <v>403.68</v>
          </cell>
        </row>
        <row r="3933">
          <cell r="A3933">
            <v>43819</v>
          </cell>
          <cell r="B3933" t="str">
            <v>Ahorro</v>
          </cell>
          <cell r="C3933">
            <v>1</v>
          </cell>
          <cell r="E3933">
            <v>1001</v>
          </cell>
          <cell r="F3933" t="str">
            <v>11</v>
          </cell>
          <cell r="I3933">
            <v>44</v>
          </cell>
          <cell r="M3933">
            <v>0</v>
          </cell>
          <cell r="N3933">
            <v>0</v>
          </cell>
          <cell r="O3933">
            <v>400</v>
          </cell>
          <cell r="P3933">
            <v>807.36</v>
          </cell>
        </row>
        <row r="3934">
          <cell r="A3934">
            <v>43819</v>
          </cell>
          <cell r="B3934" t="str">
            <v>Ahorro</v>
          </cell>
          <cell r="C3934">
            <v>1</v>
          </cell>
          <cell r="E3934">
            <v>1001</v>
          </cell>
          <cell r="F3934" t="str">
            <v>11</v>
          </cell>
          <cell r="I3934">
            <v>44</v>
          </cell>
          <cell r="M3934">
            <v>0</v>
          </cell>
          <cell r="N3934">
            <v>0</v>
          </cell>
          <cell r="O3934">
            <v>400</v>
          </cell>
          <cell r="P3934">
            <v>807.36</v>
          </cell>
        </row>
        <row r="3935">
          <cell r="A3935">
            <v>43819</v>
          </cell>
          <cell r="B3935" t="str">
            <v>Ahorro</v>
          </cell>
          <cell r="C3935">
            <v>1</v>
          </cell>
          <cell r="E3935">
            <v>1001</v>
          </cell>
          <cell r="F3935" t="str">
            <v>11</v>
          </cell>
          <cell r="I3935">
            <v>44</v>
          </cell>
          <cell r="M3935">
            <v>0</v>
          </cell>
          <cell r="N3935">
            <v>0</v>
          </cell>
          <cell r="O3935">
            <v>500</v>
          </cell>
          <cell r="P3935">
            <v>1009.2</v>
          </cell>
        </row>
        <row r="3936">
          <cell r="A3936">
            <v>43819</v>
          </cell>
          <cell r="B3936" t="str">
            <v>Ahorro</v>
          </cell>
          <cell r="C3936">
            <v>1</v>
          </cell>
          <cell r="E3936">
            <v>1001</v>
          </cell>
          <cell r="F3936" t="str">
            <v>11</v>
          </cell>
          <cell r="I3936">
            <v>44</v>
          </cell>
          <cell r="M3936">
            <v>0</v>
          </cell>
          <cell r="N3936">
            <v>0</v>
          </cell>
          <cell r="O3936">
            <v>2930</v>
          </cell>
          <cell r="P3936">
            <v>5913.9120000000003</v>
          </cell>
        </row>
        <row r="3937">
          <cell r="A3937">
            <v>43819</v>
          </cell>
          <cell r="B3937" t="str">
            <v>Ahorro</v>
          </cell>
          <cell r="C3937">
            <v>1</v>
          </cell>
          <cell r="E3937">
            <v>1001</v>
          </cell>
          <cell r="F3937" t="str">
            <v>11</v>
          </cell>
          <cell r="I3937">
            <v>44</v>
          </cell>
          <cell r="M3937">
            <v>0</v>
          </cell>
          <cell r="N3937">
            <v>0</v>
          </cell>
          <cell r="O3937">
            <v>500</v>
          </cell>
          <cell r="P3937">
            <v>1009.2</v>
          </cell>
        </row>
        <row r="3938">
          <cell r="A3938">
            <v>43819</v>
          </cell>
          <cell r="B3938" t="str">
            <v>Ahorro</v>
          </cell>
          <cell r="C3938">
            <v>1</v>
          </cell>
          <cell r="E3938">
            <v>1001</v>
          </cell>
          <cell r="F3938" t="str">
            <v>11</v>
          </cell>
          <cell r="I3938">
            <v>44</v>
          </cell>
          <cell r="M3938">
            <v>0</v>
          </cell>
          <cell r="N3938">
            <v>0</v>
          </cell>
          <cell r="O3938">
            <v>300</v>
          </cell>
          <cell r="P3938">
            <v>605.52</v>
          </cell>
        </row>
        <row r="3939">
          <cell r="A3939">
            <v>43819</v>
          </cell>
          <cell r="B3939" t="str">
            <v>Ahorro</v>
          </cell>
          <cell r="C3939">
            <v>1</v>
          </cell>
          <cell r="E3939">
            <v>1001</v>
          </cell>
          <cell r="F3939" t="str">
            <v>11</v>
          </cell>
          <cell r="I3939">
            <v>44</v>
          </cell>
          <cell r="M3939">
            <v>0</v>
          </cell>
          <cell r="N3939">
            <v>0</v>
          </cell>
          <cell r="O3939">
            <v>9000</v>
          </cell>
          <cell r="P3939">
            <v>18165.599999999999</v>
          </cell>
        </row>
        <row r="3940">
          <cell r="A3940">
            <v>43819</v>
          </cell>
          <cell r="B3940" t="str">
            <v>Ahorro</v>
          </cell>
          <cell r="C3940">
            <v>1</v>
          </cell>
          <cell r="E3940">
            <v>1001</v>
          </cell>
          <cell r="F3940" t="str">
            <v>11</v>
          </cell>
          <cell r="I3940">
            <v>44</v>
          </cell>
          <cell r="M3940">
            <v>0</v>
          </cell>
          <cell r="N3940">
            <v>0</v>
          </cell>
          <cell r="O3940">
            <v>20</v>
          </cell>
          <cell r="P3940">
            <v>40.368000000000002</v>
          </cell>
        </row>
        <row r="3941">
          <cell r="A3941">
            <v>43819</v>
          </cell>
          <cell r="B3941" t="str">
            <v>Ahorro</v>
          </cell>
          <cell r="C3941">
            <v>1</v>
          </cell>
          <cell r="E3941">
            <v>1001</v>
          </cell>
          <cell r="F3941" t="str">
            <v>11</v>
          </cell>
          <cell r="I3941">
            <v>44</v>
          </cell>
          <cell r="M3941">
            <v>0</v>
          </cell>
          <cell r="N3941">
            <v>0</v>
          </cell>
          <cell r="O3941">
            <v>200</v>
          </cell>
          <cell r="P3941">
            <v>403.68</v>
          </cell>
        </row>
        <row r="3942">
          <cell r="A3942">
            <v>43819</v>
          </cell>
          <cell r="B3942" t="str">
            <v>Ahorro</v>
          </cell>
          <cell r="C3942">
            <v>1</v>
          </cell>
          <cell r="E3942">
            <v>1001</v>
          </cell>
          <cell r="F3942" t="str">
            <v>11</v>
          </cell>
          <cell r="I3942">
            <v>44</v>
          </cell>
          <cell r="M3942">
            <v>0</v>
          </cell>
          <cell r="N3942">
            <v>0</v>
          </cell>
          <cell r="O3942">
            <v>1000</v>
          </cell>
          <cell r="P3942">
            <v>2018.4</v>
          </cell>
        </row>
        <row r="3943">
          <cell r="A3943">
            <v>43819</v>
          </cell>
          <cell r="B3943" t="str">
            <v>Ahorro</v>
          </cell>
          <cell r="C3943">
            <v>1</v>
          </cell>
          <cell r="E3943">
            <v>1001</v>
          </cell>
          <cell r="F3943" t="str">
            <v>11</v>
          </cell>
          <cell r="I3943">
            <v>44</v>
          </cell>
          <cell r="M3943">
            <v>0</v>
          </cell>
          <cell r="N3943">
            <v>0</v>
          </cell>
          <cell r="O3943">
            <v>2300</v>
          </cell>
          <cell r="P3943">
            <v>4642.32</v>
          </cell>
        </row>
        <row r="3944">
          <cell r="A3944">
            <v>43819</v>
          </cell>
          <cell r="B3944" t="str">
            <v>Ahorro</v>
          </cell>
          <cell r="C3944">
            <v>1</v>
          </cell>
          <cell r="E3944">
            <v>1001</v>
          </cell>
          <cell r="F3944" t="str">
            <v>11</v>
          </cell>
          <cell r="I3944">
            <v>44</v>
          </cell>
          <cell r="M3944">
            <v>0</v>
          </cell>
          <cell r="N3944">
            <v>0</v>
          </cell>
          <cell r="O3944">
            <v>150</v>
          </cell>
          <cell r="P3944">
            <v>302.76</v>
          </cell>
        </row>
        <row r="3945">
          <cell r="A3945">
            <v>43819</v>
          </cell>
          <cell r="B3945" t="str">
            <v>Ahorro</v>
          </cell>
          <cell r="C3945">
            <v>1</v>
          </cell>
          <cell r="E3945">
            <v>1001</v>
          </cell>
          <cell r="F3945" t="str">
            <v>11</v>
          </cell>
          <cell r="I3945">
            <v>44</v>
          </cell>
          <cell r="M3945">
            <v>0</v>
          </cell>
          <cell r="N3945">
            <v>0</v>
          </cell>
          <cell r="O3945">
            <v>1000</v>
          </cell>
          <cell r="P3945">
            <v>2018.4</v>
          </cell>
        </row>
        <row r="3946">
          <cell r="A3946">
            <v>43819</v>
          </cell>
          <cell r="B3946" t="str">
            <v>Ahorro</v>
          </cell>
          <cell r="C3946">
            <v>1</v>
          </cell>
          <cell r="E3946">
            <v>1001</v>
          </cell>
          <cell r="F3946" t="str">
            <v>11</v>
          </cell>
          <cell r="I3946">
            <v>44</v>
          </cell>
          <cell r="M3946">
            <v>0</v>
          </cell>
          <cell r="N3946">
            <v>0</v>
          </cell>
          <cell r="O3946">
            <v>200</v>
          </cell>
          <cell r="P3946">
            <v>403.68</v>
          </cell>
        </row>
        <row r="3947">
          <cell r="A3947">
            <v>43819</v>
          </cell>
          <cell r="B3947" t="str">
            <v>Ahorro</v>
          </cell>
          <cell r="C3947">
            <v>1</v>
          </cell>
          <cell r="E3947">
            <v>1001</v>
          </cell>
          <cell r="F3947" t="str">
            <v>11</v>
          </cell>
          <cell r="I3947">
            <v>44</v>
          </cell>
          <cell r="M3947">
            <v>0</v>
          </cell>
          <cell r="N3947">
            <v>0</v>
          </cell>
          <cell r="O3947">
            <v>100</v>
          </cell>
          <cell r="P3947">
            <v>201.84</v>
          </cell>
        </row>
        <row r="3948">
          <cell r="A3948">
            <v>43819</v>
          </cell>
          <cell r="B3948" t="str">
            <v>Ahorro</v>
          </cell>
          <cell r="C3948">
            <v>1</v>
          </cell>
          <cell r="E3948">
            <v>1001</v>
          </cell>
          <cell r="F3948" t="str">
            <v>11</v>
          </cell>
          <cell r="I3948">
            <v>44</v>
          </cell>
          <cell r="M3948">
            <v>0</v>
          </cell>
          <cell r="N3948">
            <v>0</v>
          </cell>
          <cell r="O3948">
            <v>314</v>
          </cell>
          <cell r="P3948">
            <v>633.77760000000001</v>
          </cell>
        </row>
        <row r="3949">
          <cell r="A3949">
            <v>43819</v>
          </cell>
          <cell r="B3949" t="str">
            <v>Ahorro</v>
          </cell>
          <cell r="C3949">
            <v>1</v>
          </cell>
          <cell r="E3949">
            <v>1001</v>
          </cell>
          <cell r="F3949" t="str">
            <v>11</v>
          </cell>
          <cell r="I3949">
            <v>44</v>
          </cell>
          <cell r="M3949">
            <v>0</v>
          </cell>
          <cell r="N3949">
            <v>0</v>
          </cell>
          <cell r="O3949">
            <v>1500</v>
          </cell>
          <cell r="P3949">
            <v>3027.6</v>
          </cell>
        </row>
        <row r="3950">
          <cell r="A3950">
            <v>43819</v>
          </cell>
          <cell r="B3950" t="str">
            <v>Ahorro</v>
          </cell>
          <cell r="C3950">
            <v>1</v>
          </cell>
          <cell r="E3950">
            <v>1001</v>
          </cell>
          <cell r="F3950" t="str">
            <v>11</v>
          </cell>
          <cell r="I3950">
            <v>44</v>
          </cell>
          <cell r="M3950">
            <v>0</v>
          </cell>
          <cell r="N3950">
            <v>0</v>
          </cell>
          <cell r="O3950">
            <v>4000</v>
          </cell>
          <cell r="P3950">
            <v>8073.6</v>
          </cell>
        </row>
        <row r="3951">
          <cell r="A3951">
            <v>43819</v>
          </cell>
          <cell r="B3951" t="str">
            <v>Ahorro</v>
          </cell>
          <cell r="C3951">
            <v>1</v>
          </cell>
          <cell r="E3951">
            <v>1001</v>
          </cell>
          <cell r="F3951" t="str">
            <v>11</v>
          </cell>
          <cell r="I3951">
            <v>44</v>
          </cell>
          <cell r="M3951">
            <v>0</v>
          </cell>
          <cell r="N3951">
            <v>0</v>
          </cell>
          <cell r="O3951">
            <v>200</v>
          </cell>
          <cell r="P3951">
            <v>403.68</v>
          </cell>
        </row>
        <row r="3952">
          <cell r="A3952">
            <v>43819</v>
          </cell>
          <cell r="B3952" t="str">
            <v>Ahorro</v>
          </cell>
          <cell r="C3952">
            <v>1</v>
          </cell>
          <cell r="E3952">
            <v>1001</v>
          </cell>
          <cell r="F3952" t="str">
            <v>11</v>
          </cell>
          <cell r="I3952">
            <v>44</v>
          </cell>
          <cell r="M3952">
            <v>0</v>
          </cell>
          <cell r="N3952">
            <v>0</v>
          </cell>
          <cell r="O3952">
            <v>400</v>
          </cell>
          <cell r="P3952">
            <v>807.36</v>
          </cell>
        </row>
        <row r="3953">
          <cell r="A3953">
            <v>43819</v>
          </cell>
          <cell r="B3953" t="str">
            <v>Ahorro</v>
          </cell>
          <cell r="C3953">
            <v>1</v>
          </cell>
          <cell r="E3953">
            <v>1001</v>
          </cell>
          <cell r="F3953" t="str">
            <v>11</v>
          </cell>
          <cell r="I3953">
            <v>44</v>
          </cell>
          <cell r="M3953">
            <v>0</v>
          </cell>
          <cell r="N3953">
            <v>0</v>
          </cell>
          <cell r="O3953">
            <v>200</v>
          </cell>
          <cell r="P3953">
            <v>403.68</v>
          </cell>
        </row>
        <row r="3954">
          <cell r="A3954">
            <v>43819</v>
          </cell>
          <cell r="B3954" t="str">
            <v>Ahorro</v>
          </cell>
          <cell r="C3954">
            <v>1</v>
          </cell>
          <cell r="E3954">
            <v>1001</v>
          </cell>
          <cell r="F3954" t="str">
            <v>11</v>
          </cell>
          <cell r="I3954">
            <v>44</v>
          </cell>
          <cell r="M3954">
            <v>0</v>
          </cell>
          <cell r="N3954">
            <v>0</v>
          </cell>
          <cell r="O3954">
            <v>1000</v>
          </cell>
          <cell r="P3954">
            <v>2018.4</v>
          </cell>
        </row>
        <row r="3955">
          <cell r="A3955">
            <v>43819</v>
          </cell>
          <cell r="B3955" t="str">
            <v>Ahorro</v>
          </cell>
          <cell r="C3955">
            <v>1</v>
          </cell>
          <cell r="E3955">
            <v>1001</v>
          </cell>
          <cell r="F3955" t="str">
            <v>11</v>
          </cell>
          <cell r="I3955">
            <v>44</v>
          </cell>
          <cell r="M3955">
            <v>0</v>
          </cell>
          <cell r="N3955">
            <v>0</v>
          </cell>
          <cell r="O3955">
            <v>0</v>
          </cell>
          <cell r="P3955">
            <v>0</v>
          </cell>
        </row>
        <row r="3956">
          <cell r="A3956">
            <v>43819</v>
          </cell>
          <cell r="B3956" t="str">
            <v>Ahorro</v>
          </cell>
          <cell r="C3956">
            <v>1</v>
          </cell>
          <cell r="E3956">
            <v>1001</v>
          </cell>
          <cell r="F3956" t="str">
            <v>11</v>
          </cell>
          <cell r="I3956">
            <v>44</v>
          </cell>
          <cell r="M3956">
            <v>0</v>
          </cell>
          <cell r="N3956">
            <v>0</v>
          </cell>
          <cell r="O3956">
            <v>200</v>
          </cell>
          <cell r="P3956">
            <v>403.68</v>
          </cell>
        </row>
        <row r="3957">
          <cell r="A3957">
            <v>43819</v>
          </cell>
          <cell r="B3957" t="str">
            <v>Ahorro</v>
          </cell>
          <cell r="C3957">
            <v>1</v>
          </cell>
          <cell r="E3957">
            <v>1001</v>
          </cell>
          <cell r="F3957" t="str">
            <v>11</v>
          </cell>
          <cell r="I3957">
            <v>44</v>
          </cell>
          <cell r="M3957">
            <v>0</v>
          </cell>
          <cell r="N3957">
            <v>0</v>
          </cell>
          <cell r="O3957">
            <v>200</v>
          </cell>
          <cell r="P3957">
            <v>403.68</v>
          </cell>
        </row>
        <row r="3958">
          <cell r="A3958">
            <v>43819</v>
          </cell>
          <cell r="B3958" t="str">
            <v>Ahorro</v>
          </cell>
          <cell r="C3958">
            <v>1</v>
          </cell>
          <cell r="E3958">
            <v>1001</v>
          </cell>
          <cell r="F3958" t="str">
            <v>11</v>
          </cell>
          <cell r="I3958">
            <v>44</v>
          </cell>
          <cell r="M3958">
            <v>0</v>
          </cell>
          <cell r="N3958">
            <v>0</v>
          </cell>
          <cell r="O3958">
            <v>200</v>
          </cell>
          <cell r="P3958">
            <v>403.68</v>
          </cell>
        </row>
        <row r="3959">
          <cell r="A3959">
            <v>43819</v>
          </cell>
          <cell r="B3959" t="str">
            <v>Ahorro</v>
          </cell>
          <cell r="C3959">
            <v>1</v>
          </cell>
          <cell r="E3959">
            <v>1001</v>
          </cell>
          <cell r="F3959" t="str">
            <v>11</v>
          </cell>
          <cell r="I3959">
            <v>44</v>
          </cell>
          <cell r="M3959">
            <v>0</v>
          </cell>
          <cell r="N3959">
            <v>0</v>
          </cell>
          <cell r="O3959">
            <v>1100</v>
          </cell>
          <cell r="P3959">
            <v>2220.2399999999998</v>
          </cell>
        </row>
        <row r="3960">
          <cell r="A3960">
            <v>43819</v>
          </cell>
          <cell r="B3960" t="str">
            <v>Ahorro</v>
          </cell>
          <cell r="C3960">
            <v>1</v>
          </cell>
          <cell r="E3960">
            <v>1001</v>
          </cell>
          <cell r="F3960" t="str">
            <v>11</v>
          </cell>
          <cell r="I3960">
            <v>44</v>
          </cell>
          <cell r="M3960">
            <v>0</v>
          </cell>
          <cell r="N3960">
            <v>0</v>
          </cell>
          <cell r="O3960">
            <v>150</v>
          </cell>
          <cell r="P3960">
            <v>302.76</v>
          </cell>
        </row>
        <row r="3961">
          <cell r="A3961">
            <v>43819</v>
          </cell>
          <cell r="B3961" t="str">
            <v>Ahorro</v>
          </cell>
          <cell r="C3961">
            <v>1</v>
          </cell>
          <cell r="E3961">
            <v>1001</v>
          </cell>
          <cell r="F3961" t="str">
            <v>11</v>
          </cell>
          <cell r="I3961">
            <v>44</v>
          </cell>
          <cell r="M3961">
            <v>0</v>
          </cell>
          <cell r="N3961">
            <v>0</v>
          </cell>
          <cell r="O3961">
            <v>6000</v>
          </cell>
          <cell r="P3961">
            <v>12110.4</v>
          </cell>
        </row>
        <row r="3962">
          <cell r="A3962">
            <v>43819</v>
          </cell>
          <cell r="B3962" t="str">
            <v>Ahorro</v>
          </cell>
          <cell r="C3962">
            <v>1</v>
          </cell>
          <cell r="E3962">
            <v>1001</v>
          </cell>
          <cell r="F3962" t="str">
            <v>11</v>
          </cell>
          <cell r="I3962">
            <v>44</v>
          </cell>
          <cell r="M3962">
            <v>0</v>
          </cell>
          <cell r="N3962">
            <v>0</v>
          </cell>
          <cell r="O3962">
            <v>821.4</v>
          </cell>
          <cell r="P3962">
            <v>1657.9137599999999</v>
          </cell>
        </row>
        <row r="3963">
          <cell r="A3963">
            <v>43819</v>
          </cell>
          <cell r="B3963" t="str">
            <v>Ahorro</v>
          </cell>
          <cell r="C3963">
            <v>1</v>
          </cell>
          <cell r="E3963">
            <v>1001</v>
          </cell>
          <cell r="F3963" t="str">
            <v>11</v>
          </cell>
          <cell r="I3963">
            <v>44</v>
          </cell>
          <cell r="M3963">
            <v>0</v>
          </cell>
          <cell r="N3963">
            <v>0</v>
          </cell>
          <cell r="O3963">
            <v>200</v>
          </cell>
          <cell r="P3963">
            <v>403.68</v>
          </cell>
        </row>
        <row r="3964">
          <cell r="A3964">
            <v>43819</v>
          </cell>
          <cell r="B3964" t="str">
            <v>Ahorro</v>
          </cell>
          <cell r="C3964">
            <v>1</v>
          </cell>
          <cell r="E3964">
            <v>1001</v>
          </cell>
          <cell r="F3964" t="str">
            <v>11</v>
          </cell>
          <cell r="I3964">
            <v>44</v>
          </cell>
          <cell r="M3964">
            <v>0</v>
          </cell>
          <cell r="N3964">
            <v>0</v>
          </cell>
          <cell r="O3964">
            <v>45120</v>
          </cell>
          <cell r="P3964">
            <v>91070.207999999999</v>
          </cell>
        </row>
        <row r="3965">
          <cell r="A3965">
            <v>43819</v>
          </cell>
          <cell r="B3965" t="str">
            <v>Ahorro</v>
          </cell>
          <cell r="C3965">
            <v>1</v>
          </cell>
          <cell r="E3965">
            <v>1001</v>
          </cell>
          <cell r="F3965" t="str">
            <v>11</v>
          </cell>
          <cell r="I3965">
            <v>44</v>
          </cell>
          <cell r="M3965">
            <v>0</v>
          </cell>
          <cell r="N3965">
            <v>0</v>
          </cell>
          <cell r="O3965">
            <v>2400</v>
          </cell>
          <cell r="P3965">
            <v>4844.16</v>
          </cell>
        </row>
        <row r="3966">
          <cell r="A3966">
            <v>43819</v>
          </cell>
          <cell r="B3966" t="str">
            <v>Ahorro</v>
          </cell>
          <cell r="C3966">
            <v>1</v>
          </cell>
          <cell r="E3966">
            <v>1001</v>
          </cell>
          <cell r="F3966" t="str">
            <v>11</v>
          </cell>
          <cell r="I3966">
            <v>44</v>
          </cell>
          <cell r="M3966">
            <v>0</v>
          </cell>
          <cell r="N3966">
            <v>0</v>
          </cell>
          <cell r="O3966">
            <v>0</v>
          </cell>
          <cell r="P3966">
            <v>0</v>
          </cell>
        </row>
        <row r="3967">
          <cell r="A3967">
            <v>43819</v>
          </cell>
          <cell r="B3967" t="str">
            <v>Ahorro</v>
          </cell>
          <cell r="C3967">
            <v>1</v>
          </cell>
          <cell r="E3967">
            <v>1001</v>
          </cell>
          <cell r="F3967" t="str">
            <v>11</v>
          </cell>
          <cell r="I3967">
            <v>44</v>
          </cell>
          <cell r="M3967">
            <v>0</v>
          </cell>
          <cell r="N3967">
            <v>0</v>
          </cell>
          <cell r="O3967">
            <v>100</v>
          </cell>
          <cell r="P3967">
            <v>201.84</v>
          </cell>
        </row>
        <row r="3968">
          <cell r="A3968">
            <v>43819</v>
          </cell>
          <cell r="B3968" t="str">
            <v>Ahorro</v>
          </cell>
          <cell r="C3968">
            <v>1</v>
          </cell>
          <cell r="E3968">
            <v>1001</v>
          </cell>
          <cell r="F3968" t="str">
            <v>11</v>
          </cell>
          <cell r="I3968">
            <v>44</v>
          </cell>
          <cell r="M3968">
            <v>0</v>
          </cell>
          <cell r="N3968">
            <v>0</v>
          </cell>
          <cell r="O3968">
            <v>200</v>
          </cell>
          <cell r="P3968">
            <v>403.68</v>
          </cell>
        </row>
        <row r="3969">
          <cell r="A3969">
            <v>43819</v>
          </cell>
          <cell r="B3969" t="str">
            <v>Ahorro</v>
          </cell>
          <cell r="C3969">
            <v>1</v>
          </cell>
          <cell r="E3969">
            <v>1001</v>
          </cell>
          <cell r="F3969" t="str">
            <v>11</v>
          </cell>
          <cell r="I3969">
            <v>44</v>
          </cell>
          <cell r="M3969">
            <v>0</v>
          </cell>
          <cell r="N3969">
            <v>0</v>
          </cell>
          <cell r="O3969">
            <v>700</v>
          </cell>
          <cell r="P3969">
            <v>1412.88</v>
          </cell>
        </row>
        <row r="3970">
          <cell r="A3970">
            <v>43819</v>
          </cell>
          <cell r="B3970" t="str">
            <v>Ahorro</v>
          </cell>
          <cell r="C3970">
            <v>1</v>
          </cell>
          <cell r="E3970">
            <v>1001</v>
          </cell>
          <cell r="F3970" t="str">
            <v>11</v>
          </cell>
          <cell r="I3970">
            <v>44</v>
          </cell>
          <cell r="M3970">
            <v>0</v>
          </cell>
          <cell r="N3970">
            <v>0</v>
          </cell>
          <cell r="O3970">
            <v>0</v>
          </cell>
          <cell r="P3970">
            <v>0</v>
          </cell>
        </row>
        <row r="3971">
          <cell r="A3971">
            <v>43819</v>
          </cell>
          <cell r="B3971" t="str">
            <v>Ahorro</v>
          </cell>
          <cell r="C3971">
            <v>1</v>
          </cell>
          <cell r="E3971">
            <v>1001</v>
          </cell>
          <cell r="F3971" t="str">
            <v>11</v>
          </cell>
          <cell r="I3971">
            <v>44</v>
          </cell>
          <cell r="M3971">
            <v>0</v>
          </cell>
          <cell r="N3971">
            <v>0</v>
          </cell>
          <cell r="O3971">
            <v>14000</v>
          </cell>
          <cell r="P3971">
            <v>28257.599999999999</v>
          </cell>
        </row>
        <row r="3972">
          <cell r="A3972">
            <v>43819</v>
          </cell>
          <cell r="B3972" t="str">
            <v>Ahorro</v>
          </cell>
          <cell r="C3972">
            <v>1</v>
          </cell>
          <cell r="E3972">
            <v>1001</v>
          </cell>
          <cell r="F3972" t="str">
            <v>11</v>
          </cell>
          <cell r="I3972">
            <v>44</v>
          </cell>
          <cell r="M3972">
            <v>0</v>
          </cell>
          <cell r="N3972">
            <v>0</v>
          </cell>
          <cell r="O3972">
            <v>50</v>
          </cell>
          <cell r="P3972">
            <v>100.92</v>
          </cell>
        </row>
        <row r="3973">
          <cell r="A3973">
            <v>43819</v>
          </cell>
          <cell r="B3973" t="str">
            <v>Ahorro</v>
          </cell>
          <cell r="C3973">
            <v>1</v>
          </cell>
          <cell r="E3973">
            <v>1001</v>
          </cell>
          <cell r="F3973" t="str">
            <v>11</v>
          </cell>
          <cell r="I3973">
            <v>44</v>
          </cell>
          <cell r="M3973">
            <v>0</v>
          </cell>
          <cell r="N3973">
            <v>0</v>
          </cell>
          <cell r="O3973">
            <v>1100</v>
          </cell>
          <cell r="P3973">
            <v>2220.2399999999998</v>
          </cell>
        </row>
        <row r="3974">
          <cell r="A3974">
            <v>43819</v>
          </cell>
          <cell r="B3974" t="str">
            <v>Ahorro</v>
          </cell>
          <cell r="C3974">
            <v>1</v>
          </cell>
          <cell r="E3974">
            <v>1001</v>
          </cell>
          <cell r="F3974" t="str">
            <v>11</v>
          </cell>
          <cell r="I3974">
            <v>44</v>
          </cell>
          <cell r="M3974">
            <v>0</v>
          </cell>
          <cell r="N3974">
            <v>0</v>
          </cell>
          <cell r="O3974">
            <v>200</v>
          </cell>
          <cell r="P3974">
            <v>403.68</v>
          </cell>
        </row>
        <row r="3975">
          <cell r="A3975">
            <v>43819</v>
          </cell>
          <cell r="B3975" t="str">
            <v>Ahorro</v>
          </cell>
          <cell r="C3975">
            <v>1</v>
          </cell>
          <cell r="E3975">
            <v>1001</v>
          </cell>
          <cell r="F3975" t="str">
            <v>11</v>
          </cell>
          <cell r="I3975">
            <v>44</v>
          </cell>
          <cell r="M3975">
            <v>0</v>
          </cell>
          <cell r="N3975">
            <v>0</v>
          </cell>
          <cell r="O3975">
            <v>1000</v>
          </cell>
          <cell r="P3975">
            <v>2018.4</v>
          </cell>
        </row>
        <row r="3976">
          <cell r="A3976">
            <v>43819</v>
          </cell>
          <cell r="B3976" t="str">
            <v>Ahorro</v>
          </cell>
          <cell r="C3976">
            <v>1</v>
          </cell>
          <cell r="E3976">
            <v>1001</v>
          </cell>
          <cell r="F3976" t="str">
            <v>11</v>
          </cell>
          <cell r="I3976">
            <v>44</v>
          </cell>
          <cell r="M3976">
            <v>0</v>
          </cell>
          <cell r="N3976">
            <v>0</v>
          </cell>
          <cell r="O3976">
            <v>100</v>
          </cell>
          <cell r="P3976">
            <v>201.84</v>
          </cell>
        </row>
        <row r="3977">
          <cell r="A3977">
            <v>43819</v>
          </cell>
          <cell r="B3977" t="str">
            <v>Ahorro</v>
          </cell>
          <cell r="C3977">
            <v>1</v>
          </cell>
          <cell r="E3977">
            <v>1001</v>
          </cell>
          <cell r="F3977" t="str">
            <v>11</v>
          </cell>
          <cell r="I3977">
            <v>44</v>
          </cell>
          <cell r="M3977">
            <v>0</v>
          </cell>
          <cell r="N3977">
            <v>0</v>
          </cell>
          <cell r="O3977">
            <v>200</v>
          </cell>
          <cell r="P3977">
            <v>403.68</v>
          </cell>
        </row>
        <row r="3978">
          <cell r="A3978">
            <v>43819</v>
          </cell>
          <cell r="B3978" t="str">
            <v>Ahorro</v>
          </cell>
          <cell r="C3978">
            <v>1</v>
          </cell>
          <cell r="E3978">
            <v>1001</v>
          </cell>
          <cell r="F3978" t="str">
            <v>11</v>
          </cell>
          <cell r="I3978">
            <v>44</v>
          </cell>
          <cell r="M3978">
            <v>0</v>
          </cell>
          <cell r="N3978">
            <v>0</v>
          </cell>
          <cell r="O3978">
            <v>750</v>
          </cell>
          <cell r="P3978">
            <v>1513.8</v>
          </cell>
        </row>
        <row r="3979">
          <cell r="A3979">
            <v>43819</v>
          </cell>
          <cell r="B3979" t="str">
            <v>Ahorro</v>
          </cell>
          <cell r="C3979">
            <v>1</v>
          </cell>
          <cell r="E3979">
            <v>1001</v>
          </cell>
          <cell r="F3979" t="str">
            <v>11</v>
          </cell>
          <cell r="I3979">
            <v>44</v>
          </cell>
          <cell r="M3979">
            <v>0</v>
          </cell>
          <cell r="N3979">
            <v>0</v>
          </cell>
          <cell r="O3979">
            <v>200</v>
          </cell>
          <cell r="P3979">
            <v>403.68</v>
          </cell>
        </row>
        <row r="3980">
          <cell r="A3980">
            <v>43819</v>
          </cell>
          <cell r="B3980" t="str">
            <v>Ahorro</v>
          </cell>
          <cell r="C3980">
            <v>1</v>
          </cell>
          <cell r="E3980">
            <v>1001</v>
          </cell>
          <cell r="F3980" t="str">
            <v>11</v>
          </cell>
          <cell r="I3980">
            <v>44</v>
          </cell>
          <cell r="M3980">
            <v>0</v>
          </cell>
          <cell r="N3980">
            <v>0</v>
          </cell>
          <cell r="O3980">
            <v>100</v>
          </cell>
          <cell r="P3980">
            <v>201.84</v>
          </cell>
        </row>
        <row r="3981">
          <cell r="A3981">
            <v>43819</v>
          </cell>
          <cell r="B3981" t="str">
            <v>Ahorro</v>
          </cell>
          <cell r="C3981">
            <v>1</v>
          </cell>
          <cell r="E3981">
            <v>1001</v>
          </cell>
          <cell r="F3981" t="str">
            <v>11</v>
          </cell>
          <cell r="I3981">
            <v>44</v>
          </cell>
          <cell r="M3981">
            <v>0</v>
          </cell>
          <cell r="N3981">
            <v>0</v>
          </cell>
          <cell r="O3981">
            <v>0</v>
          </cell>
          <cell r="P3981">
            <v>0</v>
          </cell>
        </row>
        <row r="3982">
          <cell r="A3982">
            <v>43819</v>
          </cell>
          <cell r="B3982" t="str">
            <v>Ahorro</v>
          </cell>
          <cell r="C3982">
            <v>1</v>
          </cell>
          <cell r="E3982">
            <v>1001</v>
          </cell>
          <cell r="F3982" t="str">
            <v>11</v>
          </cell>
          <cell r="I3982">
            <v>44</v>
          </cell>
          <cell r="M3982">
            <v>0</v>
          </cell>
          <cell r="N3982">
            <v>0</v>
          </cell>
          <cell r="O3982">
            <v>0</v>
          </cell>
          <cell r="P3982">
            <v>0</v>
          </cell>
        </row>
        <row r="3983">
          <cell r="A3983">
            <v>43819</v>
          </cell>
          <cell r="B3983" t="str">
            <v>Ahorro</v>
          </cell>
          <cell r="C3983">
            <v>1</v>
          </cell>
          <cell r="E3983">
            <v>1001</v>
          </cell>
          <cell r="F3983" t="str">
            <v>11</v>
          </cell>
          <cell r="I3983">
            <v>44</v>
          </cell>
          <cell r="M3983">
            <v>0</v>
          </cell>
          <cell r="N3983">
            <v>0</v>
          </cell>
          <cell r="O3983">
            <v>7000</v>
          </cell>
          <cell r="P3983">
            <v>14128.8</v>
          </cell>
        </row>
        <row r="3984">
          <cell r="A3984">
            <v>43819</v>
          </cell>
          <cell r="B3984" t="str">
            <v>Ahorro</v>
          </cell>
          <cell r="C3984">
            <v>1</v>
          </cell>
          <cell r="E3984">
            <v>1001</v>
          </cell>
          <cell r="F3984" t="str">
            <v>11</v>
          </cell>
          <cell r="I3984">
            <v>44</v>
          </cell>
          <cell r="M3984">
            <v>0</v>
          </cell>
          <cell r="N3984">
            <v>0</v>
          </cell>
          <cell r="O3984">
            <v>4000</v>
          </cell>
          <cell r="P3984">
            <v>8073.6</v>
          </cell>
        </row>
        <row r="3985">
          <cell r="A3985">
            <v>43819</v>
          </cell>
          <cell r="B3985" t="str">
            <v>Ahorro</v>
          </cell>
          <cell r="C3985">
            <v>1</v>
          </cell>
          <cell r="E3985">
            <v>1001</v>
          </cell>
          <cell r="F3985" t="str">
            <v>11</v>
          </cell>
          <cell r="I3985">
            <v>44</v>
          </cell>
          <cell r="M3985">
            <v>0</v>
          </cell>
          <cell r="N3985">
            <v>0</v>
          </cell>
          <cell r="O3985">
            <v>1200</v>
          </cell>
          <cell r="P3985">
            <v>2422.08</v>
          </cell>
        </row>
        <row r="3986">
          <cell r="A3986">
            <v>43819</v>
          </cell>
          <cell r="B3986" t="str">
            <v>Ahorro</v>
          </cell>
          <cell r="C3986">
            <v>1</v>
          </cell>
          <cell r="E3986">
            <v>1001</v>
          </cell>
          <cell r="F3986" t="str">
            <v>11</v>
          </cell>
          <cell r="I3986">
            <v>44</v>
          </cell>
          <cell r="M3986">
            <v>0</v>
          </cell>
          <cell r="N3986">
            <v>0</v>
          </cell>
          <cell r="O3986">
            <v>200</v>
          </cell>
          <cell r="P3986">
            <v>403.68</v>
          </cell>
        </row>
        <row r="3987">
          <cell r="A3987">
            <v>43819</v>
          </cell>
          <cell r="B3987" t="str">
            <v>Ahorro</v>
          </cell>
          <cell r="C3987">
            <v>1</v>
          </cell>
          <cell r="E3987">
            <v>1001</v>
          </cell>
          <cell r="F3987" t="str">
            <v>11</v>
          </cell>
          <cell r="I3987">
            <v>44</v>
          </cell>
          <cell r="M3987">
            <v>0</v>
          </cell>
          <cell r="N3987">
            <v>0</v>
          </cell>
          <cell r="O3987">
            <v>200</v>
          </cell>
          <cell r="P3987">
            <v>403.68</v>
          </cell>
        </row>
        <row r="3988">
          <cell r="A3988">
            <v>43819</v>
          </cell>
          <cell r="B3988" t="str">
            <v>Ahorro</v>
          </cell>
          <cell r="C3988">
            <v>1</v>
          </cell>
          <cell r="E3988">
            <v>1001</v>
          </cell>
          <cell r="F3988" t="str">
            <v>11</v>
          </cell>
          <cell r="I3988">
            <v>44</v>
          </cell>
          <cell r="M3988">
            <v>0</v>
          </cell>
          <cell r="N3988">
            <v>0</v>
          </cell>
          <cell r="O3988">
            <v>13000</v>
          </cell>
          <cell r="P3988">
            <v>26239.200000000001</v>
          </cell>
        </row>
        <row r="3989">
          <cell r="A3989">
            <v>43819</v>
          </cell>
          <cell r="B3989" t="str">
            <v>Ahorro</v>
          </cell>
          <cell r="C3989">
            <v>1</v>
          </cell>
          <cell r="E3989">
            <v>1001</v>
          </cell>
          <cell r="F3989" t="str">
            <v>11</v>
          </cell>
          <cell r="I3989">
            <v>44</v>
          </cell>
          <cell r="M3989">
            <v>0</v>
          </cell>
          <cell r="N3989">
            <v>0</v>
          </cell>
          <cell r="O3989">
            <v>5000</v>
          </cell>
          <cell r="P3989">
            <v>10092</v>
          </cell>
        </row>
        <row r="3990">
          <cell r="A3990">
            <v>43819</v>
          </cell>
          <cell r="B3990" t="str">
            <v>Ahorro</v>
          </cell>
          <cell r="C3990">
            <v>1</v>
          </cell>
          <cell r="E3990">
            <v>1001</v>
          </cell>
          <cell r="F3990" t="str">
            <v>11</v>
          </cell>
          <cell r="I3990">
            <v>44</v>
          </cell>
          <cell r="M3990">
            <v>0</v>
          </cell>
          <cell r="N3990">
            <v>0</v>
          </cell>
          <cell r="O3990">
            <v>0.35</v>
          </cell>
          <cell r="P3990">
            <v>0.70643999999999996</v>
          </cell>
        </row>
        <row r="3991">
          <cell r="A3991">
            <v>43819</v>
          </cell>
          <cell r="B3991" t="str">
            <v>Ahorro</v>
          </cell>
          <cell r="C3991">
            <v>1</v>
          </cell>
          <cell r="E3991">
            <v>1001</v>
          </cell>
          <cell r="F3991" t="str">
            <v>11</v>
          </cell>
          <cell r="I3991">
            <v>44</v>
          </cell>
          <cell r="M3991">
            <v>0</v>
          </cell>
          <cell r="N3991">
            <v>0</v>
          </cell>
          <cell r="O3991">
            <v>6000</v>
          </cell>
          <cell r="P3991">
            <v>12110.4</v>
          </cell>
        </row>
        <row r="3992">
          <cell r="A3992">
            <v>43819</v>
          </cell>
          <cell r="B3992" t="str">
            <v>Ahorro</v>
          </cell>
          <cell r="C3992">
            <v>1</v>
          </cell>
          <cell r="E3992">
            <v>1001</v>
          </cell>
          <cell r="F3992" t="str">
            <v>11</v>
          </cell>
          <cell r="I3992">
            <v>44</v>
          </cell>
          <cell r="M3992">
            <v>0</v>
          </cell>
          <cell r="N3992">
            <v>0</v>
          </cell>
          <cell r="O3992">
            <v>0</v>
          </cell>
          <cell r="P3992">
            <v>0</v>
          </cell>
        </row>
        <row r="3993">
          <cell r="A3993">
            <v>43819</v>
          </cell>
          <cell r="B3993" t="str">
            <v>Ahorro</v>
          </cell>
          <cell r="C3993">
            <v>1</v>
          </cell>
          <cell r="E3993">
            <v>1001</v>
          </cell>
          <cell r="F3993" t="str">
            <v>11</v>
          </cell>
          <cell r="I3993">
            <v>44</v>
          </cell>
          <cell r="M3993">
            <v>0</v>
          </cell>
          <cell r="N3993">
            <v>0</v>
          </cell>
          <cell r="O3993">
            <v>450</v>
          </cell>
          <cell r="P3993">
            <v>908.28</v>
          </cell>
        </row>
        <row r="3994">
          <cell r="A3994">
            <v>43819</v>
          </cell>
          <cell r="B3994" t="str">
            <v>Ahorro</v>
          </cell>
          <cell r="C3994">
            <v>1</v>
          </cell>
          <cell r="E3994">
            <v>1001</v>
          </cell>
          <cell r="F3994" t="str">
            <v>11</v>
          </cell>
          <cell r="I3994">
            <v>44</v>
          </cell>
          <cell r="M3994">
            <v>0</v>
          </cell>
          <cell r="N3994">
            <v>0</v>
          </cell>
          <cell r="O3994">
            <v>200</v>
          </cell>
          <cell r="P3994">
            <v>403.68</v>
          </cell>
        </row>
        <row r="3995">
          <cell r="A3995">
            <v>43819</v>
          </cell>
          <cell r="B3995" t="str">
            <v>Ahorro</v>
          </cell>
          <cell r="C3995">
            <v>1</v>
          </cell>
          <cell r="E3995">
            <v>1001</v>
          </cell>
          <cell r="F3995" t="str">
            <v>11</v>
          </cell>
          <cell r="I3995">
            <v>44</v>
          </cell>
          <cell r="M3995">
            <v>0</v>
          </cell>
          <cell r="N3995">
            <v>0</v>
          </cell>
          <cell r="O3995">
            <v>685</v>
          </cell>
          <cell r="P3995">
            <v>1382.604</v>
          </cell>
        </row>
        <row r="3996">
          <cell r="A3996">
            <v>43819</v>
          </cell>
          <cell r="B3996" t="str">
            <v>Ahorro</v>
          </cell>
          <cell r="C3996">
            <v>1</v>
          </cell>
          <cell r="E3996">
            <v>1001</v>
          </cell>
          <cell r="F3996" t="str">
            <v>11</v>
          </cell>
          <cell r="I3996">
            <v>44</v>
          </cell>
          <cell r="M3996">
            <v>0</v>
          </cell>
          <cell r="N3996">
            <v>0</v>
          </cell>
          <cell r="O3996">
            <v>50</v>
          </cell>
          <cell r="P3996">
            <v>100.92</v>
          </cell>
        </row>
        <row r="3997">
          <cell r="A3997">
            <v>43819</v>
          </cell>
          <cell r="B3997" t="str">
            <v>Ahorro</v>
          </cell>
          <cell r="C3997">
            <v>1</v>
          </cell>
          <cell r="E3997">
            <v>1001</v>
          </cell>
          <cell r="F3997" t="str">
            <v>11</v>
          </cell>
          <cell r="I3997">
            <v>44</v>
          </cell>
          <cell r="M3997">
            <v>0</v>
          </cell>
          <cell r="N3997">
            <v>0</v>
          </cell>
          <cell r="O3997">
            <v>200</v>
          </cell>
          <cell r="P3997">
            <v>403.68</v>
          </cell>
        </row>
        <row r="3998">
          <cell r="A3998">
            <v>43819</v>
          </cell>
          <cell r="B3998" t="str">
            <v>Ahorro</v>
          </cell>
          <cell r="C3998">
            <v>1</v>
          </cell>
          <cell r="E3998">
            <v>1001</v>
          </cell>
          <cell r="F3998" t="str">
            <v>11</v>
          </cell>
          <cell r="I3998">
            <v>44</v>
          </cell>
          <cell r="M3998">
            <v>0</v>
          </cell>
          <cell r="N3998">
            <v>0</v>
          </cell>
          <cell r="O3998">
            <v>300</v>
          </cell>
          <cell r="P3998">
            <v>605.52</v>
          </cell>
        </row>
        <row r="3999">
          <cell r="A3999">
            <v>43819</v>
          </cell>
          <cell r="B3999" t="str">
            <v>Ahorro</v>
          </cell>
          <cell r="C3999">
            <v>1</v>
          </cell>
          <cell r="E3999">
            <v>1001</v>
          </cell>
          <cell r="F3999" t="str">
            <v>11</v>
          </cell>
          <cell r="I3999">
            <v>44</v>
          </cell>
          <cell r="M3999">
            <v>0</v>
          </cell>
          <cell r="N3999">
            <v>0</v>
          </cell>
          <cell r="O3999">
            <v>300</v>
          </cell>
          <cell r="P3999">
            <v>605.52</v>
          </cell>
        </row>
        <row r="4000">
          <cell r="A4000">
            <v>43819</v>
          </cell>
          <cell r="B4000" t="str">
            <v>Ahorro</v>
          </cell>
          <cell r="C4000">
            <v>1</v>
          </cell>
          <cell r="E4000">
            <v>1001</v>
          </cell>
          <cell r="F4000" t="str">
            <v>11</v>
          </cell>
          <cell r="I4000">
            <v>44</v>
          </cell>
          <cell r="M4000">
            <v>0</v>
          </cell>
          <cell r="N4000">
            <v>0</v>
          </cell>
          <cell r="O4000">
            <v>6100</v>
          </cell>
          <cell r="P4000">
            <v>12312.24</v>
          </cell>
        </row>
        <row r="4001">
          <cell r="A4001">
            <v>43819</v>
          </cell>
          <cell r="B4001" t="str">
            <v>Ahorro</v>
          </cell>
          <cell r="C4001">
            <v>1</v>
          </cell>
          <cell r="E4001">
            <v>1001</v>
          </cell>
          <cell r="F4001" t="str">
            <v>11</v>
          </cell>
          <cell r="I4001">
            <v>44</v>
          </cell>
          <cell r="M4001">
            <v>0</v>
          </cell>
          <cell r="N4001">
            <v>0</v>
          </cell>
          <cell r="O4001">
            <v>4000</v>
          </cell>
          <cell r="P4001">
            <v>8073.6</v>
          </cell>
        </row>
        <row r="4002">
          <cell r="A4002">
            <v>43819</v>
          </cell>
          <cell r="B4002" t="str">
            <v>Ahorro</v>
          </cell>
          <cell r="C4002">
            <v>1</v>
          </cell>
          <cell r="E4002">
            <v>1005</v>
          </cell>
          <cell r="F4002" t="str">
            <v>11</v>
          </cell>
          <cell r="I4002">
            <v>44</v>
          </cell>
          <cell r="M4002">
            <v>0</v>
          </cell>
          <cell r="N4002">
            <v>0</v>
          </cell>
          <cell r="O4002">
            <v>0</v>
          </cell>
          <cell r="P4002">
            <v>0</v>
          </cell>
        </row>
        <row r="4003">
          <cell r="A4003">
            <v>43819</v>
          </cell>
          <cell r="B4003" t="str">
            <v>Ahorro</v>
          </cell>
          <cell r="C4003">
            <v>1</v>
          </cell>
          <cell r="E4003">
            <v>1005</v>
          </cell>
          <cell r="F4003" t="str">
            <v>11</v>
          </cell>
          <cell r="I4003">
            <v>44</v>
          </cell>
          <cell r="M4003">
            <v>0</v>
          </cell>
          <cell r="N4003">
            <v>0</v>
          </cell>
          <cell r="O4003">
            <v>0</v>
          </cell>
          <cell r="P4003">
            <v>0</v>
          </cell>
        </row>
        <row r="4004">
          <cell r="A4004">
            <v>43819</v>
          </cell>
          <cell r="B4004" t="str">
            <v>Ahorro</v>
          </cell>
          <cell r="C4004">
            <v>1</v>
          </cell>
          <cell r="E4004">
            <v>1005</v>
          </cell>
          <cell r="F4004" t="str">
            <v>11</v>
          </cell>
          <cell r="I4004">
            <v>44</v>
          </cell>
          <cell r="M4004">
            <v>0</v>
          </cell>
          <cell r="N4004">
            <v>0</v>
          </cell>
          <cell r="O4004">
            <v>0</v>
          </cell>
          <cell r="P4004">
            <v>0</v>
          </cell>
        </row>
        <row r="4005">
          <cell r="A4005">
            <v>43819</v>
          </cell>
          <cell r="B4005" t="str">
            <v>Ahorro</v>
          </cell>
          <cell r="C4005">
            <v>1</v>
          </cell>
          <cell r="E4005">
            <v>1005</v>
          </cell>
          <cell r="F4005" t="str">
            <v>11</v>
          </cell>
          <cell r="I4005">
            <v>44</v>
          </cell>
          <cell r="M4005">
            <v>0</v>
          </cell>
          <cell r="N4005">
            <v>0</v>
          </cell>
          <cell r="O4005">
            <v>0</v>
          </cell>
          <cell r="P4005">
            <v>0</v>
          </cell>
        </row>
        <row r="4006">
          <cell r="A4006">
            <v>43819</v>
          </cell>
          <cell r="B4006" t="str">
            <v>Ahorro</v>
          </cell>
          <cell r="C4006">
            <v>1</v>
          </cell>
          <cell r="E4006">
            <v>1005</v>
          </cell>
          <cell r="F4006" t="str">
            <v>11</v>
          </cell>
          <cell r="I4006">
            <v>44</v>
          </cell>
          <cell r="M4006">
            <v>0</v>
          </cell>
          <cell r="N4006">
            <v>0</v>
          </cell>
          <cell r="O4006">
            <v>0</v>
          </cell>
          <cell r="P4006">
            <v>0</v>
          </cell>
        </row>
        <row r="4007">
          <cell r="A4007">
            <v>43819</v>
          </cell>
          <cell r="B4007" t="str">
            <v>Ahorro</v>
          </cell>
          <cell r="C4007">
            <v>1</v>
          </cell>
          <cell r="E4007">
            <v>1005</v>
          </cell>
          <cell r="F4007" t="str">
            <v>11</v>
          </cell>
          <cell r="I4007">
            <v>44</v>
          </cell>
          <cell r="M4007">
            <v>0</v>
          </cell>
          <cell r="N4007">
            <v>0</v>
          </cell>
          <cell r="O4007">
            <v>0</v>
          </cell>
          <cell r="P4007">
            <v>0</v>
          </cell>
        </row>
        <row r="4008">
          <cell r="A4008">
            <v>43819</v>
          </cell>
          <cell r="B4008" t="str">
            <v>Ahorro</v>
          </cell>
          <cell r="C4008">
            <v>1</v>
          </cell>
          <cell r="E4008">
            <v>1005</v>
          </cell>
          <cell r="F4008" t="str">
            <v>11</v>
          </cell>
          <cell r="I4008">
            <v>44</v>
          </cell>
          <cell r="M4008">
            <v>0</v>
          </cell>
          <cell r="N4008">
            <v>0</v>
          </cell>
          <cell r="O4008">
            <v>0</v>
          </cell>
          <cell r="P4008">
            <v>0</v>
          </cell>
        </row>
        <row r="4009">
          <cell r="A4009">
            <v>43819</v>
          </cell>
          <cell r="B4009" t="str">
            <v>Ahorro</v>
          </cell>
          <cell r="C4009">
            <v>1</v>
          </cell>
          <cell r="E4009">
            <v>1005</v>
          </cell>
          <cell r="F4009" t="str">
            <v>11</v>
          </cell>
          <cell r="I4009">
            <v>44</v>
          </cell>
          <cell r="M4009">
            <v>0</v>
          </cell>
          <cell r="N4009">
            <v>0</v>
          </cell>
          <cell r="O4009">
            <v>0</v>
          </cell>
          <cell r="P4009">
            <v>0</v>
          </cell>
        </row>
        <row r="4010">
          <cell r="A4010">
            <v>43819</v>
          </cell>
          <cell r="B4010" t="str">
            <v>Ahorro</v>
          </cell>
          <cell r="C4010">
            <v>1</v>
          </cell>
          <cell r="E4010">
            <v>1005</v>
          </cell>
          <cell r="F4010" t="str">
            <v>11</v>
          </cell>
          <cell r="I4010">
            <v>44</v>
          </cell>
          <cell r="M4010">
            <v>0</v>
          </cell>
          <cell r="N4010">
            <v>0</v>
          </cell>
          <cell r="O4010">
            <v>0</v>
          </cell>
          <cell r="P4010">
            <v>0</v>
          </cell>
        </row>
        <row r="4011">
          <cell r="A4011">
            <v>43819</v>
          </cell>
          <cell r="B4011" t="str">
            <v>Ahorro</v>
          </cell>
          <cell r="C4011">
            <v>1</v>
          </cell>
          <cell r="E4011">
            <v>1005</v>
          </cell>
          <cell r="F4011" t="str">
            <v>11</v>
          </cell>
          <cell r="I4011">
            <v>44</v>
          </cell>
          <cell r="M4011">
            <v>0</v>
          </cell>
          <cell r="N4011">
            <v>0</v>
          </cell>
          <cell r="O4011">
            <v>0</v>
          </cell>
          <cell r="P4011">
            <v>0</v>
          </cell>
        </row>
        <row r="4012">
          <cell r="A4012">
            <v>43819</v>
          </cell>
          <cell r="B4012" t="str">
            <v>Ahorro</v>
          </cell>
          <cell r="C4012">
            <v>1</v>
          </cell>
          <cell r="E4012">
            <v>1005</v>
          </cell>
          <cell r="F4012" t="str">
            <v>11</v>
          </cell>
          <cell r="I4012">
            <v>44</v>
          </cell>
          <cell r="M4012">
            <v>0</v>
          </cell>
          <cell r="N4012">
            <v>0</v>
          </cell>
          <cell r="O4012">
            <v>0</v>
          </cell>
          <cell r="P4012">
            <v>0</v>
          </cell>
        </row>
        <row r="4013">
          <cell r="A4013">
            <v>43819</v>
          </cell>
          <cell r="B4013" t="str">
            <v>Ahorro</v>
          </cell>
          <cell r="C4013">
            <v>1</v>
          </cell>
          <cell r="E4013">
            <v>1005</v>
          </cell>
          <cell r="F4013" t="str">
            <v>11</v>
          </cell>
          <cell r="I4013">
            <v>44</v>
          </cell>
          <cell r="M4013">
            <v>0</v>
          </cell>
          <cell r="N4013">
            <v>0</v>
          </cell>
          <cell r="O4013">
            <v>0</v>
          </cell>
          <cell r="P4013">
            <v>0</v>
          </cell>
        </row>
        <row r="4014">
          <cell r="A4014">
            <v>43819</v>
          </cell>
          <cell r="B4014" t="str">
            <v>Ahorro</v>
          </cell>
          <cell r="C4014">
            <v>1</v>
          </cell>
          <cell r="E4014">
            <v>1005</v>
          </cell>
          <cell r="F4014" t="str">
            <v>11</v>
          </cell>
          <cell r="I4014">
            <v>44</v>
          </cell>
          <cell r="M4014">
            <v>0</v>
          </cell>
          <cell r="N4014">
            <v>0</v>
          </cell>
          <cell r="O4014">
            <v>0</v>
          </cell>
          <cell r="P4014">
            <v>0</v>
          </cell>
        </row>
        <row r="4015">
          <cell r="A4015">
            <v>43819</v>
          </cell>
          <cell r="B4015" t="str">
            <v>Ahorro</v>
          </cell>
          <cell r="C4015">
            <v>1</v>
          </cell>
          <cell r="E4015">
            <v>1005</v>
          </cell>
          <cell r="F4015" t="str">
            <v>11</v>
          </cell>
          <cell r="I4015">
            <v>44</v>
          </cell>
          <cell r="M4015">
            <v>0</v>
          </cell>
          <cell r="N4015">
            <v>0</v>
          </cell>
          <cell r="O4015">
            <v>0</v>
          </cell>
          <cell r="P4015">
            <v>0</v>
          </cell>
        </row>
        <row r="4016">
          <cell r="A4016">
            <v>43819</v>
          </cell>
          <cell r="B4016" t="str">
            <v>Ahorro</v>
          </cell>
          <cell r="C4016">
            <v>1</v>
          </cell>
          <cell r="E4016">
            <v>1005</v>
          </cell>
          <cell r="F4016" t="str">
            <v>11</v>
          </cell>
          <cell r="I4016">
            <v>44</v>
          </cell>
          <cell r="M4016">
            <v>0</v>
          </cell>
          <cell r="N4016">
            <v>0</v>
          </cell>
          <cell r="O4016">
            <v>0</v>
          </cell>
          <cell r="P4016">
            <v>0</v>
          </cell>
        </row>
        <row r="4017">
          <cell r="A4017">
            <v>43819</v>
          </cell>
          <cell r="B4017" t="str">
            <v>Ahorro</v>
          </cell>
          <cell r="C4017">
            <v>1</v>
          </cell>
          <cell r="E4017">
            <v>1005</v>
          </cell>
          <cell r="F4017" t="str">
            <v>11</v>
          </cell>
          <cell r="I4017">
            <v>44</v>
          </cell>
          <cell r="M4017">
            <v>0</v>
          </cell>
          <cell r="N4017">
            <v>0</v>
          </cell>
          <cell r="O4017">
            <v>0</v>
          </cell>
          <cell r="P4017">
            <v>0</v>
          </cell>
        </row>
        <row r="4018">
          <cell r="A4018">
            <v>43819</v>
          </cell>
          <cell r="B4018" t="str">
            <v>Ahorro</v>
          </cell>
          <cell r="C4018">
            <v>1</v>
          </cell>
          <cell r="E4018">
            <v>1005</v>
          </cell>
          <cell r="F4018" t="str">
            <v>11</v>
          </cell>
          <cell r="I4018">
            <v>44</v>
          </cell>
          <cell r="M4018">
            <v>0</v>
          </cell>
          <cell r="N4018">
            <v>0</v>
          </cell>
          <cell r="O4018">
            <v>0</v>
          </cell>
          <cell r="P4018">
            <v>0</v>
          </cell>
        </row>
        <row r="4019">
          <cell r="A4019">
            <v>43819</v>
          </cell>
          <cell r="B4019" t="str">
            <v>Ahorro</v>
          </cell>
          <cell r="C4019">
            <v>1</v>
          </cell>
          <cell r="E4019">
            <v>1005</v>
          </cell>
          <cell r="F4019" t="str">
            <v>11</v>
          </cell>
          <cell r="I4019">
            <v>44</v>
          </cell>
          <cell r="M4019">
            <v>0</v>
          </cell>
          <cell r="N4019">
            <v>0</v>
          </cell>
          <cell r="O4019">
            <v>0</v>
          </cell>
          <cell r="P4019">
            <v>0</v>
          </cell>
        </row>
        <row r="4020">
          <cell r="A4020">
            <v>43819</v>
          </cell>
          <cell r="B4020" t="str">
            <v>Ahorro</v>
          </cell>
          <cell r="C4020">
            <v>1</v>
          </cell>
          <cell r="E4020">
            <v>1005</v>
          </cell>
          <cell r="F4020" t="str">
            <v>11</v>
          </cell>
          <cell r="I4020">
            <v>44</v>
          </cell>
          <cell r="M4020">
            <v>0</v>
          </cell>
          <cell r="N4020">
            <v>0</v>
          </cell>
          <cell r="O4020">
            <v>0</v>
          </cell>
          <cell r="P4020">
            <v>0</v>
          </cell>
        </row>
        <row r="4021">
          <cell r="A4021">
            <v>43819</v>
          </cell>
          <cell r="B4021" t="str">
            <v>Ahorro</v>
          </cell>
          <cell r="C4021">
            <v>1</v>
          </cell>
          <cell r="E4021">
            <v>1005</v>
          </cell>
          <cell r="F4021" t="str">
            <v>11</v>
          </cell>
          <cell r="I4021">
            <v>44</v>
          </cell>
          <cell r="M4021">
            <v>0</v>
          </cell>
          <cell r="N4021">
            <v>0</v>
          </cell>
          <cell r="O4021">
            <v>0</v>
          </cell>
          <cell r="P4021">
            <v>0</v>
          </cell>
        </row>
        <row r="4022">
          <cell r="A4022">
            <v>43819</v>
          </cell>
          <cell r="B4022" t="str">
            <v>Ahorro</v>
          </cell>
          <cell r="C4022">
            <v>1</v>
          </cell>
          <cell r="E4022">
            <v>1005</v>
          </cell>
          <cell r="F4022" t="str">
            <v>11</v>
          </cell>
          <cell r="I4022">
            <v>44</v>
          </cell>
          <cell r="M4022">
            <v>0</v>
          </cell>
          <cell r="N4022">
            <v>0</v>
          </cell>
          <cell r="O4022">
            <v>0</v>
          </cell>
          <cell r="P4022">
            <v>0</v>
          </cell>
        </row>
        <row r="4023">
          <cell r="A4023">
            <v>43819</v>
          </cell>
          <cell r="B4023" t="str">
            <v>Ahorro</v>
          </cell>
          <cell r="C4023">
            <v>1</v>
          </cell>
          <cell r="E4023">
            <v>1005</v>
          </cell>
          <cell r="F4023" t="str">
            <v>11</v>
          </cell>
          <cell r="I4023">
            <v>44</v>
          </cell>
          <cell r="M4023">
            <v>0</v>
          </cell>
          <cell r="N4023">
            <v>0</v>
          </cell>
          <cell r="O4023">
            <v>0</v>
          </cell>
          <cell r="P4023">
            <v>0</v>
          </cell>
        </row>
        <row r="4024">
          <cell r="A4024">
            <v>43819</v>
          </cell>
          <cell r="B4024" t="str">
            <v>Ahorro</v>
          </cell>
          <cell r="C4024">
            <v>1</v>
          </cell>
          <cell r="E4024">
            <v>1005</v>
          </cell>
          <cell r="F4024" t="str">
            <v>11</v>
          </cell>
          <cell r="I4024">
            <v>44</v>
          </cell>
          <cell r="M4024">
            <v>0</v>
          </cell>
          <cell r="N4024">
            <v>0</v>
          </cell>
          <cell r="O4024">
            <v>0</v>
          </cell>
          <cell r="P4024">
            <v>0</v>
          </cell>
        </row>
        <row r="4025">
          <cell r="A4025">
            <v>43819</v>
          </cell>
          <cell r="B4025" t="str">
            <v>Ahorro</v>
          </cell>
          <cell r="C4025">
            <v>1</v>
          </cell>
          <cell r="E4025">
            <v>1005</v>
          </cell>
          <cell r="F4025" t="str">
            <v>11</v>
          </cell>
          <cell r="I4025">
            <v>44</v>
          </cell>
          <cell r="M4025">
            <v>0</v>
          </cell>
          <cell r="N4025">
            <v>0</v>
          </cell>
          <cell r="O4025">
            <v>0</v>
          </cell>
          <cell r="P4025">
            <v>0</v>
          </cell>
        </row>
        <row r="4026">
          <cell r="A4026">
            <v>43819</v>
          </cell>
          <cell r="B4026" t="str">
            <v>Ahorro</v>
          </cell>
          <cell r="C4026">
            <v>1</v>
          </cell>
          <cell r="E4026">
            <v>1005</v>
          </cell>
          <cell r="F4026" t="str">
            <v>11</v>
          </cell>
          <cell r="I4026">
            <v>44</v>
          </cell>
          <cell r="M4026">
            <v>0</v>
          </cell>
          <cell r="N4026">
            <v>0</v>
          </cell>
          <cell r="O4026">
            <v>0</v>
          </cell>
          <cell r="P4026">
            <v>0</v>
          </cell>
        </row>
        <row r="4027">
          <cell r="A4027">
            <v>43819</v>
          </cell>
          <cell r="B4027" t="str">
            <v>Ahorro</v>
          </cell>
          <cell r="C4027">
            <v>1</v>
          </cell>
          <cell r="E4027">
            <v>1005</v>
          </cell>
          <cell r="F4027" t="str">
            <v>11</v>
          </cell>
          <cell r="I4027">
            <v>44</v>
          </cell>
          <cell r="M4027">
            <v>0</v>
          </cell>
          <cell r="N4027">
            <v>0</v>
          </cell>
          <cell r="O4027">
            <v>0</v>
          </cell>
          <cell r="P4027">
            <v>0</v>
          </cell>
        </row>
        <row r="4028">
          <cell r="A4028">
            <v>43819</v>
          </cell>
          <cell r="B4028" t="str">
            <v>Ahorro</v>
          </cell>
          <cell r="C4028">
            <v>1</v>
          </cell>
          <cell r="E4028">
            <v>1005</v>
          </cell>
          <cell r="F4028" t="str">
            <v>11</v>
          </cell>
          <cell r="I4028">
            <v>44</v>
          </cell>
          <cell r="M4028">
            <v>0</v>
          </cell>
          <cell r="N4028">
            <v>0</v>
          </cell>
          <cell r="O4028">
            <v>0</v>
          </cell>
          <cell r="P4028">
            <v>0</v>
          </cell>
        </row>
        <row r="4029">
          <cell r="A4029">
            <v>43819</v>
          </cell>
          <cell r="B4029" t="str">
            <v>Ahorro</v>
          </cell>
          <cell r="C4029">
            <v>1</v>
          </cell>
          <cell r="E4029">
            <v>1005</v>
          </cell>
          <cell r="F4029" t="str">
            <v>11</v>
          </cell>
          <cell r="I4029">
            <v>44</v>
          </cell>
          <cell r="M4029">
            <v>0</v>
          </cell>
          <cell r="N4029">
            <v>0</v>
          </cell>
          <cell r="O4029">
            <v>0</v>
          </cell>
          <cell r="P4029">
            <v>0</v>
          </cell>
        </row>
        <row r="4030">
          <cell r="A4030">
            <v>43819</v>
          </cell>
          <cell r="B4030" t="str">
            <v>Ahorro</v>
          </cell>
          <cell r="C4030">
            <v>1</v>
          </cell>
          <cell r="E4030">
            <v>1005</v>
          </cell>
          <cell r="F4030" t="str">
            <v>11</v>
          </cell>
          <cell r="I4030">
            <v>44</v>
          </cell>
          <cell r="M4030">
            <v>0</v>
          </cell>
          <cell r="N4030">
            <v>0</v>
          </cell>
          <cell r="O4030">
            <v>0</v>
          </cell>
          <cell r="P4030">
            <v>0</v>
          </cell>
        </row>
        <row r="4031">
          <cell r="A4031">
            <v>43819</v>
          </cell>
          <cell r="B4031" t="str">
            <v>Ahorro</v>
          </cell>
          <cell r="C4031">
            <v>1</v>
          </cell>
          <cell r="E4031">
            <v>1005</v>
          </cell>
          <cell r="F4031" t="str">
            <v>11</v>
          </cell>
          <cell r="I4031">
            <v>44</v>
          </cell>
          <cell r="M4031">
            <v>0</v>
          </cell>
          <cell r="N4031">
            <v>0</v>
          </cell>
          <cell r="O4031">
            <v>0</v>
          </cell>
          <cell r="P4031">
            <v>0</v>
          </cell>
        </row>
        <row r="4032">
          <cell r="A4032">
            <v>43819</v>
          </cell>
          <cell r="B4032" t="str">
            <v>Ahorro</v>
          </cell>
          <cell r="C4032">
            <v>1</v>
          </cell>
          <cell r="E4032">
            <v>1005</v>
          </cell>
          <cell r="F4032" t="str">
            <v>11</v>
          </cell>
          <cell r="I4032">
            <v>44</v>
          </cell>
          <cell r="M4032">
            <v>0</v>
          </cell>
          <cell r="N4032">
            <v>0</v>
          </cell>
          <cell r="O4032">
            <v>0</v>
          </cell>
          <cell r="P4032">
            <v>0</v>
          </cell>
        </row>
        <row r="4033">
          <cell r="A4033">
            <v>43819</v>
          </cell>
          <cell r="B4033" t="str">
            <v>Ahorro</v>
          </cell>
          <cell r="C4033">
            <v>1</v>
          </cell>
          <cell r="E4033">
            <v>1005</v>
          </cell>
          <cell r="F4033" t="str">
            <v>11</v>
          </cell>
          <cell r="I4033">
            <v>44</v>
          </cell>
          <cell r="M4033">
            <v>0</v>
          </cell>
          <cell r="N4033">
            <v>0</v>
          </cell>
          <cell r="O4033">
            <v>0</v>
          </cell>
          <cell r="P4033">
            <v>0</v>
          </cell>
        </row>
        <row r="4034">
          <cell r="A4034">
            <v>43819</v>
          </cell>
          <cell r="B4034" t="str">
            <v>Ahorro</v>
          </cell>
          <cell r="C4034">
            <v>1</v>
          </cell>
          <cell r="E4034">
            <v>1005</v>
          </cell>
          <cell r="F4034" t="str">
            <v>11</v>
          </cell>
          <cell r="I4034">
            <v>44</v>
          </cell>
          <cell r="M4034">
            <v>0</v>
          </cell>
          <cell r="N4034">
            <v>0</v>
          </cell>
          <cell r="O4034">
            <v>0</v>
          </cell>
          <cell r="P4034">
            <v>0</v>
          </cell>
        </row>
        <row r="4035">
          <cell r="A4035">
            <v>43819</v>
          </cell>
          <cell r="B4035" t="str">
            <v>Ahorro</v>
          </cell>
          <cell r="C4035">
            <v>1</v>
          </cell>
          <cell r="E4035">
            <v>1005</v>
          </cell>
          <cell r="F4035" t="str">
            <v>11</v>
          </cell>
          <cell r="I4035">
            <v>44</v>
          </cell>
          <cell r="M4035">
            <v>0</v>
          </cell>
          <cell r="N4035">
            <v>0</v>
          </cell>
          <cell r="O4035">
            <v>0</v>
          </cell>
          <cell r="P4035">
            <v>0</v>
          </cell>
        </row>
        <row r="4036">
          <cell r="A4036">
            <v>43819</v>
          </cell>
          <cell r="B4036" t="str">
            <v>Ahorro</v>
          </cell>
          <cell r="C4036">
            <v>1</v>
          </cell>
          <cell r="E4036">
            <v>1005</v>
          </cell>
          <cell r="F4036" t="str">
            <v>11</v>
          </cell>
          <cell r="I4036">
            <v>44</v>
          </cell>
          <cell r="M4036">
            <v>0</v>
          </cell>
          <cell r="N4036">
            <v>0</v>
          </cell>
          <cell r="O4036">
            <v>0</v>
          </cell>
          <cell r="P4036">
            <v>0</v>
          </cell>
        </row>
        <row r="4037">
          <cell r="A4037">
            <v>43819</v>
          </cell>
          <cell r="B4037" t="str">
            <v>Ahorro</v>
          </cell>
          <cell r="C4037">
            <v>1</v>
          </cell>
          <cell r="E4037">
            <v>1005</v>
          </cell>
          <cell r="F4037" t="str">
            <v>11</v>
          </cell>
          <cell r="I4037">
            <v>44</v>
          </cell>
          <cell r="M4037">
            <v>0</v>
          </cell>
          <cell r="N4037">
            <v>0</v>
          </cell>
          <cell r="O4037">
            <v>0</v>
          </cell>
          <cell r="P4037">
            <v>0</v>
          </cell>
        </row>
        <row r="4038">
          <cell r="A4038">
            <v>43819</v>
          </cell>
          <cell r="B4038" t="str">
            <v>Ahorro</v>
          </cell>
          <cell r="C4038">
            <v>1</v>
          </cell>
          <cell r="E4038">
            <v>1005</v>
          </cell>
          <cell r="F4038" t="str">
            <v>11</v>
          </cell>
          <cell r="I4038">
            <v>44</v>
          </cell>
          <cell r="M4038">
            <v>0</v>
          </cell>
          <cell r="N4038">
            <v>0</v>
          </cell>
          <cell r="O4038">
            <v>0</v>
          </cell>
          <cell r="P4038">
            <v>0</v>
          </cell>
        </row>
        <row r="4039">
          <cell r="A4039">
            <v>43819</v>
          </cell>
          <cell r="B4039" t="str">
            <v>Ahorro</v>
          </cell>
          <cell r="C4039">
            <v>1</v>
          </cell>
          <cell r="E4039">
            <v>1005</v>
          </cell>
          <cell r="F4039" t="str">
            <v>11</v>
          </cell>
          <cell r="I4039">
            <v>44</v>
          </cell>
          <cell r="M4039">
            <v>0</v>
          </cell>
          <cell r="N4039">
            <v>0</v>
          </cell>
          <cell r="O4039">
            <v>0</v>
          </cell>
          <cell r="P4039">
            <v>0</v>
          </cell>
        </row>
        <row r="4040">
          <cell r="A4040">
            <v>43819</v>
          </cell>
          <cell r="B4040" t="str">
            <v>Ahorro</v>
          </cell>
          <cell r="C4040">
            <v>1</v>
          </cell>
          <cell r="E4040">
            <v>1005</v>
          </cell>
          <cell r="F4040" t="str">
            <v>11</v>
          </cell>
          <cell r="I4040">
            <v>44</v>
          </cell>
          <cell r="M4040">
            <v>0</v>
          </cell>
          <cell r="N4040">
            <v>0</v>
          </cell>
          <cell r="O4040">
            <v>0</v>
          </cell>
          <cell r="P4040">
            <v>0</v>
          </cell>
        </row>
        <row r="4041">
          <cell r="A4041">
            <v>43819</v>
          </cell>
          <cell r="B4041" t="str">
            <v>Ahorro</v>
          </cell>
          <cell r="C4041">
            <v>1</v>
          </cell>
          <cell r="E4041">
            <v>1005</v>
          </cell>
          <cell r="F4041" t="str">
            <v>11</v>
          </cell>
          <cell r="I4041">
            <v>44</v>
          </cell>
          <cell r="M4041">
            <v>0</v>
          </cell>
          <cell r="N4041">
            <v>0</v>
          </cell>
          <cell r="O4041">
            <v>0</v>
          </cell>
          <cell r="P4041">
            <v>0</v>
          </cell>
        </row>
        <row r="4042">
          <cell r="A4042">
            <v>43819</v>
          </cell>
          <cell r="B4042" t="str">
            <v>Ahorro</v>
          </cell>
          <cell r="C4042">
            <v>1</v>
          </cell>
          <cell r="E4042">
            <v>1005</v>
          </cell>
          <cell r="F4042" t="str">
            <v>11</v>
          </cell>
          <cell r="I4042">
            <v>44</v>
          </cell>
          <cell r="M4042">
            <v>0</v>
          </cell>
          <cell r="N4042">
            <v>0</v>
          </cell>
          <cell r="O4042">
            <v>0</v>
          </cell>
          <cell r="P4042">
            <v>0</v>
          </cell>
        </row>
        <row r="4043">
          <cell r="A4043">
            <v>43819</v>
          </cell>
          <cell r="B4043" t="str">
            <v>Ahorro</v>
          </cell>
          <cell r="C4043">
            <v>1</v>
          </cell>
          <cell r="E4043">
            <v>1005</v>
          </cell>
          <cell r="F4043" t="str">
            <v>11</v>
          </cell>
          <cell r="I4043">
            <v>44</v>
          </cell>
          <cell r="M4043">
            <v>0</v>
          </cell>
          <cell r="N4043">
            <v>0</v>
          </cell>
          <cell r="O4043">
            <v>0</v>
          </cell>
          <cell r="P4043">
            <v>0</v>
          </cell>
        </row>
        <row r="4044">
          <cell r="A4044">
            <v>43819</v>
          </cell>
          <cell r="B4044" t="str">
            <v>Ahorro</v>
          </cell>
          <cell r="C4044">
            <v>1</v>
          </cell>
          <cell r="E4044">
            <v>1005</v>
          </cell>
          <cell r="F4044" t="str">
            <v>11</v>
          </cell>
          <cell r="I4044">
            <v>44</v>
          </cell>
          <cell r="M4044">
            <v>0</v>
          </cell>
          <cell r="N4044">
            <v>0</v>
          </cell>
          <cell r="O4044">
            <v>0</v>
          </cell>
          <cell r="P4044">
            <v>0</v>
          </cell>
        </row>
        <row r="4045">
          <cell r="A4045">
            <v>43819</v>
          </cell>
          <cell r="B4045" t="str">
            <v>Ahorro</v>
          </cell>
          <cell r="C4045">
            <v>1</v>
          </cell>
          <cell r="E4045">
            <v>1005</v>
          </cell>
          <cell r="F4045" t="str">
            <v>11</v>
          </cell>
          <cell r="I4045">
            <v>44</v>
          </cell>
          <cell r="M4045">
            <v>0</v>
          </cell>
          <cell r="N4045">
            <v>0</v>
          </cell>
          <cell r="O4045">
            <v>0</v>
          </cell>
          <cell r="P4045">
            <v>0</v>
          </cell>
        </row>
        <row r="4046">
          <cell r="A4046">
            <v>43819</v>
          </cell>
          <cell r="B4046" t="str">
            <v>Ahorro</v>
          </cell>
          <cell r="C4046">
            <v>1</v>
          </cell>
          <cell r="E4046">
            <v>1005</v>
          </cell>
          <cell r="F4046" t="str">
            <v>11</v>
          </cell>
          <cell r="I4046">
            <v>44</v>
          </cell>
          <cell r="M4046">
            <v>0</v>
          </cell>
          <cell r="N4046">
            <v>0</v>
          </cell>
          <cell r="O4046">
            <v>0</v>
          </cell>
          <cell r="P4046">
            <v>0</v>
          </cell>
        </row>
        <row r="4047">
          <cell r="A4047">
            <v>43819</v>
          </cell>
          <cell r="B4047" t="str">
            <v>Ahorro</v>
          </cell>
          <cell r="C4047">
            <v>1</v>
          </cell>
          <cell r="E4047">
            <v>1005</v>
          </cell>
          <cell r="F4047" t="str">
            <v>11</v>
          </cell>
          <cell r="I4047">
            <v>44</v>
          </cell>
          <cell r="M4047">
            <v>0</v>
          </cell>
          <cell r="N4047">
            <v>0</v>
          </cell>
          <cell r="O4047">
            <v>0</v>
          </cell>
          <cell r="P4047">
            <v>0</v>
          </cell>
        </row>
        <row r="4048">
          <cell r="A4048">
            <v>43819</v>
          </cell>
          <cell r="B4048" t="str">
            <v>Ahorro</v>
          </cell>
          <cell r="C4048">
            <v>1</v>
          </cell>
          <cell r="E4048">
            <v>1005</v>
          </cell>
          <cell r="F4048" t="str">
            <v>11</v>
          </cell>
          <cell r="I4048">
            <v>44</v>
          </cell>
          <cell r="M4048">
            <v>0</v>
          </cell>
          <cell r="N4048">
            <v>0</v>
          </cell>
          <cell r="O4048">
            <v>0</v>
          </cell>
          <cell r="P4048">
            <v>0</v>
          </cell>
        </row>
        <row r="4049">
          <cell r="A4049">
            <v>43819</v>
          </cell>
          <cell r="B4049" t="str">
            <v>Ahorro</v>
          </cell>
          <cell r="C4049">
            <v>1</v>
          </cell>
          <cell r="E4049">
            <v>1005</v>
          </cell>
          <cell r="F4049" t="str">
            <v>11</v>
          </cell>
          <cell r="I4049">
            <v>44</v>
          </cell>
          <cell r="M4049">
            <v>0</v>
          </cell>
          <cell r="N4049">
            <v>0</v>
          </cell>
          <cell r="O4049">
            <v>0</v>
          </cell>
          <cell r="P4049">
            <v>0</v>
          </cell>
        </row>
        <row r="4050">
          <cell r="A4050">
            <v>43819</v>
          </cell>
          <cell r="B4050" t="str">
            <v>Ahorro</v>
          </cell>
          <cell r="C4050">
            <v>1</v>
          </cell>
          <cell r="E4050">
            <v>1005</v>
          </cell>
          <cell r="F4050" t="str">
            <v>11</v>
          </cell>
          <cell r="I4050">
            <v>44</v>
          </cell>
          <cell r="M4050">
            <v>0</v>
          </cell>
          <cell r="N4050">
            <v>0</v>
          </cell>
          <cell r="O4050">
            <v>0</v>
          </cell>
          <cell r="P4050">
            <v>0</v>
          </cell>
        </row>
        <row r="4051">
          <cell r="A4051">
            <v>43819</v>
          </cell>
          <cell r="B4051" t="str">
            <v>Ahorro</v>
          </cell>
          <cell r="C4051">
            <v>1</v>
          </cell>
          <cell r="E4051">
            <v>1005</v>
          </cell>
          <cell r="F4051" t="str">
            <v>11</v>
          </cell>
          <cell r="I4051">
            <v>44</v>
          </cell>
          <cell r="M4051">
            <v>0</v>
          </cell>
          <cell r="N4051">
            <v>0</v>
          </cell>
          <cell r="O4051">
            <v>0</v>
          </cell>
          <cell r="P4051">
            <v>0</v>
          </cell>
        </row>
        <row r="4052">
          <cell r="A4052">
            <v>43819</v>
          </cell>
          <cell r="B4052" t="str">
            <v>Ahorro</v>
          </cell>
          <cell r="C4052">
            <v>1</v>
          </cell>
          <cell r="E4052">
            <v>1005</v>
          </cell>
          <cell r="F4052" t="str">
            <v>11</v>
          </cell>
          <cell r="I4052">
            <v>44</v>
          </cell>
          <cell r="M4052">
            <v>0</v>
          </cell>
          <cell r="N4052">
            <v>0</v>
          </cell>
          <cell r="O4052">
            <v>0</v>
          </cell>
          <cell r="P4052">
            <v>0</v>
          </cell>
        </row>
        <row r="4053">
          <cell r="A4053">
            <v>43819</v>
          </cell>
          <cell r="B4053" t="str">
            <v>Ahorro</v>
          </cell>
          <cell r="C4053">
            <v>1</v>
          </cell>
          <cell r="E4053">
            <v>1005</v>
          </cell>
          <cell r="F4053" t="str">
            <v>11</v>
          </cell>
          <cell r="I4053">
            <v>44</v>
          </cell>
          <cell r="M4053">
            <v>0</v>
          </cell>
          <cell r="N4053">
            <v>0</v>
          </cell>
          <cell r="O4053">
            <v>0</v>
          </cell>
          <cell r="P4053">
            <v>0</v>
          </cell>
        </row>
        <row r="4054">
          <cell r="A4054">
            <v>43819</v>
          </cell>
          <cell r="B4054" t="str">
            <v>Ahorro</v>
          </cell>
          <cell r="C4054">
            <v>1</v>
          </cell>
          <cell r="E4054">
            <v>1005</v>
          </cell>
          <cell r="F4054" t="str">
            <v>11</v>
          </cell>
          <cell r="I4054">
            <v>44</v>
          </cell>
          <cell r="M4054">
            <v>0</v>
          </cell>
          <cell r="N4054">
            <v>0</v>
          </cell>
          <cell r="O4054">
            <v>0</v>
          </cell>
          <cell r="P4054">
            <v>0</v>
          </cell>
        </row>
        <row r="4055">
          <cell r="A4055">
            <v>43819</v>
          </cell>
          <cell r="B4055" t="str">
            <v>Ahorro</v>
          </cell>
          <cell r="C4055">
            <v>1</v>
          </cell>
          <cell r="E4055">
            <v>1005</v>
          </cell>
          <cell r="F4055" t="str">
            <v>11</v>
          </cell>
          <cell r="I4055">
            <v>44</v>
          </cell>
          <cell r="M4055">
            <v>0</v>
          </cell>
          <cell r="N4055">
            <v>0</v>
          </cell>
          <cell r="O4055">
            <v>0</v>
          </cell>
          <cell r="P4055">
            <v>0</v>
          </cell>
        </row>
        <row r="4056">
          <cell r="A4056">
            <v>43819</v>
          </cell>
          <cell r="B4056" t="str">
            <v>Ahorro</v>
          </cell>
          <cell r="C4056">
            <v>1</v>
          </cell>
          <cell r="E4056">
            <v>1005</v>
          </cell>
          <cell r="F4056" t="str">
            <v>11</v>
          </cell>
          <cell r="I4056">
            <v>44</v>
          </cell>
          <cell r="M4056">
            <v>0</v>
          </cell>
          <cell r="N4056">
            <v>0</v>
          </cell>
          <cell r="O4056">
            <v>0</v>
          </cell>
          <cell r="P4056">
            <v>0</v>
          </cell>
        </row>
        <row r="4057">
          <cell r="A4057">
            <v>43819</v>
          </cell>
          <cell r="B4057" t="str">
            <v>Ahorro</v>
          </cell>
          <cell r="C4057">
            <v>1</v>
          </cell>
          <cell r="E4057">
            <v>1005</v>
          </cell>
          <cell r="F4057" t="str">
            <v>11</v>
          </cell>
          <cell r="I4057">
            <v>44</v>
          </cell>
          <cell r="M4057">
            <v>0</v>
          </cell>
          <cell r="N4057">
            <v>0</v>
          </cell>
          <cell r="O4057">
            <v>0</v>
          </cell>
          <cell r="P4057">
            <v>0</v>
          </cell>
        </row>
        <row r="4058">
          <cell r="A4058">
            <v>43819</v>
          </cell>
          <cell r="B4058" t="str">
            <v>Ahorro</v>
          </cell>
          <cell r="C4058">
            <v>1</v>
          </cell>
          <cell r="E4058">
            <v>1005</v>
          </cell>
          <cell r="F4058" t="str">
            <v>11</v>
          </cell>
          <cell r="I4058">
            <v>44</v>
          </cell>
          <cell r="M4058">
            <v>0</v>
          </cell>
          <cell r="N4058">
            <v>0</v>
          </cell>
          <cell r="O4058">
            <v>0</v>
          </cell>
          <cell r="P4058">
            <v>0</v>
          </cell>
        </row>
        <row r="4059">
          <cell r="A4059">
            <v>43819</v>
          </cell>
          <cell r="B4059" t="str">
            <v>Ahorro</v>
          </cell>
          <cell r="C4059">
            <v>1</v>
          </cell>
          <cell r="E4059">
            <v>1005</v>
          </cell>
          <cell r="F4059" t="str">
            <v>11</v>
          </cell>
          <cell r="I4059">
            <v>44</v>
          </cell>
          <cell r="M4059">
            <v>0</v>
          </cell>
          <cell r="N4059">
            <v>0</v>
          </cell>
          <cell r="O4059">
            <v>0</v>
          </cell>
          <cell r="P4059">
            <v>0</v>
          </cell>
        </row>
        <row r="4060">
          <cell r="A4060">
            <v>43819</v>
          </cell>
          <cell r="B4060" t="str">
            <v>Ahorro</v>
          </cell>
          <cell r="C4060">
            <v>1</v>
          </cell>
          <cell r="E4060">
            <v>1005</v>
          </cell>
          <cell r="F4060" t="str">
            <v>11</v>
          </cell>
          <cell r="I4060">
            <v>44</v>
          </cell>
          <cell r="M4060">
            <v>0</v>
          </cell>
          <cell r="N4060">
            <v>0</v>
          </cell>
          <cell r="O4060">
            <v>0</v>
          </cell>
          <cell r="P4060">
            <v>0</v>
          </cell>
        </row>
        <row r="4061">
          <cell r="A4061">
            <v>43819</v>
          </cell>
          <cell r="B4061" t="str">
            <v>Ahorro</v>
          </cell>
          <cell r="C4061">
            <v>1</v>
          </cell>
          <cell r="E4061">
            <v>1005</v>
          </cell>
          <cell r="F4061" t="str">
            <v>11</v>
          </cell>
          <cell r="I4061">
            <v>44</v>
          </cell>
          <cell r="M4061">
            <v>0</v>
          </cell>
          <cell r="N4061">
            <v>0</v>
          </cell>
          <cell r="O4061">
            <v>0</v>
          </cell>
          <cell r="P4061">
            <v>0</v>
          </cell>
        </row>
        <row r="4062">
          <cell r="A4062">
            <v>43819</v>
          </cell>
          <cell r="B4062" t="str">
            <v>Ahorro</v>
          </cell>
          <cell r="C4062">
            <v>1</v>
          </cell>
          <cell r="E4062">
            <v>1005</v>
          </cell>
          <cell r="F4062" t="str">
            <v>11</v>
          </cell>
          <cell r="I4062">
            <v>44</v>
          </cell>
          <cell r="M4062">
            <v>0</v>
          </cell>
          <cell r="N4062">
            <v>0</v>
          </cell>
          <cell r="O4062">
            <v>0</v>
          </cell>
          <cell r="P4062">
            <v>0</v>
          </cell>
        </row>
        <row r="4063">
          <cell r="A4063">
            <v>43819</v>
          </cell>
          <cell r="B4063" t="str">
            <v>Ahorro</v>
          </cell>
          <cell r="C4063">
            <v>1</v>
          </cell>
          <cell r="E4063">
            <v>1005</v>
          </cell>
          <cell r="F4063" t="str">
            <v>11</v>
          </cell>
          <cell r="I4063">
            <v>44</v>
          </cell>
          <cell r="M4063">
            <v>0</v>
          </cell>
          <cell r="N4063">
            <v>0</v>
          </cell>
          <cell r="O4063">
            <v>0</v>
          </cell>
          <cell r="P4063">
            <v>0</v>
          </cell>
        </row>
        <row r="4064">
          <cell r="A4064">
            <v>43819</v>
          </cell>
          <cell r="B4064" t="str">
            <v>Ahorro</v>
          </cell>
          <cell r="C4064">
            <v>1</v>
          </cell>
          <cell r="E4064">
            <v>1005</v>
          </cell>
          <cell r="F4064" t="str">
            <v>11</v>
          </cell>
          <cell r="I4064">
            <v>44</v>
          </cell>
          <cell r="M4064">
            <v>0</v>
          </cell>
          <cell r="N4064">
            <v>0</v>
          </cell>
          <cell r="O4064">
            <v>0</v>
          </cell>
          <cell r="P4064">
            <v>0</v>
          </cell>
        </row>
        <row r="4065">
          <cell r="A4065">
            <v>43819</v>
          </cell>
          <cell r="B4065" t="str">
            <v>Ahorro</v>
          </cell>
          <cell r="C4065">
            <v>1</v>
          </cell>
          <cell r="E4065">
            <v>1005</v>
          </cell>
          <cell r="F4065" t="str">
            <v>11</v>
          </cell>
          <cell r="I4065">
            <v>44</v>
          </cell>
          <cell r="M4065">
            <v>0</v>
          </cell>
          <cell r="N4065">
            <v>0</v>
          </cell>
          <cell r="O4065">
            <v>0</v>
          </cell>
          <cell r="P4065">
            <v>0</v>
          </cell>
        </row>
        <row r="4066">
          <cell r="A4066">
            <v>43819</v>
          </cell>
          <cell r="B4066" t="str">
            <v>Ahorro</v>
          </cell>
          <cell r="C4066">
            <v>1</v>
          </cell>
          <cell r="E4066">
            <v>1005</v>
          </cell>
          <cell r="F4066" t="str">
            <v>11</v>
          </cell>
          <cell r="I4066">
            <v>44</v>
          </cell>
          <cell r="M4066">
            <v>0</v>
          </cell>
          <cell r="N4066">
            <v>0</v>
          </cell>
          <cell r="O4066">
            <v>0</v>
          </cell>
          <cell r="P4066">
            <v>0</v>
          </cell>
        </row>
        <row r="4067">
          <cell r="A4067">
            <v>43819</v>
          </cell>
          <cell r="B4067" t="str">
            <v>Ahorro</v>
          </cell>
          <cell r="C4067">
            <v>1</v>
          </cell>
          <cell r="E4067">
            <v>1005</v>
          </cell>
          <cell r="F4067" t="str">
            <v>11</v>
          </cell>
          <cell r="I4067">
            <v>44</v>
          </cell>
          <cell r="M4067">
            <v>0</v>
          </cell>
          <cell r="N4067">
            <v>0</v>
          </cell>
          <cell r="O4067">
            <v>0</v>
          </cell>
          <cell r="P4067">
            <v>0</v>
          </cell>
        </row>
        <row r="4068">
          <cell r="A4068">
            <v>43819</v>
          </cell>
          <cell r="B4068" t="str">
            <v>Ahorro</v>
          </cell>
          <cell r="C4068">
            <v>1</v>
          </cell>
          <cell r="E4068">
            <v>1005</v>
          </cell>
          <cell r="F4068" t="str">
            <v>11</v>
          </cell>
          <cell r="I4068">
            <v>44</v>
          </cell>
          <cell r="M4068">
            <v>0</v>
          </cell>
          <cell r="N4068">
            <v>0</v>
          </cell>
          <cell r="O4068">
            <v>0</v>
          </cell>
          <cell r="P4068">
            <v>0</v>
          </cell>
        </row>
        <row r="4069">
          <cell r="A4069">
            <v>43819</v>
          </cell>
          <cell r="B4069" t="str">
            <v>Ahorro</v>
          </cell>
          <cell r="C4069">
            <v>1</v>
          </cell>
          <cell r="E4069">
            <v>1005</v>
          </cell>
          <cell r="F4069" t="str">
            <v>11</v>
          </cell>
          <cell r="I4069">
            <v>44</v>
          </cell>
          <cell r="M4069">
            <v>0</v>
          </cell>
          <cell r="N4069">
            <v>0</v>
          </cell>
          <cell r="O4069">
            <v>0</v>
          </cell>
          <cell r="P4069">
            <v>0</v>
          </cell>
        </row>
        <row r="4070">
          <cell r="A4070">
            <v>43819</v>
          </cell>
          <cell r="B4070" t="str">
            <v>Ahorro</v>
          </cell>
          <cell r="C4070">
            <v>1</v>
          </cell>
          <cell r="E4070">
            <v>1005</v>
          </cell>
          <cell r="F4070" t="str">
            <v>11</v>
          </cell>
          <cell r="I4070">
            <v>44</v>
          </cell>
          <cell r="M4070">
            <v>0</v>
          </cell>
          <cell r="N4070">
            <v>0</v>
          </cell>
          <cell r="O4070">
            <v>0</v>
          </cell>
          <cell r="P4070">
            <v>0</v>
          </cell>
        </row>
        <row r="4071">
          <cell r="A4071">
            <v>43819</v>
          </cell>
          <cell r="B4071" t="str">
            <v>Ahorro</v>
          </cell>
          <cell r="C4071">
            <v>1</v>
          </cell>
          <cell r="E4071">
            <v>1005</v>
          </cell>
          <cell r="F4071" t="str">
            <v>11</v>
          </cell>
          <cell r="I4071">
            <v>44</v>
          </cell>
          <cell r="M4071">
            <v>0</v>
          </cell>
          <cell r="N4071">
            <v>0</v>
          </cell>
          <cell r="O4071">
            <v>0</v>
          </cell>
          <cell r="P4071">
            <v>0</v>
          </cell>
        </row>
        <row r="4072">
          <cell r="A4072">
            <v>43819</v>
          </cell>
          <cell r="B4072" t="str">
            <v>Ahorro</v>
          </cell>
          <cell r="C4072">
            <v>1</v>
          </cell>
          <cell r="E4072">
            <v>1005</v>
          </cell>
          <cell r="F4072" t="str">
            <v>11</v>
          </cell>
          <cell r="I4072">
            <v>44</v>
          </cell>
          <cell r="M4072">
            <v>0</v>
          </cell>
          <cell r="N4072">
            <v>0</v>
          </cell>
          <cell r="O4072">
            <v>0</v>
          </cell>
          <cell r="P4072">
            <v>0</v>
          </cell>
        </row>
        <row r="4073">
          <cell r="A4073">
            <v>43819</v>
          </cell>
          <cell r="B4073" t="str">
            <v>Ahorro</v>
          </cell>
          <cell r="C4073">
            <v>1</v>
          </cell>
          <cell r="E4073">
            <v>1005</v>
          </cell>
          <cell r="F4073" t="str">
            <v>11</v>
          </cell>
          <cell r="I4073">
            <v>44</v>
          </cell>
          <cell r="M4073">
            <v>0</v>
          </cell>
          <cell r="N4073">
            <v>0</v>
          </cell>
          <cell r="O4073">
            <v>0</v>
          </cell>
          <cell r="P4073">
            <v>0</v>
          </cell>
        </row>
        <row r="4074">
          <cell r="A4074">
            <v>43819</v>
          </cell>
          <cell r="B4074" t="str">
            <v>Ahorro</v>
          </cell>
          <cell r="C4074">
            <v>1</v>
          </cell>
          <cell r="E4074">
            <v>1005</v>
          </cell>
          <cell r="F4074" t="str">
            <v>11</v>
          </cell>
          <cell r="I4074">
            <v>44</v>
          </cell>
          <cell r="M4074">
            <v>0</v>
          </cell>
          <cell r="N4074">
            <v>0</v>
          </cell>
          <cell r="O4074">
            <v>0</v>
          </cell>
          <cell r="P4074">
            <v>0</v>
          </cell>
        </row>
        <row r="4075">
          <cell r="A4075">
            <v>43819</v>
          </cell>
          <cell r="B4075" t="str">
            <v>Ahorro</v>
          </cell>
          <cell r="C4075">
            <v>1</v>
          </cell>
          <cell r="E4075">
            <v>1005</v>
          </cell>
          <cell r="F4075" t="str">
            <v>11</v>
          </cell>
          <cell r="I4075">
            <v>44</v>
          </cell>
          <cell r="M4075">
            <v>0</v>
          </cell>
          <cell r="N4075">
            <v>0</v>
          </cell>
          <cell r="O4075">
            <v>0</v>
          </cell>
          <cell r="P4075">
            <v>0</v>
          </cell>
        </row>
        <row r="4076">
          <cell r="A4076">
            <v>43819</v>
          </cell>
          <cell r="B4076" t="str">
            <v>Ahorro</v>
          </cell>
          <cell r="C4076">
            <v>1</v>
          </cell>
          <cell r="E4076">
            <v>1005</v>
          </cell>
          <cell r="F4076" t="str">
            <v>11</v>
          </cell>
          <cell r="I4076">
            <v>44</v>
          </cell>
          <cell r="M4076">
            <v>0</v>
          </cell>
          <cell r="N4076">
            <v>0</v>
          </cell>
          <cell r="O4076">
            <v>0</v>
          </cell>
          <cell r="P4076">
            <v>0</v>
          </cell>
        </row>
        <row r="4077">
          <cell r="A4077">
            <v>43819</v>
          </cell>
          <cell r="B4077" t="str">
            <v>Ahorro</v>
          </cell>
          <cell r="C4077">
            <v>1</v>
          </cell>
          <cell r="E4077">
            <v>1005</v>
          </cell>
          <cell r="F4077" t="str">
            <v>11</v>
          </cell>
          <cell r="I4077">
            <v>44</v>
          </cell>
          <cell r="M4077">
            <v>0</v>
          </cell>
          <cell r="N4077">
            <v>0</v>
          </cell>
          <cell r="O4077">
            <v>0</v>
          </cell>
          <cell r="P4077">
            <v>0</v>
          </cell>
        </row>
        <row r="4078">
          <cell r="A4078">
            <v>43819</v>
          </cell>
          <cell r="B4078" t="str">
            <v>Ahorro</v>
          </cell>
          <cell r="C4078">
            <v>1</v>
          </cell>
          <cell r="E4078">
            <v>1005</v>
          </cell>
          <cell r="F4078" t="str">
            <v>11</v>
          </cell>
          <cell r="I4078">
            <v>44</v>
          </cell>
          <cell r="M4078">
            <v>0</v>
          </cell>
          <cell r="N4078">
            <v>0</v>
          </cell>
          <cell r="O4078">
            <v>0</v>
          </cell>
          <cell r="P4078">
            <v>0</v>
          </cell>
        </row>
        <row r="4079">
          <cell r="A4079">
            <v>43819</v>
          </cell>
          <cell r="B4079" t="str">
            <v>Ahorro</v>
          </cell>
          <cell r="C4079">
            <v>1</v>
          </cell>
          <cell r="E4079">
            <v>1005</v>
          </cell>
          <cell r="F4079" t="str">
            <v>11</v>
          </cell>
          <cell r="I4079">
            <v>44</v>
          </cell>
          <cell r="M4079">
            <v>0</v>
          </cell>
          <cell r="N4079">
            <v>0</v>
          </cell>
          <cell r="O4079">
            <v>0</v>
          </cell>
          <cell r="P4079">
            <v>0</v>
          </cell>
        </row>
        <row r="4080">
          <cell r="A4080">
            <v>43819</v>
          </cell>
          <cell r="B4080" t="str">
            <v>Ahorro</v>
          </cell>
          <cell r="C4080">
            <v>1</v>
          </cell>
          <cell r="E4080">
            <v>1005</v>
          </cell>
          <cell r="F4080" t="str">
            <v>11</v>
          </cell>
          <cell r="I4080">
            <v>44</v>
          </cell>
          <cell r="M4080">
            <v>0</v>
          </cell>
          <cell r="N4080">
            <v>0</v>
          </cell>
          <cell r="O4080">
            <v>0</v>
          </cell>
          <cell r="P4080">
            <v>0</v>
          </cell>
        </row>
        <row r="4081">
          <cell r="A4081">
            <v>43819</v>
          </cell>
          <cell r="B4081" t="str">
            <v>Ahorro</v>
          </cell>
          <cell r="C4081">
            <v>1</v>
          </cell>
          <cell r="E4081">
            <v>1005</v>
          </cell>
          <cell r="F4081" t="str">
            <v>11</v>
          </cell>
          <cell r="I4081">
            <v>44</v>
          </cell>
          <cell r="M4081">
            <v>0</v>
          </cell>
          <cell r="N4081">
            <v>0</v>
          </cell>
          <cell r="O4081">
            <v>0</v>
          </cell>
          <cell r="P4081">
            <v>0</v>
          </cell>
        </row>
        <row r="4082">
          <cell r="A4082">
            <v>43819</v>
          </cell>
          <cell r="B4082" t="str">
            <v>Ahorro</v>
          </cell>
          <cell r="C4082">
            <v>1</v>
          </cell>
          <cell r="E4082">
            <v>1005</v>
          </cell>
          <cell r="F4082" t="str">
            <v>11</v>
          </cell>
          <cell r="I4082">
            <v>44</v>
          </cell>
          <cell r="M4082">
            <v>0</v>
          </cell>
          <cell r="N4082">
            <v>0</v>
          </cell>
          <cell r="O4082">
            <v>0</v>
          </cell>
          <cell r="P4082">
            <v>0</v>
          </cell>
        </row>
        <row r="4083">
          <cell r="A4083">
            <v>43819</v>
          </cell>
          <cell r="B4083" t="str">
            <v>Ahorro</v>
          </cell>
          <cell r="C4083">
            <v>1</v>
          </cell>
          <cell r="E4083">
            <v>1005</v>
          </cell>
          <cell r="F4083" t="str">
            <v>11</v>
          </cell>
          <cell r="I4083">
            <v>44</v>
          </cell>
          <cell r="M4083">
            <v>0</v>
          </cell>
          <cell r="N4083">
            <v>0</v>
          </cell>
          <cell r="O4083">
            <v>0</v>
          </cell>
          <cell r="P4083">
            <v>0</v>
          </cell>
        </row>
        <row r="4084">
          <cell r="A4084">
            <v>43819</v>
          </cell>
          <cell r="B4084" t="str">
            <v>Ahorro</v>
          </cell>
          <cell r="C4084">
            <v>1</v>
          </cell>
          <cell r="E4084">
            <v>1005</v>
          </cell>
          <cell r="F4084" t="str">
            <v>11</v>
          </cell>
          <cell r="I4084">
            <v>44</v>
          </cell>
          <cell r="M4084">
            <v>0</v>
          </cell>
          <cell r="N4084">
            <v>0</v>
          </cell>
          <cell r="O4084">
            <v>0</v>
          </cell>
          <cell r="P4084">
            <v>0</v>
          </cell>
        </row>
        <row r="4085">
          <cell r="A4085">
            <v>43819</v>
          </cell>
          <cell r="B4085" t="str">
            <v>Ahorro</v>
          </cell>
          <cell r="C4085">
            <v>1</v>
          </cell>
          <cell r="E4085">
            <v>1005</v>
          </cell>
          <cell r="F4085" t="str">
            <v>11</v>
          </cell>
          <cell r="I4085">
            <v>44</v>
          </cell>
          <cell r="M4085">
            <v>0</v>
          </cell>
          <cell r="N4085">
            <v>0</v>
          </cell>
          <cell r="O4085">
            <v>0</v>
          </cell>
          <cell r="P4085">
            <v>0</v>
          </cell>
        </row>
        <row r="4086">
          <cell r="A4086">
            <v>43819</v>
          </cell>
          <cell r="B4086" t="str">
            <v>Ahorro</v>
          </cell>
          <cell r="C4086">
            <v>1</v>
          </cell>
          <cell r="E4086">
            <v>1005</v>
          </cell>
          <cell r="F4086" t="str">
            <v>11</v>
          </cell>
          <cell r="I4086">
            <v>44</v>
          </cell>
          <cell r="M4086">
            <v>0</v>
          </cell>
          <cell r="N4086">
            <v>0</v>
          </cell>
          <cell r="O4086">
            <v>0</v>
          </cell>
          <cell r="P4086">
            <v>0</v>
          </cell>
        </row>
        <row r="4087">
          <cell r="A4087">
            <v>43819</v>
          </cell>
          <cell r="B4087" t="str">
            <v>Ahorro</v>
          </cell>
          <cell r="C4087">
            <v>1</v>
          </cell>
          <cell r="E4087">
            <v>1005</v>
          </cell>
          <cell r="F4087" t="str">
            <v>11</v>
          </cell>
          <cell r="I4087">
            <v>44</v>
          </cell>
          <cell r="M4087">
            <v>0</v>
          </cell>
          <cell r="N4087">
            <v>0</v>
          </cell>
          <cell r="O4087">
            <v>0</v>
          </cell>
          <cell r="P4087">
            <v>0</v>
          </cell>
        </row>
        <row r="4088">
          <cell r="A4088">
            <v>43819</v>
          </cell>
          <cell r="B4088" t="str">
            <v>Ahorro</v>
          </cell>
          <cell r="C4088">
            <v>1</v>
          </cell>
          <cell r="E4088">
            <v>1005</v>
          </cell>
          <cell r="F4088" t="str">
            <v>11</v>
          </cell>
          <cell r="I4088">
            <v>44</v>
          </cell>
          <cell r="M4088">
            <v>0</v>
          </cell>
          <cell r="N4088">
            <v>0</v>
          </cell>
          <cell r="O4088">
            <v>0</v>
          </cell>
          <cell r="P4088">
            <v>0</v>
          </cell>
        </row>
        <row r="4089">
          <cell r="A4089">
            <v>43819</v>
          </cell>
          <cell r="B4089" t="str">
            <v>Ahorro</v>
          </cell>
          <cell r="C4089">
            <v>1</v>
          </cell>
          <cell r="E4089">
            <v>1005</v>
          </cell>
          <cell r="F4089" t="str">
            <v>11</v>
          </cell>
          <cell r="I4089">
            <v>44</v>
          </cell>
          <cell r="M4089">
            <v>0</v>
          </cell>
          <cell r="N4089">
            <v>0</v>
          </cell>
          <cell r="O4089">
            <v>0</v>
          </cell>
          <cell r="P4089">
            <v>0</v>
          </cell>
        </row>
        <row r="4090">
          <cell r="A4090">
            <v>43819</v>
          </cell>
          <cell r="B4090" t="str">
            <v>Ahorro</v>
          </cell>
          <cell r="C4090">
            <v>1</v>
          </cell>
          <cell r="E4090">
            <v>1005</v>
          </cell>
          <cell r="F4090" t="str">
            <v>11</v>
          </cell>
          <cell r="I4090">
            <v>44</v>
          </cell>
          <cell r="M4090">
            <v>0</v>
          </cell>
          <cell r="N4090">
            <v>0</v>
          </cell>
          <cell r="O4090">
            <v>0</v>
          </cell>
          <cell r="P4090">
            <v>0</v>
          </cell>
        </row>
        <row r="4091">
          <cell r="A4091">
            <v>43819</v>
          </cell>
          <cell r="B4091" t="str">
            <v>Ahorro</v>
          </cell>
          <cell r="C4091">
            <v>1</v>
          </cell>
          <cell r="E4091">
            <v>1005</v>
          </cell>
          <cell r="F4091" t="str">
            <v>11</v>
          </cell>
          <cell r="I4091">
            <v>44</v>
          </cell>
          <cell r="M4091">
            <v>0</v>
          </cell>
          <cell r="N4091">
            <v>0</v>
          </cell>
          <cell r="O4091">
            <v>0</v>
          </cell>
          <cell r="P4091">
            <v>0</v>
          </cell>
        </row>
        <row r="4092">
          <cell r="A4092">
            <v>43819</v>
          </cell>
          <cell r="B4092" t="str">
            <v>Ahorro</v>
          </cell>
          <cell r="C4092">
            <v>1</v>
          </cell>
          <cell r="E4092">
            <v>1005</v>
          </cell>
          <cell r="F4092" t="str">
            <v>11</v>
          </cell>
          <cell r="I4092">
            <v>44</v>
          </cell>
          <cell r="M4092">
            <v>0</v>
          </cell>
          <cell r="N4092">
            <v>0</v>
          </cell>
          <cell r="O4092">
            <v>0</v>
          </cell>
          <cell r="P4092">
            <v>0</v>
          </cell>
        </row>
        <row r="4093">
          <cell r="A4093">
            <v>43819</v>
          </cell>
          <cell r="B4093" t="str">
            <v>Ahorro</v>
          </cell>
          <cell r="C4093">
            <v>1</v>
          </cell>
          <cell r="E4093">
            <v>1005</v>
          </cell>
          <cell r="F4093" t="str">
            <v>11</v>
          </cell>
          <cell r="I4093">
            <v>44</v>
          </cell>
          <cell r="M4093">
            <v>0</v>
          </cell>
          <cell r="N4093">
            <v>0</v>
          </cell>
          <cell r="O4093">
            <v>0</v>
          </cell>
          <cell r="P4093">
            <v>0</v>
          </cell>
        </row>
        <row r="4094">
          <cell r="A4094">
            <v>43819</v>
          </cell>
          <cell r="B4094" t="str">
            <v>Ahorro</v>
          </cell>
          <cell r="C4094">
            <v>1</v>
          </cell>
          <cell r="E4094">
            <v>1005</v>
          </cell>
          <cell r="F4094" t="str">
            <v>11</v>
          </cell>
          <cell r="I4094">
            <v>44</v>
          </cell>
          <cell r="M4094">
            <v>0</v>
          </cell>
          <cell r="N4094">
            <v>0</v>
          </cell>
          <cell r="O4094">
            <v>0</v>
          </cell>
          <cell r="P4094">
            <v>0</v>
          </cell>
        </row>
        <row r="4095">
          <cell r="A4095">
            <v>43819</v>
          </cell>
          <cell r="B4095" t="str">
            <v>Ahorro</v>
          </cell>
          <cell r="C4095">
            <v>1</v>
          </cell>
          <cell r="E4095">
            <v>1005</v>
          </cell>
          <cell r="F4095" t="str">
            <v>11</v>
          </cell>
          <cell r="I4095">
            <v>44</v>
          </cell>
          <cell r="M4095">
            <v>0</v>
          </cell>
          <cell r="N4095">
            <v>0</v>
          </cell>
          <cell r="O4095">
            <v>0</v>
          </cell>
          <cell r="P4095">
            <v>0</v>
          </cell>
        </row>
        <row r="4096">
          <cell r="A4096">
            <v>43819</v>
          </cell>
          <cell r="B4096" t="str">
            <v>Ahorro</v>
          </cell>
          <cell r="C4096">
            <v>1</v>
          </cell>
          <cell r="E4096">
            <v>1005</v>
          </cell>
          <cell r="F4096" t="str">
            <v>11</v>
          </cell>
          <cell r="I4096">
            <v>44</v>
          </cell>
          <cell r="M4096">
            <v>0</v>
          </cell>
          <cell r="N4096">
            <v>0</v>
          </cell>
          <cell r="O4096">
            <v>0</v>
          </cell>
          <cell r="P4096">
            <v>0</v>
          </cell>
        </row>
        <row r="4097">
          <cell r="A4097">
            <v>43819</v>
          </cell>
          <cell r="B4097" t="str">
            <v>Ahorro</v>
          </cell>
          <cell r="C4097">
            <v>1</v>
          </cell>
          <cell r="E4097">
            <v>1005</v>
          </cell>
          <cell r="F4097" t="str">
            <v>11</v>
          </cell>
          <cell r="I4097">
            <v>44</v>
          </cell>
          <cell r="M4097">
            <v>0</v>
          </cell>
          <cell r="N4097">
            <v>0</v>
          </cell>
          <cell r="O4097">
            <v>0</v>
          </cell>
          <cell r="P4097">
            <v>0</v>
          </cell>
        </row>
        <row r="4098">
          <cell r="A4098">
            <v>43819</v>
          </cell>
          <cell r="B4098" t="str">
            <v>Ahorro</v>
          </cell>
          <cell r="C4098">
            <v>1</v>
          </cell>
          <cell r="E4098">
            <v>1005</v>
          </cell>
          <cell r="F4098" t="str">
            <v>11</v>
          </cell>
          <cell r="I4098">
            <v>44</v>
          </cell>
          <cell r="M4098">
            <v>0</v>
          </cell>
          <cell r="N4098">
            <v>0</v>
          </cell>
          <cell r="O4098">
            <v>0</v>
          </cell>
          <cell r="P4098">
            <v>0</v>
          </cell>
        </row>
        <row r="4099">
          <cell r="A4099">
            <v>43819</v>
          </cell>
          <cell r="B4099" t="str">
            <v>Ahorro</v>
          </cell>
          <cell r="C4099">
            <v>1</v>
          </cell>
          <cell r="E4099">
            <v>1005</v>
          </cell>
          <cell r="F4099" t="str">
            <v>11</v>
          </cell>
          <cell r="I4099">
            <v>44</v>
          </cell>
          <cell r="M4099">
            <v>0</v>
          </cell>
          <cell r="N4099">
            <v>0</v>
          </cell>
          <cell r="O4099">
            <v>0</v>
          </cell>
          <cell r="P4099">
            <v>0</v>
          </cell>
        </row>
        <row r="4100">
          <cell r="A4100">
            <v>43819</v>
          </cell>
          <cell r="B4100" t="str">
            <v>Ahorro</v>
          </cell>
          <cell r="C4100">
            <v>1</v>
          </cell>
          <cell r="E4100">
            <v>1005</v>
          </cell>
          <cell r="F4100" t="str">
            <v>11</v>
          </cell>
          <cell r="I4100">
            <v>44</v>
          </cell>
          <cell r="M4100">
            <v>0</v>
          </cell>
          <cell r="N4100">
            <v>0</v>
          </cell>
          <cell r="O4100">
            <v>0</v>
          </cell>
          <cell r="P4100">
            <v>0</v>
          </cell>
        </row>
        <row r="4101">
          <cell r="A4101">
            <v>43819</v>
          </cell>
          <cell r="B4101" t="str">
            <v>Ahorro</v>
          </cell>
          <cell r="C4101">
            <v>1</v>
          </cell>
          <cell r="E4101">
            <v>1005</v>
          </cell>
          <cell r="F4101" t="str">
            <v>11</v>
          </cell>
          <cell r="I4101">
            <v>44</v>
          </cell>
          <cell r="M4101">
            <v>0</v>
          </cell>
          <cell r="N4101">
            <v>0</v>
          </cell>
          <cell r="O4101">
            <v>0</v>
          </cell>
          <cell r="P4101">
            <v>0</v>
          </cell>
        </row>
        <row r="4102">
          <cell r="A4102">
            <v>43819</v>
          </cell>
          <cell r="B4102" t="str">
            <v>Ahorro</v>
          </cell>
          <cell r="C4102">
            <v>1</v>
          </cell>
          <cell r="E4102">
            <v>1005</v>
          </cell>
          <cell r="F4102" t="str">
            <v>11</v>
          </cell>
          <cell r="I4102">
            <v>44</v>
          </cell>
          <cell r="M4102">
            <v>0</v>
          </cell>
          <cell r="N4102">
            <v>0</v>
          </cell>
          <cell r="O4102">
            <v>0</v>
          </cell>
          <cell r="P4102">
            <v>0</v>
          </cell>
        </row>
        <row r="4103">
          <cell r="A4103">
            <v>43819</v>
          </cell>
          <cell r="B4103" t="str">
            <v>Ahorro</v>
          </cell>
          <cell r="C4103">
            <v>1</v>
          </cell>
          <cell r="E4103">
            <v>1005</v>
          </cell>
          <cell r="F4103" t="str">
            <v>11</v>
          </cell>
          <cell r="I4103">
            <v>44</v>
          </cell>
          <cell r="M4103">
            <v>0</v>
          </cell>
          <cell r="N4103">
            <v>0</v>
          </cell>
          <cell r="O4103">
            <v>0</v>
          </cell>
          <cell r="P4103">
            <v>0</v>
          </cell>
        </row>
        <row r="4104">
          <cell r="A4104">
            <v>43819</v>
          </cell>
          <cell r="B4104" t="str">
            <v>Ahorro</v>
          </cell>
          <cell r="C4104">
            <v>1</v>
          </cell>
          <cell r="E4104">
            <v>1005</v>
          </cell>
          <cell r="F4104" t="str">
            <v>11</v>
          </cell>
          <cell r="I4104">
            <v>44</v>
          </cell>
          <cell r="M4104">
            <v>0</v>
          </cell>
          <cell r="N4104">
            <v>0</v>
          </cell>
          <cell r="O4104">
            <v>0</v>
          </cell>
          <cell r="P4104">
            <v>0</v>
          </cell>
        </row>
        <row r="4105">
          <cell r="A4105">
            <v>43819</v>
          </cell>
          <cell r="B4105" t="str">
            <v>Ahorro</v>
          </cell>
          <cell r="C4105">
            <v>1</v>
          </cell>
          <cell r="E4105">
            <v>1005</v>
          </cell>
          <cell r="F4105" t="str">
            <v>11</v>
          </cell>
          <cell r="I4105">
            <v>44</v>
          </cell>
          <cell r="M4105">
            <v>0</v>
          </cell>
          <cell r="N4105">
            <v>0</v>
          </cell>
          <cell r="O4105">
            <v>0</v>
          </cell>
          <cell r="P4105">
            <v>0</v>
          </cell>
        </row>
        <row r="4106">
          <cell r="A4106">
            <v>43819</v>
          </cell>
          <cell r="B4106" t="str">
            <v>Ahorro</v>
          </cell>
          <cell r="C4106">
            <v>1</v>
          </cell>
          <cell r="E4106">
            <v>1005</v>
          </cell>
          <cell r="F4106" t="str">
            <v>11</v>
          </cell>
          <cell r="I4106">
            <v>44</v>
          </cell>
          <cell r="M4106">
            <v>0</v>
          </cell>
          <cell r="N4106">
            <v>0</v>
          </cell>
          <cell r="O4106">
            <v>0</v>
          </cell>
          <cell r="P4106">
            <v>0</v>
          </cell>
        </row>
        <row r="4107">
          <cell r="A4107">
            <v>43819</v>
          </cell>
          <cell r="B4107" t="str">
            <v>Ahorro</v>
          </cell>
          <cell r="C4107">
            <v>1</v>
          </cell>
          <cell r="E4107">
            <v>1005</v>
          </cell>
          <cell r="F4107" t="str">
            <v>11</v>
          </cell>
          <cell r="I4107">
            <v>44</v>
          </cell>
          <cell r="M4107">
            <v>0</v>
          </cell>
          <cell r="N4107">
            <v>0</v>
          </cell>
          <cell r="O4107">
            <v>0</v>
          </cell>
          <cell r="P4107">
            <v>0</v>
          </cell>
        </row>
        <row r="4108">
          <cell r="A4108">
            <v>43819</v>
          </cell>
          <cell r="B4108" t="str">
            <v>Ahorro</v>
          </cell>
          <cell r="C4108">
            <v>1</v>
          </cell>
          <cell r="E4108">
            <v>1005</v>
          </cell>
          <cell r="F4108" t="str">
            <v>11</v>
          </cell>
          <cell r="I4108">
            <v>44</v>
          </cell>
          <cell r="M4108">
            <v>0</v>
          </cell>
          <cell r="N4108">
            <v>0</v>
          </cell>
          <cell r="O4108">
            <v>0</v>
          </cell>
          <cell r="P4108">
            <v>0</v>
          </cell>
        </row>
        <row r="4109">
          <cell r="A4109">
            <v>43819</v>
          </cell>
          <cell r="B4109" t="str">
            <v>Ahorro</v>
          </cell>
          <cell r="C4109">
            <v>1</v>
          </cell>
          <cell r="E4109">
            <v>1005</v>
          </cell>
          <cell r="F4109" t="str">
            <v>11</v>
          </cell>
          <cell r="I4109">
            <v>44</v>
          </cell>
          <cell r="M4109">
            <v>0</v>
          </cell>
          <cell r="N4109">
            <v>0</v>
          </cell>
          <cell r="O4109">
            <v>0</v>
          </cell>
          <cell r="P4109">
            <v>0</v>
          </cell>
        </row>
        <row r="4110">
          <cell r="A4110">
            <v>43819</v>
          </cell>
          <cell r="B4110" t="str">
            <v>Ahorro</v>
          </cell>
          <cell r="C4110">
            <v>1</v>
          </cell>
          <cell r="E4110">
            <v>1005</v>
          </cell>
          <cell r="F4110" t="str">
            <v>11</v>
          </cell>
          <cell r="I4110">
            <v>44</v>
          </cell>
          <cell r="M4110">
            <v>0</v>
          </cell>
          <cell r="N4110">
            <v>0</v>
          </cell>
          <cell r="O4110">
            <v>0</v>
          </cell>
          <cell r="P4110">
            <v>0</v>
          </cell>
        </row>
        <row r="4111">
          <cell r="A4111">
            <v>43819</v>
          </cell>
          <cell r="B4111" t="str">
            <v>Ahorro</v>
          </cell>
          <cell r="C4111">
            <v>1</v>
          </cell>
          <cell r="E4111">
            <v>1005</v>
          </cell>
          <cell r="F4111" t="str">
            <v>11</v>
          </cell>
          <cell r="I4111">
            <v>44</v>
          </cell>
          <cell r="M4111">
            <v>0</v>
          </cell>
          <cell r="N4111">
            <v>0</v>
          </cell>
          <cell r="O4111">
            <v>0</v>
          </cell>
          <cell r="P4111">
            <v>0</v>
          </cell>
        </row>
        <row r="4112">
          <cell r="A4112">
            <v>43819</v>
          </cell>
          <cell r="B4112" t="str">
            <v>Ahorro</v>
          </cell>
          <cell r="C4112">
            <v>1</v>
          </cell>
          <cell r="E4112">
            <v>1005</v>
          </cell>
          <cell r="F4112" t="str">
            <v>11</v>
          </cell>
          <cell r="I4112">
            <v>44</v>
          </cell>
          <cell r="M4112">
            <v>0</v>
          </cell>
          <cell r="N4112">
            <v>0</v>
          </cell>
          <cell r="O4112">
            <v>0</v>
          </cell>
          <cell r="P4112">
            <v>0</v>
          </cell>
        </row>
        <row r="4113">
          <cell r="A4113">
            <v>43819</v>
          </cell>
          <cell r="B4113" t="str">
            <v>Ahorro</v>
          </cell>
          <cell r="C4113">
            <v>1</v>
          </cell>
          <cell r="E4113">
            <v>1005</v>
          </cell>
          <cell r="F4113" t="str">
            <v>11</v>
          </cell>
          <cell r="I4113">
            <v>44</v>
          </cell>
          <cell r="M4113">
            <v>0</v>
          </cell>
          <cell r="N4113">
            <v>0</v>
          </cell>
          <cell r="O4113">
            <v>0</v>
          </cell>
          <cell r="P4113">
            <v>0</v>
          </cell>
        </row>
        <row r="4114">
          <cell r="A4114">
            <v>43819</v>
          </cell>
          <cell r="B4114" t="str">
            <v>Ahorro</v>
          </cell>
          <cell r="C4114">
            <v>1</v>
          </cell>
          <cell r="E4114">
            <v>1005</v>
          </cell>
          <cell r="F4114" t="str">
            <v>11</v>
          </cell>
          <cell r="I4114">
            <v>44</v>
          </cell>
          <cell r="M4114">
            <v>0</v>
          </cell>
          <cell r="N4114">
            <v>0</v>
          </cell>
          <cell r="O4114">
            <v>0</v>
          </cell>
          <cell r="P4114">
            <v>0</v>
          </cell>
        </row>
        <row r="4115">
          <cell r="A4115">
            <v>43819</v>
          </cell>
          <cell r="B4115" t="str">
            <v>Ahorro</v>
          </cell>
          <cell r="C4115">
            <v>1</v>
          </cell>
          <cell r="E4115">
            <v>1005</v>
          </cell>
          <cell r="F4115" t="str">
            <v>11</v>
          </cell>
          <cell r="I4115">
            <v>44</v>
          </cell>
          <cell r="M4115">
            <v>0</v>
          </cell>
          <cell r="N4115">
            <v>0</v>
          </cell>
          <cell r="O4115">
            <v>0</v>
          </cell>
          <cell r="P4115">
            <v>0</v>
          </cell>
        </row>
        <row r="4116">
          <cell r="A4116">
            <v>43819</v>
          </cell>
          <cell r="B4116" t="str">
            <v>Ahorro</v>
          </cell>
          <cell r="C4116">
            <v>1</v>
          </cell>
          <cell r="E4116">
            <v>1005</v>
          </cell>
          <cell r="F4116" t="str">
            <v>11</v>
          </cell>
          <cell r="I4116">
            <v>44</v>
          </cell>
          <cell r="M4116">
            <v>0</v>
          </cell>
          <cell r="N4116">
            <v>0</v>
          </cell>
          <cell r="O4116">
            <v>0</v>
          </cell>
          <cell r="P4116">
            <v>0</v>
          </cell>
        </row>
        <row r="4117">
          <cell r="A4117">
            <v>43819</v>
          </cell>
          <cell r="B4117" t="str">
            <v>Ahorro</v>
          </cell>
          <cell r="C4117">
            <v>1</v>
          </cell>
          <cell r="E4117">
            <v>1005</v>
          </cell>
          <cell r="F4117" t="str">
            <v>11</v>
          </cell>
          <cell r="I4117">
            <v>44</v>
          </cell>
          <cell r="M4117">
            <v>0</v>
          </cell>
          <cell r="N4117">
            <v>0</v>
          </cell>
          <cell r="O4117">
            <v>0</v>
          </cell>
          <cell r="P4117">
            <v>0</v>
          </cell>
        </row>
        <row r="4118">
          <cell r="A4118">
            <v>43819</v>
          </cell>
          <cell r="B4118" t="str">
            <v>Ahorro</v>
          </cell>
          <cell r="C4118">
            <v>1</v>
          </cell>
          <cell r="E4118">
            <v>1005</v>
          </cell>
          <cell r="F4118" t="str">
            <v>11</v>
          </cell>
          <cell r="I4118">
            <v>44</v>
          </cell>
          <cell r="M4118">
            <v>0</v>
          </cell>
          <cell r="N4118">
            <v>0</v>
          </cell>
          <cell r="O4118">
            <v>0</v>
          </cell>
          <cell r="P4118">
            <v>0</v>
          </cell>
        </row>
        <row r="4119">
          <cell r="A4119">
            <v>43819</v>
          </cell>
          <cell r="B4119" t="str">
            <v>Ahorro</v>
          </cell>
          <cell r="C4119">
            <v>1</v>
          </cell>
          <cell r="E4119">
            <v>1005</v>
          </cell>
          <cell r="F4119" t="str">
            <v>11</v>
          </cell>
          <cell r="I4119">
            <v>44</v>
          </cell>
          <cell r="M4119">
            <v>0</v>
          </cell>
          <cell r="N4119">
            <v>0</v>
          </cell>
          <cell r="O4119">
            <v>0</v>
          </cell>
          <cell r="P4119">
            <v>0</v>
          </cell>
        </row>
        <row r="4120">
          <cell r="A4120">
            <v>43819</v>
          </cell>
          <cell r="B4120" t="str">
            <v>Ahorro</v>
          </cell>
          <cell r="C4120">
            <v>1</v>
          </cell>
          <cell r="E4120">
            <v>1005</v>
          </cell>
          <cell r="F4120" t="str">
            <v>11</v>
          </cell>
          <cell r="I4120">
            <v>44</v>
          </cell>
          <cell r="M4120">
            <v>0</v>
          </cell>
          <cell r="N4120">
            <v>0</v>
          </cell>
          <cell r="O4120">
            <v>0</v>
          </cell>
          <cell r="P4120">
            <v>0</v>
          </cell>
        </row>
        <row r="4121">
          <cell r="A4121">
            <v>43819</v>
          </cell>
          <cell r="B4121" t="str">
            <v>Ahorro</v>
          </cell>
          <cell r="C4121">
            <v>1</v>
          </cell>
          <cell r="E4121">
            <v>1005</v>
          </cell>
          <cell r="F4121" t="str">
            <v>11</v>
          </cell>
          <cell r="I4121">
            <v>44</v>
          </cell>
          <cell r="M4121">
            <v>0</v>
          </cell>
          <cell r="N4121">
            <v>0</v>
          </cell>
          <cell r="O4121">
            <v>0</v>
          </cell>
          <cell r="P4121">
            <v>0</v>
          </cell>
        </row>
        <row r="4122">
          <cell r="A4122">
            <v>43819</v>
          </cell>
          <cell r="B4122" t="str">
            <v>Ahorro</v>
          </cell>
          <cell r="C4122">
            <v>1</v>
          </cell>
          <cell r="E4122">
            <v>1005</v>
          </cell>
          <cell r="F4122" t="str">
            <v>11</v>
          </cell>
          <cell r="I4122">
            <v>44</v>
          </cell>
          <cell r="M4122">
            <v>0</v>
          </cell>
          <cell r="N4122">
            <v>0</v>
          </cell>
          <cell r="O4122">
            <v>0</v>
          </cell>
          <cell r="P4122">
            <v>0</v>
          </cell>
        </row>
        <row r="4123">
          <cell r="A4123">
            <v>43819</v>
          </cell>
          <cell r="B4123" t="str">
            <v>Ahorro</v>
          </cell>
          <cell r="C4123">
            <v>1</v>
          </cell>
          <cell r="E4123">
            <v>1005</v>
          </cell>
          <cell r="F4123" t="str">
            <v>11</v>
          </cell>
          <cell r="I4123">
            <v>44</v>
          </cell>
          <cell r="M4123">
            <v>0</v>
          </cell>
          <cell r="N4123">
            <v>0</v>
          </cell>
          <cell r="O4123">
            <v>0</v>
          </cell>
          <cell r="P4123">
            <v>0</v>
          </cell>
        </row>
        <row r="4124">
          <cell r="A4124">
            <v>43819</v>
          </cell>
          <cell r="B4124" t="str">
            <v>Ahorro</v>
          </cell>
          <cell r="C4124">
            <v>1</v>
          </cell>
          <cell r="E4124">
            <v>1005</v>
          </cell>
          <cell r="F4124" t="str">
            <v>11</v>
          </cell>
          <cell r="I4124">
            <v>44</v>
          </cell>
          <cell r="M4124">
            <v>0</v>
          </cell>
          <cell r="N4124">
            <v>0</v>
          </cell>
          <cell r="O4124">
            <v>0</v>
          </cell>
          <cell r="P4124">
            <v>0</v>
          </cell>
        </row>
        <row r="4125">
          <cell r="A4125">
            <v>43819</v>
          </cell>
          <cell r="B4125" t="str">
            <v>Ahorro</v>
          </cell>
          <cell r="C4125">
            <v>1</v>
          </cell>
          <cell r="E4125">
            <v>1005</v>
          </cell>
          <cell r="F4125" t="str">
            <v>11</v>
          </cell>
          <cell r="I4125">
            <v>44</v>
          </cell>
          <cell r="M4125">
            <v>0</v>
          </cell>
          <cell r="N4125">
            <v>0</v>
          </cell>
          <cell r="O4125">
            <v>0</v>
          </cell>
          <cell r="P4125">
            <v>0</v>
          </cell>
        </row>
        <row r="4126">
          <cell r="A4126">
            <v>43819</v>
          </cell>
          <cell r="B4126" t="str">
            <v>Ahorro</v>
          </cell>
          <cell r="C4126">
            <v>1</v>
          </cell>
          <cell r="E4126">
            <v>1005</v>
          </cell>
          <cell r="F4126" t="str">
            <v>11</v>
          </cell>
          <cell r="I4126">
            <v>44</v>
          </cell>
          <cell r="M4126">
            <v>0</v>
          </cell>
          <cell r="N4126">
            <v>0</v>
          </cell>
          <cell r="O4126">
            <v>0</v>
          </cell>
          <cell r="P4126">
            <v>0</v>
          </cell>
        </row>
        <row r="4127">
          <cell r="A4127">
            <v>43819</v>
          </cell>
          <cell r="B4127" t="str">
            <v>Ahorro</v>
          </cell>
          <cell r="C4127">
            <v>1</v>
          </cell>
          <cell r="E4127">
            <v>1005</v>
          </cell>
          <cell r="F4127" t="str">
            <v>11</v>
          </cell>
          <cell r="I4127">
            <v>44</v>
          </cell>
          <cell r="M4127">
            <v>0</v>
          </cell>
          <cell r="N4127">
            <v>0</v>
          </cell>
          <cell r="O4127">
            <v>0</v>
          </cell>
          <cell r="P4127">
            <v>0</v>
          </cell>
        </row>
        <row r="4128">
          <cell r="A4128">
            <v>43819</v>
          </cell>
          <cell r="B4128" t="str">
            <v>Ahorro</v>
          </cell>
          <cell r="C4128">
            <v>1</v>
          </cell>
          <cell r="E4128">
            <v>1005</v>
          </cell>
          <cell r="F4128" t="str">
            <v>11</v>
          </cell>
          <cell r="I4128">
            <v>44</v>
          </cell>
          <cell r="M4128">
            <v>0</v>
          </cell>
          <cell r="N4128">
            <v>0</v>
          </cell>
          <cell r="O4128">
            <v>0</v>
          </cell>
          <cell r="P4128">
            <v>0</v>
          </cell>
        </row>
        <row r="4129">
          <cell r="A4129">
            <v>43819</v>
          </cell>
          <cell r="B4129" t="str">
            <v>Ahorro</v>
          </cell>
          <cell r="C4129">
            <v>1</v>
          </cell>
          <cell r="E4129">
            <v>1005</v>
          </cell>
          <cell r="F4129" t="str">
            <v>11</v>
          </cell>
          <cell r="I4129">
            <v>44</v>
          </cell>
          <cell r="M4129">
            <v>0</v>
          </cell>
          <cell r="N4129">
            <v>0</v>
          </cell>
          <cell r="O4129">
            <v>0</v>
          </cell>
          <cell r="P4129">
            <v>0</v>
          </cell>
        </row>
        <row r="4130">
          <cell r="A4130">
            <v>43819</v>
          </cell>
          <cell r="B4130" t="str">
            <v>Ahorro</v>
          </cell>
          <cell r="C4130">
            <v>1</v>
          </cell>
          <cell r="E4130">
            <v>1005</v>
          </cell>
          <cell r="F4130" t="str">
            <v>11</v>
          </cell>
          <cell r="I4130">
            <v>44</v>
          </cell>
          <cell r="M4130">
            <v>0</v>
          </cell>
          <cell r="N4130">
            <v>0</v>
          </cell>
          <cell r="O4130">
            <v>0</v>
          </cell>
          <cell r="P4130">
            <v>0</v>
          </cell>
        </row>
        <row r="4131">
          <cell r="A4131">
            <v>43819</v>
          </cell>
          <cell r="B4131" t="str">
            <v>Ahorro</v>
          </cell>
          <cell r="C4131">
            <v>1</v>
          </cell>
          <cell r="E4131">
            <v>1005</v>
          </cell>
          <cell r="F4131" t="str">
            <v>11</v>
          </cell>
          <cell r="I4131">
            <v>44</v>
          </cell>
          <cell r="M4131">
            <v>0</v>
          </cell>
          <cell r="N4131">
            <v>0</v>
          </cell>
          <cell r="O4131">
            <v>0</v>
          </cell>
          <cell r="P4131">
            <v>0</v>
          </cell>
        </row>
        <row r="4132">
          <cell r="A4132">
            <v>43819</v>
          </cell>
          <cell r="B4132" t="str">
            <v>Ahorro</v>
          </cell>
          <cell r="C4132">
            <v>1</v>
          </cell>
          <cell r="E4132">
            <v>1005</v>
          </cell>
          <cell r="F4132" t="str">
            <v>11</v>
          </cell>
          <cell r="I4132">
            <v>44</v>
          </cell>
          <cell r="M4132">
            <v>0</v>
          </cell>
          <cell r="N4132">
            <v>0</v>
          </cell>
          <cell r="O4132">
            <v>0</v>
          </cell>
          <cell r="P4132">
            <v>0</v>
          </cell>
        </row>
        <row r="4133">
          <cell r="A4133">
            <v>43819</v>
          </cell>
          <cell r="B4133" t="str">
            <v>Ahorro</v>
          </cell>
          <cell r="C4133">
            <v>1</v>
          </cell>
          <cell r="E4133">
            <v>1005</v>
          </cell>
          <cell r="F4133" t="str">
            <v>11</v>
          </cell>
          <cell r="I4133">
            <v>44</v>
          </cell>
          <cell r="M4133">
            <v>0</v>
          </cell>
          <cell r="N4133">
            <v>0</v>
          </cell>
          <cell r="O4133">
            <v>0</v>
          </cell>
          <cell r="P4133">
            <v>0</v>
          </cell>
        </row>
        <row r="4134">
          <cell r="A4134">
            <v>43819</v>
          </cell>
          <cell r="B4134" t="str">
            <v>Ahorro</v>
          </cell>
          <cell r="C4134">
            <v>1</v>
          </cell>
          <cell r="E4134">
            <v>1005</v>
          </cell>
          <cell r="F4134" t="str">
            <v>11</v>
          </cell>
          <cell r="I4134">
            <v>44</v>
          </cell>
          <cell r="M4134">
            <v>0</v>
          </cell>
          <cell r="N4134">
            <v>0</v>
          </cell>
          <cell r="O4134">
            <v>0</v>
          </cell>
          <cell r="P4134">
            <v>0</v>
          </cell>
        </row>
        <row r="4135">
          <cell r="A4135">
            <v>43819</v>
          </cell>
          <cell r="B4135" t="str">
            <v>Ahorro</v>
          </cell>
          <cell r="C4135">
            <v>1</v>
          </cell>
          <cell r="E4135">
            <v>1005</v>
          </cell>
          <cell r="F4135" t="str">
            <v>11</v>
          </cell>
          <cell r="I4135">
            <v>44</v>
          </cell>
          <cell r="M4135">
            <v>0</v>
          </cell>
          <cell r="N4135">
            <v>0</v>
          </cell>
          <cell r="O4135">
            <v>0</v>
          </cell>
          <cell r="P4135">
            <v>0</v>
          </cell>
        </row>
        <row r="4136">
          <cell r="A4136">
            <v>43819</v>
          </cell>
          <cell r="B4136" t="str">
            <v>Ahorro</v>
          </cell>
          <cell r="C4136">
            <v>1</v>
          </cell>
          <cell r="E4136">
            <v>1005</v>
          </cell>
          <cell r="F4136" t="str">
            <v>11</v>
          </cell>
          <cell r="I4136">
            <v>44</v>
          </cell>
          <cell r="M4136">
            <v>0</v>
          </cell>
          <cell r="N4136">
            <v>0</v>
          </cell>
          <cell r="O4136">
            <v>0</v>
          </cell>
          <cell r="P4136">
            <v>0</v>
          </cell>
        </row>
        <row r="4137">
          <cell r="A4137">
            <v>43819</v>
          </cell>
          <cell r="B4137" t="str">
            <v>Ahorro</v>
          </cell>
          <cell r="C4137">
            <v>1</v>
          </cell>
          <cell r="E4137">
            <v>1005</v>
          </cell>
          <cell r="F4137" t="str">
            <v>11</v>
          </cell>
          <cell r="I4137">
            <v>44</v>
          </cell>
          <cell r="M4137">
            <v>0</v>
          </cell>
          <cell r="N4137">
            <v>0</v>
          </cell>
          <cell r="O4137">
            <v>0</v>
          </cell>
          <cell r="P4137">
            <v>0</v>
          </cell>
        </row>
        <row r="4138">
          <cell r="A4138">
            <v>43819</v>
          </cell>
          <cell r="B4138" t="str">
            <v>Ahorro</v>
          </cell>
          <cell r="C4138">
            <v>1</v>
          </cell>
          <cell r="E4138">
            <v>1005</v>
          </cell>
          <cell r="F4138" t="str">
            <v>11</v>
          </cell>
          <cell r="I4138">
            <v>44</v>
          </cell>
          <cell r="M4138">
            <v>0</v>
          </cell>
          <cell r="N4138">
            <v>0</v>
          </cell>
          <cell r="O4138">
            <v>0</v>
          </cell>
          <cell r="P4138">
            <v>0</v>
          </cell>
        </row>
        <row r="4139">
          <cell r="A4139">
            <v>43819</v>
          </cell>
          <cell r="B4139" t="str">
            <v>Ahorro</v>
          </cell>
          <cell r="C4139">
            <v>1</v>
          </cell>
          <cell r="E4139">
            <v>1005</v>
          </cell>
          <cell r="F4139" t="str">
            <v>11</v>
          </cell>
          <cell r="I4139">
            <v>44</v>
          </cell>
          <cell r="M4139">
            <v>0</v>
          </cell>
          <cell r="N4139">
            <v>0</v>
          </cell>
          <cell r="O4139">
            <v>0</v>
          </cell>
          <cell r="P4139">
            <v>0</v>
          </cell>
        </row>
        <row r="4140">
          <cell r="A4140">
            <v>43819</v>
          </cell>
          <cell r="B4140" t="str">
            <v>Ahorro</v>
          </cell>
          <cell r="C4140">
            <v>1</v>
          </cell>
          <cell r="E4140">
            <v>1005</v>
          </cell>
          <cell r="F4140" t="str">
            <v>11</v>
          </cell>
          <cell r="I4140">
            <v>44</v>
          </cell>
          <cell r="M4140">
            <v>0</v>
          </cell>
          <cell r="N4140">
            <v>0</v>
          </cell>
          <cell r="O4140">
            <v>0</v>
          </cell>
          <cell r="P4140">
            <v>0</v>
          </cell>
        </row>
        <row r="4141">
          <cell r="A4141">
            <v>43819</v>
          </cell>
          <cell r="B4141" t="str">
            <v>Ahorro</v>
          </cell>
          <cell r="C4141">
            <v>1</v>
          </cell>
          <cell r="E4141">
            <v>1005</v>
          </cell>
          <cell r="F4141" t="str">
            <v>11</v>
          </cell>
          <cell r="I4141">
            <v>44</v>
          </cell>
          <cell r="M4141">
            <v>0</v>
          </cell>
          <cell r="N4141">
            <v>0</v>
          </cell>
          <cell r="O4141">
            <v>0</v>
          </cell>
          <cell r="P4141">
            <v>0</v>
          </cell>
        </row>
        <row r="4142">
          <cell r="A4142">
            <v>43819</v>
          </cell>
          <cell r="B4142" t="str">
            <v>Ahorro</v>
          </cell>
          <cell r="C4142">
            <v>1</v>
          </cell>
          <cell r="E4142">
            <v>1005</v>
          </cell>
          <cell r="F4142" t="str">
            <v>11</v>
          </cell>
          <cell r="I4142">
            <v>44</v>
          </cell>
          <cell r="M4142">
            <v>0</v>
          </cell>
          <cell r="N4142">
            <v>0</v>
          </cell>
          <cell r="O4142">
            <v>0</v>
          </cell>
          <cell r="P4142">
            <v>0</v>
          </cell>
        </row>
        <row r="4143">
          <cell r="A4143">
            <v>43819</v>
          </cell>
          <cell r="B4143" t="str">
            <v>Ahorro</v>
          </cell>
          <cell r="C4143">
            <v>1</v>
          </cell>
          <cell r="E4143">
            <v>1005</v>
          </cell>
          <cell r="F4143" t="str">
            <v>11</v>
          </cell>
          <cell r="I4143">
            <v>44</v>
          </cell>
          <cell r="M4143">
            <v>0</v>
          </cell>
          <cell r="N4143">
            <v>0</v>
          </cell>
          <cell r="O4143">
            <v>0</v>
          </cell>
          <cell r="P4143">
            <v>0</v>
          </cell>
        </row>
        <row r="4144">
          <cell r="A4144">
            <v>43819</v>
          </cell>
          <cell r="B4144" t="str">
            <v>Ahorro</v>
          </cell>
          <cell r="C4144">
            <v>1</v>
          </cell>
          <cell r="E4144">
            <v>1005</v>
          </cell>
          <cell r="F4144" t="str">
            <v>11</v>
          </cell>
          <cell r="I4144">
            <v>44</v>
          </cell>
          <cell r="M4144">
            <v>0</v>
          </cell>
          <cell r="N4144">
            <v>0</v>
          </cell>
          <cell r="O4144">
            <v>0</v>
          </cell>
          <cell r="P4144">
            <v>0</v>
          </cell>
        </row>
        <row r="4145">
          <cell r="A4145">
            <v>43819</v>
          </cell>
          <cell r="B4145" t="str">
            <v>Ahorro</v>
          </cell>
          <cell r="C4145">
            <v>1</v>
          </cell>
          <cell r="E4145">
            <v>1005</v>
          </cell>
          <cell r="F4145" t="str">
            <v>11</v>
          </cell>
          <cell r="I4145">
            <v>44</v>
          </cell>
          <cell r="M4145">
            <v>0</v>
          </cell>
          <cell r="N4145">
            <v>0</v>
          </cell>
          <cell r="O4145">
            <v>0</v>
          </cell>
          <cell r="P4145">
            <v>0</v>
          </cell>
        </row>
        <row r="4146">
          <cell r="A4146">
            <v>43819</v>
          </cell>
          <cell r="B4146" t="str">
            <v>Ahorro</v>
          </cell>
          <cell r="C4146">
            <v>1</v>
          </cell>
          <cell r="E4146">
            <v>1005</v>
          </cell>
          <cell r="F4146" t="str">
            <v>11</v>
          </cell>
          <cell r="I4146">
            <v>44</v>
          </cell>
          <cell r="M4146">
            <v>0</v>
          </cell>
          <cell r="N4146">
            <v>0</v>
          </cell>
          <cell r="O4146">
            <v>0</v>
          </cell>
          <cell r="P4146">
            <v>0</v>
          </cell>
        </row>
        <row r="4147">
          <cell r="A4147">
            <v>43819</v>
          </cell>
          <cell r="B4147" t="str">
            <v>Ahorro</v>
          </cell>
          <cell r="C4147">
            <v>1</v>
          </cell>
          <cell r="E4147">
            <v>1005</v>
          </cell>
          <cell r="F4147" t="str">
            <v>11</v>
          </cell>
          <cell r="I4147">
            <v>44</v>
          </cell>
          <cell r="M4147">
            <v>0</v>
          </cell>
          <cell r="N4147">
            <v>0</v>
          </cell>
          <cell r="O4147">
            <v>0</v>
          </cell>
          <cell r="P4147">
            <v>0</v>
          </cell>
        </row>
        <row r="4148">
          <cell r="A4148">
            <v>43819</v>
          </cell>
          <cell r="B4148" t="str">
            <v>Ahorro</v>
          </cell>
          <cell r="C4148">
            <v>1</v>
          </cell>
          <cell r="E4148">
            <v>1005</v>
          </cell>
          <cell r="F4148" t="str">
            <v>11</v>
          </cell>
          <cell r="I4148">
            <v>44</v>
          </cell>
          <cell r="M4148">
            <v>0</v>
          </cell>
          <cell r="N4148">
            <v>0</v>
          </cell>
          <cell r="O4148">
            <v>0</v>
          </cell>
          <cell r="P4148">
            <v>0</v>
          </cell>
        </row>
        <row r="4149">
          <cell r="A4149">
            <v>43819</v>
          </cell>
          <cell r="B4149" t="str">
            <v>Ahorro</v>
          </cell>
          <cell r="C4149">
            <v>1</v>
          </cell>
          <cell r="E4149">
            <v>1005</v>
          </cell>
          <cell r="F4149" t="str">
            <v>11</v>
          </cell>
          <cell r="I4149">
            <v>44</v>
          </cell>
          <cell r="M4149">
            <v>0</v>
          </cell>
          <cell r="N4149">
            <v>0</v>
          </cell>
          <cell r="O4149">
            <v>0</v>
          </cell>
          <cell r="P4149">
            <v>0</v>
          </cell>
        </row>
        <row r="4150">
          <cell r="A4150">
            <v>43819</v>
          </cell>
          <cell r="B4150" t="str">
            <v>Ahorro</v>
          </cell>
          <cell r="C4150">
            <v>1</v>
          </cell>
          <cell r="E4150">
            <v>1005</v>
          </cell>
          <cell r="F4150" t="str">
            <v>11</v>
          </cell>
          <cell r="I4150">
            <v>44</v>
          </cell>
          <cell r="M4150">
            <v>0</v>
          </cell>
          <cell r="N4150">
            <v>0</v>
          </cell>
          <cell r="O4150">
            <v>0</v>
          </cell>
          <cell r="P4150">
            <v>0</v>
          </cell>
        </row>
        <row r="4151">
          <cell r="A4151">
            <v>43819</v>
          </cell>
          <cell r="B4151" t="str">
            <v>Ahorro</v>
          </cell>
          <cell r="C4151">
            <v>1</v>
          </cell>
          <cell r="E4151">
            <v>1005</v>
          </cell>
          <cell r="F4151" t="str">
            <v>11</v>
          </cell>
          <cell r="I4151">
            <v>44</v>
          </cell>
          <cell r="M4151">
            <v>0</v>
          </cell>
          <cell r="N4151">
            <v>0</v>
          </cell>
          <cell r="O4151">
            <v>0</v>
          </cell>
          <cell r="P4151">
            <v>0</v>
          </cell>
        </row>
        <row r="4152">
          <cell r="A4152">
            <v>43819</v>
          </cell>
          <cell r="B4152" t="str">
            <v>Ahorro</v>
          </cell>
          <cell r="C4152">
            <v>1</v>
          </cell>
          <cell r="E4152">
            <v>1005</v>
          </cell>
          <cell r="F4152" t="str">
            <v>11</v>
          </cell>
          <cell r="I4152">
            <v>44</v>
          </cell>
          <cell r="M4152">
            <v>0</v>
          </cell>
          <cell r="N4152">
            <v>0</v>
          </cell>
          <cell r="O4152">
            <v>0</v>
          </cell>
          <cell r="P4152">
            <v>0</v>
          </cell>
        </row>
        <row r="4153">
          <cell r="A4153">
            <v>43819</v>
          </cell>
          <cell r="B4153" t="str">
            <v>Ahorro</v>
          </cell>
          <cell r="C4153">
            <v>1</v>
          </cell>
          <cell r="E4153">
            <v>1005</v>
          </cell>
          <cell r="F4153" t="str">
            <v>11</v>
          </cell>
          <cell r="I4153">
            <v>44</v>
          </cell>
          <cell r="M4153">
            <v>0</v>
          </cell>
          <cell r="N4153">
            <v>0</v>
          </cell>
          <cell r="O4153">
            <v>0</v>
          </cell>
          <cell r="P4153">
            <v>0</v>
          </cell>
        </row>
        <row r="4154">
          <cell r="A4154">
            <v>43819</v>
          </cell>
          <cell r="B4154" t="str">
            <v>Ahorro</v>
          </cell>
          <cell r="C4154">
            <v>1</v>
          </cell>
          <cell r="E4154">
            <v>1005</v>
          </cell>
          <cell r="F4154" t="str">
            <v>11</v>
          </cell>
          <cell r="I4154">
            <v>44</v>
          </cell>
          <cell r="M4154">
            <v>0</v>
          </cell>
          <cell r="N4154">
            <v>0</v>
          </cell>
          <cell r="O4154">
            <v>0</v>
          </cell>
          <cell r="P4154">
            <v>0</v>
          </cell>
        </row>
        <row r="4155">
          <cell r="A4155">
            <v>43819</v>
          </cell>
          <cell r="B4155" t="str">
            <v>Ahorro</v>
          </cell>
          <cell r="C4155">
            <v>1</v>
          </cell>
          <cell r="E4155">
            <v>1005</v>
          </cell>
          <cell r="F4155" t="str">
            <v>11</v>
          </cell>
          <cell r="I4155">
            <v>44</v>
          </cell>
          <cell r="M4155">
            <v>0</v>
          </cell>
          <cell r="N4155">
            <v>0</v>
          </cell>
          <cell r="O4155">
            <v>0</v>
          </cell>
          <cell r="P4155">
            <v>0</v>
          </cell>
        </row>
        <row r="4156">
          <cell r="A4156">
            <v>43819</v>
          </cell>
          <cell r="B4156" t="str">
            <v>Ahorro</v>
          </cell>
          <cell r="C4156">
            <v>1</v>
          </cell>
          <cell r="E4156">
            <v>1005</v>
          </cell>
          <cell r="F4156" t="str">
            <v>11</v>
          </cell>
          <cell r="I4156">
            <v>44</v>
          </cell>
          <cell r="M4156">
            <v>0</v>
          </cell>
          <cell r="N4156">
            <v>0</v>
          </cell>
          <cell r="O4156">
            <v>0</v>
          </cell>
          <cell r="P4156">
            <v>0</v>
          </cell>
        </row>
        <row r="4157">
          <cell r="A4157">
            <v>43819</v>
          </cell>
          <cell r="B4157" t="str">
            <v>Ahorro</v>
          </cell>
          <cell r="C4157">
            <v>1</v>
          </cell>
          <cell r="E4157">
            <v>1005</v>
          </cell>
          <cell r="F4157" t="str">
            <v>11</v>
          </cell>
          <cell r="I4157">
            <v>44</v>
          </cell>
          <cell r="M4157">
            <v>0</v>
          </cell>
          <cell r="N4157">
            <v>0</v>
          </cell>
          <cell r="O4157">
            <v>0</v>
          </cell>
          <cell r="P4157">
            <v>0</v>
          </cell>
        </row>
        <row r="4158">
          <cell r="A4158">
            <v>43819</v>
          </cell>
          <cell r="B4158" t="str">
            <v>Ahorro</v>
          </cell>
          <cell r="C4158">
            <v>1</v>
          </cell>
          <cell r="E4158">
            <v>1005</v>
          </cell>
          <cell r="F4158" t="str">
            <v>11</v>
          </cell>
          <cell r="I4158">
            <v>44</v>
          </cell>
          <cell r="M4158">
            <v>0</v>
          </cell>
          <cell r="N4158">
            <v>0</v>
          </cell>
          <cell r="O4158">
            <v>0</v>
          </cell>
          <cell r="P4158">
            <v>0</v>
          </cell>
        </row>
        <row r="4159">
          <cell r="A4159">
            <v>43819</v>
          </cell>
          <cell r="B4159" t="str">
            <v>Ahorro</v>
          </cell>
          <cell r="C4159">
            <v>1</v>
          </cell>
          <cell r="E4159">
            <v>1005</v>
          </cell>
          <cell r="F4159" t="str">
            <v>11</v>
          </cell>
          <cell r="I4159">
            <v>44</v>
          </cell>
          <cell r="M4159">
            <v>0</v>
          </cell>
          <cell r="N4159">
            <v>0</v>
          </cell>
          <cell r="O4159">
            <v>10</v>
          </cell>
          <cell r="P4159">
            <v>20.184000000000001</v>
          </cell>
        </row>
        <row r="4160">
          <cell r="A4160">
            <v>43819</v>
          </cell>
          <cell r="B4160" t="str">
            <v>Ahorro</v>
          </cell>
          <cell r="C4160">
            <v>1</v>
          </cell>
          <cell r="E4160">
            <v>1005</v>
          </cell>
          <cell r="F4160" t="str">
            <v>11</v>
          </cell>
          <cell r="I4160">
            <v>44</v>
          </cell>
          <cell r="M4160">
            <v>0</v>
          </cell>
          <cell r="N4160">
            <v>0</v>
          </cell>
          <cell r="O4160">
            <v>10</v>
          </cell>
          <cell r="P4160">
            <v>20.184000000000001</v>
          </cell>
        </row>
        <row r="4161">
          <cell r="A4161">
            <v>43819</v>
          </cell>
          <cell r="B4161" t="str">
            <v>Ahorro</v>
          </cell>
          <cell r="C4161">
            <v>1</v>
          </cell>
          <cell r="E4161">
            <v>1005</v>
          </cell>
          <cell r="F4161" t="str">
            <v>11</v>
          </cell>
          <cell r="I4161">
            <v>44</v>
          </cell>
          <cell r="M4161">
            <v>0</v>
          </cell>
          <cell r="N4161">
            <v>0</v>
          </cell>
          <cell r="O4161">
            <v>20</v>
          </cell>
          <cell r="P4161">
            <v>40.368000000000002</v>
          </cell>
        </row>
        <row r="4162">
          <cell r="A4162">
            <v>43819</v>
          </cell>
          <cell r="B4162" t="str">
            <v>Ahorro</v>
          </cell>
          <cell r="C4162">
            <v>1</v>
          </cell>
          <cell r="E4162">
            <v>1005</v>
          </cell>
          <cell r="F4162" t="str">
            <v>11</v>
          </cell>
          <cell r="I4162">
            <v>44</v>
          </cell>
          <cell r="M4162">
            <v>0</v>
          </cell>
          <cell r="N4162">
            <v>0</v>
          </cell>
          <cell r="O4162">
            <v>40</v>
          </cell>
          <cell r="P4162">
            <v>80.736000000000004</v>
          </cell>
        </row>
        <row r="4163">
          <cell r="A4163">
            <v>43819</v>
          </cell>
          <cell r="B4163" t="str">
            <v>Ahorro</v>
          </cell>
          <cell r="C4163">
            <v>1</v>
          </cell>
          <cell r="E4163">
            <v>1005</v>
          </cell>
          <cell r="F4163" t="str">
            <v>11</v>
          </cell>
          <cell r="I4163">
            <v>44</v>
          </cell>
          <cell r="M4163">
            <v>0</v>
          </cell>
          <cell r="N4163">
            <v>0</v>
          </cell>
          <cell r="O4163">
            <v>40</v>
          </cell>
          <cell r="P4163">
            <v>80.736000000000004</v>
          </cell>
        </row>
        <row r="4164">
          <cell r="A4164">
            <v>43819</v>
          </cell>
          <cell r="B4164" t="str">
            <v>Ahorro</v>
          </cell>
          <cell r="C4164">
            <v>1</v>
          </cell>
          <cell r="E4164">
            <v>1005</v>
          </cell>
          <cell r="F4164" t="str">
            <v>11</v>
          </cell>
          <cell r="I4164">
            <v>44</v>
          </cell>
          <cell r="M4164">
            <v>0</v>
          </cell>
          <cell r="N4164">
            <v>0</v>
          </cell>
          <cell r="O4164">
            <v>40</v>
          </cell>
          <cell r="P4164">
            <v>80.736000000000004</v>
          </cell>
        </row>
        <row r="4165">
          <cell r="A4165">
            <v>43819</v>
          </cell>
          <cell r="B4165" t="str">
            <v>Ahorro</v>
          </cell>
          <cell r="C4165">
            <v>1</v>
          </cell>
          <cell r="E4165">
            <v>1005</v>
          </cell>
          <cell r="F4165" t="str">
            <v>11</v>
          </cell>
          <cell r="I4165">
            <v>44</v>
          </cell>
          <cell r="M4165">
            <v>0</v>
          </cell>
          <cell r="N4165">
            <v>0</v>
          </cell>
          <cell r="O4165">
            <v>42.99</v>
          </cell>
          <cell r="P4165">
            <v>86.771016000000003</v>
          </cell>
        </row>
        <row r="4166">
          <cell r="A4166">
            <v>43819</v>
          </cell>
          <cell r="B4166" t="str">
            <v>Ahorro</v>
          </cell>
          <cell r="C4166">
            <v>1</v>
          </cell>
          <cell r="E4166">
            <v>1005</v>
          </cell>
          <cell r="F4166" t="str">
            <v>11</v>
          </cell>
          <cell r="I4166">
            <v>44</v>
          </cell>
          <cell r="M4166">
            <v>0</v>
          </cell>
          <cell r="N4166">
            <v>0</v>
          </cell>
          <cell r="O4166">
            <v>50</v>
          </cell>
          <cell r="P4166">
            <v>100.92</v>
          </cell>
        </row>
        <row r="4167">
          <cell r="A4167">
            <v>43819</v>
          </cell>
          <cell r="B4167" t="str">
            <v>Ahorro</v>
          </cell>
          <cell r="C4167">
            <v>1</v>
          </cell>
          <cell r="E4167">
            <v>1005</v>
          </cell>
          <cell r="F4167" t="str">
            <v>11</v>
          </cell>
          <cell r="I4167">
            <v>44</v>
          </cell>
          <cell r="M4167">
            <v>0</v>
          </cell>
          <cell r="N4167">
            <v>0</v>
          </cell>
          <cell r="O4167">
            <v>50</v>
          </cell>
          <cell r="P4167">
            <v>100.92</v>
          </cell>
        </row>
        <row r="4168">
          <cell r="A4168">
            <v>43819</v>
          </cell>
          <cell r="B4168" t="str">
            <v>Ahorro</v>
          </cell>
          <cell r="C4168">
            <v>1</v>
          </cell>
          <cell r="E4168">
            <v>1005</v>
          </cell>
          <cell r="F4168" t="str">
            <v>11</v>
          </cell>
          <cell r="I4168">
            <v>44</v>
          </cell>
          <cell r="M4168">
            <v>0</v>
          </cell>
          <cell r="N4168">
            <v>0</v>
          </cell>
          <cell r="O4168">
            <v>50</v>
          </cell>
          <cell r="P4168">
            <v>100.92</v>
          </cell>
        </row>
        <row r="4169">
          <cell r="A4169">
            <v>43819</v>
          </cell>
          <cell r="B4169" t="str">
            <v>Ahorro</v>
          </cell>
          <cell r="C4169">
            <v>1</v>
          </cell>
          <cell r="E4169">
            <v>1005</v>
          </cell>
          <cell r="F4169" t="str">
            <v>11</v>
          </cell>
          <cell r="I4169">
            <v>44</v>
          </cell>
          <cell r="M4169">
            <v>0</v>
          </cell>
          <cell r="N4169">
            <v>0</v>
          </cell>
          <cell r="O4169">
            <v>50</v>
          </cell>
          <cell r="P4169">
            <v>100.92</v>
          </cell>
        </row>
        <row r="4170">
          <cell r="A4170">
            <v>43819</v>
          </cell>
          <cell r="B4170" t="str">
            <v>Ahorro</v>
          </cell>
          <cell r="C4170">
            <v>1</v>
          </cell>
          <cell r="E4170">
            <v>1005</v>
          </cell>
          <cell r="F4170" t="str">
            <v>11</v>
          </cell>
          <cell r="I4170">
            <v>44</v>
          </cell>
          <cell r="M4170">
            <v>0</v>
          </cell>
          <cell r="N4170">
            <v>0</v>
          </cell>
          <cell r="O4170">
            <v>50</v>
          </cell>
          <cell r="P4170">
            <v>100.92</v>
          </cell>
        </row>
        <row r="4171">
          <cell r="A4171">
            <v>43819</v>
          </cell>
          <cell r="B4171" t="str">
            <v>Ahorro</v>
          </cell>
          <cell r="C4171">
            <v>1</v>
          </cell>
          <cell r="E4171">
            <v>1005</v>
          </cell>
          <cell r="F4171" t="str">
            <v>11</v>
          </cell>
          <cell r="I4171">
            <v>44</v>
          </cell>
          <cell r="M4171">
            <v>0</v>
          </cell>
          <cell r="N4171">
            <v>0</v>
          </cell>
          <cell r="O4171">
            <v>50</v>
          </cell>
          <cell r="P4171">
            <v>100.92</v>
          </cell>
        </row>
        <row r="4172">
          <cell r="A4172">
            <v>43819</v>
          </cell>
          <cell r="B4172" t="str">
            <v>Ahorro</v>
          </cell>
          <cell r="C4172">
            <v>1</v>
          </cell>
          <cell r="E4172">
            <v>1005</v>
          </cell>
          <cell r="F4172" t="str">
            <v>11</v>
          </cell>
          <cell r="I4172">
            <v>44</v>
          </cell>
          <cell r="M4172">
            <v>0</v>
          </cell>
          <cell r="N4172">
            <v>0</v>
          </cell>
          <cell r="O4172">
            <v>50</v>
          </cell>
          <cell r="P4172">
            <v>100.92</v>
          </cell>
        </row>
        <row r="4173">
          <cell r="A4173">
            <v>43819</v>
          </cell>
          <cell r="B4173" t="str">
            <v>Ahorro</v>
          </cell>
          <cell r="C4173">
            <v>1</v>
          </cell>
          <cell r="E4173">
            <v>1005</v>
          </cell>
          <cell r="F4173" t="str">
            <v>11</v>
          </cell>
          <cell r="I4173">
            <v>44</v>
          </cell>
          <cell r="M4173">
            <v>0</v>
          </cell>
          <cell r="N4173">
            <v>0</v>
          </cell>
          <cell r="O4173">
            <v>50</v>
          </cell>
          <cell r="P4173">
            <v>100.92</v>
          </cell>
        </row>
        <row r="4174">
          <cell r="A4174">
            <v>43819</v>
          </cell>
          <cell r="B4174" t="str">
            <v>Ahorro</v>
          </cell>
          <cell r="C4174">
            <v>1</v>
          </cell>
          <cell r="E4174">
            <v>1005</v>
          </cell>
          <cell r="F4174" t="str">
            <v>11</v>
          </cell>
          <cell r="I4174">
            <v>44</v>
          </cell>
          <cell r="M4174">
            <v>0</v>
          </cell>
          <cell r="N4174">
            <v>0</v>
          </cell>
          <cell r="O4174">
            <v>50</v>
          </cell>
          <cell r="P4174">
            <v>100.92</v>
          </cell>
        </row>
        <row r="4175">
          <cell r="A4175">
            <v>43819</v>
          </cell>
          <cell r="B4175" t="str">
            <v>Ahorro</v>
          </cell>
          <cell r="C4175">
            <v>1</v>
          </cell>
          <cell r="E4175">
            <v>1005</v>
          </cell>
          <cell r="F4175" t="str">
            <v>11</v>
          </cell>
          <cell r="I4175">
            <v>44</v>
          </cell>
          <cell r="M4175">
            <v>0</v>
          </cell>
          <cell r="N4175">
            <v>0</v>
          </cell>
          <cell r="O4175">
            <v>70</v>
          </cell>
          <cell r="P4175">
            <v>141.28800000000001</v>
          </cell>
        </row>
        <row r="4176">
          <cell r="A4176">
            <v>43819</v>
          </cell>
          <cell r="B4176" t="str">
            <v>Ahorro</v>
          </cell>
          <cell r="C4176">
            <v>1</v>
          </cell>
          <cell r="E4176">
            <v>1005</v>
          </cell>
          <cell r="F4176" t="str">
            <v>11</v>
          </cell>
          <cell r="I4176">
            <v>44</v>
          </cell>
          <cell r="M4176">
            <v>0</v>
          </cell>
          <cell r="N4176">
            <v>0</v>
          </cell>
          <cell r="O4176">
            <v>80</v>
          </cell>
          <cell r="P4176">
            <v>161.47200000000001</v>
          </cell>
        </row>
        <row r="4177">
          <cell r="A4177">
            <v>43819</v>
          </cell>
          <cell r="B4177" t="str">
            <v>Ahorro</v>
          </cell>
          <cell r="C4177">
            <v>1</v>
          </cell>
          <cell r="E4177">
            <v>1005</v>
          </cell>
          <cell r="F4177" t="str">
            <v>11</v>
          </cell>
          <cell r="I4177">
            <v>44</v>
          </cell>
          <cell r="M4177">
            <v>0</v>
          </cell>
          <cell r="N4177">
            <v>0</v>
          </cell>
          <cell r="O4177">
            <v>81.63</v>
          </cell>
          <cell r="P4177">
            <v>164.76199199999999</v>
          </cell>
        </row>
        <row r="4178">
          <cell r="A4178">
            <v>43819</v>
          </cell>
          <cell r="B4178" t="str">
            <v>Ahorro</v>
          </cell>
          <cell r="C4178">
            <v>1</v>
          </cell>
          <cell r="E4178">
            <v>1005</v>
          </cell>
          <cell r="F4178" t="str">
            <v>11</v>
          </cell>
          <cell r="I4178">
            <v>44</v>
          </cell>
          <cell r="M4178">
            <v>0</v>
          </cell>
          <cell r="N4178">
            <v>0</v>
          </cell>
          <cell r="O4178">
            <v>100</v>
          </cell>
          <cell r="P4178">
            <v>201.84</v>
          </cell>
        </row>
        <row r="4179">
          <cell r="A4179">
            <v>43819</v>
          </cell>
          <cell r="B4179" t="str">
            <v>Ahorro</v>
          </cell>
          <cell r="C4179">
            <v>1</v>
          </cell>
          <cell r="E4179">
            <v>1005</v>
          </cell>
          <cell r="F4179" t="str">
            <v>11</v>
          </cell>
          <cell r="I4179">
            <v>44</v>
          </cell>
          <cell r="M4179">
            <v>0</v>
          </cell>
          <cell r="N4179">
            <v>0</v>
          </cell>
          <cell r="O4179">
            <v>100</v>
          </cell>
          <cell r="P4179">
            <v>201.84</v>
          </cell>
        </row>
        <row r="4180">
          <cell r="A4180">
            <v>43819</v>
          </cell>
          <cell r="B4180" t="str">
            <v>Ahorro</v>
          </cell>
          <cell r="C4180">
            <v>1</v>
          </cell>
          <cell r="E4180">
            <v>1005</v>
          </cell>
          <cell r="F4180" t="str">
            <v>11</v>
          </cell>
          <cell r="I4180">
            <v>44</v>
          </cell>
          <cell r="M4180">
            <v>0</v>
          </cell>
          <cell r="N4180">
            <v>0</v>
          </cell>
          <cell r="O4180">
            <v>100</v>
          </cell>
          <cell r="P4180">
            <v>201.84</v>
          </cell>
        </row>
        <row r="4181">
          <cell r="A4181">
            <v>43819</v>
          </cell>
          <cell r="B4181" t="str">
            <v>Ahorro</v>
          </cell>
          <cell r="C4181">
            <v>1</v>
          </cell>
          <cell r="E4181">
            <v>1005</v>
          </cell>
          <cell r="F4181" t="str">
            <v>11</v>
          </cell>
          <cell r="I4181">
            <v>44</v>
          </cell>
          <cell r="M4181">
            <v>0</v>
          </cell>
          <cell r="N4181">
            <v>0</v>
          </cell>
          <cell r="O4181">
            <v>100</v>
          </cell>
          <cell r="P4181">
            <v>201.84</v>
          </cell>
        </row>
        <row r="4182">
          <cell r="A4182">
            <v>43819</v>
          </cell>
          <cell r="B4182" t="str">
            <v>Ahorro</v>
          </cell>
          <cell r="C4182">
            <v>1</v>
          </cell>
          <cell r="E4182">
            <v>1005</v>
          </cell>
          <cell r="F4182" t="str">
            <v>11</v>
          </cell>
          <cell r="I4182">
            <v>44</v>
          </cell>
          <cell r="M4182">
            <v>0</v>
          </cell>
          <cell r="N4182">
            <v>0</v>
          </cell>
          <cell r="O4182">
            <v>100</v>
          </cell>
          <cell r="P4182">
            <v>201.84</v>
          </cell>
        </row>
        <row r="4183">
          <cell r="A4183">
            <v>43819</v>
          </cell>
          <cell r="B4183" t="str">
            <v>Ahorro</v>
          </cell>
          <cell r="C4183">
            <v>1</v>
          </cell>
          <cell r="E4183">
            <v>1005</v>
          </cell>
          <cell r="F4183" t="str">
            <v>11</v>
          </cell>
          <cell r="I4183">
            <v>44</v>
          </cell>
          <cell r="M4183">
            <v>0</v>
          </cell>
          <cell r="N4183">
            <v>0</v>
          </cell>
          <cell r="O4183">
            <v>100</v>
          </cell>
          <cell r="P4183">
            <v>201.84</v>
          </cell>
        </row>
        <row r="4184">
          <cell r="A4184">
            <v>43819</v>
          </cell>
          <cell r="B4184" t="str">
            <v>Ahorro</v>
          </cell>
          <cell r="C4184">
            <v>1</v>
          </cell>
          <cell r="E4184">
            <v>1005</v>
          </cell>
          <cell r="F4184" t="str">
            <v>11</v>
          </cell>
          <cell r="I4184">
            <v>44</v>
          </cell>
          <cell r="M4184">
            <v>0</v>
          </cell>
          <cell r="N4184">
            <v>0</v>
          </cell>
          <cell r="O4184">
            <v>100</v>
          </cell>
          <cell r="P4184">
            <v>201.84</v>
          </cell>
        </row>
        <row r="4185">
          <cell r="A4185">
            <v>43819</v>
          </cell>
          <cell r="B4185" t="str">
            <v>Ahorro</v>
          </cell>
          <cell r="C4185">
            <v>1</v>
          </cell>
          <cell r="E4185">
            <v>1005</v>
          </cell>
          <cell r="F4185" t="str">
            <v>11</v>
          </cell>
          <cell r="I4185">
            <v>44</v>
          </cell>
          <cell r="M4185">
            <v>0</v>
          </cell>
          <cell r="N4185">
            <v>0</v>
          </cell>
          <cell r="O4185">
            <v>100</v>
          </cell>
          <cell r="P4185">
            <v>201.84</v>
          </cell>
        </row>
        <row r="4186">
          <cell r="A4186">
            <v>43819</v>
          </cell>
          <cell r="B4186" t="str">
            <v>Ahorro</v>
          </cell>
          <cell r="C4186">
            <v>1</v>
          </cell>
          <cell r="E4186">
            <v>1005</v>
          </cell>
          <cell r="F4186" t="str">
            <v>11</v>
          </cell>
          <cell r="I4186">
            <v>44</v>
          </cell>
          <cell r="M4186">
            <v>0</v>
          </cell>
          <cell r="N4186">
            <v>0</v>
          </cell>
          <cell r="O4186">
            <v>100</v>
          </cell>
          <cell r="P4186">
            <v>201.84</v>
          </cell>
        </row>
        <row r="4187">
          <cell r="A4187">
            <v>43819</v>
          </cell>
          <cell r="B4187" t="str">
            <v>Ahorro</v>
          </cell>
          <cell r="C4187">
            <v>1</v>
          </cell>
          <cell r="E4187">
            <v>1005</v>
          </cell>
          <cell r="F4187" t="str">
            <v>11</v>
          </cell>
          <cell r="I4187">
            <v>44</v>
          </cell>
          <cell r="M4187">
            <v>0</v>
          </cell>
          <cell r="N4187">
            <v>0</v>
          </cell>
          <cell r="O4187">
            <v>100</v>
          </cell>
          <cell r="P4187">
            <v>201.84</v>
          </cell>
        </row>
        <row r="4188">
          <cell r="A4188">
            <v>43819</v>
          </cell>
          <cell r="B4188" t="str">
            <v>Ahorro</v>
          </cell>
          <cell r="C4188">
            <v>1</v>
          </cell>
          <cell r="E4188">
            <v>1005</v>
          </cell>
          <cell r="F4188" t="str">
            <v>11</v>
          </cell>
          <cell r="I4188">
            <v>44</v>
          </cell>
          <cell r="M4188">
            <v>0</v>
          </cell>
          <cell r="N4188">
            <v>0</v>
          </cell>
          <cell r="O4188">
            <v>100</v>
          </cell>
          <cell r="P4188">
            <v>201.84</v>
          </cell>
        </row>
        <row r="4189">
          <cell r="A4189">
            <v>43819</v>
          </cell>
          <cell r="B4189" t="str">
            <v>Ahorro</v>
          </cell>
          <cell r="C4189">
            <v>1</v>
          </cell>
          <cell r="E4189">
            <v>1005</v>
          </cell>
          <cell r="F4189" t="str">
            <v>11</v>
          </cell>
          <cell r="I4189">
            <v>44</v>
          </cell>
          <cell r="M4189">
            <v>0</v>
          </cell>
          <cell r="N4189">
            <v>0</v>
          </cell>
          <cell r="O4189">
            <v>100</v>
          </cell>
          <cell r="P4189">
            <v>201.84</v>
          </cell>
        </row>
        <row r="4190">
          <cell r="A4190">
            <v>43819</v>
          </cell>
          <cell r="B4190" t="str">
            <v>Ahorro</v>
          </cell>
          <cell r="C4190">
            <v>1</v>
          </cell>
          <cell r="E4190">
            <v>1005</v>
          </cell>
          <cell r="F4190" t="str">
            <v>11</v>
          </cell>
          <cell r="I4190">
            <v>44</v>
          </cell>
          <cell r="M4190">
            <v>0</v>
          </cell>
          <cell r="N4190">
            <v>0</v>
          </cell>
          <cell r="O4190">
            <v>120</v>
          </cell>
          <cell r="P4190">
            <v>242.208</v>
          </cell>
        </row>
        <row r="4191">
          <cell r="A4191">
            <v>43819</v>
          </cell>
          <cell r="B4191" t="str">
            <v>Ahorro</v>
          </cell>
          <cell r="C4191">
            <v>1</v>
          </cell>
          <cell r="E4191">
            <v>1005</v>
          </cell>
          <cell r="F4191" t="str">
            <v>11</v>
          </cell>
          <cell r="I4191">
            <v>44</v>
          </cell>
          <cell r="M4191">
            <v>0</v>
          </cell>
          <cell r="N4191">
            <v>0</v>
          </cell>
          <cell r="O4191">
            <v>200</v>
          </cell>
          <cell r="P4191">
            <v>403.68</v>
          </cell>
        </row>
        <row r="4192">
          <cell r="A4192">
            <v>43819</v>
          </cell>
          <cell r="B4192" t="str">
            <v>Ahorro</v>
          </cell>
          <cell r="C4192">
            <v>1</v>
          </cell>
          <cell r="E4192">
            <v>1005</v>
          </cell>
          <cell r="F4192" t="str">
            <v>11</v>
          </cell>
          <cell r="I4192">
            <v>44</v>
          </cell>
          <cell r="M4192">
            <v>0</v>
          </cell>
          <cell r="N4192">
            <v>0</v>
          </cell>
          <cell r="O4192">
            <v>260</v>
          </cell>
          <cell r="P4192">
            <v>524.78399999999999</v>
          </cell>
        </row>
        <row r="4193">
          <cell r="A4193">
            <v>43819</v>
          </cell>
          <cell r="B4193" t="str">
            <v>Ahorro</v>
          </cell>
          <cell r="C4193">
            <v>1</v>
          </cell>
          <cell r="E4193">
            <v>1005</v>
          </cell>
          <cell r="F4193" t="str">
            <v>11</v>
          </cell>
          <cell r="I4193">
            <v>44</v>
          </cell>
          <cell r="M4193">
            <v>0</v>
          </cell>
          <cell r="N4193">
            <v>0</v>
          </cell>
          <cell r="O4193">
            <v>300</v>
          </cell>
          <cell r="P4193">
            <v>605.52</v>
          </cell>
        </row>
        <row r="4194">
          <cell r="A4194">
            <v>43819</v>
          </cell>
          <cell r="B4194" t="str">
            <v>Ahorro</v>
          </cell>
          <cell r="C4194">
            <v>1</v>
          </cell>
          <cell r="E4194">
            <v>1005</v>
          </cell>
          <cell r="F4194" t="str">
            <v>11</v>
          </cell>
          <cell r="I4194">
            <v>44</v>
          </cell>
          <cell r="M4194">
            <v>0</v>
          </cell>
          <cell r="N4194">
            <v>0</v>
          </cell>
          <cell r="O4194">
            <v>400</v>
          </cell>
          <cell r="P4194">
            <v>807.36</v>
          </cell>
        </row>
        <row r="4195">
          <cell r="A4195">
            <v>43819</v>
          </cell>
          <cell r="B4195" t="str">
            <v>Ahorro</v>
          </cell>
          <cell r="C4195">
            <v>1</v>
          </cell>
          <cell r="E4195">
            <v>1005</v>
          </cell>
          <cell r="F4195" t="str">
            <v>11</v>
          </cell>
          <cell r="I4195">
            <v>44</v>
          </cell>
          <cell r="M4195">
            <v>0</v>
          </cell>
          <cell r="N4195">
            <v>0</v>
          </cell>
          <cell r="O4195">
            <v>400</v>
          </cell>
          <cell r="P4195">
            <v>807.36</v>
          </cell>
        </row>
        <row r="4196">
          <cell r="A4196">
            <v>43819</v>
          </cell>
          <cell r="B4196" t="str">
            <v>Ahorro</v>
          </cell>
          <cell r="C4196">
            <v>1</v>
          </cell>
          <cell r="E4196">
            <v>1005</v>
          </cell>
          <cell r="F4196" t="str">
            <v>11</v>
          </cell>
          <cell r="I4196">
            <v>44</v>
          </cell>
          <cell r="M4196">
            <v>0</v>
          </cell>
          <cell r="N4196">
            <v>0</v>
          </cell>
          <cell r="O4196">
            <v>500</v>
          </cell>
          <cell r="P4196">
            <v>1009.2</v>
          </cell>
        </row>
        <row r="4197">
          <cell r="A4197">
            <v>43819</v>
          </cell>
          <cell r="B4197" t="str">
            <v>Ahorro</v>
          </cell>
          <cell r="C4197">
            <v>1</v>
          </cell>
          <cell r="E4197">
            <v>1005</v>
          </cell>
          <cell r="F4197" t="str">
            <v>11</v>
          </cell>
          <cell r="I4197">
            <v>44</v>
          </cell>
          <cell r="M4197">
            <v>0</v>
          </cell>
          <cell r="N4197">
            <v>0</v>
          </cell>
          <cell r="O4197">
            <v>500</v>
          </cell>
          <cell r="P4197">
            <v>1009.2</v>
          </cell>
        </row>
        <row r="4198">
          <cell r="A4198">
            <v>43819</v>
          </cell>
          <cell r="B4198" t="str">
            <v>Ahorro</v>
          </cell>
          <cell r="C4198">
            <v>1</v>
          </cell>
          <cell r="E4198">
            <v>1005</v>
          </cell>
          <cell r="F4198" t="str">
            <v>11</v>
          </cell>
          <cell r="I4198">
            <v>44</v>
          </cell>
          <cell r="M4198">
            <v>0</v>
          </cell>
          <cell r="N4198">
            <v>0</v>
          </cell>
          <cell r="O4198">
            <v>500</v>
          </cell>
          <cell r="P4198">
            <v>1009.2</v>
          </cell>
        </row>
        <row r="4199">
          <cell r="A4199">
            <v>43819</v>
          </cell>
          <cell r="B4199" t="str">
            <v>Ahorro</v>
          </cell>
          <cell r="C4199">
            <v>1</v>
          </cell>
          <cell r="E4199">
            <v>1005</v>
          </cell>
          <cell r="F4199" t="str">
            <v>11</v>
          </cell>
          <cell r="I4199">
            <v>44</v>
          </cell>
          <cell r="M4199">
            <v>0</v>
          </cell>
          <cell r="N4199">
            <v>0</v>
          </cell>
          <cell r="O4199">
            <v>560</v>
          </cell>
          <cell r="P4199">
            <v>1130.3040000000001</v>
          </cell>
        </row>
        <row r="4200">
          <cell r="A4200">
            <v>43819</v>
          </cell>
          <cell r="B4200" t="str">
            <v>Ahorro</v>
          </cell>
          <cell r="C4200">
            <v>1</v>
          </cell>
          <cell r="E4200">
            <v>1005</v>
          </cell>
          <cell r="F4200" t="str">
            <v>11</v>
          </cell>
          <cell r="I4200">
            <v>44</v>
          </cell>
          <cell r="M4200">
            <v>0</v>
          </cell>
          <cell r="N4200">
            <v>0</v>
          </cell>
          <cell r="O4200">
            <v>600</v>
          </cell>
          <cell r="P4200">
            <v>1211.04</v>
          </cell>
        </row>
        <row r="4201">
          <cell r="A4201">
            <v>43819</v>
          </cell>
          <cell r="B4201" t="str">
            <v>Ahorro</v>
          </cell>
          <cell r="C4201">
            <v>1</v>
          </cell>
          <cell r="E4201">
            <v>1005</v>
          </cell>
          <cell r="F4201" t="str">
            <v>11</v>
          </cell>
          <cell r="I4201">
            <v>44</v>
          </cell>
          <cell r="M4201">
            <v>0</v>
          </cell>
          <cell r="N4201">
            <v>0</v>
          </cell>
          <cell r="O4201">
            <v>670</v>
          </cell>
          <cell r="P4201">
            <v>1352.328</v>
          </cell>
        </row>
        <row r="4202">
          <cell r="A4202">
            <v>43819</v>
          </cell>
          <cell r="B4202" t="str">
            <v>Ahorro</v>
          </cell>
          <cell r="C4202">
            <v>1</v>
          </cell>
          <cell r="E4202">
            <v>1005</v>
          </cell>
          <cell r="F4202" t="str">
            <v>11</v>
          </cell>
          <cell r="I4202">
            <v>44</v>
          </cell>
          <cell r="M4202">
            <v>0</v>
          </cell>
          <cell r="N4202">
            <v>0</v>
          </cell>
          <cell r="O4202">
            <v>700</v>
          </cell>
          <cell r="P4202">
            <v>1412.88</v>
          </cell>
        </row>
        <row r="4203">
          <cell r="A4203">
            <v>43819</v>
          </cell>
          <cell r="B4203" t="str">
            <v>Ahorro</v>
          </cell>
          <cell r="C4203">
            <v>1</v>
          </cell>
          <cell r="E4203">
            <v>1005</v>
          </cell>
          <cell r="F4203" t="str">
            <v>11</v>
          </cell>
          <cell r="I4203">
            <v>44</v>
          </cell>
          <cell r="M4203">
            <v>0</v>
          </cell>
          <cell r="N4203">
            <v>0</v>
          </cell>
          <cell r="O4203">
            <v>780</v>
          </cell>
          <cell r="P4203">
            <v>1574.3520000000001</v>
          </cell>
        </row>
        <row r="4204">
          <cell r="A4204">
            <v>43819</v>
          </cell>
          <cell r="B4204" t="str">
            <v>Ahorro</v>
          </cell>
          <cell r="C4204">
            <v>1</v>
          </cell>
          <cell r="E4204">
            <v>1005</v>
          </cell>
          <cell r="F4204" t="str">
            <v>11</v>
          </cell>
          <cell r="I4204">
            <v>44</v>
          </cell>
          <cell r="M4204">
            <v>0</v>
          </cell>
          <cell r="N4204">
            <v>0</v>
          </cell>
          <cell r="O4204">
            <v>1000</v>
          </cell>
          <cell r="P4204">
            <v>2018.4</v>
          </cell>
        </row>
        <row r="4205">
          <cell r="A4205">
            <v>43819</v>
          </cell>
          <cell r="B4205" t="str">
            <v>Ahorro</v>
          </cell>
          <cell r="C4205">
            <v>1</v>
          </cell>
          <cell r="E4205">
            <v>1005</v>
          </cell>
          <cell r="F4205" t="str">
            <v>11</v>
          </cell>
          <cell r="I4205">
            <v>44</v>
          </cell>
          <cell r="M4205">
            <v>0</v>
          </cell>
          <cell r="N4205">
            <v>0</v>
          </cell>
          <cell r="O4205">
            <v>1000</v>
          </cell>
          <cell r="P4205">
            <v>2018.4</v>
          </cell>
        </row>
        <row r="4206">
          <cell r="A4206">
            <v>43819</v>
          </cell>
          <cell r="B4206" t="str">
            <v>Ahorro</v>
          </cell>
          <cell r="C4206">
            <v>1</v>
          </cell>
          <cell r="E4206">
            <v>1005</v>
          </cell>
          <cell r="F4206" t="str">
            <v>11</v>
          </cell>
          <cell r="I4206">
            <v>44</v>
          </cell>
          <cell r="M4206">
            <v>0</v>
          </cell>
          <cell r="N4206">
            <v>0</v>
          </cell>
          <cell r="O4206">
            <v>1000</v>
          </cell>
          <cell r="P4206">
            <v>2018.4</v>
          </cell>
        </row>
        <row r="4207">
          <cell r="A4207">
            <v>43819</v>
          </cell>
          <cell r="B4207" t="str">
            <v>Ahorro</v>
          </cell>
          <cell r="C4207">
            <v>1</v>
          </cell>
          <cell r="E4207">
            <v>1005</v>
          </cell>
          <cell r="F4207" t="str">
            <v>11</v>
          </cell>
          <cell r="I4207">
            <v>44</v>
          </cell>
          <cell r="M4207">
            <v>0</v>
          </cell>
          <cell r="N4207">
            <v>0</v>
          </cell>
          <cell r="O4207">
            <v>1000</v>
          </cell>
          <cell r="P4207">
            <v>2018.4</v>
          </cell>
        </row>
        <row r="4208">
          <cell r="A4208">
            <v>43819</v>
          </cell>
          <cell r="B4208" t="str">
            <v>Ahorro</v>
          </cell>
          <cell r="C4208">
            <v>1</v>
          </cell>
          <cell r="E4208">
            <v>1005</v>
          </cell>
          <cell r="F4208" t="str">
            <v>11</v>
          </cell>
          <cell r="I4208">
            <v>44</v>
          </cell>
          <cell r="M4208">
            <v>0</v>
          </cell>
          <cell r="N4208">
            <v>0</v>
          </cell>
          <cell r="O4208">
            <v>1000</v>
          </cell>
          <cell r="P4208">
            <v>2018.4</v>
          </cell>
        </row>
        <row r="4209">
          <cell r="A4209">
            <v>43819</v>
          </cell>
          <cell r="B4209" t="str">
            <v>Ahorro</v>
          </cell>
          <cell r="C4209">
            <v>1</v>
          </cell>
          <cell r="E4209">
            <v>1005</v>
          </cell>
          <cell r="F4209" t="str">
            <v>11</v>
          </cell>
          <cell r="I4209">
            <v>44</v>
          </cell>
          <cell r="M4209">
            <v>0</v>
          </cell>
          <cell r="N4209">
            <v>0</v>
          </cell>
          <cell r="O4209">
            <v>1000</v>
          </cell>
          <cell r="P4209">
            <v>2018.4</v>
          </cell>
        </row>
        <row r="4210">
          <cell r="A4210">
            <v>43819</v>
          </cell>
          <cell r="B4210" t="str">
            <v>Ahorro</v>
          </cell>
          <cell r="C4210">
            <v>1</v>
          </cell>
          <cell r="E4210">
            <v>1005</v>
          </cell>
          <cell r="F4210" t="str">
            <v>11</v>
          </cell>
          <cell r="I4210">
            <v>44</v>
          </cell>
          <cell r="M4210">
            <v>0</v>
          </cell>
          <cell r="N4210">
            <v>0</v>
          </cell>
          <cell r="O4210">
            <v>1000</v>
          </cell>
          <cell r="P4210">
            <v>2018.4</v>
          </cell>
        </row>
        <row r="4211">
          <cell r="A4211">
            <v>43819</v>
          </cell>
          <cell r="B4211" t="str">
            <v>Ahorro</v>
          </cell>
          <cell r="C4211">
            <v>1</v>
          </cell>
          <cell r="E4211">
            <v>1005</v>
          </cell>
          <cell r="F4211" t="str">
            <v>11</v>
          </cell>
          <cell r="I4211">
            <v>44</v>
          </cell>
          <cell r="M4211">
            <v>0</v>
          </cell>
          <cell r="N4211">
            <v>0</v>
          </cell>
          <cell r="O4211">
            <v>1000</v>
          </cell>
          <cell r="P4211">
            <v>2018.4</v>
          </cell>
        </row>
        <row r="4212">
          <cell r="A4212">
            <v>43819</v>
          </cell>
          <cell r="B4212" t="str">
            <v>Ahorro</v>
          </cell>
          <cell r="C4212">
            <v>1</v>
          </cell>
          <cell r="E4212">
            <v>1005</v>
          </cell>
          <cell r="F4212" t="str">
            <v>11</v>
          </cell>
          <cell r="I4212">
            <v>44</v>
          </cell>
          <cell r="M4212">
            <v>0</v>
          </cell>
          <cell r="N4212">
            <v>0</v>
          </cell>
          <cell r="O4212">
            <v>1000</v>
          </cell>
          <cell r="P4212">
            <v>2018.4</v>
          </cell>
        </row>
        <row r="4213">
          <cell r="A4213">
            <v>43819</v>
          </cell>
          <cell r="B4213" t="str">
            <v>Ahorro</v>
          </cell>
          <cell r="C4213">
            <v>1</v>
          </cell>
          <cell r="E4213">
            <v>1005</v>
          </cell>
          <cell r="F4213" t="str">
            <v>11</v>
          </cell>
          <cell r="I4213">
            <v>44</v>
          </cell>
          <cell r="M4213">
            <v>0</v>
          </cell>
          <cell r="N4213">
            <v>0</v>
          </cell>
          <cell r="O4213">
            <v>1000</v>
          </cell>
          <cell r="P4213">
            <v>2018.4</v>
          </cell>
        </row>
        <row r="4214">
          <cell r="A4214">
            <v>43819</v>
          </cell>
          <cell r="B4214" t="str">
            <v>Ahorro</v>
          </cell>
          <cell r="C4214">
            <v>1</v>
          </cell>
          <cell r="E4214">
            <v>1005</v>
          </cell>
          <cell r="F4214" t="str">
            <v>11</v>
          </cell>
          <cell r="I4214">
            <v>44</v>
          </cell>
          <cell r="M4214">
            <v>0</v>
          </cell>
          <cell r="N4214">
            <v>0</v>
          </cell>
          <cell r="O4214">
            <v>1080</v>
          </cell>
          <cell r="P4214">
            <v>2179.8719999999998</v>
          </cell>
        </row>
        <row r="4215">
          <cell r="A4215">
            <v>43819</v>
          </cell>
          <cell r="B4215" t="str">
            <v>Ahorro</v>
          </cell>
          <cell r="C4215">
            <v>1</v>
          </cell>
          <cell r="E4215">
            <v>1005</v>
          </cell>
          <cell r="F4215" t="str">
            <v>11</v>
          </cell>
          <cell r="I4215">
            <v>44</v>
          </cell>
          <cell r="M4215">
            <v>0</v>
          </cell>
          <cell r="N4215">
            <v>0</v>
          </cell>
          <cell r="O4215">
            <v>1165.04</v>
          </cell>
          <cell r="P4215">
            <v>2351.516736</v>
          </cell>
        </row>
        <row r="4216">
          <cell r="A4216">
            <v>43819</v>
          </cell>
          <cell r="B4216" t="str">
            <v>Ahorro</v>
          </cell>
          <cell r="C4216">
            <v>1</v>
          </cell>
          <cell r="E4216">
            <v>1005</v>
          </cell>
          <cell r="F4216" t="str">
            <v>11</v>
          </cell>
          <cell r="I4216">
            <v>44</v>
          </cell>
          <cell r="M4216">
            <v>0</v>
          </cell>
          <cell r="N4216">
            <v>0</v>
          </cell>
          <cell r="O4216">
            <v>1324.99</v>
          </cell>
          <cell r="P4216">
            <v>2674.3598160000001</v>
          </cell>
        </row>
        <row r="4217">
          <cell r="A4217">
            <v>43819</v>
          </cell>
          <cell r="B4217" t="str">
            <v>Ahorro</v>
          </cell>
          <cell r="C4217">
            <v>1</v>
          </cell>
          <cell r="E4217">
            <v>1005</v>
          </cell>
          <cell r="F4217" t="str">
            <v>11</v>
          </cell>
          <cell r="I4217">
            <v>44</v>
          </cell>
          <cell r="M4217">
            <v>0</v>
          </cell>
          <cell r="N4217">
            <v>0</v>
          </cell>
          <cell r="O4217">
            <v>1433</v>
          </cell>
          <cell r="P4217">
            <v>2892.3672000000001</v>
          </cell>
        </row>
        <row r="4218">
          <cell r="A4218">
            <v>43819</v>
          </cell>
          <cell r="B4218" t="str">
            <v>Ahorro</v>
          </cell>
          <cell r="C4218">
            <v>1</v>
          </cell>
          <cell r="E4218">
            <v>1005</v>
          </cell>
          <cell r="F4218" t="str">
            <v>11</v>
          </cell>
          <cell r="I4218">
            <v>44</v>
          </cell>
          <cell r="M4218">
            <v>0</v>
          </cell>
          <cell r="N4218">
            <v>0</v>
          </cell>
          <cell r="O4218">
            <v>2000</v>
          </cell>
          <cell r="P4218">
            <v>4036.8</v>
          </cell>
        </row>
        <row r="4219">
          <cell r="A4219">
            <v>43819</v>
          </cell>
          <cell r="B4219" t="str">
            <v>Ahorro</v>
          </cell>
          <cell r="C4219">
            <v>1</v>
          </cell>
          <cell r="E4219">
            <v>1005</v>
          </cell>
          <cell r="F4219" t="str">
            <v>11</v>
          </cell>
          <cell r="I4219">
            <v>44</v>
          </cell>
          <cell r="M4219">
            <v>0</v>
          </cell>
          <cell r="N4219">
            <v>0</v>
          </cell>
          <cell r="O4219">
            <v>2000</v>
          </cell>
          <cell r="P4219">
            <v>4036.8</v>
          </cell>
        </row>
        <row r="4220">
          <cell r="A4220">
            <v>43819</v>
          </cell>
          <cell r="B4220" t="str">
            <v>Ahorro</v>
          </cell>
          <cell r="C4220">
            <v>1</v>
          </cell>
          <cell r="E4220">
            <v>1005</v>
          </cell>
          <cell r="F4220" t="str">
            <v>11</v>
          </cell>
          <cell r="I4220">
            <v>44</v>
          </cell>
          <cell r="M4220">
            <v>0</v>
          </cell>
          <cell r="N4220">
            <v>0</v>
          </cell>
          <cell r="O4220">
            <v>2000</v>
          </cell>
          <cell r="P4220">
            <v>4036.8</v>
          </cell>
        </row>
        <row r="4221">
          <cell r="A4221">
            <v>43819</v>
          </cell>
          <cell r="B4221" t="str">
            <v>Ahorro</v>
          </cell>
          <cell r="C4221">
            <v>1</v>
          </cell>
          <cell r="E4221">
            <v>1005</v>
          </cell>
          <cell r="F4221" t="str">
            <v>11</v>
          </cell>
          <cell r="I4221">
            <v>44</v>
          </cell>
          <cell r="M4221">
            <v>0</v>
          </cell>
          <cell r="N4221">
            <v>0</v>
          </cell>
          <cell r="O4221">
            <v>2950</v>
          </cell>
          <cell r="P4221">
            <v>5954.28</v>
          </cell>
        </row>
        <row r="4222">
          <cell r="A4222">
            <v>43819</v>
          </cell>
          <cell r="B4222" t="str">
            <v>Ahorro</v>
          </cell>
          <cell r="C4222">
            <v>1</v>
          </cell>
          <cell r="E4222">
            <v>1005</v>
          </cell>
          <cell r="F4222" t="str">
            <v>11</v>
          </cell>
          <cell r="I4222">
            <v>44</v>
          </cell>
          <cell r="M4222">
            <v>0</v>
          </cell>
          <cell r="N4222">
            <v>0</v>
          </cell>
          <cell r="O4222">
            <v>3000</v>
          </cell>
          <cell r="P4222">
            <v>6055.2</v>
          </cell>
        </row>
        <row r="4223">
          <cell r="A4223">
            <v>43819</v>
          </cell>
          <cell r="B4223" t="str">
            <v>Ahorro</v>
          </cell>
          <cell r="C4223">
            <v>1</v>
          </cell>
          <cell r="E4223">
            <v>1005</v>
          </cell>
          <cell r="F4223" t="str">
            <v>11</v>
          </cell>
          <cell r="I4223">
            <v>44</v>
          </cell>
          <cell r="M4223">
            <v>0</v>
          </cell>
          <cell r="N4223">
            <v>0</v>
          </cell>
          <cell r="O4223">
            <v>3000</v>
          </cell>
          <cell r="P4223">
            <v>6055.2</v>
          </cell>
        </row>
        <row r="4224">
          <cell r="A4224">
            <v>43819</v>
          </cell>
          <cell r="B4224" t="str">
            <v>Ahorro</v>
          </cell>
          <cell r="C4224">
            <v>1</v>
          </cell>
          <cell r="E4224">
            <v>1005</v>
          </cell>
          <cell r="F4224" t="str">
            <v>11</v>
          </cell>
          <cell r="I4224">
            <v>44</v>
          </cell>
          <cell r="M4224">
            <v>0</v>
          </cell>
          <cell r="N4224">
            <v>0</v>
          </cell>
          <cell r="O4224">
            <v>3225.24</v>
          </cell>
          <cell r="P4224">
            <v>6509.8244160000004</v>
          </cell>
        </row>
        <row r="4225">
          <cell r="A4225">
            <v>43819</v>
          </cell>
          <cell r="B4225" t="str">
            <v>Ahorro</v>
          </cell>
          <cell r="C4225">
            <v>1</v>
          </cell>
          <cell r="E4225">
            <v>1005</v>
          </cell>
          <cell r="F4225" t="str">
            <v>11</v>
          </cell>
          <cell r="I4225">
            <v>44</v>
          </cell>
          <cell r="M4225">
            <v>0</v>
          </cell>
          <cell r="N4225">
            <v>0</v>
          </cell>
          <cell r="O4225">
            <v>3610</v>
          </cell>
          <cell r="P4225">
            <v>7286.424</v>
          </cell>
        </row>
        <row r="4226">
          <cell r="A4226">
            <v>43819</v>
          </cell>
          <cell r="B4226" t="str">
            <v>Ahorro</v>
          </cell>
          <cell r="C4226">
            <v>1</v>
          </cell>
          <cell r="E4226">
            <v>1005</v>
          </cell>
          <cell r="F4226" t="str">
            <v>11</v>
          </cell>
          <cell r="I4226">
            <v>44</v>
          </cell>
          <cell r="M4226">
            <v>0</v>
          </cell>
          <cell r="N4226">
            <v>0</v>
          </cell>
          <cell r="O4226">
            <v>4000</v>
          </cell>
          <cell r="P4226">
            <v>8073.6</v>
          </cell>
        </row>
        <row r="4227">
          <cell r="A4227">
            <v>43819</v>
          </cell>
          <cell r="B4227" t="str">
            <v>Ahorro</v>
          </cell>
          <cell r="C4227">
            <v>1</v>
          </cell>
          <cell r="E4227">
            <v>1005</v>
          </cell>
          <cell r="F4227" t="str">
            <v>11</v>
          </cell>
          <cell r="I4227">
            <v>44</v>
          </cell>
          <cell r="M4227">
            <v>0</v>
          </cell>
          <cell r="N4227">
            <v>0</v>
          </cell>
          <cell r="O4227">
            <v>4000</v>
          </cell>
          <cell r="P4227">
            <v>8073.6</v>
          </cell>
        </row>
        <row r="4228">
          <cell r="A4228">
            <v>43819</v>
          </cell>
          <cell r="B4228" t="str">
            <v>Ahorro</v>
          </cell>
          <cell r="C4228">
            <v>1</v>
          </cell>
          <cell r="E4228">
            <v>1005</v>
          </cell>
          <cell r="F4228" t="str">
            <v>11</v>
          </cell>
          <cell r="I4228">
            <v>44</v>
          </cell>
          <cell r="M4228">
            <v>0</v>
          </cell>
          <cell r="N4228">
            <v>0</v>
          </cell>
          <cell r="O4228">
            <v>5000</v>
          </cell>
          <cell r="P4228">
            <v>10092</v>
          </cell>
        </row>
        <row r="4229">
          <cell r="A4229">
            <v>43819</v>
          </cell>
          <cell r="B4229" t="str">
            <v>Ahorro</v>
          </cell>
          <cell r="C4229">
            <v>1</v>
          </cell>
          <cell r="E4229">
            <v>1005</v>
          </cell>
          <cell r="F4229" t="str">
            <v>11</v>
          </cell>
          <cell r="I4229">
            <v>44</v>
          </cell>
          <cell r="M4229">
            <v>0</v>
          </cell>
          <cell r="N4229">
            <v>0</v>
          </cell>
          <cell r="O4229">
            <v>5000</v>
          </cell>
          <cell r="P4229">
            <v>10092</v>
          </cell>
        </row>
        <row r="4230">
          <cell r="A4230">
            <v>43819</v>
          </cell>
          <cell r="B4230" t="str">
            <v>Ahorro</v>
          </cell>
          <cell r="C4230">
            <v>1</v>
          </cell>
          <cell r="E4230">
            <v>1005</v>
          </cell>
          <cell r="F4230" t="str">
            <v>11</v>
          </cell>
          <cell r="I4230">
            <v>44</v>
          </cell>
          <cell r="M4230">
            <v>0</v>
          </cell>
          <cell r="N4230">
            <v>0</v>
          </cell>
          <cell r="O4230">
            <v>6000</v>
          </cell>
          <cell r="P4230">
            <v>12110.4</v>
          </cell>
        </row>
        <row r="4231">
          <cell r="A4231">
            <v>43819</v>
          </cell>
          <cell r="B4231" t="str">
            <v>Ahorro</v>
          </cell>
          <cell r="C4231">
            <v>1</v>
          </cell>
          <cell r="E4231">
            <v>1005</v>
          </cell>
          <cell r="F4231" t="str">
            <v>11</v>
          </cell>
          <cell r="I4231">
            <v>44</v>
          </cell>
          <cell r="M4231">
            <v>0</v>
          </cell>
          <cell r="N4231">
            <v>0</v>
          </cell>
          <cell r="O4231">
            <v>6500</v>
          </cell>
          <cell r="P4231">
            <v>13119.6</v>
          </cell>
        </row>
        <row r="4232">
          <cell r="A4232">
            <v>43819</v>
          </cell>
          <cell r="B4232" t="str">
            <v>Ahorro</v>
          </cell>
          <cell r="C4232">
            <v>1</v>
          </cell>
          <cell r="E4232">
            <v>1005</v>
          </cell>
          <cell r="F4232" t="str">
            <v>11</v>
          </cell>
          <cell r="I4232">
            <v>44</v>
          </cell>
          <cell r="M4232">
            <v>0</v>
          </cell>
          <cell r="N4232">
            <v>0</v>
          </cell>
          <cell r="O4232">
            <v>8282.26</v>
          </cell>
          <cell r="P4232">
            <v>16716.913584000002</v>
          </cell>
        </row>
        <row r="4233">
          <cell r="A4233">
            <v>43819</v>
          </cell>
          <cell r="B4233" t="str">
            <v>Ahorro</v>
          </cell>
          <cell r="C4233">
            <v>1</v>
          </cell>
          <cell r="E4233">
            <v>1005</v>
          </cell>
          <cell r="F4233" t="str">
            <v>11</v>
          </cell>
          <cell r="I4233">
            <v>44</v>
          </cell>
          <cell r="M4233">
            <v>0</v>
          </cell>
          <cell r="N4233">
            <v>0</v>
          </cell>
          <cell r="O4233">
            <v>11683.1</v>
          </cell>
          <cell r="P4233">
            <v>23581.169040000001</v>
          </cell>
        </row>
        <row r="4234">
          <cell r="A4234">
            <v>43819</v>
          </cell>
          <cell r="B4234" t="str">
            <v>Ahorro</v>
          </cell>
          <cell r="C4234">
            <v>1</v>
          </cell>
          <cell r="E4234">
            <v>1005</v>
          </cell>
          <cell r="F4234" t="str">
            <v>11</v>
          </cell>
          <cell r="I4234">
            <v>44</v>
          </cell>
          <cell r="M4234">
            <v>0</v>
          </cell>
          <cell r="N4234">
            <v>0</v>
          </cell>
          <cell r="O4234">
            <v>13000</v>
          </cell>
          <cell r="P4234">
            <v>26239.200000000001</v>
          </cell>
        </row>
        <row r="4235">
          <cell r="A4235">
            <v>43819</v>
          </cell>
          <cell r="B4235" t="str">
            <v>Ahorro</v>
          </cell>
          <cell r="C4235">
            <v>1</v>
          </cell>
          <cell r="E4235">
            <v>1005</v>
          </cell>
          <cell r="F4235" t="str">
            <v>11</v>
          </cell>
          <cell r="I4235">
            <v>44</v>
          </cell>
          <cell r="M4235">
            <v>0</v>
          </cell>
          <cell r="N4235">
            <v>0</v>
          </cell>
          <cell r="O4235">
            <v>14000</v>
          </cell>
          <cell r="P4235">
            <v>28257.599999999999</v>
          </cell>
        </row>
        <row r="4236">
          <cell r="A4236">
            <v>43819</v>
          </cell>
          <cell r="B4236" t="str">
            <v>Ahorro</v>
          </cell>
          <cell r="C4236">
            <v>1</v>
          </cell>
          <cell r="E4236">
            <v>1005</v>
          </cell>
          <cell r="F4236" t="str">
            <v>11</v>
          </cell>
          <cell r="I4236">
            <v>44</v>
          </cell>
          <cell r="M4236">
            <v>0</v>
          </cell>
          <cell r="N4236">
            <v>0</v>
          </cell>
          <cell r="O4236">
            <v>30000</v>
          </cell>
          <cell r="P4236">
            <v>60552</v>
          </cell>
        </row>
        <row r="4237">
          <cell r="A4237">
            <v>43819</v>
          </cell>
          <cell r="B4237" t="str">
            <v>Ahorro</v>
          </cell>
          <cell r="C4237">
            <v>1</v>
          </cell>
          <cell r="E4237">
            <v>74002</v>
          </cell>
          <cell r="F4237" t="str">
            <v>11</v>
          </cell>
          <cell r="I4237">
            <v>44</v>
          </cell>
          <cell r="M4237">
            <v>0</v>
          </cell>
          <cell r="N4237">
            <v>0</v>
          </cell>
          <cell r="O4237">
            <v>100</v>
          </cell>
          <cell r="P4237">
            <v>201.84</v>
          </cell>
        </row>
        <row r="4238">
          <cell r="A4238">
            <v>43819</v>
          </cell>
          <cell r="B4238" t="str">
            <v>Ahorro</v>
          </cell>
          <cell r="C4238">
            <v>1</v>
          </cell>
          <cell r="E4238">
            <v>74002</v>
          </cell>
          <cell r="F4238" t="str">
            <v>11</v>
          </cell>
          <cell r="I4238">
            <v>44</v>
          </cell>
          <cell r="M4238">
            <v>0</v>
          </cell>
          <cell r="N4238">
            <v>0</v>
          </cell>
          <cell r="O4238">
            <v>200</v>
          </cell>
          <cell r="P4238">
            <v>403.68</v>
          </cell>
        </row>
        <row r="4239">
          <cell r="A4239">
            <v>43819</v>
          </cell>
          <cell r="B4239" t="str">
            <v>Ahorro</v>
          </cell>
          <cell r="C4239">
            <v>1</v>
          </cell>
          <cell r="E4239">
            <v>74002</v>
          </cell>
          <cell r="F4239" t="str">
            <v>11</v>
          </cell>
          <cell r="I4239">
            <v>44</v>
          </cell>
          <cell r="M4239">
            <v>0</v>
          </cell>
          <cell r="N4239">
            <v>0</v>
          </cell>
          <cell r="O4239">
            <v>510.79</v>
          </cell>
          <cell r="P4239">
            <v>1030.9785360000001</v>
          </cell>
        </row>
        <row r="4240">
          <cell r="A4240">
            <v>43819</v>
          </cell>
          <cell r="B4240" t="str">
            <v>Ahorro</v>
          </cell>
          <cell r="C4240">
            <v>1</v>
          </cell>
          <cell r="E4240">
            <v>74002</v>
          </cell>
          <cell r="F4240" t="str">
            <v>11</v>
          </cell>
          <cell r="I4240">
            <v>44</v>
          </cell>
          <cell r="M4240">
            <v>0</v>
          </cell>
          <cell r="N4240">
            <v>0</v>
          </cell>
          <cell r="O4240">
            <v>100</v>
          </cell>
          <cell r="P4240">
            <v>201.84</v>
          </cell>
        </row>
        <row r="4241">
          <cell r="A4241">
            <v>43819</v>
          </cell>
          <cell r="B4241" t="str">
            <v>Ahorro</v>
          </cell>
          <cell r="C4241">
            <v>1</v>
          </cell>
          <cell r="E4241">
            <v>74002</v>
          </cell>
          <cell r="F4241" t="str">
            <v>11</v>
          </cell>
          <cell r="I4241">
            <v>44</v>
          </cell>
          <cell r="M4241">
            <v>0</v>
          </cell>
          <cell r="N4241">
            <v>0</v>
          </cell>
          <cell r="O4241">
            <v>100</v>
          </cell>
          <cell r="P4241">
            <v>201.84</v>
          </cell>
        </row>
        <row r="4242">
          <cell r="A4242">
            <v>43819</v>
          </cell>
          <cell r="B4242" t="str">
            <v>Ahorro</v>
          </cell>
          <cell r="C4242">
            <v>1</v>
          </cell>
          <cell r="E4242">
            <v>74002</v>
          </cell>
          <cell r="F4242" t="str">
            <v>11</v>
          </cell>
          <cell r="I4242">
            <v>44</v>
          </cell>
          <cell r="M4242">
            <v>0</v>
          </cell>
          <cell r="N4242">
            <v>0</v>
          </cell>
          <cell r="O4242">
            <v>100</v>
          </cell>
          <cell r="P4242">
            <v>201.84</v>
          </cell>
        </row>
        <row r="4243">
          <cell r="A4243">
            <v>43819</v>
          </cell>
          <cell r="B4243" t="str">
            <v>Ahorro</v>
          </cell>
          <cell r="C4243">
            <v>1</v>
          </cell>
          <cell r="E4243">
            <v>74002</v>
          </cell>
          <cell r="F4243" t="str">
            <v>11</v>
          </cell>
          <cell r="I4243">
            <v>44</v>
          </cell>
          <cell r="M4243">
            <v>0</v>
          </cell>
          <cell r="N4243">
            <v>0</v>
          </cell>
          <cell r="O4243">
            <v>350</v>
          </cell>
          <cell r="P4243">
            <v>706.44</v>
          </cell>
        </row>
        <row r="4244">
          <cell r="A4244">
            <v>43819</v>
          </cell>
          <cell r="B4244" t="str">
            <v>Ahorro</v>
          </cell>
          <cell r="C4244">
            <v>1</v>
          </cell>
          <cell r="E4244">
            <v>74002</v>
          </cell>
          <cell r="F4244" t="str">
            <v>11</v>
          </cell>
          <cell r="I4244">
            <v>44</v>
          </cell>
          <cell r="M4244">
            <v>0</v>
          </cell>
          <cell r="N4244">
            <v>0</v>
          </cell>
          <cell r="O4244">
            <v>1590.21</v>
          </cell>
          <cell r="P4244">
            <v>3209.6798640000002</v>
          </cell>
        </row>
        <row r="4245">
          <cell r="A4245">
            <v>43819</v>
          </cell>
          <cell r="B4245" t="str">
            <v>Ahorro</v>
          </cell>
          <cell r="C4245">
            <v>1</v>
          </cell>
          <cell r="E4245">
            <v>74002</v>
          </cell>
          <cell r="F4245" t="str">
            <v>11</v>
          </cell>
          <cell r="I4245">
            <v>44</v>
          </cell>
          <cell r="M4245">
            <v>0</v>
          </cell>
          <cell r="N4245">
            <v>0</v>
          </cell>
          <cell r="O4245">
            <v>100</v>
          </cell>
          <cell r="P4245">
            <v>201.84</v>
          </cell>
        </row>
        <row r="4246">
          <cell r="A4246">
            <v>43819</v>
          </cell>
          <cell r="B4246" t="str">
            <v>Ahorro</v>
          </cell>
          <cell r="C4246">
            <v>1</v>
          </cell>
          <cell r="E4246">
            <v>74002</v>
          </cell>
          <cell r="F4246" t="str">
            <v>11</v>
          </cell>
          <cell r="I4246">
            <v>44</v>
          </cell>
          <cell r="M4246">
            <v>0</v>
          </cell>
          <cell r="N4246">
            <v>0</v>
          </cell>
          <cell r="O4246">
            <v>151.72999999999999</v>
          </cell>
          <cell r="P4246">
            <v>306.25183199999998</v>
          </cell>
        </row>
        <row r="4247">
          <cell r="A4247">
            <v>43819</v>
          </cell>
          <cell r="B4247" t="str">
            <v>Ahorro</v>
          </cell>
          <cell r="C4247">
            <v>1</v>
          </cell>
          <cell r="E4247">
            <v>74002</v>
          </cell>
          <cell r="F4247" t="str">
            <v>11</v>
          </cell>
          <cell r="I4247">
            <v>44</v>
          </cell>
          <cell r="M4247">
            <v>0</v>
          </cell>
          <cell r="N4247">
            <v>0</v>
          </cell>
          <cell r="O4247">
            <v>100</v>
          </cell>
          <cell r="P4247">
            <v>201.84</v>
          </cell>
        </row>
        <row r="4248">
          <cell r="A4248">
            <v>43819</v>
          </cell>
          <cell r="B4248" t="str">
            <v>Ahorro</v>
          </cell>
          <cell r="C4248">
            <v>1</v>
          </cell>
          <cell r="E4248">
            <v>74002</v>
          </cell>
          <cell r="F4248" t="str">
            <v>11</v>
          </cell>
          <cell r="I4248">
            <v>44</v>
          </cell>
          <cell r="M4248">
            <v>0</v>
          </cell>
          <cell r="N4248">
            <v>0</v>
          </cell>
          <cell r="O4248">
            <v>100</v>
          </cell>
          <cell r="P4248">
            <v>201.84</v>
          </cell>
        </row>
        <row r="4249">
          <cell r="A4249">
            <v>43819</v>
          </cell>
          <cell r="B4249" t="str">
            <v>Ahorro</v>
          </cell>
          <cell r="C4249">
            <v>1</v>
          </cell>
          <cell r="E4249">
            <v>74002</v>
          </cell>
          <cell r="F4249" t="str">
            <v>11</v>
          </cell>
          <cell r="I4249">
            <v>44</v>
          </cell>
          <cell r="M4249">
            <v>0</v>
          </cell>
          <cell r="N4249">
            <v>0</v>
          </cell>
          <cell r="O4249">
            <v>100</v>
          </cell>
          <cell r="P4249">
            <v>201.84</v>
          </cell>
        </row>
        <row r="4250">
          <cell r="A4250">
            <v>43819</v>
          </cell>
          <cell r="B4250" t="str">
            <v>Ahorro</v>
          </cell>
          <cell r="C4250">
            <v>1</v>
          </cell>
          <cell r="E4250">
            <v>74002</v>
          </cell>
          <cell r="F4250" t="str">
            <v>11</v>
          </cell>
          <cell r="I4250">
            <v>44</v>
          </cell>
          <cell r="M4250">
            <v>0</v>
          </cell>
          <cell r="N4250">
            <v>0</v>
          </cell>
          <cell r="O4250">
            <v>0</v>
          </cell>
          <cell r="P4250">
            <v>0</v>
          </cell>
        </row>
        <row r="4251">
          <cell r="A4251">
            <v>43819</v>
          </cell>
          <cell r="B4251" t="str">
            <v>Ahorro</v>
          </cell>
          <cell r="C4251">
            <v>1</v>
          </cell>
          <cell r="E4251">
            <v>74002</v>
          </cell>
          <cell r="F4251" t="str">
            <v>11</v>
          </cell>
          <cell r="I4251">
            <v>44</v>
          </cell>
          <cell r="M4251">
            <v>0</v>
          </cell>
          <cell r="N4251">
            <v>0</v>
          </cell>
          <cell r="O4251">
            <v>14955.61</v>
          </cell>
          <cell r="P4251">
            <v>30186.403224000002</v>
          </cell>
        </row>
        <row r="4252">
          <cell r="A4252">
            <v>43819</v>
          </cell>
          <cell r="B4252" t="str">
            <v>Ahorro</v>
          </cell>
          <cell r="C4252">
            <v>1</v>
          </cell>
          <cell r="E4252">
            <v>74002</v>
          </cell>
          <cell r="F4252" t="str">
            <v>11</v>
          </cell>
          <cell r="I4252">
            <v>44</v>
          </cell>
          <cell r="M4252">
            <v>0</v>
          </cell>
          <cell r="N4252">
            <v>0</v>
          </cell>
          <cell r="O4252">
            <v>300</v>
          </cell>
          <cell r="P4252">
            <v>605.52</v>
          </cell>
        </row>
        <row r="4253">
          <cell r="A4253">
            <v>43819</v>
          </cell>
          <cell r="B4253" t="str">
            <v>Ahorro</v>
          </cell>
          <cell r="C4253">
            <v>1</v>
          </cell>
          <cell r="E4253">
            <v>74002</v>
          </cell>
          <cell r="F4253" t="str">
            <v>11</v>
          </cell>
          <cell r="I4253">
            <v>44</v>
          </cell>
          <cell r="M4253">
            <v>0</v>
          </cell>
          <cell r="N4253">
            <v>0</v>
          </cell>
          <cell r="O4253">
            <v>2000.19</v>
          </cell>
          <cell r="P4253">
            <v>4037.1834960000001</v>
          </cell>
        </row>
        <row r="4254">
          <cell r="A4254">
            <v>43819</v>
          </cell>
          <cell r="B4254" t="str">
            <v>Ahorro</v>
          </cell>
          <cell r="C4254">
            <v>1</v>
          </cell>
          <cell r="E4254">
            <v>74002</v>
          </cell>
          <cell r="F4254" t="str">
            <v>11</v>
          </cell>
          <cell r="I4254">
            <v>44</v>
          </cell>
          <cell r="M4254">
            <v>0</v>
          </cell>
          <cell r="N4254">
            <v>0</v>
          </cell>
          <cell r="O4254">
            <v>100</v>
          </cell>
          <cell r="P4254">
            <v>201.84</v>
          </cell>
        </row>
        <row r="4255">
          <cell r="A4255">
            <v>43819</v>
          </cell>
          <cell r="B4255" t="str">
            <v>Ahorro</v>
          </cell>
          <cell r="C4255">
            <v>1</v>
          </cell>
          <cell r="E4255">
            <v>74002</v>
          </cell>
          <cell r="F4255" t="str">
            <v>11</v>
          </cell>
          <cell r="I4255">
            <v>44</v>
          </cell>
          <cell r="M4255">
            <v>0</v>
          </cell>
          <cell r="N4255">
            <v>0</v>
          </cell>
          <cell r="O4255">
            <v>100</v>
          </cell>
          <cell r="P4255">
            <v>201.84</v>
          </cell>
        </row>
        <row r="4256">
          <cell r="A4256">
            <v>43819</v>
          </cell>
          <cell r="B4256" t="str">
            <v>Ahorro</v>
          </cell>
          <cell r="C4256">
            <v>1</v>
          </cell>
          <cell r="E4256">
            <v>74002</v>
          </cell>
          <cell r="F4256" t="str">
            <v>11</v>
          </cell>
          <cell r="I4256">
            <v>44</v>
          </cell>
          <cell r="M4256">
            <v>0</v>
          </cell>
          <cell r="N4256">
            <v>0</v>
          </cell>
          <cell r="O4256">
            <v>100.45</v>
          </cell>
          <cell r="P4256">
            <v>202.74827999999999</v>
          </cell>
        </row>
        <row r="4257">
          <cell r="A4257">
            <v>43819</v>
          </cell>
          <cell r="B4257" t="str">
            <v>Ahorro</v>
          </cell>
          <cell r="C4257">
            <v>1</v>
          </cell>
          <cell r="E4257">
            <v>74002</v>
          </cell>
          <cell r="F4257" t="str">
            <v>11</v>
          </cell>
          <cell r="I4257">
            <v>44</v>
          </cell>
          <cell r="M4257">
            <v>0</v>
          </cell>
          <cell r="N4257">
            <v>0</v>
          </cell>
          <cell r="O4257">
            <v>100</v>
          </cell>
          <cell r="P4257">
            <v>201.84</v>
          </cell>
        </row>
        <row r="4258">
          <cell r="A4258">
            <v>43819</v>
          </cell>
          <cell r="B4258" t="str">
            <v>Ahorro</v>
          </cell>
          <cell r="C4258">
            <v>1</v>
          </cell>
          <cell r="E4258">
            <v>74002</v>
          </cell>
          <cell r="F4258" t="str">
            <v>11</v>
          </cell>
          <cell r="I4258">
            <v>44</v>
          </cell>
          <cell r="M4258">
            <v>0</v>
          </cell>
          <cell r="N4258">
            <v>0</v>
          </cell>
          <cell r="O4258">
            <v>100</v>
          </cell>
          <cell r="P4258">
            <v>201.84</v>
          </cell>
        </row>
        <row r="4259">
          <cell r="A4259">
            <v>43819</v>
          </cell>
          <cell r="B4259" t="str">
            <v>Ahorro</v>
          </cell>
          <cell r="C4259">
            <v>1</v>
          </cell>
          <cell r="E4259">
            <v>74002</v>
          </cell>
          <cell r="F4259" t="str">
            <v>11</v>
          </cell>
          <cell r="I4259">
            <v>44</v>
          </cell>
          <cell r="M4259">
            <v>0</v>
          </cell>
          <cell r="N4259">
            <v>0</v>
          </cell>
          <cell r="O4259">
            <v>500</v>
          </cell>
          <cell r="P4259">
            <v>1009.2</v>
          </cell>
        </row>
        <row r="4260">
          <cell r="A4260">
            <v>43819</v>
          </cell>
          <cell r="B4260" t="str">
            <v>Ahorro</v>
          </cell>
          <cell r="C4260">
            <v>1</v>
          </cell>
          <cell r="E4260">
            <v>74002</v>
          </cell>
          <cell r="F4260" t="str">
            <v>11</v>
          </cell>
          <cell r="I4260">
            <v>44</v>
          </cell>
          <cell r="M4260">
            <v>0</v>
          </cell>
          <cell r="N4260">
            <v>0</v>
          </cell>
          <cell r="O4260">
            <v>100</v>
          </cell>
          <cell r="P4260">
            <v>201.84</v>
          </cell>
        </row>
        <row r="4261">
          <cell r="A4261">
            <v>43819</v>
          </cell>
          <cell r="B4261" t="str">
            <v>Ahorro</v>
          </cell>
          <cell r="C4261">
            <v>1</v>
          </cell>
          <cell r="E4261">
            <v>74002</v>
          </cell>
          <cell r="F4261" t="str">
            <v>11</v>
          </cell>
          <cell r="I4261">
            <v>44</v>
          </cell>
          <cell r="M4261">
            <v>0</v>
          </cell>
          <cell r="N4261">
            <v>0</v>
          </cell>
          <cell r="O4261">
            <v>160</v>
          </cell>
          <cell r="P4261">
            <v>322.94400000000002</v>
          </cell>
        </row>
        <row r="4262">
          <cell r="A4262">
            <v>43819</v>
          </cell>
          <cell r="B4262" t="str">
            <v>Ahorro</v>
          </cell>
          <cell r="C4262">
            <v>1</v>
          </cell>
          <cell r="E4262">
            <v>74002</v>
          </cell>
          <cell r="F4262" t="str">
            <v>11</v>
          </cell>
          <cell r="I4262">
            <v>44</v>
          </cell>
          <cell r="M4262">
            <v>0</v>
          </cell>
          <cell r="N4262">
            <v>0</v>
          </cell>
          <cell r="O4262">
            <v>100</v>
          </cell>
          <cell r="P4262">
            <v>201.84</v>
          </cell>
        </row>
        <row r="4263">
          <cell r="A4263">
            <v>43819</v>
          </cell>
          <cell r="B4263" t="str">
            <v>Ahorro</v>
          </cell>
          <cell r="C4263">
            <v>1</v>
          </cell>
          <cell r="E4263">
            <v>74002</v>
          </cell>
          <cell r="F4263" t="str">
            <v>11</v>
          </cell>
          <cell r="I4263">
            <v>44</v>
          </cell>
          <cell r="M4263">
            <v>0</v>
          </cell>
          <cell r="N4263">
            <v>0</v>
          </cell>
          <cell r="O4263">
            <v>100</v>
          </cell>
          <cell r="P4263">
            <v>201.84</v>
          </cell>
        </row>
        <row r="4264">
          <cell r="A4264">
            <v>43819</v>
          </cell>
          <cell r="B4264" t="str">
            <v>Ahorro</v>
          </cell>
          <cell r="C4264">
            <v>1</v>
          </cell>
          <cell r="E4264">
            <v>74002</v>
          </cell>
          <cell r="F4264" t="str">
            <v>11</v>
          </cell>
          <cell r="I4264">
            <v>44</v>
          </cell>
          <cell r="M4264">
            <v>0</v>
          </cell>
          <cell r="N4264">
            <v>0</v>
          </cell>
          <cell r="O4264">
            <v>100</v>
          </cell>
          <cell r="P4264">
            <v>201.84</v>
          </cell>
        </row>
        <row r="4265">
          <cell r="A4265">
            <v>43819</v>
          </cell>
          <cell r="B4265" t="str">
            <v>Ahorro</v>
          </cell>
          <cell r="C4265">
            <v>1</v>
          </cell>
          <cell r="E4265">
            <v>74002</v>
          </cell>
          <cell r="F4265" t="str">
            <v>11</v>
          </cell>
          <cell r="I4265">
            <v>44</v>
          </cell>
          <cell r="M4265">
            <v>0</v>
          </cell>
          <cell r="N4265">
            <v>0</v>
          </cell>
          <cell r="O4265">
            <v>100</v>
          </cell>
          <cell r="P4265">
            <v>201.84</v>
          </cell>
        </row>
        <row r="4266">
          <cell r="A4266">
            <v>43819</v>
          </cell>
          <cell r="B4266" t="str">
            <v>Ahorro</v>
          </cell>
          <cell r="C4266">
            <v>1</v>
          </cell>
          <cell r="E4266">
            <v>74002</v>
          </cell>
          <cell r="F4266" t="str">
            <v>11</v>
          </cell>
          <cell r="I4266">
            <v>44</v>
          </cell>
          <cell r="M4266">
            <v>0</v>
          </cell>
          <cell r="N4266">
            <v>0</v>
          </cell>
          <cell r="O4266">
            <v>100</v>
          </cell>
          <cell r="P4266">
            <v>201.84</v>
          </cell>
        </row>
        <row r="4267">
          <cell r="A4267">
            <v>43819</v>
          </cell>
          <cell r="B4267" t="str">
            <v>Ahorro</v>
          </cell>
          <cell r="C4267">
            <v>1</v>
          </cell>
          <cell r="E4267">
            <v>74002</v>
          </cell>
          <cell r="F4267" t="str">
            <v>11</v>
          </cell>
          <cell r="I4267">
            <v>44</v>
          </cell>
          <cell r="M4267">
            <v>0</v>
          </cell>
          <cell r="N4267">
            <v>0</v>
          </cell>
          <cell r="O4267">
            <v>100</v>
          </cell>
          <cell r="P4267">
            <v>201.84</v>
          </cell>
        </row>
        <row r="4268">
          <cell r="A4268">
            <v>43819</v>
          </cell>
          <cell r="B4268" t="str">
            <v>Ahorro</v>
          </cell>
          <cell r="C4268">
            <v>1</v>
          </cell>
          <cell r="E4268">
            <v>74002</v>
          </cell>
          <cell r="F4268" t="str">
            <v>11</v>
          </cell>
          <cell r="I4268">
            <v>44</v>
          </cell>
          <cell r="M4268">
            <v>0</v>
          </cell>
          <cell r="N4268">
            <v>0</v>
          </cell>
          <cell r="O4268">
            <v>213.84</v>
          </cell>
          <cell r="P4268">
            <v>431.61465600000002</v>
          </cell>
        </row>
        <row r="4269">
          <cell r="A4269">
            <v>43819</v>
          </cell>
          <cell r="B4269" t="str">
            <v>Ahorro</v>
          </cell>
          <cell r="C4269">
            <v>1</v>
          </cell>
          <cell r="E4269">
            <v>74002</v>
          </cell>
          <cell r="F4269" t="str">
            <v>11</v>
          </cell>
          <cell r="I4269">
            <v>44</v>
          </cell>
          <cell r="M4269">
            <v>0</v>
          </cell>
          <cell r="N4269">
            <v>0</v>
          </cell>
          <cell r="O4269">
            <v>100</v>
          </cell>
          <cell r="P4269">
            <v>201.84</v>
          </cell>
        </row>
        <row r="4270">
          <cell r="A4270">
            <v>43819</v>
          </cell>
          <cell r="B4270" t="str">
            <v>Ahorro</v>
          </cell>
          <cell r="C4270">
            <v>1</v>
          </cell>
          <cell r="E4270">
            <v>74002</v>
          </cell>
          <cell r="F4270" t="str">
            <v>11</v>
          </cell>
          <cell r="I4270">
            <v>44</v>
          </cell>
          <cell r="M4270">
            <v>0</v>
          </cell>
          <cell r="N4270">
            <v>0</v>
          </cell>
          <cell r="O4270">
            <v>100</v>
          </cell>
          <cell r="P4270">
            <v>201.84</v>
          </cell>
        </row>
        <row r="4271">
          <cell r="A4271">
            <v>43819</v>
          </cell>
          <cell r="B4271" t="str">
            <v>Ahorro</v>
          </cell>
          <cell r="C4271">
            <v>1</v>
          </cell>
          <cell r="E4271">
            <v>74002</v>
          </cell>
          <cell r="F4271" t="str">
            <v>11</v>
          </cell>
          <cell r="I4271">
            <v>44</v>
          </cell>
          <cell r="M4271">
            <v>0</v>
          </cell>
          <cell r="N4271">
            <v>0</v>
          </cell>
          <cell r="O4271">
            <v>100</v>
          </cell>
          <cell r="P4271">
            <v>201.84</v>
          </cell>
        </row>
        <row r="4272">
          <cell r="A4272">
            <v>43819</v>
          </cell>
          <cell r="B4272" t="str">
            <v>Ahorro</v>
          </cell>
          <cell r="C4272">
            <v>1</v>
          </cell>
          <cell r="E4272">
            <v>74002</v>
          </cell>
          <cell r="F4272" t="str">
            <v>11</v>
          </cell>
          <cell r="I4272">
            <v>44</v>
          </cell>
          <cell r="M4272">
            <v>0</v>
          </cell>
          <cell r="N4272">
            <v>0</v>
          </cell>
          <cell r="O4272">
            <v>100</v>
          </cell>
          <cell r="P4272">
            <v>201.84</v>
          </cell>
        </row>
        <row r="4273">
          <cell r="A4273">
            <v>43819</v>
          </cell>
          <cell r="B4273" t="str">
            <v>Ahorro</v>
          </cell>
          <cell r="C4273">
            <v>1</v>
          </cell>
          <cell r="E4273">
            <v>74002</v>
          </cell>
          <cell r="F4273" t="str">
            <v>11</v>
          </cell>
          <cell r="I4273">
            <v>44</v>
          </cell>
          <cell r="M4273">
            <v>0</v>
          </cell>
          <cell r="N4273">
            <v>0</v>
          </cell>
          <cell r="O4273">
            <v>100</v>
          </cell>
          <cell r="P4273">
            <v>201.84</v>
          </cell>
        </row>
        <row r="4274">
          <cell r="A4274">
            <v>43819</v>
          </cell>
          <cell r="B4274" t="str">
            <v>Ahorro</v>
          </cell>
          <cell r="C4274">
            <v>1</v>
          </cell>
          <cell r="E4274">
            <v>74002</v>
          </cell>
          <cell r="F4274" t="str">
            <v>11</v>
          </cell>
          <cell r="I4274">
            <v>44</v>
          </cell>
          <cell r="M4274">
            <v>0</v>
          </cell>
          <cell r="N4274">
            <v>0</v>
          </cell>
          <cell r="O4274">
            <v>2000</v>
          </cell>
          <cell r="P4274">
            <v>4036.8</v>
          </cell>
        </row>
        <row r="4275">
          <cell r="A4275">
            <v>43819</v>
          </cell>
          <cell r="B4275" t="str">
            <v>Ahorro</v>
          </cell>
          <cell r="C4275">
            <v>1</v>
          </cell>
          <cell r="E4275">
            <v>74002</v>
          </cell>
          <cell r="F4275" t="str">
            <v>11</v>
          </cell>
          <cell r="I4275">
            <v>44</v>
          </cell>
          <cell r="M4275">
            <v>0</v>
          </cell>
          <cell r="N4275">
            <v>0</v>
          </cell>
          <cell r="O4275">
            <v>103.29</v>
          </cell>
          <cell r="P4275">
            <v>208.480536</v>
          </cell>
        </row>
        <row r="4276">
          <cell r="A4276">
            <v>43819</v>
          </cell>
          <cell r="B4276" t="str">
            <v>Ahorro</v>
          </cell>
          <cell r="C4276">
            <v>1</v>
          </cell>
          <cell r="E4276">
            <v>74002</v>
          </cell>
          <cell r="F4276" t="str">
            <v>11</v>
          </cell>
          <cell r="I4276">
            <v>44</v>
          </cell>
          <cell r="M4276">
            <v>0</v>
          </cell>
          <cell r="N4276">
            <v>0</v>
          </cell>
          <cell r="O4276">
            <v>100</v>
          </cell>
          <cell r="P4276">
            <v>201.84</v>
          </cell>
        </row>
        <row r="4277">
          <cell r="A4277">
            <v>43819</v>
          </cell>
          <cell r="B4277" t="str">
            <v>Ahorro</v>
          </cell>
          <cell r="C4277">
            <v>1</v>
          </cell>
          <cell r="E4277">
            <v>74002</v>
          </cell>
          <cell r="F4277" t="str">
            <v>11</v>
          </cell>
          <cell r="I4277">
            <v>44</v>
          </cell>
          <cell r="M4277">
            <v>0</v>
          </cell>
          <cell r="N4277">
            <v>0</v>
          </cell>
          <cell r="O4277">
            <v>104</v>
          </cell>
          <cell r="P4277">
            <v>209.9136</v>
          </cell>
        </row>
        <row r="4278">
          <cell r="A4278">
            <v>43819</v>
          </cell>
          <cell r="B4278" t="str">
            <v>Ahorro</v>
          </cell>
          <cell r="C4278">
            <v>1</v>
          </cell>
          <cell r="E4278">
            <v>74002</v>
          </cell>
          <cell r="F4278" t="str">
            <v>11</v>
          </cell>
          <cell r="I4278">
            <v>44</v>
          </cell>
          <cell r="M4278">
            <v>0</v>
          </cell>
          <cell r="N4278">
            <v>0</v>
          </cell>
          <cell r="O4278">
            <v>103.95</v>
          </cell>
          <cell r="P4278">
            <v>209.81268</v>
          </cell>
        </row>
        <row r="4279">
          <cell r="A4279">
            <v>43819</v>
          </cell>
          <cell r="B4279" t="str">
            <v>Ahorro</v>
          </cell>
          <cell r="C4279">
            <v>1</v>
          </cell>
          <cell r="E4279">
            <v>74002</v>
          </cell>
          <cell r="F4279" t="str">
            <v>11</v>
          </cell>
          <cell r="I4279">
            <v>44</v>
          </cell>
          <cell r="M4279">
            <v>0</v>
          </cell>
          <cell r="N4279">
            <v>0</v>
          </cell>
          <cell r="O4279">
            <v>100</v>
          </cell>
          <cell r="P4279">
            <v>201.84</v>
          </cell>
        </row>
        <row r="4280">
          <cell r="A4280">
            <v>43819</v>
          </cell>
          <cell r="B4280" t="str">
            <v>Ahorro</v>
          </cell>
          <cell r="C4280">
            <v>1</v>
          </cell>
          <cell r="E4280">
            <v>74002</v>
          </cell>
          <cell r="F4280" t="str">
            <v>11</v>
          </cell>
          <cell r="I4280">
            <v>44</v>
          </cell>
          <cell r="M4280">
            <v>0</v>
          </cell>
          <cell r="N4280">
            <v>0</v>
          </cell>
          <cell r="O4280">
            <v>150</v>
          </cell>
          <cell r="P4280">
            <v>302.76</v>
          </cell>
        </row>
        <row r="4281">
          <cell r="A4281">
            <v>43819</v>
          </cell>
          <cell r="B4281" t="str">
            <v>Ahorro</v>
          </cell>
          <cell r="C4281">
            <v>1</v>
          </cell>
          <cell r="E4281">
            <v>74002</v>
          </cell>
          <cell r="F4281" t="str">
            <v>11</v>
          </cell>
          <cell r="I4281">
            <v>44</v>
          </cell>
          <cell r="M4281">
            <v>0</v>
          </cell>
          <cell r="N4281">
            <v>0</v>
          </cell>
          <cell r="O4281">
            <v>100</v>
          </cell>
          <cell r="P4281">
            <v>201.84</v>
          </cell>
        </row>
        <row r="4282">
          <cell r="A4282">
            <v>43819</v>
          </cell>
          <cell r="B4282" t="str">
            <v>Ahorro</v>
          </cell>
          <cell r="C4282">
            <v>1</v>
          </cell>
          <cell r="E4282">
            <v>74002</v>
          </cell>
          <cell r="F4282" t="str">
            <v>11</v>
          </cell>
          <cell r="I4282">
            <v>44</v>
          </cell>
          <cell r="M4282">
            <v>0</v>
          </cell>
          <cell r="N4282">
            <v>0</v>
          </cell>
          <cell r="O4282">
            <v>100</v>
          </cell>
          <cell r="P4282">
            <v>201.84</v>
          </cell>
        </row>
        <row r="4283">
          <cell r="A4283">
            <v>43819</v>
          </cell>
          <cell r="B4283" t="str">
            <v>Ahorro</v>
          </cell>
          <cell r="C4283">
            <v>1</v>
          </cell>
          <cell r="E4283">
            <v>74002</v>
          </cell>
          <cell r="F4283" t="str">
            <v>11</v>
          </cell>
          <cell r="I4283">
            <v>44</v>
          </cell>
          <cell r="M4283">
            <v>0</v>
          </cell>
          <cell r="N4283">
            <v>0</v>
          </cell>
          <cell r="O4283">
            <v>1314.99</v>
          </cell>
          <cell r="P4283">
            <v>2654.1758159999999</v>
          </cell>
        </row>
        <row r="4284">
          <cell r="A4284">
            <v>43819</v>
          </cell>
          <cell r="B4284" t="str">
            <v>Ahorro</v>
          </cell>
          <cell r="C4284">
            <v>1</v>
          </cell>
          <cell r="E4284">
            <v>74002</v>
          </cell>
          <cell r="F4284" t="str">
            <v>11</v>
          </cell>
          <cell r="I4284">
            <v>44</v>
          </cell>
          <cell r="M4284">
            <v>0</v>
          </cell>
          <cell r="N4284">
            <v>0</v>
          </cell>
          <cell r="O4284">
            <v>100</v>
          </cell>
          <cell r="P4284">
            <v>201.84</v>
          </cell>
        </row>
        <row r="4285">
          <cell r="A4285">
            <v>43819</v>
          </cell>
          <cell r="B4285" t="str">
            <v>Ahorro</v>
          </cell>
          <cell r="C4285">
            <v>1</v>
          </cell>
          <cell r="E4285">
            <v>74002</v>
          </cell>
          <cell r="F4285" t="str">
            <v>11</v>
          </cell>
          <cell r="I4285">
            <v>44</v>
          </cell>
          <cell r="M4285">
            <v>0</v>
          </cell>
          <cell r="N4285">
            <v>0</v>
          </cell>
          <cell r="O4285">
            <v>100</v>
          </cell>
          <cell r="P4285">
            <v>201.84</v>
          </cell>
        </row>
        <row r="4286">
          <cell r="A4286">
            <v>43819</v>
          </cell>
          <cell r="B4286" t="str">
            <v>Ahorro</v>
          </cell>
          <cell r="C4286">
            <v>1</v>
          </cell>
          <cell r="E4286">
            <v>74002</v>
          </cell>
          <cell r="F4286" t="str">
            <v>11</v>
          </cell>
          <cell r="I4286">
            <v>44</v>
          </cell>
          <cell r="M4286">
            <v>0</v>
          </cell>
          <cell r="N4286">
            <v>0</v>
          </cell>
          <cell r="O4286">
            <v>100</v>
          </cell>
          <cell r="P4286">
            <v>201.84</v>
          </cell>
        </row>
        <row r="4287">
          <cell r="A4287">
            <v>43819</v>
          </cell>
          <cell r="B4287" t="str">
            <v>Ahorro</v>
          </cell>
          <cell r="C4287">
            <v>1</v>
          </cell>
          <cell r="E4287">
            <v>74002</v>
          </cell>
          <cell r="F4287" t="str">
            <v>11</v>
          </cell>
          <cell r="I4287">
            <v>44</v>
          </cell>
          <cell r="M4287">
            <v>0</v>
          </cell>
          <cell r="N4287">
            <v>0</v>
          </cell>
          <cell r="O4287">
            <v>1600</v>
          </cell>
          <cell r="P4287">
            <v>3229.44</v>
          </cell>
        </row>
        <row r="4288">
          <cell r="A4288">
            <v>43819</v>
          </cell>
          <cell r="B4288" t="str">
            <v>Ahorro</v>
          </cell>
          <cell r="C4288">
            <v>1</v>
          </cell>
          <cell r="E4288">
            <v>74002</v>
          </cell>
          <cell r="F4288" t="str">
            <v>11</v>
          </cell>
          <cell r="I4288">
            <v>44</v>
          </cell>
          <cell r="M4288">
            <v>0</v>
          </cell>
          <cell r="N4288">
            <v>0</v>
          </cell>
          <cell r="O4288">
            <v>100</v>
          </cell>
          <cell r="P4288">
            <v>201.84</v>
          </cell>
        </row>
        <row r="4289">
          <cell r="A4289">
            <v>43819</v>
          </cell>
          <cell r="B4289" t="str">
            <v>Ahorro</v>
          </cell>
          <cell r="C4289">
            <v>1</v>
          </cell>
          <cell r="E4289">
            <v>74002</v>
          </cell>
          <cell r="F4289" t="str">
            <v>11</v>
          </cell>
          <cell r="I4289">
            <v>44</v>
          </cell>
          <cell r="M4289">
            <v>0</v>
          </cell>
          <cell r="N4289">
            <v>0</v>
          </cell>
          <cell r="O4289">
            <v>100</v>
          </cell>
          <cell r="P4289">
            <v>201.84</v>
          </cell>
        </row>
        <row r="4290">
          <cell r="A4290">
            <v>43819</v>
          </cell>
          <cell r="B4290" t="str">
            <v>Ahorro</v>
          </cell>
          <cell r="C4290">
            <v>1</v>
          </cell>
          <cell r="E4290">
            <v>74002</v>
          </cell>
          <cell r="F4290" t="str">
            <v>11</v>
          </cell>
          <cell r="I4290">
            <v>44</v>
          </cell>
          <cell r="M4290">
            <v>0</v>
          </cell>
          <cell r="N4290">
            <v>0</v>
          </cell>
          <cell r="O4290">
            <v>100</v>
          </cell>
          <cell r="P4290">
            <v>201.84</v>
          </cell>
        </row>
        <row r="4291">
          <cell r="A4291">
            <v>43819</v>
          </cell>
          <cell r="B4291" t="str">
            <v>Ahorro</v>
          </cell>
          <cell r="C4291">
            <v>1</v>
          </cell>
          <cell r="E4291">
            <v>74002</v>
          </cell>
          <cell r="F4291" t="str">
            <v>11</v>
          </cell>
          <cell r="I4291">
            <v>44</v>
          </cell>
          <cell r="M4291">
            <v>0</v>
          </cell>
          <cell r="N4291">
            <v>0</v>
          </cell>
          <cell r="O4291">
            <v>200</v>
          </cell>
          <cell r="P4291">
            <v>403.68</v>
          </cell>
        </row>
        <row r="4292">
          <cell r="A4292">
            <v>43819</v>
          </cell>
          <cell r="B4292" t="str">
            <v>Ahorro</v>
          </cell>
          <cell r="C4292">
            <v>1</v>
          </cell>
          <cell r="E4292">
            <v>74002</v>
          </cell>
          <cell r="F4292" t="str">
            <v>11</v>
          </cell>
          <cell r="I4292">
            <v>44</v>
          </cell>
          <cell r="M4292">
            <v>0</v>
          </cell>
          <cell r="N4292">
            <v>0</v>
          </cell>
          <cell r="O4292">
            <v>1000</v>
          </cell>
          <cell r="P4292">
            <v>2018.4</v>
          </cell>
        </row>
        <row r="4293">
          <cell r="A4293">
            <v>43819</v>
          </cell>
          <cell r="B4293" t="str">
            <v>Ahorro</v>
          </cell>
          <cell r="C4293">
            <v>1</v>
          </cell>
          <cell r="E4293">
            <v>74002</v>
          </cell>
          <cell r="F4293" t="str">
            <v>11</v>
          </cell>
          <cell r="I4293">
            <v>44</v>
          </cell>
          <cell r="M4293">
            <v>0</v>
          </cell>
          <cell r="N4293">
            <v>0</v>
          </cell>
          <cell r="O4293">
            <v>1000</v>
          </cell>
          <cell r="P4293">
            <v>2018.4</v>
          </cell>
        </row>
        <row r="4294">
          <cell r="A4294">
            <v>43819</v>
          </cell>
          <cell r="B4294" t="str">
            <v>Ahorro</v>
          </cell>
          <cell r="C4294">
            <v>1</v>
          </cell>
          <cell r="E4294">
            <v>74002</v>
          </cell>
          <cell r="F4294" t="str">
            <v>11</v>
          </cell>
          <cell r="I4294">
            <v>44</v>
          </cell>
          <cell r="M4294">
            <v>0</v>
          </cell>
          <cell r="N4294">
            <v>0</v>
          </cell>
          <cell r="O4294">
            <v>200</v>
          </cell>
          <cell r="P4294">
            <v>403.68</v>
          </cell>
        </row>
        <row r="4295">
          <cell r="A4295">
            <v>43819</v>
          </cell>
          <cell r="B4295" t="str">
            <v>Ahorro</v>
          </cell>
          <cell r="C4295">
            <v>1</v>
          </cell>
          <cell r="E4295">
            <v>74002</v>
          </cell>
          <cell r="F4295" t="str">
            <v>11</v>
          </cell>
          <cell r="I4295">
            <v>44</v>
          </cell>
          <cell r="M4295">
            <v>0</v>
          </cell>
          <cell r="N4295">
            <v>0</v>
          </cell>
          <cell r="O4295">
            <v>100.26</v>
          </cell>
          <cell r="P4295">
            <v>202.36478399999999</v>
          </cell>
        </row>
        <row r="4296">
          <cell r="A4296">
            <v>43819</v>
          </cell>
          <cell r="B4296" t="str">
            <v>Ahorro</v>
          </cell>
          <cell r="C4296">
            <v>1</v>
          </cell>
          <cell r="E4296">
            <v>74002</v>
          </cell>
          <cell r="F4296" t="str">
            <v>11</v>
          </cell>
          <cell r="I4296">
            <v>44</v>
          </cell>
          <cell r="M4296">
            <v>0</v>
          </cell>
          <cell r="N4296">
            <v>0</v>
          </cell>
          <cell r="O4296">
            <v>100</v>
          </cell>
          <cell r="P4296">
            <v>201.84</v>
          </cell>
        </row>
        <row r="4297">
          <cell r="A4297">
            <v>43819</v>
          </cell>
          <cell r="B4297" t="str">
            <v>Ahorro</v>
          </cell>
          <cell r="C4297">
            <v>1</v>
          </cell>
          <cell r="E4297">
            <v>74002</v>
          </cell>
          <cell r="F4297" t="str">
            <v>11</v>
          </cell>
          <cell r="I4297">
            <v>44</v>
          </cell>
          <cell r="M4297">
            <v>0</v>
          </cell>
          <cell r="N4297">
            <v>0</v>
          </cell>
          <cell r="O4297">
            <v>100</v>
          </cell>
          <cell r="P4297">
            <v>201.84</v>
          </cell>
        </row>
        <row r="4298">
          <cell r="A4298">
            <v>43819</v>
          </cell>
          <cell r="B4298" t="str">
            <v>Ahorro</v>
          </cell>
          <cell r="C4298">
            <v>1</v>
          </cell>
          <cell r="E4298">
            <v>74002</v>
          </cell>
          <cell r="F4298" t="str">
            <v>11</v>
          </cell>
          <cell r="I4298">
            <v>44</v>
          </cell>
          <cell r="M4298">
            <v>0</v>
          </cell>
          <cell r="N4298">
            <v>0</v>
          </cell>
          <cell r="O4298">
            <v>100</v>
          </cell>
          <cell r="P4298">
            <v>201.84</v>
          </cell>
        </row>
        <row r="4299">
          <cell r="A4299">
            <v>43819</v>
          </cell>
          <cell r="B4299" t="str">
            <v>Ahorro</v>
          </cell>
          <cell r="C4299">
            <v>1</v>
          </cell>
          <cell r="E4299">
            <v>74002</v>
          </cell>
          <cell r="F4299" t="str">
            <v>11</v>
          </cell>
          <cell r="I4299">
            <v>44</v>
          </cell>
          <cell r="M4299">
            <v>0</v>
          </cell>
          <cell r="N4299">
            <v>0</v>
          </cell>
          <cell r="O4299">
            <v>600</v>
          </cell>
          <cell r="P4299">
            <v>1211.04</v>
          </cell>
        </row>
        <row r="4300">
          <cell r="A4300">
            <v>43819</v>
          </cell>
          <cell r="B4300" t="str">
            <v>Ahorro</v>
          </cell>
          <cell r="C4300">
            <v>1</v>
          </cell>
          <cell r="E4300">
            <v>74002</v>
          </cell>
          <cell r="F4300" t="str">
            <v>11</v>
          </cell>
          <cell r="I4300">
            <v>44</v>
          </cell>
          <cell r="M4300">
            <v>0</v>
          </cell>
          <cell r="N4300">
            <v>0</v>
          </cell>
          <cell r="O4300">
            <v>100</v>
          </cell>
          <cell r="P4300">
            <v>201.84</v>
          </cell>
        </row>
        <row r="4301">
          <cell r="A4301">
            <v>43819</v>
          </cell>
          <cell r="B4301" t="str">
            <v>Ahorro</v>
          </cell>
          <cell r="C4301">
            <v>1</v>
          </cell>
          <cell r="E4301">
            <v>74002</v>
          </cell>
          <cell r="F4301" t="str">
            <v>11</v>
          </cell>
          <cell r="I4301">
            <v>44</v>
          </cell>
          <cell r="M4301">
            <v>0</v>
          </cell>
          <cell r="N4301">
            <v>0</v>
          </cell>
          <cell r="O4301">
            <v>100</v>
          </cell>
          <cell r="P4301">
            <v>201.84</v>
          </cell>
        </row>
        <row r="4302">
          <cell r="A4302">
            <v>43819</v>
          </cell>
          <cell r="B4302" t="str">
            <v>Ahorro</v>
          </cell>
          <cell r="C4302">
            <v>1</v>
          </cell>
          <cell r="E4302">
            <v>74002</v>
          </cell>
          <cell r="F4302" t="str">
            <v>11</v>
          </cell>
          <cell r="I4302">
            <v>44</v>
          </cell>
          <cell r="M4302">
            <v>0</v>
          </cell>
          <cell r="N4302">
            <v>0</v>
          </cell>
          <cell r="O4302">
            <v>100</v>
          </cell>
          <cell r="P4302">
            <v>201.84</v>
          </cell>
        </row>
        <row r="4303">
          <cell r="A4303">
            <v>43819</v>
          </cell>
          <cell r="B4303" t="str">
            <v>Ahorro</v>
          </cell>
          <cell r="C4303">
            <v>1</v>
          </cell>
          <cell r="E4303">
            <v>74002</v>
          </cell>
          <cell r="F4303" t="str">
            <v>11</v>
          </cell>
          <cell r="I4303">
            <v>44</v>
          </cell>
          <cell r="M4303">
            <v>0</v>
          </cell>
          <cell r="N4303">
            <v>0</v>
          </cell>
          <cell r="O4303">
            <v>100.62</v>
          </cell>
          <cell r="P4303">
            <v>203.091408</v>
          </cell>
        </row>
        <row r="4304">
          <cell r="A4304">
            <v>43819</v>
          </cell>
          <cell r="B4304" t="str">
            <v>Ahorro</v>
          </cell>
          <cell r="C4304">
            <v>1</v>
          </cell>
          <cell r="E4304">
            <v>74002</v>
          </cell>
          <cell r="F4304" t="str">
            <v>11</v>
          </cell>
          <cell r="I4304">
            <v>44</v>
          </cell>
          <cell r="M4304">
            <v>0</v>
          </cell>
          <cell r="N4304">
            <v>0</v>
          </cell>
          <cell r="O4304">
            <v>100.84</v>
          </cell>
          <cell r="P4304">
            <v>203.53545600000001</v>
          </cell>
        </row>
        <row r="4305">
          <cell r="A4305">
            <v>43819</v>
          </cell>
          <cell r="B4305" t="str">
            <v>Ahorro</v>
          </cell>
          <cell r="C4305">
            <v>1</v>
          </cell>
          <cell r="E4305">
            <v>74002</v>
          </cell>
          <cell r="F4305" t="str">
            <v>11</v>
          </cell>
          <cell r="I4305">
            <v>44</v>
          </cell>
          <cell r="M4305">
            <v>0</v>
          </cell>
          <cell r="N4305">
            <v>0</v>
          </cell>
          <cell r="O4305">
            <v>100</v>
          </cell>
          <cell r="P4305">
            <v>201.84</v>
          </cell>
        </row>
        <row r="4306">
          <cell r="A4306">
            <v>43819</v>
          </cell>
          <cell r="B4306" t="str">
            <v>Ahorro</v>
          </cell>
          <cell r="C4306">
            <v>1</v>
          </cell>
          <cell r="E4306">
            <v>74002</v>
          </cell>
          <cell r="F4306" t="str">
            <v>11</v>
          </cell>
          <cell r="I4306">
            <v>44</v>
          </cell>
          <cell r="M4306">
            <v>0</v>
          </cell>
          <cell r="N4306">
            <v>0</v>
          </cell>
          <cell r="O4306">
            <v>100</v>
          </cell>
          <cell r="P4306">
            <v>201.84</v>
          </cell>
        </row>
        <row r="4307">
          <cell r="A4307">
            <v>43819</v>
          </cell>
          <cell r="B4307" t="str">
            <v>Ahorro</v>
          </cell>
          <cell r="C4307">
            <v>1</v>
          </cell>
          <cell r="E4307">
            <v>74002</v>
          </cell>
          <cell r="F4307" t="str">
            <v>11</v>
          </cell>
          <cell r="I4307">
            <v>44</v>
          </cell>
          <cell r="M4307">
            <v>0</v>
          </cell>
          <cell r="N4307">
            <v>0</v>
          </cell>
          <cell r="O4307">
            <v>100</v>
          </cell>
          <cell r="P4307">
            <v>201.84</v>
          </cell>
        </row>
        <row r="4308">
          <cell r="A4308">
            <v>43819</v>
          </cell>
          <cell r="B4308" t="str">
            <v>Ahorro</v>
          </cell>
          <cell r="C4308">
            <v>1</v>
          </cell>
          <cell r="E4308">
            <v>74002</v>
          </cell>
          <cell r="F4308" t="str">
            <v>11</v>
          </cell>
          <cell r="I4308">
            <v>44</v>
          </cell>
          <cell r="M4308">
            <v>0</v>
          </cell>
          <cell r="N4308">
            <v>0</v>
          </cell>
          <cell r="O4308">
            <v>100</v>
          </cell>
          <cell r="P4308">
            <v>201.84</v>
          </cell>
        </row>
        <row r="4309">
          <cell r="A4309">
            <v>43819</v>
          </cell>
          <cell r="B4309" t="str">
            <v>Ahorro</v>
          </cell>
          <cell r="C4309">
            <v>1</v>
          </cell>
          <cell r="E4309">
            <v>74002</v>
          </cell>
          <cell r="F4309" t="str">
            <v>11</v>
          </cell>
          <cell r="I4309">
            <v>44</v>
          </cell>
          <cell r="M4309">
            <v>0</v>
          </cell>
          <cell r="N4309">
            <v>0</v>
          </cell>
          <cell r="O4309">
            <v>100</v>
          </cell>
          <cell r="P4309">
            <v>201.84</v>
          </cell>
        </row>
        <row r="4310">
          <cell r="A4310">
            <v>43819</v>
          </cell>
          <cell r="B4310" t="str">
            <v>Ahorro</v>
          </cell>
          <cell r="C4310">
            <v>1</v>
          </cell>
          <cell r="E4310">
            <v>74002</v>
          </cell>
          <cell r="F4310" t="str">
            <v>11</v>
          </cell>
          <cell r="I4310">
            <v>44</v>
          </cell>
          <cell r="M4310">
            <v>0</v>
          </cell>
          <cell r="N4310">
            <v>0</v>
          </cell>
          <cell r="O4310">
            <v>100</v>
          </cell>
          <cell r="P4310">
            <v>201.84</v>
          </cell>
        </row>
        <row r="4311">
          <cell r="A4311">
            <v>43819</v>
          </cell>
          <cell r="B4311" t="str">
            <v>Ahorro</v>
          </cell>
          <cell r="C4311">
            <v>1</v>
          </cell>
          <cell r="E4311">
            <v>74002</v>
          </cell>
          <cell r="F4311" t="str">
            <v>11</v>
          </cell>
          <cell r="I4311">
            <v>44</v>
          </cell>
          <cell r="M4311">
            <v>0</v>
          </cell>
          <cell r="N4311">
            <v>0</v>
          </cell>
          <cell r="O4311">
            <v>100</v>
          </cell>
          <cell r="P4311">
            <v>201.84</v>
          </cell>
        </row>
        <row r="4312">
          <cell r="A4312">
            <v>43819</v>
          </cell>
          <cell r="B4312" t="str">
            <v>Ahorro</v>
          </cell>
          <cell r="C4312">
            <v>1</v>
          </cell>
          <cell r="E4312">
            <v>74002</v>
          </cell>
          <cell r="F4312" t="str">
            <v>11</v>
          </cell>
          <cell r="I4312">
            <v>44</v>
          </cell>
          <cell r="M4312">
            <v>0</v>
          </cell>
          <cell r="N4312">
            <v>0</v>
          </cell>
          <cell r="O4312">
            <v>200</v>
          </cell>
          <cell r="P4312">
            <v>403.68</v>
          </cell>
        </row>
        <row r="4313">
          <cell r="A4313">
            <v>43819</v>
          </cell>
          <cell r="B4313" t="str">
            <v>Ahorro</v>
          </cell>
          <cell r="C4313">
            <v>1</v>
          </cell>
          <cell r="E4313">
            <v>74002</v>
          </cell>
          <cell r="F4313" t="str">
            <v>11</v>
          </cell>
          <cell r="I4313">
            <v>44</v>
          </cell>
          <cell r="M4313">
            <v>0</v>
          </cell>
          <cell r="N4313">
            <v>0</v>
          </cell>
          <cell r="O4313">
            <v>150</v>
          </cell>
          <cell r="P4313">
            <v>302.76</v>
          </cell>
        </row>
        <row r="4314">
          <cell r="A4314">
            <v>43819</v>
          </cell>
          <cell r="B4314" t="str">
            <v>Ahorro</v>
          </cell>
          <cell r="C4314">
            <v>1</v>
          </cell>
          <cell r="E4314">
            <v>74002</v>
          </cell>
          <cell r="F4314" t="str">
            <v>11</v>
          </cell>
          <cell r="I4314">
            <v>44</v>
          </cell>
          <cell r="M4314">
            <v>0</v>
          </cell>
          <cell r="N4314">
            <v>0</v>
          </cell>
          <cell r="O4314">
            <v>2500</v>
          </cell>
          <cell r="P4314">
            <v>5046</v>
          </cell>
        </row>
        <row r="4315">
          <cell r="A4315">
            <v>43819</v>
          </cell>
          <cell r="B4315" t="str">
            <v>Ahorro</v>
          </cell>
          <cell r="C4315">
            <v>1</v>
          </cell>
          <cell r="E4315">
            <v>74002</v>
          </cell>
          <cell r="F4315" t="str">
            <v>11</v>
          </cell>
          <cell r="I4315">
            <v>44</v>
          </cell>
          <cell r="M4315">
            <v>0</v>
          </cell>
          <cell r="N4315">
            <v>0</v>
          </cell>
          <cell r="O4315">
            <v>130</v>
          </cell>
          <cell r="P4315">
            <v>262.392</v>
          </cell>
        </row>
        <row r="4316">
          <cell r="A4316">
            <v>43819</v>
          </cell>
          <cell r="B4316" t="str">
            <v>Ahorro</v>
          </cell>
          <cell r="C4316">
            <v>1</v>
          </cell>
          <cell r="E4316">
            <v>74002</v>
          </cell>
          <cell r="F4316" t="str">
            <v>11</v>
          </cell>
          <cell r="I4316">
            <v>44</v>
          </cell>
          <cell r="M4316">
            <v>0</v>
          </cell>
          <cell r="N4316">
            <v>0</v>
          </cell>
          <cell r="O4316">
            <v>100</v>
          </cell>
          <cell r="P4316">
            <v>201.84</v>
          </cell>
        </row>
        <row r="4317">
          <cell r="A4317">
            <v>43819</v>
          </cell>
          <cell r="B4317" t="str">
            <v>Ahorro</v>
          </cell>
          <cell r="C4317">
            <v>1</v>
          </cell>
          <cell r="E4317">
            <v>74002</v>
          </cell>
          <cell r="F4317" t="str">
            <v>11</v>
          </cell>
          <cell r="I4317">
            <v>44</v>
          </cell>
          <cell r="M4317">
            <v>0</v>
          </cell>
          <cell r="N4317">
            <v>0</v>
          </cell>
          <cell r="O4317">
            <v>100</v>
          </cell>
          <cell r="P4317">
            <v>201.84</v>
          </cell>
        </row>
        <row r="4318">
          <cell r="A4318">
            <v>43819</v>
          </cell>
          <cell r="B4318" t="str">
            <v>Ahorro</v>
          </cell>
          <cell r="C4318">
            <v>1</v>
          </cell>
          <cell r="E4318">
            <v>74002</v>
          </cell>
          <cell r="F4318" t="str">
            <v>11</v>
          </cell>
          <cell r="I4318">
            <v>44</v>
          </cell>
          <cell r="M4318">
            <v>0</v>
          </cell>
          <cell r="N4318">
            <v>0</v>
          </cell>
          <cell r="O4318">
            <v>100</v>
          </cell>
          <cell r="P4318">
            <v>201.84</v>
          </cell>
        </row>
        <row r="4319">
          <cell r="A4319">
            <v>43819</v>
          </cell>
          <cell r="B4319" t="str">
            <v>Ahorro</v>
          </cell>
          <cell r="C4319">
            <v>1</v>
          </cell>
          <cell r="E4319">
            <v>74002</v>
          </cell>
          <cell r="F4319" t="str">
            <v>11</v>
          </cell>
          <cell r="I4319">
            <v>44</v>
          </cell>
          <cell r="M4319">
            <v>0</v>
          </cell>
          <cell r="N4319">
            <v>0</v>
          </cell>
          <cell r="O4319">
            <v>100</v>
          </cell>
          <cell r="P4319">
            <v>201.84</v>
          </cell>
        </row>
        <row r="4320">
          <cell r="A4320">
            <v>43819</v>
          </cell>
          <cell r="B4320" t="str">
            <v>Ahorro</v>
          </cell>
          <cell r="C4320">
            <v>1</v>
          </cell>
          <cell r="E4320">
            <v>74002</v>
          </cell>
          <cell r="F4320" t="str">
            <v>11</v>
          </cell>
          <cell r="I4320">
            <v>44</v>
          </cell>
          <cell r="M4320">
            <v>0</v>
          </cell>
          <cell r="N4320">
            <v>0</v>
          </cell>
          <cell r="O4320">
            <v>100</v>
          </cell>
          <cell r="P4320">
            <v>201.84</v>
          </cell>
        </row>
        <row r="4321">
          <cell r="A4321">
            <v>43819</v>
          </cell>
          <cell r="B4321" t="str">
            <v>Ahorro</v>
          </cell>
          <cell r="C4321">
            <v>1</v>
          </cell>
          <cell r="E4321">
            <v>74002</v>
          </cell>
          <cell r="F4321" t="str">
            <v>11</v>
          </cell>
          <cell r="I4321">
            <v>44</v>
          </cell>
          <cell r="M4321">
            <v>0</v>
          </cell>
          <cell r="N4321">
            <v>0</v>
          </cell>
          <cell r="O4321">
            <v>1500</v>
          </cell>
          <cell r="P4321">
            <v>3027.6</v>
          </cell>
        </row>
        <row r="4322">
          <cell r="A4322">
            <v>43819</v>
          </cell>
          <cell r="B4322" t="str">
            <v>Ahorro</v>
          </cell>
          <cell r="C4322">
            <v>1</v>
          </cell>
          <cell r="E4322">
            <v>74002</v>
          </cell>
          <cell r="F4322" t="str">
            <v>11</v>
          </cell>
          <cell r="I4322">
            <v>44</v>
          </cell>
          <cell r="M4322">
            <v>0</v>
          </cell>
          <cell r="N4322">
            <v>0</v>
          </cell>
          <cell r="O4322">
            <v>100</v>
          </cell>
          <cell r="P4322">
            <v>201.84</v>
          </cell>
        </row>
        <row r="4323">
          <cell r="A4323">
            <v>43819</v>
          </cell>
          <cell r="B4323" t="str">
            <v>Ahorro</v>
          </cell>
          <cell r="C4323">
            <v>1</v>
          </cell>
          <cell r="E4323">
            <v>74002</v>
          </cell>
          <cell r="F4323" t="str">
            <v>11</v>
          </cell>
          <cell r="I4323">
            <v>44</v>
          </cell>
          <cell r="M4323">
            <v>0</v>
          </cell>
          <cell r="N4323">
            <v>0</v>
          </cell>
          <cell r="O4323">
            <v>100</v>
          </cell>
          <cell r="P4323">
            <v>201.84</v>
          </cell>
        </row>
        <row r="4324">
          <cell r="A4324">
            <v>43819</v>
          </cell>
          <cell r="B4324" t="str">
            <v>Ahorro</v>
          </cell>
          <cell r="C4324">
            <v>1</v>
          </cell>
          <cell r="E4324">
            <v>74002</v>
          </cell>
          <cell r="F4324" t="str">
            <v>11</v>
          </cell>
          <cell r="I4324">
            <v>44</v>
          </cell>
          <cell r="M4324">
            <v>0</v>
          </cell>
          <cell r="N4324">
            <v>0</v>
          </cell>
          <cell r="O4324">
            <v>100</v>
          </cell>
          <cell r="P4324">
            <v>201.84</v>
          </cell>
        </row>
        <row r="4325">
          <cell r="A4325">
            <v>43819</v>
          </cell>
          <cell r="B4325" t="str">
            <v>Ahorro</v>
          </cell>
          <cell r="C4325">
            <v>1</v>
          </cell>
          <cell r="E4325">
            <v>74002</v>
          </cell>
          <cell r="F4325" t="str">
            <v>11</v>
          </cell>
          <cell r="I4325">
            <v>44</v>
          </cell>
          <cell r="M4325">
            <v>0</v>
          </cell>
          <cell r="N4325">
            <v>0</v>
          </cell>
          <cell r="O4325">
            <v>200</v>
          </cell>
          <cell r="P4325">
            <v>403.68</v>
          </cell>
        </row>
        <row r="4326">
          <cell r="A4326">
            <v>43819</v>
          </cell>
          <cell r="B4326" t="str">
            <v>Ahorro</v>
          </cell>
          <cell r="C4326">
            <v>1</v>
          </cell>
          <cell r="E4326">
            <v>74002</v>
          </cell>
          <cell r="F4326" t="str">
            <v>11</v>
          </cell>
          <cell r="I4326">
            <v>44</v>
          </cell>
          <cell r="M4326">
            <v>0</v>
          </cell>
          <cell r="N4326">
            <v>0</v>
          </cell>
          <cell r="O4326">
            <v>100</v>
          </cell>
          <cell r="P4326">
            <v>201.84</v>
          </cell>
        </row>
        <row r="4327">
          <cell r="A4327">
            <v>43819</v>
          </cell>
          <cell r="B4327" t="str">
            <v>Ahorro</v>
          </cell>
          <cell r="C4327">
            <v>1</v>
          </cell>
          <cell r="E4327">
            <v>74002</v>
          </cell>
          <cell r="F4327" t="str">
            <v>11</v>
          </cell>
          <cell r="I4327">
            <v>44</v>
          </cell>
          <cell r="M4327">
            <v>0</v>
          </cell>
          <cell r="N4327">
            <v>0</v>
          </cell>
          <cell r="O4327">
            <v>100</v>
          </cell>
          <cell r="P4327">
            <v>201.84</v>
          </cell>
        </row>
        <row r="4328">
          <cell r="A4328">
            <v>43819</v>
          </cell>
          <cell r="B4328" t="str">
            <v>Ahorro</v>
          </cell>
          <cell r="C4328">
            <v>1</v>
          </cell>
          <cell r="E4328">
            <v>74002</v>
          </cell>
          <cell r="F4328" t="str">
            <v>11</v>
          </cell>
          <cell r="I4328">
            <v>44</v>
          </cell>
          <cell r="M4328">
            <v>0</v>
          </cell>
          <cell r="N4328">
            <v>0</v>
          </cell>
          <cell r="O4328">
            <v>300</v>
          </cell>
          <cell r="P4328">
            <v>605.52</v>
          </cell>
        </row>
        <row r="4329">
          <cell r="A4329">
            <v>43819</v>
          </cell>
          <cell r="B4329" t="str">
            <v>Ahorro</v>
          </cell>
          <cell r="C4329">
            <v>1</v>
          </cell>
          <cell r="E4329">
            <v>74002</v>
          </cell>
          <cell r="F4329" t="str">
            <v>11</v>
          </cell>
          <cell r="I4329">
            <v>44</v>
          </cell>
          <cell r="M4329">
            <v>0</v>
          </cell>
          <cell r="N4329">
            <v>0</v>
          </cell>
          <cell r="O4329">
            <v>677.51</v>
          </cell>
          <cell r="P4329">
            <v>1367.4861840000001</v>
          </cell>
        </row>
        <row r="4330">
          <cell r="A4330">
            <v>43819</v>
          </cell>
          <cell r="B4330" t="str">
            <v>Ahorro</v>
          </cell>
          <cell r="C4330">
            <v>1</v>
          </cell>
          <cell r="E4330">
            <v>74002</v>
          </cell>
          <cell r="F4330" t="str">
            <v>11</v>
          </cell>
          <cell r="I4330">
            <v>44</v>
          </cell>
          <cell r="M4330">
            <v>0</v>
          </cell>
          <cell r="N4330">
            <v>0</v>
          </cell>
          <cell r="O4330">
            <v>900</v>
          </cell>
          <cell r="P4330">
            <v>1816.56</v>
          </cell>
        </row>
        <row r="4331">
          <cell r="A4331">
            <v>43819</v>
          </cell>
          <cell r="B4331" t="str">
            <v>Ahorro</v>
          </cell>
          <cell r="C4331">
            <v>1</v>
          </cell>
          <cell r="E4331">
            <v>74002</v>
          </cell>
          <cell r="F4331" t="str">
            <v>11</v>
          </cell>
          <cell r="I4331">
            <v>44</v>
          </cell>
          <cell r="M4331">
            <v>0</v>
          </cell>
          <cell r="N4331">
            <v>0</v>
          </cell>
          <cell r="O4331">
            <v>100</v>
          </cell>
          <cell r="P4331">
            <v>201.84</v>
          </cell>
        </row>
        <row r="4332">
          <cell r="A4332">
            <v>43819</v>
          </cell>
          <cell r="B4332" t="str">
            <v>Ahorro</v>
          </cell>
          <cell r="C4332">
            <v>1</v>
          </cell>
          <cell r="E4332">
            <v>74002</v>
          </cell>
          <cell r="F4332" t="str">
            <v>11</v>
          </cell>
          <cell r="I4332">
            <v>44</v>
          </cell>
          <cell r="M4332">
            <v>0</v>
          </cell>
          <cell r="N4332">
            <v>0</v>
          </cell>
          <cell r="O4332">
            <v>1000</v>
          </cell>
          <cell r="P4332">
            <v>2018.4</v>
          </cell>
        </row>
        <row r="4333">
          <cell r="A4333">
            <v>43819</v>
          </cell>
          <cell r="B4333" t="str">
            <v>Ahorro</v>
          </cell>
          <cell r="C4333">
            <v>1</v>
          </cell>
          <cell r="E4333">
            <v>74002</v>
          </cell>
          <cell r="F4333" t="str">
            <v>11</v>
          </cell>
          <cell r="I4333">
            <v>44</v>
          </cell>
          <cell r="M4333">
            <v>0</v>
          </cell>
          <cell r="N4333">
            <v>0</v>
          </cell>
          <cell r="O4333">
            <v>1000</v>
          </cell>
          <cell r="P4333">
            <v>2018.4</v>
          </cell>
        </row>
        <row r="4334">
          <cell r="A4334">
            <v>43819</v>
          </cell>
          <cell r="B4334" t="str">
            <v>Ahorro</v>
          </cell>
          <cell r="C4334">
            <v>1</v>
          </cell>
          <cell r="E4334">
            <v>74002</v>
          </cell>
          <cell r="F4334" t="str">
            <v>11</v>
          </cell>
          <cell r="I4334">
            <v>44</v>
          </cell>
          <cell r="M4334">
            <v>0</v>
          </cell>
          <cell r="N4334">
            <v>0</v>
          </cell>
          <cell r="O4334">
            <v>1000</v>
          </cell>
          <cell r="P4334">
            <v>2018.4</v>
          </cell>
        </row>
        <row r="4335">
          <cell r="A4335">
            <v>43819</v>
          </cell>
          <cell r="B4335" t="str">
            <v>Ahorro</v>
          </cell>
          <cell r="C4335">
            <v>1</v>
          </cell>
          <cell r="E4335">
            <v>74002</v>
          </cell>
          <cell r="F4335" t="str">
            <v>11</v>
          </cell>
          <cell r="I4335">
            <v>44</v>
          </cell>
          <cell r="M4335">
            <v>0</v>
          </cell>
          <cell r="N4335">
            <v>0</v>
          </cell>
          <cell r="O4335">
            <v>200</v>
          </cell>
          <cell r="P4335">
            <v>403.68</v>
          </cell>
        </row>
        <row r="4336">
          <cell r="A4336">
            <v>43819</v>
          </cell>
          <cell r="B4336" t="str">
            <v>Ahorro</v>
          </cell>
          <cell r="C4336">
            <v>1</v>
          </cell>
          <cell r="E4336">
            <v>74002</v>
          </cell>
          <cell r="F4336" t="str">
            <v>11</v>
          </cell>
          <cell r="I4336">
            <v>44</v>
          </cell>
          <cell r="M4336">
            <v>0</v>
          </cell>
          <cell r="N4336">
            <v>0</v>
          </cell>
          <cell r="O4336">
            <v>100</v>
          </cell>
          <cell r="P4336">
            <v>201.84</v>
          </cell>
        </row>
        <row r="4337">
          <cell r="A4337">
            <v>43819</v>
          </cell>
          <cell r="B4337" t="str">
            <v>Ahorro</v>
          </cell>
          <cell r="C4337">
            <v>1</v>
          </cell>
          <cell r="E4337">
            <v>74002</v>
          </cell>
          <cell r="F4337" t="str">
            <v>11</v>
          </cell>
          <cell r="I4337">
            <v>44</v>
          </cell>
          <cell r="M4337">
            <v>0</v>
          </cell>
          <cell r="N4337">
            <v>0</v>
          </cell>
          <cell r="O4337">
            <v>100</v>
          </cell>
          <cell r="P4337">
            <v>201.84</v>
          </cell>
        </row>
        <row r="4338">
          <cell r="A4338">
            <v>43819</v>
          </cell>
          <cell r="B4338" t="str">
            <v>Ahorro</v>
          </cell>
          <cell r="C4338">
            <v>1</v>
          </cell>
          <cell r="E4338">
            <v>74002</v>
          </cell>
          <cell r="F4338" t="str">
            <v>11</v>
          </cell>
          <cell r="I4338">
            <v>44</v>
          </cell>
          <cell r="M4338">
            <v>0</v>
          </cell>
          <cell r="N4338">
            <v>0</v>
          </cell>
          <cell r="O4338">
            <v>100</v>
          </cell>
          <cell r="P4338">
            <v>201.84</v>
          </cell>
        </row>
        <row r="4339">
          <cell r="A4339">
            <v>43819</v>
          </cell>
          <cell r="B4339" t="str">
            <v>Ahorro</v>
          </cell>
          <cell r="C4339">
            <v>1</v>
          </cell>
          <cell r="E4339">
            <v>74002</v>
          </cell>
          <cell r="F4339" t="str">
            <v>11</v>
          </cell>
          <cell r="I4339">
            <v>44</v>
          </cell>
          <cell r="M4339">
            <v>0</v>
          </cell>
          <cell r="N4339">
            <v>0</v>
          </cell>
          <cell r="O4339">
            <v>100</v>
          </cell>
          <cell r="P4339">
            <v>201.84</v>
          </cell>
        </row>
        <row r="4340">
          <cell r="A4340">
            <v>43819</v>
          </cell>
          <cell r="B4340" t="str">
            <v>Ahorro</v>
          </cell>
          <cell r="C4340">
            <v>1</v>
          </cell>
          <cell r="E4340">
            <v>74002</v>
          </cell>
          <cell r="F4340" t="str">
            <v>11</v>
          </cell>
          <cell r="I4340">
            <v>44</v>
          </cell>
          <cell r="M4340">
            <v>0</v>
          </cell>
          <cell r="N4340">
            <v>0</v>
          </cell>
          <cell r="O4340">
            <v>100</v>
          </cell>
          <cell r="P4340">
            <v>201.84</v>
          </cell>
        </row>
        <row r="4341">
          <cell r="A4341">
            <v>43819</v>
          </cell>
          <cell r="B4341" t="str">
            <v>Ahorro</v>
          </cell>
          <cell r="C4341">
            <v>1</v>
          </cell>
          <cell r="E4341">
            <v>74002</v>
          </cell>
          <cell r="F4341" t="str">
            <v>11</v>
          </cell>
          <cell r="I4341">
            <v>44</v>
          </cell>
          <cell r="M4341">
            <v>0</v>
          </cell>
          <cell r="N4341">
            <v>0</v>
          </cell>
          <cell r="O4341">
            <v>100</v>
          </cell>
          <cell r="P4341">
            <v>201.84</v>
          </cell>
        </row>
        <row r="4342">
          <cell r="A4342">
            <v>43819</v>
          </cell>
          <cell r="B4342" t="str">
            <v>Ahorro</v>
          </cell>
          <cell r="C4342">
            <v>1</v>
          </cell>
          <cell r="E4342">
            <v>74002</v>
          </cell>
          <cell r="F4342" t="str">
            <v>11</v>
          </cell>
          <cell r="I4342">
            <v>44</v>
          </cell>
          <cell r="M4342">
            <v>0</v>
          </cell>
          <cell r="N4342">
            <v>0</v>
          </cell>
          <cell r="O4342">
            <v>100</v>
          </cell>
          <cell r="P4342">
            <v>201.84</v>
          </cell>
        </row>
        <row r="4343">
          <cell r="A4343">
            <v>43819</v>
          </cell>
          <cell r="B4343" t="str">
            <v>Ahorro</v>
          </cell>
          <cell r="C4343">
            <v>1</v>
          </cell>
          <cell r="E4343">
            <v>74002</v>
          </cell>
          <cell r="F4343" t="str">
            <v>11</v>
          </cell>
          <cell r="I4343">
            <v>44</v>
          </cell>
          <cell r="M4343">
            <v>0</v>
          </cell>
          <cell r="N4343">
            <v>0</v>
          </cell>
          <cell r="O4343">
            <v>100</v>
          </cell>
          <cell r="P4343">
            <v>201.84</v>
          </cell>
        </row>
        <row r="4344">
          <cell r="A4344">
            <v>43819</v>
          </cell>
          <cell r="B4344" t="str">
            <v>Ahorro</v>
          </cell>
          <cell r="C4344">
            <v>1</v>
          </cell>
          <cell r="E4344">
            <v>74002</v>
          </cell>
          <cell r="F4344" t="str">
            <v>11</v>
          </cell>
          <cell r="I4344">
            <v>44</v>
          </cell>
          <cell r="M4344">
            <v>0</v>
          </cell>
          <cell r="N4344">
            <v>0</v>
          </cell>
          <cell r="O4344">
            <v>100</v>
          </cell>
          <cell r="P4344">
            <v>201.84</v>
          </cell>
        </row>
        <row r="4345">
          <cell r="A4345">
            <v>43819</v>
          </cell>
          <cell r="B4345" t="str">
            <v>Ahorro</v>
          </cell>
          <cell r="C4345">
            <v>1</v>
          </cell>
          <cell r="E4345">
            <v>74002</v>
          </cell>
          <cell r="F4345" t="str">
            <v>11</v>
          </cell>
          <cell r="I4345">
            <v>44</v>
          </cell>
          <cell r="M4345">
            <v>0</v>
          </cell>
          <cell r="N4345">
            <v>0</v>
          </cell>
          <cell r="O4345">
            <v>100</v>
          </cell>
          <cell r="P4345">
            <v>201.84</v>
          </cell>
        </row>
        <row r="4346">
          <cell r="A4346">
            <v>43819</v>
          </cell>
          <cell r="B4346" t="str">
            <v>Ahorro</v>
          </cell>
          <cell r="C4346">
            <v>1</v>
          </cell>
          <cell r="E4346">
            <v>74002</v>
          </cell>
          <cell r="F4346" t="str">
            <v>11</v>
          </cell>
          <cell r="I4346">
            <v>44</v>
          </cell>
          <cell r="M4346">
            <v>0</v>
          </cell>
          <cell r="N4346">
            <v>0</v>
          </cell>
          <cell r="O4346">
            <v>100</v>
          </cell>
          <cell r="P4346">
            <v>201.84</v>
          </cell>
        </row>
        <row r="4347">
          <cell r="A4347">
            <v>43819</v>
          </cell>
          <cell r="B4347" t="str">
            <v>Ahorro</v>
          </cell>
          <cell r="C4347">
            <v>1</v>
          </cell>
          <cell r="E4347">
            <v>74002</v>
          </cell>
          <cell r="F4347" t="str">
            <v>11</v>
          </cell>
          <cell r="I4347">
            <v>44</v>
          </cell>
          <cell r="M4347">
            <v>0</v>
          </cell>
          <cell r="N4347">
            <v>0</v>
          </cell>
          <cell r="O4347">
            <v>100</v>
          </cell>
          <cell r="P4347">
            <v>201.84</v>
          </cell>
        </row>
        <row r="4348">
          <cell r="A4348">
            <v>43819</v>
          </cell>
          <cell r="B4348" t="str">
            <v>Ahorro</v>
          </cell>
          <cell r="C4348">
            <v>1</v>
          </cell>
          <cell r="E4348">
            <v>74002</v>
          </cell>
          <cell r="F4348" t="str">
            <v>11</v>
          </cell>
          <cell r="I4348">
            <v>44</v>
          </cell>
          <cell r="M4348">
            <v>0</v>
          </cell>
          <cell r="N4348">
            <v>0</v>
          </cell>
          <cell r="O4348">
            <v>100</v>
          </cell>
          <cell r="P4348">
            <v>201.84</v>
          </cell>
        </row>
        <row r="4349">
          <cell r="A4349">
            <v>43819</v>
          </cell>
          <cell r="B4349" t="str">
            <v>Ahorro</v>
          </cell>
          <cell r="C4349">
            <v>1</v>
          </cell>
          <cell r="E4349">
            <v>74002</v>
          </cell>
          <cell r="F4349" t="str">
            <v>11</v>
          </cell>
          <cell r="I4349">
            <v>44</v>
          </cell>
          <cell r="M4349">
            <v>0</v>
          </cell>
          <cell r="N4349">
            <v>0</v>
          </cell>
          <cell r="O4349">
            <v>400</v>
          </cell>
          <cell r="P4349">
            <v>807.36</v>
          </cell>
        </row>
        <row r="4350">
          <cell r="A4350">
            <v>43819</v>
          </cell>
          <cell r="B4350" t="str">
            <v>Ahorro</v>
          </cell>
          <cell r="C4350">
            <v>1</v>
          </cell>
          <cell r="E4350">
            <v>74002</v>
          </cell>
          <cell r="F4350" t="str">
            <v>11</v>
          </cell>
          <cell r="I4350">
            <v>44</v>
          </cell>
          <cell r="M4350">
            <v>0</v>
          </cell>
          <cell r="N4350">
            <v>0</v>
          </cell>
          <cell r="O4350">
            <v>100</v>
          </cell>
          <cell r="P4350">
            <v>201.84</v>
          </cell>
        </row>
        <row r="4351">
          <cell r="A4351">
            <v>43819</v>
          </cell>
          <cell r="B4351" t="str">
            <v>Ahorro</v>
          </cell>
          <cell r="C4351">
            <v>1</v>
          </cell>
          <cell r="E4351">
            <v>74002</v>
          </cell>
          <cell r="F4351" t="str">
            <v>11</v>
          </cell>
          <cell r="I4351">
            <v>44</v>
          </cell>
          <cell r="M4351">
            <v>0</v>
          </cell>
          <cell r="N4351">
            <v>0</v>
          </cell>
          <cell r="O4351">
            <v>150</v>
          </cell>
          <cell r="P4351">
            <v>302.76</v>
          </cell>
        </row>
        <row r="4352">
          <cell r="A4352">
            <v>43819</v>
          </cell>
          <cell r="B4352" t="str">
            <v>Ahorro</v>
          </cell>
          <cell r="C4352">
            <v>1</v>
          </cell>
          <cell r="E4352">
            <v>74002</v>
          </cell>
          <cell r="F4352" t="str">
            <v>11</v>
          </cell>
          <cell r="I4352">
            <v>44</v>
          </cell>
          <cell r="M4352">
            <v>0</v>
          </cell>
          <cell r="N4352">
            <v>0</v>
          </cell>
          <cell r="O4352">
            <v>100</v>
          </cell>
          <cell r="P4352">
            <v>201.84</v>
          </cell>
        </row>
        <row r="4353">
          <cell r="A4353">
            <v>43819</v>
          </cell>
          <cell r="B4353" t="str">
            <v>Ahorro</v>
          </cell>
          <cell r="C4353">
            <v>1</v>
          </cell>
          <cell r="E4353">
            <v>74002</v>
          </cell>
          <cell r="F4353" t="str">
            <v>11</v>
          </cell>
          <cell r="I4353">
            <v>44</v>
          </cell>
          <cell r="M4353">
            <v>0</v>
          </cell>
          <cell r="N4353">
            <v>0</v>
          </cell>
          <cell r="O4353">
            <v>100</v>
          </cell>
          <cell r="P4353">
            <v>201.84</v>
          </cell>
        </row>
        <row r="4354">
          <cell r="A4354">
            <v>43819</v>
          </cell>
          <cell r="B4354" t="str">
            <v>Ahorro</v>
          </cell>
          <cell r="C4354">
            <v>1</v>
          </cell>
          <cell r="E4354">
            <v>74002</v>
          </cell>
          <cell r="F4354" t="str">
            <v>11</v>
          </cell>
          <cell r="I4354">
            <v>44</v>
          </cell>
          <cell r="M4354">
            <v>0</v>
          </cell>
          <cell r="N4354">
            <v>0</v>
          </cell>
          <cell r="O4354">
            <v>500</v>
          </cell>
          <cell r="P4354">
            <v>1009.2</v>
          </cell>
        </row>
        <row r="4355">
          <cell r="A4355">
            <v>43819</v>
          </cell>
          <cell r="B4355" t="str">
            <v>Ahorro</v>
          </cell>
          <cell r="C4355">
            <v>1</v>
          </cell>
          <cell r="E4355">
            <v>74002</v>
          </cell>
          <cell r="F4355" t="str">
            <v>11</v>
          </cell>
          <cell r="I4355">
            <v>44</v>
          </cell>
          <cell r="M4355">
            <v>0</v>
          </cell>
          <cell r="N4355">
            <v>0</v>
          </cell>
          <cell r="O4355">
            <v>100</v>
          </cell>
          <cell r="P4355">
            <v>201.84</v>
          </cell>
        </row>
        <row r="4356">
          <cell r="A4356">
            <v>43819</v>
          </cell>
          <cell r="B4356" t="str">
            <v>Ahorro</v>
          </cell>
          <cell r="C4356">
            <v>1</v>
          </cell>
          <cell r="E4356">
            <v>74002</v>
          </cell>
          <cell r="F4356" t="str">
            <v>11</v>
          </cell>
          <cell r="I4356">
            <v>44</v>
          </cell>
          <cell r="M4356">
            <v>0</v>
          </cell>
          <cell r="N4356">
            <v>0</v>
          </cell>
          <cell r="O4356">
            <v>100</v>
          </cell>
          <cell r="P4356">
            <v>201.84</v>
          </cell>
        </row>
        <row r="4357">
          <cell r="A4357">
            <v>43819</v>
          </cell>
          <cell r="B4357" t="str">
            <v>Ahorro</v>
          </cell>
          <cell r="C4357">
            <v>1</v>
          </cell>
          <cell r="E4357">
            <v>74002</v>
          </cell>
          <cell r="F4357" t="str">
            <v>11</v>
          </cell>
          <cell r="I4357">
            <v>44</v>
          </cell>
          <cell r="M4357">
            <v>0</v>
          </cell>
          <cell r="N4357">
            <v>0</v>
          </cell>
          <cell r="O4357">
            <v>100</v>
          </cell>
          <cell r="P4357">
            <v>201.84</v>
          </cell>
        </row>
        <row r="4358">
          <cell r="A4358">
            <v>43819</v>
          </cell>
          <cell r="B4358" t="str">
            <v>Ahorro</v>
          </cell>
          <cell r="C4358">
            <v>1</v>
          </cell>
          <cell r="E4358">
            <v>74002</v>
          </cell>
          <cell r="F4358" t="str">
            <v>11</v>
          </cell>
          <cell r="I4358">
            <v>44</v>
          </cell>
          <cell r="M4358">
            <v>0</v>
          </cell>
          <cell r="N4358">
            <v>0</v>
          </cell>
          <cell r="O4358">
            <v>100</v>
          </cell>
          <cell r="P4358">
            <v>201.84</v>
          </cell>
        </row>
        <row r="4359">
          <cell r="A4359">
            <v>43819</v>
          </cell>
          <cell r="B4359" t="str">
            <v>Ahorro</v>
          </cell>
          <cell r="C4359">
            <v>1</v>
          </cell>
          <cell r="E4359">
            <v>74002</v>
          </cell>
          <cell r="F4359" t="str">
            <v>11</v>
          </cell>
          <cell r="I4359">
            <v>44</v>
          </cell>
          <cell r="M4359">
            <v>0</v>
          </cell>
          <cell r="N4359">
            <v>0</v>
          </cell>
          <cell r="O4359">
            <v>100</v>
          </cell>
          <cell r="P4359">
            <v>201.84</v>
          </cell>
        </row>
        <row r="4360">
          <cell r="A4360">
            <v>43819</v>
          </cell>
          <cell r="B4360" t="str">
            <v>Ahorro</v>
          </cell>
          <cell r="C4360">
            <v>1</v>
          </cell>
          <cell r="E4360">
            <v>74002</v>
          </cell>
          <cell r="F4360" t="str">
            <v>11</v>
          </cell>
          <cell r="I4360">
            <v>44</v>
          </cell>
          <cell r="M4360">
            <v>0</v>
          </cell>
          <cell r="N4360">
            <v>0</v>
          </cell>
          <cell r="O4360">
            <v>200</v>
          </cell>
          <cell r="P4360">
            <v>403.68</v>
          </cell>
        </row>
        <row r="4361">
          <cell r="A4361">
            <v>43819</v>
          </cell>
          <cell r="B4361" t="str">
            <v>Ahorro</v>
          </cell>
          <cell r="C4361">
            <v>1</v>
          </cell>
          <cell r="E4361">
            <v>74002</v>
          </cell>
          <cell r="F4361" t="str">
            <v>11</v>
          </cell>
          <cell r="I4361">
            <v>44</v>
          </cell>
          <cell r="M4361">
            <v>0</v>
          </cell>
          <cell r="N4361">
            <v>0</v>
          </cell>
          <cell r="O4361">
            <v>300</v>
          </cell>
          <cell r="P4361">
            <v>605.52</v>
          </cell>
        </row>
        <row r="4362">
          <cell r="A4362">
            <v>43819</v>
          </cell>
          <cell r="B4362" t="str">
            <v>Ahorro</v>
          </cell>
          <cell r="C4362">
            <v>1</v>
          </cell>
          <cell r="E4362">
            <v>74002</v>
          </cell>
          <cell r="F4362" t="str">
            <v>11</v>
          </cell>
          <cell r="I4362">
            <v>44</v>
          </cell>
          <cell r="M4362">
            <v>0</v>
          </cell>
          <cell r="N4362">
            <v>0</v>
          </cell>
          <cell r="O4362">
            <v>100</v>
          </cell>
          <cell r="P4362">
            <v>201.84</v>
          </cell>
        </row>
        <row r="4363">
          <cell r="A4363">
            <v>43819</v>
          </cell>
          <cell r="B4363" t="str">
            <v>Ahorro</v>
          </cell>
          <cell r="C4363">
            <v>1</v>
          </cell>
          <cell r="E4363">
            <v>74002</v>
          </cell>
          <cell r="F4363" t="str">
            <v>11</v>
          </cell>
          <cell r="I4363">
            <v>44</v>
          </cell>
          <cell r="M4363">
            <v>0</v>
          </cell>
          <cell r="N4363">
            <v>0</v>
          </cell>
          <cell r="O4363">
            <v>100</v>
          </cell>
          <cell r="P4363">
            <v>201.84</v>
          </cell>
        </row>
        <row r="4364">
          <cell r="A4364">
            <v>43819</v>
          </cell>
          <cell r="B4364" t="str">
            <v>Ahorro</v>
          </cell>
          <cell r="C4364">
            <v>1</v>
          </cell>
          <cell r="E4364">
            <v>74002</v>
          </cell>
          <cell r="F4364" t="str">
            <v>11</v>
          </cell>
          <cell r="I4364">
            <v>44</v>
          </cell>
          <cell r="M4364">
            <v>0</v>
          </cell>
          <cell r="N4364">
            <v>0</v>
          </cell>
          <cell r="O4364">
            <v>100</v>
          </cell>
          <cell r="P4364">
            <v>201.84</v>
          </cell>
        </row>
        <row r="4365">
          <cell r="A4365">
            <v>43819</v>
          </cell>
          <cell r="B4365" t="str">
            <v>Ahorro</v>
          </cell>
          <cell r="C4365">
            <v>1</v>
          </cell>
          <cell r="E4365">
            <v>74002</v>
          </cell>
          <cell r="F4365" t="str">
            <v>11</v>
          </cell>
          <cell r="I4365">
            <v>44</v>
          </cell>
          <cell r="M4365">
            <v>0</v>
          </cell>
          <cell r="N4365">
            <v>0</v>
          </cell>
          <cell r="O4365">
            <v>100</v>
          </cell>
          <cell r="P4365">
            <v>201.84</v>
          </cell>
        </row>
        <row r="4366">
          <cell r="A4366">
            <v>43819</v>
          </cell>
          <cell r="B4366" t="str">
            <v>Ahorro</v>
          </cell>
          <cell r="C4366">
            <v>1</v>
          </cell>
          <cell r="E4366">
            <v>74002</v>
          </cell>
          <cell r="F4366" t="str">
            <v>11</v>
          </cell>
          <cell r="I4366">
            <v>44</v>
          </cell>
          <cell r="M4366">
            <v>0</v>
          </cell>
          <cell r="N4366">
            <v>0</v>
          </cell>
          <cell r="O4366">
            <v>100</v>
          </cell>
          <cell r="P4366">
            <v>201.84</v>
          </cell>
        </row>
        <row r="4367">
          <cell r="A4367">
            <v>43819</v>
          </cell>
          <cell r="B4367" t="str">
            <v>Ahorro</v>
          </cell>
          <cell r="C4367">
            <v>1</v>
          </cell>
          <cell r="E4367">
            <v>74002</v>
          </cell>
          <cell r="F4367" t="str">
            <v>11</v>
          </cell>
          <cell r="I4367">
            <v>44</v>
          </cell>
          <cell r="M4367">
            <v>0</v>
          </cell>
          <cell r="N4367">
            <v>0</v>
          </cell>
          <cell r="O4367">
            <v>100</v>
          </cell>
          <cell r="P4367">
            <v>201.84</v>
          </cell>
        </row>
        <row r="4368">
          <cell r="A4368">
            <v>43819</v>
          </cell>
          <cell r="B4368" t="str">
            <v>Ahorro</v>
          </cell>
          <cell r="C4368">
            <v>1</v>
          </cell>
          <cell r="E4368">
            <v>74002</v>
          </cell>
          <cell r="F4368" t="str">
            <v>11</v>
          </cell>
          <cell r="I4368">
            <v>44</v>
          </cell>
          <cell r="M4368">
            <v>0</v>
          </cell>
          <cell r="N4368">
            <v>0</v>
          </cell>
          <cell r="O4368">
            <v>114.31</v>
          </cell>
          <cell r="P4368">
            <v>230.72330400000001</v>
          </cell>
        </row>
        <row r="4369">
          <cell r="A4369">
            <v>43819</v>
          </cell>
          <cell r="B4369" t="str">
            <v>Ahorro</v>
          </cell>
          <cell r="C4369">
            <v>1</v>
          </cell>
          <cell r="E4369">
            <v>74002</v>
          </cell>
          <cell r="F4369" t="str">
            <v>11</v>
          </cell>
          <cell r="I4369">
            <v>44</v>
          </cell>
          <cell r="M4369">
            <v>0</v>
          </cell>
          <cell r="N4369">
            <v>0</v>
          </cell>
          <cell r="O4369">
            <v>100</v>
          </cell>
          <cell r="P4369">
            <v>201.84</v>
          </cell>
        </row>
        <row r="4370">
          <cell r="A4370">
            <v>43819</v>
          </cell>
          <cell r="B4370" t="str">
            <v>Ahorro</v>
          </cell>
          <cell r="C4370">
            <v>1</v>
          </cell>
          <cell r="E4370">
            <v>74002</v>
          </cell>
          <cell r="F4370" t="str">
            <v>11</v>
          </cell>
          <cell r="I4370">
            <v>44</v>
          </cell>
          <cell r="M4370">
            <v>0</v>
          </cell>
          <cell r="N4370">
            <v>0</v>
          </cell>
          <cell r="O4370">
            <v>100</v>
          </cell>
          <cell r="P4370">
            <v>201.84</v>
          </cell>
        </row>
        <row r="4371">
          <cell r="A4371">
            <v>43819</v>
          </cell>
          <cell r="B4371" t="str">
            <v>Ahorro</v>
          </cell>
          <cell r="C4371">
            <v>1</v>
          </cell>
          <cell r="E4371">
            <v>74002</v>
          </cell>
          <cell r="F4371" t="str">
            <v>11</v>
          </cell>
          <cell r="I4371">
            <v>44</v>
          </cell>
          <cell r="M4371">
            <v>0</v>
          </cell>
          <cell r="N4371">
            <v>0</v>
          </cell>
          <cell r="O4371">
            <v>101.83</v>
          </cell>
          <cell r="P4371">
            <v>205.533672</v>
          </cell>
        </row>
        <row r="4372">
          <cell r="A4372">
            <v>43819</v>
          </cell>
          <cell r="B4372" t="str">
            <v>Ahorro</v>
          </cell>
          <cell r="C4372">
            <v>1</v>
          </cell>
          <cell r="E4372">
            <v>74002</v>
          </cell>
          <cell r="F4372" t="str">
            <v>11</v>
          </cell>
          <cell r="I4372">
            <v>44</v>
          </cell>
          <cell r="M4372">
            <v>0</v>
          </cell>
          <cell r="N4372">
            <v>0</v>
          </cell>
          <cell r="O4372">
            <v>100</v>
          </cell>
          <cell r="P4372">
            <v>201.84</v>
          </cell>
        </row>
        <row r="4373">
          <cell r="A4373">
            <v>43819</v>
          </cell>
          <cell r="B4373" t="str">
            <v>Ahorro</v>
          </cell>
          <cell r="C4373">
            <v>1</v>
          </cell>
          <cell r="E4373">
            <v>74002</v>
          </cell>
          <cell r="F4373" t="str">
            <v>11</v>
          </cell>
          <cell r="I4373">
            <v>44</v>
          </cell>
          <cell r="M4373">
            <v>0</v>
          </cell>
          <cell r="N4373">
            <v>0</v>
          </cell>
          <cell r="O4373">
            <v>100</v>
          </cell>
          <cell r="P4373">
            <v>201.84</v>
          </cell>
        </row>
        <row r="4374">
          <cell r="A4374">
            <v>43819</v>
          </cell>
          <cell r="B4374" t="str">
            <v>Ahorro</v>
          </cell>
          <cell r="C4374">
            <v>1</v>
          </cell>
          <cell r="E4374">
            <v>74002</v>
          </cell>
          <cell r="F4374" t="str">
            <v>11</v>
          </cell>
          <cell r="I4374">
            <v>44</v>
          </cell>
          <cell r="M4374">
            <v>0</v>
          </cell>
          <cell r="N4374">
            <v>0</v>
          </cell>
          <cell r="O4374">
            <v>100</v>
          </cell>
          <cell r="P4374">
            <v>201.84</v>
          </cell>
        </row>
        <row r="4375">
          <cell r="A4375">
            <v>43819</v>
          </cell>
          <cell r="B4375" t="str">
            <v>Ahorro</v>
          </cell>
          <cell r="C4375">
            <v>1</v>
          </cell>
          <cell r="E4375">
            <v>74002</v>
          </cell>
          <cell r="F4375" t="str">
            <v>11</v>
          </cell>
          <cell r="I4375">
            <v>44</v>
          </cell>
          <cell r="M4375">
            <v>0</v>
          </cell>
          <cell r="N4375">
            <v>0</v>
          </cell>
          <cell r="O4375">
            <v>100</v>
          </cell>
          <cell r="P4375">
            <v>201.84</v>
          </cell>
        </row>
        <row r="4376">
          <cell r="A4376">
            <v>43819</v>
          </cell>
          <cell r="B4376" t="str">
            <v>Ahorro</v>
          </cell>
          <cell r="C4376">
            <v>1</v>
          </cell>
          <cell r="E4376">
            <v>74002</v>
          </cell>
          <cell r="F4376" t="str">
            <v>11</v>
          </cell>
          <cell r="I4376">
            <v>44</v>
          </cell>
          <cell r="M4376">
            <v>0</v>
          </cell>
          <cell r="N4376">
            <v>0</v>
          </cell>
          <cell r="O4376">
            <v>100</v>
          </cell>
          <cell r="P4376">
            <v>201.84</v>
          </cell>
        </row>
        <row r="4377">
          <cell r="A4377">
            <v>43819</v>
          </cell>
          <cell r="B4377" t="str">
            <v>Ahorro</v>
          </cell>
          <cell r="C4377">
            <v>1</v>
          </cell>
          <cell r="E4377">
            <v>74002</v>
          </cell>
          <cell r="F4377" t="str">
            <v>11</v>
          </cell>
          <cell r="I4377">
            <v>44</v>
          </cell>
          <cell r="M4377">
            <v>0</v>
          </cell>
          <cell r="N4377">
            <v>0</v>
          </cell>
          <cell r="O4377">
            <v>100</v>
          </cell>
          <cell r="P4377">
            <v>201.84</v>
          </cell>
        </row>
        <row r="4378">
          <cell r="A4378">
            <v>43819</v>
          </cell>
          <cell r="B4378" t="str">
            <v>Ahorro</v>
          </cell>
          <cell r="C4378">
            <v>1</v>
          </cell>
          <cell r="E4378">
            <v>74002</v>
          </cell>
          <cell r="F4378" t="str">
            <v>11</v>
          </cell>
          <cell r="I4378">
            <v>44</v>
          </cell>
          <cell r="M4378">
            <v>0</v>
          </cell>
          <cell r="N4378">
            <v>0</v>
          </cell>
          <cell r="O4378">
            <v>100</v>
          </cell>
          <cell r="P4378">
            <v>201.84</v>
          </cell>
        </row>
        <row r="4379">
          <cell r="A4379">
            <v>43819</v>
          </cell>
          <cell r="B4379" t="str">
            <v>Ahorro</v>
          </cell>
          <cell r="C4379">
            <v>1</v>
          </cell>
          <cell r="E4379">
            <v>74002</v>
          </cell>
          <cell r="F4379" t="str">
            <v>11</v>
          </cell>
          <cell r="I4379">
            <v>44</v>
          </cell>
          <cell r="M4379">
            <v>0</v>
          </cell>
          <cell r="N4379">
            <v>0</v>
          </cell>
          <cell r="O4379">
            <v>100</v>
          </cell>
          <cell r="P4379">
            <v>201.84</v>
          </cell>
        </row>
        <row r="4380">
          <cell r="A4380">
            <v>43819</v>
          </cell>
          <cell r="B4380" t="str">
            <v>Ahorro</v>
          </cell>
          <cell r="C4380">
            <v>1</v>
          </cell>
          <cell r="E4380">
            <v>74002</v>
          </cell>
          <cell r="F4380" t="str">
            <v>11</v>
          </cell>
          <cell r="I4380">
            <v>44</v>
          </cell>
          <cell r="M4380">
            <v>0</v>
          </cell>
          <cell r="N4380">
            <v>0</v>
          </cell>
          <cell r="O4380">
            <v>100</v>
          </cell>
          <cell r="P4380">
            <v>201.84</v>
          </cell>
        </row>
        <row r="4381">
          <cell r="A4381">
            <v>43819</v>
          </cell>
          <cell r="B4381" t="str">
            <v>Ahorro</v>
          </cell>
          <cell r="C4381">
            <v>1</v>
          </cell>
          <cell r="E4381">
            <v>74002</v>
          </cell>
          <cell r="F4381" t="str">
            <v>11</v>
          </cell>
          <cell r="I4381">
            <v>44</v>
          </cell>
          <cell r="M4381">
            <v>0</v>
          </cell>
          <cell r="N4381">
            <v>0</v>
          </cell>
          <cell r="O4381">
            <v>100</v>
          </cell>
          <cell r="P4381">
            <v>201.84</v>
          </cell>
        </row>
        <row r="4382">
          <cell r="A4382">
            <v>43819</v>
          </cell>
          <cell r="B4382" t="str">
            <v>Ahorro</v>
          </cell>
          <cell r="C4382">
            <v>1</v>
          </cell>
          <cell r="E4382">
            <v>74002</v>
          </cell>
          <cell r="F4382" t="str">
            <v>11</v>
          </cell>
          <cell r="I4382">
            <v>44</v>
          </cell>
          <cell r="M4382">
            <v>0</v>
          </cell>
          <cell r="N4382">
            <v>0</v>
          </cell>
          <cell r="O4382">
            <v>100</v>
          </cell>
          <cell r="P4382">
            <v>201.84</v>
          </cell>
        </row>
        <row r="4383">
          <cell r="A4383">
            <v>43819</v>
          </cell>
          <cell r="B4383" t="str">
            <v>Ahorro</v>
          </cell>
          <cell r="C4383">
            <v>1</v>
          </cell>
          <cell r="E4383">
            <v>74002</v>
          </cell>
          <cell r="F4383" t="str">
            <v>11</v>
          </cell>
          <cell r="I4383">
            <v>44</v>
          </cell>
          <cell r="M4383">
            <v>0</v>
          </cell>
          <cell r="N4383">
            <v>0</v>
          </cell>
          <cell r="O4383">
            <v>5000</v>
          </cell>
          <cell r="P4383">
            <v>10092</v>
          </cell>
        </row>
        <row r="4384">
          <cell r="A4384">
            <v>43819</v>
          </cell>
          <cell r="B4384" t="str">
            <v>Ahorro</v>
          </cell>
          <cell r="C4384">
            <v>1</v>
          </cell>
          <cell r="E4384">
            <v>74002</v>
          </cell>
          <cell r="F4384" t="str">
            <v>11</v>
          </cell>
          <cell r="I4384">
            <v>44</v>
          </cell>
          <cell r="M4384">
            <v>0</v>
          </cell>
          <cell r="N4384">
            <v>0</v>
          </cell>
          <cell r="O4384">
            <v>100</v>
          </cell>
          <cell r="P4384">
            <v>201.84</v>
          </cell>
        </row>
        <row r="4385">
          <cell r="A4385">
            <v>43819</v>
          </cell>
          <cell r="B4385" t="str">
            <v>Ahorro</v>
          </cell>
          <cell r="C4385">
            <v>1</v>
          </cell>
          <cell r="E4385">
            <v>74002</v>
          </cell>
          <cell r="F4385" t="str">
            <v>11</v>
          </cell>
          <cell r="I4385">
            <v>44</v>
          </cell>
          <cell r="M4385">
            <v>0</v>
          </cell>
          <cell r="N4385">
            <v>0</v>
          </cell>
          <cell r="O4385">
            <v>100</v>
          </cell>
          <cell r="P4385">
            <v>201.84</v>
          </cell>
        </row>
        <row r="4386">
          <cell r="A4386">
            <v>43819</v>
          </cell>
          <cell r="B4386" t="str">
            <v>Ahorro</v>
          </cell>
          <cell r="C4386">
            <v>1</v>
          </cell>
          <cell r="E4386">
            <v>74002</v>
          </cell>
          <cell r="F4386" t="str">
            <v>11</v>
          </cell>
          <cell r="I4386">
            <v>44</v>
          </cell>
          <cell r="M4386">
            <v>0</v>
          </cell>
          <cell r="N4386">
            <v>0</v>
          </cell>
          <cell r="O4386">
            <v>100</v>
          </cell>
          <cell r="P4386">
            <v>201.84</v>
          </cell>
        </row>
        <row r="4387">
          <cell r="A4387">
            <v>43819</v>
          </cell>
          <cell r="B4387" t="str">
            <v>Ahorro</v>
          </cell>
          <cell r="C4387">
            <v>1</v>
          </cell>
          <cell r="E4387">
            <v>74002</v>
          </cell>
          <cell r="F4387" t="str">
            <v>11</v>
          </cell>
          <cell r="I4387">
            <v>44</v>
          </cell>
          <cell r="M4387">
            <v>0</v>
          </cell>
          <cell r="N4387">
            <v>0</v>
          </cell>
          <cell r="O4387">
            <v>0</v>
          </cell>
          <cell r="P4387">
            <v>0</v>
          </cell>
        </row>
        <row r="4388">
          <cell r="A4388">
            <v>43819</v>
          </cell>
          <cell r="B4388" t="str">
            <v>Ahorro</v>
          </cell>
          <cell r="C4388">
            <v>1</v>
          </cell>
          <cell r="E4388">
            <v>74002</v>
          </cell>
          <cell r="F4388" t="str">
            <v>11</v>
          </cell>
          <cell r="I4388">
            <v>44</v>
          </cell>
          <cell r="M4388">
            <v>0</v>
          </cell>
          <cell r="N4388">
            <v>0</v>
          </cell>
          <cell r="O4388">
            <v>103</v>
          </cell>
          <cell r="P4388">
            <v>207.89519999999999</v>
          </cell>
        </row>
        <row r="4389">
          <cell r="A4389">
            <v>43819</v>
          </cell>
          <cell r="B4389" t="str">
            <v>Ahorro</v>
          </cell>
          <cell r="C4389">
            <v>1</v>
          </cell>
          <cell r="E4389">
            <v>74002</v>
          </cell>
          <cell r="F4389" t="str">
            <v>11</v>
          </cell>
          <cell r="I4389">
            <v>44</v>
          </cell>
          <cell r="M4389">
            <v>0</v>
          </cell>
          <cell r="N4389">
            <v>0</v>
          </cell>
          <cell r="O4389">
            <v>100</v>
          </cell>
          <cell r="P4389">
            <v>201.84</v>
          </cell>
        </row>
        <row r="4390">
          <cell r="A4390">
            <v>43819</v>
          </cell>
          <cell r="B4390" t="str">
            <v>Ahorro</v>
          </cell>
          <cell r="C4390">
            <v>1</v>
          </cell>
          <cell r="E4390">
            <v>74002</v>
          </cell>
          <cell r="F4390" t="str">
            <v>11</v>
          </cell>
          <cell r="I4390">
            <v>44</v>
          </cell>
          <cell r="M4390">
            <v>0</v>
          </cell>
          <cell r="N4390">
            <v>0</v>
          </cell>
          <cell r="O4390">
            <v>104</v>
          </cell>
          <cell r="P4390">
            <v>209.9136</v>
          </cell>
        </row>
        <row r="4391">
          <cell r="A4391">
            <v>43819</v>
          </cell>
          <cell r="B4391" t="str">
            <v>Ahorro</v>
          </cell>
          <cell r="C4391">
            <v>1</v>
          </cell>
          <cell r="E4391">
            <v>74002</v>
          </cell>
          <cell r="F4391" t="str">
            <v>11</v>
          </cell>
          <cell r="I4391">
            <v>44</v>
          </cell>
          <cell r="M4391">
            <v>0</v>
          </cell>
          <cell r="N4391">
            <v>0</v>
          </cell>
          <cell r="O4391">
            <v>100</v>
          </cell>
          <cell r="P4391">
            <v>201.84</v>
          </cell>
        </row>
        <row r="4392">
          <cell r="A4392">
            <v>43819</v>
          </cell>
          <cell r="B4392" t="str">
            <v>Ahorro</v>
          </cell>
          <cell r="C4392">
            <v>1</v>
          </cell>
          <cell r="E4392">
            <v>74002</v>
          </cell>
          <cell r="F4392" t="str">
            <v>11</v>
          </cell>
          <cell r="I4392">
            <v>44</v>
          </cell>
          <cell r="M4392">
            <v>0</v>
          </cell>
          <cell r="N4392">
            <v>0</v>
          </cell>
          <cell r="O4392">
            <v>100</v>
          </cell>
          <cell r="P4392">
            <v>201.84</v>
          </cell>
        </row>
        <row r="4393">
          <cell r="A4393">
            <v>43819</v>
          </cell>
          <cell r="B4393" t="str">
            <v>Ahorro</v>
          </cell>
          <cell r="C4393">
            <v>1</v>
          </cell>
          <cell r="E4393">
            <v>74002</v>
          </cell>
          <cell r="F4393" t="str">
            <v>11</v>
          </cell>
          <cell r="I4393">
            <v>44</v>
          </cell>
          <cell r="M4393">
            <v>0</v>
          </cell>
          <cell r="N4393">
            <v>0</v>
          </cell>
          <cell r="O4393">
            <v>100</v>
          </cell>
          <cell r="P4393">
            <v>201.84</v>
          </cell>
        </row>
        <row r="4394">
          <cell r="A4394">
            <v>43819</v>
          </cell>
          <cell r="B4394" t="str">
            <v>Ahorro</v>
          </cell>
          <cell r="C4394">
            <v>1</v>
          </cell>
          <cell r="E4394">
            <v>74002</v>
          </cell>
          <cell r="F4394" t="str">
            <v>11</v>
          </cell>
          <cell r="I4394">
            <v>44</v>
          </cell>
          <cell r="M4394">
            <v>0</v>
          </cell>
          <cell r="N4394">
            <v>0</v>
          </cell>
          <cell r="O4394">
            <v>100</v>
          </cell>
          <cell r="P4394">
            <v>201.84</v>
          </cell>
        </row>
        <row r="4395">
          <cell r="A4395">
            <v>43819</v>
          </cell>
          <cell r="B4395" t="str">
            <v>Ahorro</v>
          </cell>
          <cell r="C4395">
            <v>1</v>
          </cell>
          <cell r="E4395">
            <v>74002</v>
          </cell>
          <cell r="F4395" t="str">
            <v>11</v>
          </cell>
          <cell r="I4395">
            <v>44</v>
          </cell>
          <cell r="M4395">
            <v>0</v>
          </cell>
          <cell r="N4395">
            <v>0</v>
          </cell>
          <cell r="O4395">
            <v>100</v>
          </cell>
          <cell r="P4395">
            <v>201.84</v>
          </cell>
        </row>
        <row r="4396">
          <cell r="A4396">
            <v>43819</v>
          </cell>
          <cell r="B4396" t="str">
            <v>Ahorro</v>
          </cell>
          <cell r="C4396">
            <v>1</v>
          </cell>
          <cell r="E4396">
            <v>74002</v>
          </cell>
          <cell r="F4396" t="str">
            <v>11</v>
          </cell>
          <cell r="I4396">
            <v>44</v>
          </cell>
          <cell r="M4396">
            <v>0</v>
          </cell>
          <cell r="N4396">
            <v>0</v>
          </cell>
          <cell r="O4396">
            <v>100</v>
          </cell>
          <cell r="P4396">
            <v>201.84</v>
          </cell>
        </row>
        <row r="4397">
          <cell r="A4397">
            <v>43819</v>
          </cell>
          <cell r="B4397" t="str">
            <v>Ahorro</v>
          </cell>
          <cell r="C4397">
            <v>1</v>
          </cell>
          <cell r="E4397">
            <v>74002</v>
          </cell>
          <cell r="F4397" t="str">
            <v>11</v>
          </cell>
          <cell r="I4397">
            <v>44</v>
          </cell>
          <cell r="M4397">
            <v>0</v>
          </cell>
          <cell r="N4397">
            <v>0</v>
          </cell>
          <cell r="O4397">
            <v>100</v>
          </cell>
          <cell r="P4397">
            <v>201.84</v>
          </cell>
        </row>
        <row r="4398">
          <cell r="A4398">
            <v>43819</v>
          </cell>
          <cell r="B4398" t="str">
            <v>Ahorro</v>
          </cell>
          <cell r="C4398">
            <v>1</v>
          </cell>
          <cell r="E4398">
            <v>74002</v>
          </cell>
          <cell r="F4398" t="str">
            <v>11</v>
          </cell>
          <cell r="I4398">
            <v>44</v>
          </cell>
          <cell r="M4398">
            <v>0</v>
          </cell>
          <cell r="N4398">
            <v>0</v>
          </cell>
          <cell r="O4398">
            <v>0</v>
          </cell>
          <cell r="P4398">
            <v>0</v>
          </cell>
        </row>
        <row r="4399">
          <cell r="A4399">
            <v>43819</v>
          </cell>
          <cell r="B4399" t="str">
            <v>Ahorro</v>
          </cell>
          <cell r="C4399">
            <v>1</v>
          </cell>
          <cell r="E4399">
            <v>74002</v>
          </cell>
          <cell r="F4399" t="str">
            <v>11</v>
          </cell>
          <cell r="I4399">
            <v>44</v>
          </cell>
          <cell r="M4399">
            <v>0</v>
          </cell>
          <cell r="N4399">
            <v>0</v>
          </cell>
          <cell r="O4399">
            <v>100</v>
          </cell>
          <cell r="P4399">
            <v>201.84</v>
          </cell>
        </row>
        <row r="4400">
          <cell r="A4400">
            <v>43819</v>
          </cell>
          <cell r="B4400" t="str">
            <v>Ahorro</v>
          </cell>
          <cell r="C4400">
            <v>1</v>
          </cell>
          <cell r="E4400">
            <v>74002</v>
          </cell>
          <cell r="F4400" t="str">
            <v>11</v>
          </cell>
          <cell r="I4400">
            <v>44</v>
          </cell>
          <cell r="M4400">
            <v>0</v>
          </cell>
          <cell r="N4400">
            <v>0</v>
          </cell>
          <cell r="O4400">
            <v>101.54</v>
          </cell>
          <cell r="P4400">
            <v>204.94833600000001</v>
          </cell>
        </row>
        <row r="4401">
          <cell r="A4401">
            <v>43819</v>
          </cell>
          <cell r="B4401" t="str">
            <v>Ahorro</v>
          </cell>
          <cell r="C4401">
            <v>1</v>
          </cell>
          <cell r="E4401">
            <v>74002</v>
          </cell>
          <cell r="F4401" t="str">
            <v>11</v>
          </cell>
          <cell r="I4401">
            <v>44</v>
          </cell>
          <cell r="M4401">
            <v>0</v>
          </cell>
          <cell r="N4401">
            <v>0</v>
          </cell>
          <cell r="O4401">
            <v>100</v>
          </cell>
          <cell r="P4401">
            <v>201.84</v>
          </cell>
        </row>
        <row r="4402">
          <cell r="A4402">
            <v>43819</v>
          </cell>
          <cell r="B4402" t="str">
            <v>Ahorro</v>
          </cell>
          <cell r="C4402">
            <v>1</v>
          </cell>
          <cell r="E4402">
            <v>74002</v>
          </cell>
          <cell r="F4402" t="str">
            <v>11</v>
          </cell>
          <cell r="I4402">
            <v>44</v>
          </cell>
          <cell r="M4402">
            <v>0</v>
          </cell>
          <cell r="N4402">
            <v>0</v>
          </cell>
          <cell r="O4402">
            <v>100</v>
          </cell>
          <cell r="P4402">
            <v>201.84</v>
          </cell>
        </row>
        <row r="4403">
          <cell r="A4403">
            <v>43819</v>
          </cell>
          <cell r="B4403" t="str">
            <v>Ahorro</v>
          </cell>
          <cell r="C4403">
            <v>1</v>
          </cell>
          <cell r="E4403">
            <v>74002</v>
          </cell>
          <cell r="F4403" t="str">
            <v>11</v>
          </cell>
          <cell r="I4403">
            <v>44</v>
          </cell>
          <cell r="M4403">
            <v>0</v>
          </cell>
          <cell r="N4403">
            <v>0</v>
          </cell>
          <cell r="O4403">
            <v>1012.55</v>
          </cell>
          <cell r="P4403">
            <v>2043.73092</v>
          </cell>
        </row>
        <row r="4404">
          <cell r="A4404">
            <v>43819</v>
          </cell>
          <cell r="B4404" t="str">
            <v>Ahorro</v>
          </cell>
          <cell r="C4404">
            <v>1</v>
          </cell>
          <cell r="E4404">
            <v>74002</v>
          </cell>
          <cell r="F4404" t="str">
            <v>11</v>
          </cell>
          <cell r="I4404">
            <v>44</v>
          </cell>
          <cell r="M4404">
            <v>0</v>
          </cell>
          <cell r="N4404">
            <v>0</v>
          </cell>
          <cell r="O4404">
            <v>109.4</v>
          </cell>
          <cell r="P4404">
            <v>220.81296</v>
          </cell>
        </row>
        <row r="4405">
          <cell r="A4405">
            <v>43819</v>
          </cell>
          <cell r="B4405" t="str">
            <v>Ahorro</v>
          </cell>
          <cell r="C4405">
            <v>1</v>
          </cell>
          <cell r="E4405">
            <v>74002</v>
          </cell>
          <cell r="F4405" t="str">
            <v>11</v>
          </cell>
          <cell r="I4405">
            <v>44</v>
          </cell>
          <cell r="M4405">
            <v>0</v>
          </cell>
          <cell r="N4405">
            <v>0</v>
          </cell>
          <cell r="O4405">
            <v>100</v>
          </cell>
          <cell r="P4405">
            <v>201.84</v>
          </cell>
        </row>
        <row r="4406">
          <cell r="A4406">
            <v>43819</v>
          </cell>
          <cell r="B4406" t="str">
            <v>Ahorro</v>
          </cell>
          <cell r="C4406">
            <v>1</v>
          </cell>
          <cell r="E4406">
            <v>74002</v>
          </cell>
          <cell r="F4406" t="str">
            <v>11</v>
          </cell>
          <cell r="I4406">
            <v>44</v>
          </cell>
          <cell r="M4406">
            <v>0</v>
          </cell>
          <cell r="N4406">
            <v>0</v>
          </cell>
          <cell r="O4406">
            <v>100</v>
          </cell>
          <cell r="P4406">
            <v>201.84</v>
          </cell>
        </row>
        <row r="4407">
          <cell r="A4407">
            <v>43819</v>
          </cell>
          <cell r="B4407" t="str">
            <v>Ahorro</v>
          </cell>
          <cell r="C4407">
            <v>1</v>
          </cell>
          <cell r="E4407">
            <v>74002</v>
          </cell>
          <cell r="F4407" t="str">
            <v>11</v>
          </cell>
          <cell r="I4407">
            <v>44</v>
          </cell>
          <cell r="M4407">
            <v>0</v>
          </cell>
          <cell r="N4407">
            <v>0</v>
          </cell>
          <cell r="O4407">
            <v>100.32</v>
          </cell>
          <cell r="P4407">
            <v>202.48588799999999</v>
          </cell>
        </row>
        <row r="4408">
          <cell r="A4408">
            <v>43819</v>
          </cell>
          <cell r="B4408" t="str">
            <v>Ahorro</v>
          </cell>
          <cell r="C4408">
            <v>1</v>
          </cell>
          <cell r="E4408">
            <v>74002</v>
          </cell>
          <cell r="F4408" t="str">
            <v>11</v>
          </cell>
          <cell r="I4408">
            <v>44</v>
          </cell>
          <cell r="M4408">
            <v>0</v>
          </cell>
          <cell r="N4408">
            <v>0</v>
          </cell>
          <cell r="O4408">
            <v>100</v>
          </cell>
          <cell r="P4408">
            <v>201.84</v>
          </cell>
        </row>
        <row r="4409">
          <cell r="A4409">
            <v>43819</v>
          </cell>
          <cell r="B4409" t="str">
            <v>Ahorro</v>
          </cell>
          <cell r="C4409">
            <v>1</v>
          </cell>
          <cell r="E4409">
            <v>74002</v>
          </cell>
          <cell r="F4409" t="str">
            <v>11</v>
          </cell>
          <cell r="I4409">
            <v>44</v>
          </cell>
          <cell r="M4409">
            <v>0</v>
          </cell>
          <cell r="N4409">
            <v>0</v>
          </cell>
          <cell r="O4409">
            <v>250</v>
          </cell>
          <cell r="P4409">
            <v>504.6</v>
          </cell>
        </row>
        <row r="4410">
          <cell r="A4410">
            <v>43819</v>
          </cell>
          <cell r="B4410" t="str">
            <v>Ahorro</v>
          </cell>
          <cell r="C4410">
            <v>1</v>
          </cell>
          <cell r="E4410">
            <v>74002</v>
          </cell>
          <cell r="F4410" t="str">
            <v>11</v>
          </cell>
          <cell r="I4410">
            <v>44</v>
          </cell>
          <cell r="M4410">
            <v>0</v>
          </cell>
          <cell r="N4410">
            <v>0</v>
          </cell>
          <cell r="O4410">
            <v>100</v>
          </cell>
          <cell r="P4410">
            <v>201.84</v>
          </cell>
        </row>
        <row r="4411">
          <cell r="A4411">
            <v>43819</v>
          </cell>
          <cell r="B4411" t="str">
            <v>Ahorro</v>
          </cell>
          <cell r="C4411">
            <v>1</v>
          </cell>
          <cell r="E4411">
            <v>74002</v>
          </cell>
          <cell r="F4411" t="str">
            <v>11</v>
          </cell>
          <cell r="I4411">
            <v>44</v>
          </cell>
          <cell r="M4411">
            <v>0</v>
          </cell>
          <cell r="N4411">
            <v>0</v>
          </cell>
          <cell r="O4411">
            <v>1030</v>
          </cell>
          <cell r="P4411">
            <v>2078.9520000000002</v>
          </cell>
        </row>
        <row r="4412">
          <cell r="A4412">
            <v>43819</v>
          </cell>
          <cell r="B4412" t="str">
            <v>Ahorro</v>
          </cell>
          <cell r="C4412">
            <v>1</v>
          </cell>
          <cell r="E4412">
            <v>74002</v>
          </cell>
          <cell r="F4412" t="str">
            <v>11</v>
          </cell>
          <cell r="I4412">
            <v>44</v>
          </cell>
          <cell r="M4412">
            <v>0</v>
          </cell>
          <cell r="N4412">
            <v>0</v>
          </cell>
          <cell r="O4412">
            <v>100</v>
          </cell>
          <cell r="P4412">
            <v>201.84</v>
          </cell>
        </row>
        <row r="4413">
          <cell r="A4413">
            <v>43819</v>
          </cell>
          <cell r="B4413" t="str">
            <v>Ahorro</v>
          </cell>
          <cell r="C4413">
            <v>1</v>
          </cell>
          <cell r="E4413">
            <v>74002</v>
          </cell>
          <cell r="F4413" t="str">
            <v>11</v>
          </cell>
          <cell r="I4413">
            <v>44</v>
          </cell>
          <cell r="M4413">
            <v>0</v>
          </cell>
          <cell r="N4413">
            <v>0</v>
          </cell>
          <cell r="O4413">
            <v>500</v>
          </cell>
          <cell r="P4413">
            <v>1009.2</v>
          </cell>
        </row>
        <row r="4414">
          <cell r="A4414">
            <v>43819</v>
          </cell>
          <cell r="B4414" t="str">
            <v>Ahorro</v>
          </cell>
          <cell r="C4414">
            <v>1</v>
          </cell>
          <cell r="E4414">
            <v>74002</v>
          </cell>
          <cell r="F4414" t="str">
            <v>11</v>
          </cell>
          <cell r="I4414">
            <v>44</v>
          </cell>
          <cell r="M4414">
            <v>0</v>
          </cell>
          <cell r="N4414">
            <v>0</v>
          </cell>
          <cell r="O4414">
            <v>100</v>
          </cell>
          <cell r="P4414">
            <v>201.84</v>
          </cell>
        </row>
        <row r="4415">
          <cell r="A4415">
            <v>43819</v>
          </cell>
          <cell r="B4415" t="str">
            <v>Ahorro</v>
          </cell>
          <cell r="C4415">
            <v>1</v>
          </cell>
          <cell r="E4415">
            <v>74002</v>
          </cell>
          <cell r="F4415" t="str">
            <v>11</v>
          </cell>
          <cell r="I4415">
            <v>44</v>
          </cell>
          <cell r="M4415">
            <v>0</v>
          </cell>
          <cell r="N4415">
            <v>0</v>
          </cell>
          <cell r="O4415">
            <v>100</v>
          </cell>
          <cell r="P4415">
            <v>201.84</v>
          </cell>
        </row>
        <row r="4416">
          <cell r="A4416">
            <v>43819</v>
          </cell>
          <cell r="B4416" t="str">
            <v>Ahorro</v>
          </cell>
          <cell r="C4416">
            <v>1</v>
          </cell>
          <cell r="E4416">
            <v>74002</v>
          </cell>
          <cell r="F4416" t="str">
            <v>11</v>
          </cell>
          <cell r="I4416">
            <v>44</v>
          </cell>
          <cell r="M4416">
            <v>0</v>
          </cell>
          <cell r="N4416">
            <v>0</v>
          </cell>
          <cell r="O4416">
            <v>100</v>
          </cell>
          <cell r="P4416">
            <v>201.84</v>
          </cell>
        </row>
        <row r="4417">
          <cell r="A4417">
            <v>43819</v>
          </cell>
          <cell r="B4417" t="str">
            <v>Ahorro</v>
          </cell>
          <cell r="C4417">
            <v>1</v>
          </cell>
          <cell r="E4417">
            <v>74002</v>
          </cell>
          <cell r="F4417" t="str">
            <v>11</v>
          </cell>
          <cell r="I4417">
            <v>44</v>
          </cell>
          <cell r="M4417">
            <v>0</v>
          </cell>
          <cell r="N4417">
            <v>0</v>
          </cell>
          <cell r="O4417">
            <v>100</v>
          </cell>
          <cell r="P4417">
            <v>201.84</v>
          </cell>
        </row>
        <row r="4418">
          <cell r="A4418">
            <v>43819</v>
          </cell>
          <cell r="B4418" t="str">
            <v>Ahorro</v>
          </cell>
          <cell r="C4418">
            <v>1</v>
          </cell>
          <cell r="E4418">
            <v>74002</v>
          </cell>
          <cell r="F4418" t="str">
            <v>11</v>
          </cell>
          <cell r="I4418">
            <v>44</v>
          </cell>
          <cell r="M4418">
            <v>0</v>
          </cell>
          <cell r="N4418">
            <v>0</v>
          </cell>
          <cell r="O4418">
            <v>1000.11</v>
          </cell>
          <cell r="P4418">
            <v>2018.622024</v>
          </cell>
        </row>
        <row r="4419">
          <cell r="A4419">
            <v>43819</v>
          </cell>
          <cell r="B4419" t="str">
            <v>Ahorro</v>
          </cell>
          <cell r="C4419">
            <v>1</v>
          </cell>
          <cell r="E4419">
            <v>74002</v>
          </cell>
          <cell r="F4419" t="str">
            <v>11</v>
          </cell>
          <cell r="I4419">
            <v>44</v>
          </cell>
          <cell r="M4419">
            <v>0</v>
          </cell>
          <cell r="N4419">
            <v>0</v>
          </cell>
          <cell r="O4419">
            <v>382.67</v>
          </cell>
          <cell r="P4419">
            <v>772.38112799999999</v>
          </cell>
        </row>
        <row r="4420">
          <cell r="A4420">
            <v>43819</v>
          </cell>
          <cell r="B4420" t="str">
            <v>Ahorro</v>
          </cell>
          <cell r="C4420">
            <v>1</v>
          </cell>
          <cell r="E4420">
            <v>74002</v>
          </cell>
          <cell r="F4420" t="str">
            <v>11</v>
          </cell>
          <cell r="I4420">
            <v>44</v>
          </cell>
          <cell r="M4420">
            <v>0</v>
          </cell>
          <cell r="N4420">
            <v>0</v>
          </cell>
          <cell r="O4420">
            <v>1000</v>
          </cell>
          <cell r="P4420">
            <v>2018.4</v>
          </cell>
        </row>
        <row r="4421">
          <cell r="A4421">
            <v>43819</v>
          </cell>
          <cell r="B4421" t="str">
            <v>Ahorro</v>
          </cell>
          <cell r="C4421">
            <v>1</v>
          </cell>
          <cell r="E4421">
            <v>74002</v>
          </cell>
          <cell r="F4421" t="str">
            <v>11</v>
          </cell>
          <cell r="I4421">
            <v>44</v>
          </cell>
          <cell r="M4421">
            <v>0</v>
          </cell>
          <cell r="N4421">
            <v>0</v>
          </cell>
          <cell r="O4421">
            <v>100</v>
          </cell>
          <cell r="P4421">
            <v>201.84</v>
          </cell>
        </row>
        <row r="4422">
          <cell r="A4422">
            <v>43819</v>
          </cell>
          <cell r="B4422" t="str">
            <v>Ahorro</v>
          </cell>
          <cell r="C4422">
            <v>1</v>
          </cell>
          <cell r="E4422">
            <v>74002</v>
          </cell>
          <cell r="F4422" t="str">
            <v>11</v>
          </cell>
          <cell r="I4422">
            <v>44</v>
          </cell>
          <cell r="M4422">
            <v>0</v>
          </cell>
          <cell r="N4422">
            <v>0</v>
          </cell>
          <cell r="O4422">
            <v>100</v>
          </cell>
          <cell r="P4422">
            <v>201.84</v>
          </cell>
        </row>
        <row r="4423">
          <cell r="A4423">
            <v>43819</v>
          </cell>
          <cell r="B4423" t="str">
            <v>Ahorro</v>
          </cell>
          <cell r="C4423">
            <v>1</v>
          </cell>
          <cell r="E4423">
            <v>74002</v>
          </cell>
          <cell r="F4423" t="str">
            <v>11</v>
          </cell>
          <cell r="I4423">
            <v>44</v>
          </cell>
          <cell r="M4423">
            <v>0</v>
          </cell>
          <cell r="N4423">
            <v>0</v>
          </cell>
          <cell r="O4423">
            <v>100</v>
          </cell>
          <cell r="P4423">
            <v>201.84</v>
          </cell>
        </row>
        <row r="4424">
          <cell r="A4424">
            <v>43819</v>
          </cell>
          <cell r="B4424" t="str">
            <v>Ahorro</v>
          </cell>
          <cell r="C4424">
            <v>1</v>
          </cell>
          <cell r="E4424">
            <v>74002</v>
          </cell>
          <cell r="F4424" t="str">
            <v>11</v>
          </cell>
          <cell r="I4424">
            <v>44</v>
          </cell>
          <cell r="M4424">
            <v>0</v>
          </cell>
          <cell r="N4424">
            <v>0</v>
          </cell>
          <cell r="O4424">
            <v>100</v>
          </cell>
          <cell r="P4424">
            <v>201.84</v>
          </cell>
        </row>
        <row r="4425">
          <cell r="A4425">
            <v>43819</v>
          </cell>
          <cell r="B4425" t="str">
            <v>Ahorro</v>
          </cell>
          <cell r="C4425">
            <v>1</v>
          </cell>
          <cell r="E4425">
            <v>74002</v>
          </cell>
          <cell r="F4425" t="str">
            <v>11</v>
          </cell>
          <cell r="I4425">
            <v>44</v>
          </cell>
          <cell r="M4425">
            <v>0</v>
          </cell>
          <cell r="N4425">
            <v>0</v>
          </cell>
          <cell r="O4425">
            <v>100</v>
          </cell>
          <cell r="P4425">
            <v>201.84</v>
          </cell>
        </row>
        <row r="4426">
          <cell r="A4426">
            <v>43819</v>
          </cell>
          <cell r="B4426" t="str">
            <v>Ahorro</v>
          </cell>
          <cell r="C4426">
            <v>1</v>
          </cell>
          <cell r="E4426">
            <v>74002</v>
          </cell>
          <cell r="F4426" t="str">
            <v>11</v>
          </cell>
          <cell r="I4426">
            <v>44</v>
          </cell>
          <cell r="M4426">
            <v>0</v>
          </cell>
          <cell r="N4426">
            <v>0</v>
          </cell>
          <cell r="O4426">
            <v>0</v>
          </cell>
          <cell r="P4426">
            <v>0</v>
          </cell>
        </row>
        <row r="4427">
          <cell r="A4427">
            <v>43819</v>
          </cell>
          <cell r="B4427" t="str">
            <v>Ahorro</v>
          </cell>
          <cell r="C4427">
            <v>1</v>
          </cell>
          <cell r="E4427">
            <v>74002</v>
          </cell>
          <cell r="F4427" t="str">
            <v>11</v>
          </cell>
          <cell r="I4427">
            <v>44</v>
          </cell>
          <cell r="M4427">
            <v>0</v>
          </cell>
          <cell r="N4427">
            <v>0</v>
          </cell>
          <cell r="O4427">
            <v>100</v>
          </cell>
          <cell r="P4427">
            <v>201.84</v>
          </cell>
        </row>
        <row r="4428">
          <cell r="A4428">
            <v>43819</v>
          </cell>
          <cell r="B4428" t="str">
            <v>Ahorro</v>
          </cell>
          <cell r="C4428">
            <v>1</v>
          </cell>
          <cell r="E4428">
            <v>74002</v>
          </cell>
          <cell r="F4428" t="str">
            <v>11</v>
          </cell>
          <cell r="I4428">
            <v>44</v>
          </cell>
          <cell r="M4428">
            <v>0</v>
          </cell>
          <cell r="N4428">
            <v>0</v>
          </cell>
          <cell r="O4428">
            <v>100</v>
          </cell>
          <cell r="P4428">
            <v>201.84</v>
          </cell>
        </row>
        <row r="4429">
          <cell r="A4429">
            <v>43819</v>
          </cell>
          <cell r="B4429" t="str">
            <v>Ahorro</v>
          </cell>
          <cell r="C4429">
            <v>1</v>
          </cell>
          <cell r="E4429">
            <v>74002</v>
          </cell>
          <cell r="F4429" t="str">
            <v>11</v>
          </cell>
          <cell r="I4429">
            <v>44</v>
          </cell>
          <cell r="M4429">
            <v>0</v>
          </cell>
          <cell r="N4429">
            <v>0</v>
          </cell>
          <cell r="O4429">
            <v>100</v>
          </cell>
          <cell r="P4429">
            <v>201.84</v>
          </cell>
        </row>
        <row r="4430">
          <cell r="A4430">
            <v>43819</v>
          </cell>
          <cell r="B4430" t="str">
            <v>Ahorro</v>
          </cell>
          <cell r="C4430">
            <v>1</v>
          </cell>
          <cell r="E4430">
            <v>74002</v>
          </cell>
          <cell r="F4430" t="str">
            <v>11</v>
          </cell>
          <cell r="I4430">
            <v>44</v>
          </cell>
          <cell r="M4430">
            <v>0</v>
          </cell>
          <cell r="N4430">
            <v>0</v>
          </cell>
          <cell r="O4430">
            <v>100</v>
          </cell>
          <cell r="P4430">
            <v>201.84</v>
          </cell>
        </row>
        <row r="4431">
          <cell r="A4431">
            <v>43819</v>
          </cell>
          <cell r="B4431" t="str">
            <v>Ahorro</v>
          </cell>
          <cell r="C4431">
            <v>1</v>
          </cell>
          <cell r="E4431">
            <v>74002</v>
          </cell>
          <cell r="F4431" t="str">
            <v>11</v>
          </cell>
          <cell r="I4431">
            <v>44</v>
          </cell>
          <cell r="M4431">
            <v>0</v>
          </cell>
          <cell r="N4431">
            <v>0</v>
          </cell>
          <cell r="O4431">
            <v>100</v>
          </cell>
          <cell r="P4431">
            <v>201.84</v>
          </cell>
        </row>
        <row r="4432">
          <cell r="A4432">
            <v>43819</v>
          </cell>
          <cell r="B4432" t="str">
            <v>Ahorro</v>
          </cell>
          <cell r="C4432">
            <v>1</v>
          </cell>
          <cell r="E4432">
            <v>74002</v>
          </cell>
          <cell r="F4432" t="str">
            <v>11</v>
          </cell>
          <cell r="I4432">
            <v>44</v>
          </cell>
          <cell r="M4432">
            <v>0</v>
          </cell>
          <cell r="N4432">
            <v>0</v>
          </cell>
          <cell r="O4432">
            <v>100.91</v>
          </cell>
          <cell r="P4432">
            <v>203.67674400000001</v>
          </cell>
        </row>
        <row r="4433">
          <cell r="A4433">
            <v>43819</v>
          </cell>
          <cell r="B4433" t="str">
            <v>Ahorro</v>
          </cell>
          <cell r="C4433">
            <v>1</v>
          </cell>
          <cell r="E4433">
            <v>74002</v>
          </cell>
          <cell r="F4433" t="str">
            <v>11</v>
          </cell>
          <cell r="I4433">
            <v>44</v>
          </cell>
          <cell r="M4433">
            <v>0</v>
          </cell>
          <cell r="N4433">
            <v>0</v>
          </cell>
          <cell r="O4433">
            <v>200</v>
          </cell>
          <cell r="P4433">
            <v>403.68</v>
          </cell>
        </row>
        <row r="4434">
          <cell r="A4434">
            <v>43819</v>
          </cell>
          <cell r="B4434" t="str">
            <v>Ahorro</v>
          </cell>
          <cell r="C4434">
            <v>1</v>
          </cell>
          <cell r="E4434">
            <v>74002</v>
          </cell>
          <cell r="F4434" t="str">
            <v>11</v>
          </cell>
          <cell r="I4434">
            <v>44</v>
          </cell>
          <cell r="M4434">
            <v>0</v>
          </cell>
          <cell r="N4434">
            <v>0</v>
          </cell>
          <cell r="O4434">
            <v>100</v>
          </cell>
          <cell r="P4434">
            <v>201.84</v>
          </cell>
        </row>
        <row r="4435">
          <cell r="A4435">
            <v>43819</v>
          </cell>
          <cell r="B4435" t="str">
            <v>Ahorro</v>
          </cell>
          <cell r="C4435">
            <v>1</v>
          </cell>
          <cell r="E4435">
            <v>74002</v>
          </cell>
          <cell r="F4435" t="str">
            <v>11</v>
          </cell>
          <cell r="I4435">
            <v>44</v>
          </cell>
          <cell r="M4435">
            <v>0</v>
          </cell>
          <cell r="N4435">
            <v>0</v>
          </cell>
          <cell r="O4435">
            <v>100</v>
          </cell>
          <cell r="P4435">
            <v>201.84</v>
          </cell>
        </row>
        <row r="4436">
          <cell r="A4436">
            <v>43819</v>
          </cell>
          <cell r="B4436" t="str">
            <v>Ahorro</v>
          </cell>
          <cell r="C4436">
            <v>1</v>
          </cell>
          <cell r="E4436">
            <v>74002</v>
          </cell>
          <cell r="F4436" t="str">
            <v>11</v>
          </cell>
          <cell r="I4436">
            <v>44</v>
          </cell>
          <cell r="M4436">
            <v>0</v>
          </cell>
          <cell r="N4436">
            <v>0</v>
          </cell>
          <cell r="O4436">
            <v>100</v>
          </cell>
          <cell r="P4436">
            <v>201.84</v>
          </cell>
        </row>
        <row r="4437">
          <cell r="A4437">
            <v>43819</v>
          </cell>
          <cell r="B4437" t="str">
            <v>Ahorro</v>
          </cell>
          <cell r="C4437">
            <v>1</v>
          </cell>
          <cell r="E4437">
            <v>74002</v>
          </cell>
          <cell r="F4437" t="str">
            <v>11</v>
          </cell>
          <cell r="I4437">
            <v>44</v>
          </cell>
          <cell r="M4437">
            <v>0</v>
          </cell>
          <cell r="N4437">
            <v>0</v>
          </cell>
          <cell r="O4437">
            <v>100</v>
          </cell>
          <cell r="P4437">
            <v>201.84</v>
          </cell>
        </row>
        <row r="4438">
          <cell r="A4438">
            <v>43819</v>
          </cell>
          <cell r="B4438" t="str">
            <v>Ahorro</v>
          </cell>
          <cell r="C4438">
            <v>1</v>
          </cell>
          <cell r="E4438">
            <v>74002</v>
          </cell>
          <cell r="F4438" t="str">
            <v>11</v>
          </cell>
          <cell r="I4438">
            <v>44</v>
          </cell>
          <cell r="M4438">
            <v>0</v>
          </cell>
          <cell r="N4438">
            <v>0</v>
          </cell>
          <cell r="O4438">
            <v>100</v>
          </cell>
          <cell r="P4438">
            <v>201.84</v>
          </cell>
        </row>
        <row r="4439">
          <cell r="A4439">
            <v>43819</v>
          </cell>
          <cell r="B4439" t="str">
            <v>Ahorro</v>
          </cell>
          <cell r="C4439">
            <v>1</v>
          </cell>
          <cell r="E4439">
            <v>1035</v>
          </cell>
          <cell r="F4439" t="str">
            <v>11</v>
          </cell>
          <cell r="I4439">
            <v>44</v>
          </cell>
          <cell r="M4439">
            <v>0</v>
          </cell>
          <cell r="N4439">
            <v>0</v>
          </cell>
          <cell r="O4439">
            <v>2000</v>
          </cell>
          <cell r="P4439">
            <v>4040</v>
          </cell>
        </row>
        <row r="4440">
          <cell r="A4440">
            <v>43819</v>
          </cell>
          <cell r="B4440" t="str">
            <v>Ahorro</v>
          </cell>
          <cell r="C4440">
            <v>1</v>
          </cell>
          <cell r="E4440">
            <v>1035</v>
          </cell>
          <cell r="F4440" t="str">
            <v>11</v>
          </cell>
          <cell r="I4440">
            <v>44</v>
          </cell>
          <cell r="M4440">
            <v>0</v>
          </cell>
          <cell r="N4440">
            <v>0</v>
          </cell>
          <cell r="O4440">
            <v>100</v>
          </cell>
          <cell r="P4440">
            <v>202</v>
          </cell>
        </row>
        <row r="4441">
          <cell r="A4441">
            <v>43819</v>
          </cell>
          <cell r="B4441" t="str">
            <v>Ahorro</v>
          </cell>
          <cell r="C4441">
            <v>1</v>
          </cell>
          <cell r="E4441">
            <v>1035</v>
          </cell>
          <cell r="F4441" t="str">
            <v>11</v>
          </cell>
          <cell r="I4441">
            <v>44</v>
          </cell>
          <cell r="M4441">
            <v>0</v>
          </cell>
          <cell r="N4441">
            <v>0</v>
          </cell>
          <cell r="O4441">
            <v>70</v>
          </cell>
          <cell r="P4441">
            <v>141.4</v>
          </cell>
        </row>
        <row r="4442">
          <cell r="A4442">
            <v>43819</v>
          </cell>
          <cell r="B4442" t="str">
            <v>Ahorro</v>
          </cell>
          <cell r="C4442">
            <v>1</v>
          </cell>
          <cell r="E4442">
            <v>1035</v>
          </cell>
          <cell r="F4442" t="str">
            <v>11</v>
          </cell>
          <cell r="I4442">
            <v>44</v>
          </cell>
          <cell r="M4442">
            <v>0</v>
          </cell>
          <cell r="N4442">
            <v>0</v>
          </cell>
          <cell r="O4442">
            <v>50</v>
          </cell>
          <cell r="P4442">
            <v>101</v>
          </cell>
        </row>
        <row r="4443">
          <cell r="A4443">
            <v>43819</v>
          </cell>
          <cell r="B4443" t="str">
            <v>Ahorro</v>
          </cell>
          <cell r="C4443">
            <v>1</v>
          </cell>
          <cell r="E4443">
            <v>1035</v>
          </cell>
          <cell r="F4443" t="str">
            <v>11</v>
          </cell>
          <cell r="I4443">
            <v>44</v>
          </cell>
          <cell r="M4443">
            <v>0</v>
          </cell>
          <cell r="N4443">
            <v>0</v>
          </cell>
          <cell r="O4443">
            <v>250</v>
          </cell>
          <cell r="P4443">
            <v>505</v>
          </cell>
        </row>
        <row r="4444">
          <cell r="A4444">
            <v>43819</v>
          </cell>
          <cell r="B4444" t="str">
            <v>Ahorro</v>
          </cell>
          <cell r="C4444">
            <v>1</v>
          </cell>
          <cell r="E4444">
            <v>1035</v>
          </cell>
          <cell r="F4444" t="str">
            <v>11</v>
          </cell>
          <cell r="I4444">
            <v>44</v>
          </cell>
          <cell r="M4444">
            <v>0</v>
          </cell>
          <cell r="N4444">
            <v>0</v>
          </cell>
          <cell r="O4444">
            <v>200</v>
          </cell>
          <cell r="P4444">
            <v>404</v>
          </cell>
        </row>
        <row r="4445">
          <cell r="A4445">
            <v>43819</v>
          </cell>
          <cell r="B4445" t="str">
            <v>Ahorro</v>
          </cell>
          <cell r="C4445">
            <v>1</v>
          </cell>
          <cell r="E4445">
            <v>1035</v>
          </cell>
          <cell r="F4445" t="str">
            <v>11</v>
          </cell>
          <cell r="I4445">
            <v>44</v>
          </cell>
          <cell r="M4445">
            <v>0</v>
          </cell>
          <cell r="N4445">
            <v>0</v>
          </cell>
          <cell r="O4445">
            <v>50</v>
          </cell>
          <cell r="P4445">
            <v>101</v>
          </cell>
        </row>
        <row r="4446">
          <cell r="A4446">
            <v>43819</v>
          </cell>
          <cell r="B4446" t="str">
            <v>Ahorro</v>
          </cell>
          <cell r="C4446">
            <v>1</v>
          </cell>
          <cell r="E4446">
            <v>1035</v>
          </cell>
          <cell r="F4446" t="str">
            <v>11</v>
          </cell>
          <cell r="I4446">
            <v>44</v>
          </cell>
          <cell r="M4446">
            <v>0</v>
          </cell>
          <cell r="N4446">
            <v>0</v>
          </cell>
          <cell r="O4446">
            <v>50</v>
          </cell>
          <cell r="P4446">
            <v>101</v>
          </cell>
        </row>
        <row r="4447">
          <cell r="A4447">
            <v>43819</v>
          </cell>
          <cell r="B4447" t="str">
            <v>Ahorro</v>
          </cell>
          <cell r="C4447">
            <v>1</v>
          </cell>
          <cell r="E4447">
            <v>1035</v>
          </cell>
          <cell r="F4447" t="str">
            <v>11</v>
          </cell>
          <cell r="I4447">
            <v>44</v>
          </cell>
          <cell r="M4447">
            <v>0</v>
          </cell>
          <cell r="N4447">
            <v>0</v>
          </cell>
          <cell r="O4447">
            <v>700</v>
          </cell>
          <cell r="P4447">
            <v>1414</v>
          </cell>
        </row>
        <row r="4448">
          <cell r="A4448">
            <v>43819</v>
          </cell>
          <cell r="B4448" t="str">
            <v>Ahorro</v>
          </cell>
          <cell r="C4448">
            <v>1</v>
          </cell>
          <cell r="E4448">
            <v>1035</v>
          </cell>
          <cell r="F4448" t="str">
            <v>11</v>
          </cell>
          <cell r="I4448">
            <v>44</v>
          </cell>
          <cell r="M4448">
            <v>0</v>
          </cell>
          <cell r="N4448">
            <v>0</v>
          </cell>
          <cell r="O4448">
            <v>1000</v>
          </cell>
          <cell r="P4448">
            <v>2020</v>
          </cell>
        </row>
        <row r="4449">
          <cell r="A4449">
            <v>43819</v>
          </cell>
          <cell r="B4449" t="str">
            <v>Ahorro</v>
          </cell>
          <cell r="C4449">
            <v>1</v>
          </cell>
          <cell r="E4449">
            <v>1035</v>
          </cell>
          <cell r="F4449" t="str">
            <v>11</v>
          </cell>
          <cell r="I4449">
            <v>44</v>
          </cell>
          <cell r="M4449">
            <v>0</v>
          </cell>
          <cell r="N4449">
            <v>0</v>
          </cell>
          <cell r="O4449">
            <v>50</v>
          </cell>
          <cell r="P4449">
            <v>101</v>
          </cell>
        </row>
        <row r="4450">
          <cell r="A4450">
            <v>43819</v>
          </cell>
          <cell r="B4450" t="str">
            <v>Ahorro</v>
          </cell>
          <cell r="C4450">
            <v>1</v>
          </cell>
          <cell r="E4450">
            <v>1035</v>
          </cell>
          <cell r="F4450" t="str">
            <v>11</v>
          </cell>
          <cell r="I4450">
            <v>44</v>
          </cell>
          <cell r="M4450">
            <v>0</v>
          </cell>
          <cell r="N4450">
            <v>0</v>
          </cell>
          <cell r="O4450">
            <v>2680</v>
          </cell>
          <cell r="P4450">
            <v>5413.6</v>
          </cell>
        </row>
        <row r="4451">
          <cell r="A4451">
            <v>43819</v>
          </cell>
          <cell r="B4451" t="str">
            <v>Ahorro</v>
          </cell>
          <cell r="C4451">
            <v>1</v>
          </cell>
          <cell r="E4451">
            <v>1035</v>
          </cell>
          <cell r="F4451" t="str">
            <v>11</v>
          </cell>
          <cell r="I4451">
            <v>44</v>
          </cell>
          <cell r="M4451">
            <v>0</v>
          </cell>
          <cell r="N4451">
            <v>0</v>
          </cell>
          <cell r="O4451">
            <v>100</v>
          </cell>
          <cell r="P4451">
            <v>202</v>
          </cell>
        </row>
        <row r="4452">
          <cell r="A4452">
            <v>43819</v>
          </cell>
          <cell r="B4452" t="str">
            <v>Ahorro</v>
          </cell>
          <cell r="C4452">
            <v>1</v>
          </cell>
          <cell r="E4452">
            <v>1035</v>
          </cell>
          <cell r="F4452" t="str">
            <v>11</v>
          </cell>
          <cell r="I4452">
            <v>44</v>
          </cell>
          <cell r="M4452">
            <v>0</v>
          </cell>
          <cell r="N4452">
            <v>0</v>
          </cell>
          <cell r="O4452">
            <v>3300</v>
          </cell>
          <cell r="P4452">
            <v>6666</v>
          </cell>
        </row>
        <row r="4453">
          <cell r="A4453">
            <v>43819</v>
          </cell>
          <cell r="B4453" t="str">
            <v>Ahorro</v>
          </cell>
          <cell r="C4453">
            <v>1</v>
          </cell>
          <cell r="E4453">
            <v>1035</v>
          </cell>
          <cell r="F4453" t="str">
            <v>11</v>
          </cell>
          <cell r="I4453">
            <v>44</v>
          </cell>
          <cell r="M4453">
            <v>0</v>
          </cell>
          <cell r="N4453">
            <v>0</v>
          </cell>
          <cell r="O4453">
            <v>100</v>
          </cell>
          <cell r="P4453">
            <v>202</v>
          </cell>
        </row>
        <row r="4454">
          <cell r="A4454">
            <v>43819</v>
          </cell>
          <cell r="B4454" t="str">
            <v>Ahorro</v>
          </cell>
          <cell r="C4454">
            <v>1</v>
          </cell>
          <cell r="E4454">
            <v>1035</v>
          </cell>
          <cell r="F4454" t="str">
            <v>11</v>
          </cell>
          <cell r="I4454">
            <v>44</v>
          </cell>
          <cell r="M4454">
            <v>0</v>
          </cell>
          <cell r="N4454">
            <v>0</v>
          </cell>
          <cell r="O4454">
            <v>2001.23</v>
          </cell>
          <cell r="P4454">
            <v>4042.4845999999998</v>
          </cell>
        </row>
        <row r="4455">
          <cell r="A4455">
            <v>43819</v>
          </cell>
          <cell r="B4455" t="str">
            <v>Ahorro</v>
          </cell>
          <cell r="C4455">
            <v>1</v>
          </cell>
          <cell r="E4455">
            <v>1035</v>
          </cell>
          <cell r="F4455" t="str">
            <v>11</v>
          </cell>
          <cell r="I4455">
            <v>44</v>
          </cell>
          <cell r="M4455">
            <v>0</v>
          </cell>
          <cell r="N4455">
            <v>0</v>
          </cell>
          <cell r="O4455">
            <v>90</v>
          </cell>
          <cell r="P4455">
            <v>181.8</v>
          </cell>
        </row>
        <row r="4456">
          <cell r="A4456">
            <v>43819</v>
          </cell>
          <cell r="B4456" t="str">
            <v>Ahorro</v>
          </cell>
          <cell r="C4456">
            <v>1</v>
          </cell>
          <cell r="E4456">
            <v>1035</v>
          </cell>
          <cell r="F4456" t="str">
            <v>11</v>
          </cell>
          <cell r="I4456">
            <v>44</v>
          </cell>
          <cell r="M4456">
            <v>0</v>
          </cell>
          <cell r="N4456">
            <v>0</v>
          </cell>
          <cell r="O4456">
            <v>50</v>
          </cell>
          <cell r="P4456">
            <v>101</v>
          </cell>
        </row>
        <row r="4457">
          <cell r="A4457">
            <v>43819</v>
          </cell>
          <cell r="B4457" t="str">
            <v>Ahorro</v>
          </cell>
          <cell r="C4457">
            <v>1</v>
          </cell>
          <cell r="E4457">
            <v>1035</v>
          </cell>
          <cell r="F4457" t="str">
            <v>11</v>
          </cell>
          <cell r="I4457">
            <v>44</v>
          </cell>
          <cell r="M4457">
            <v>0</v>
          </cell>
          <cell r="N4457">
            <v>0</v>
          </cell>
          <cell r="O4457">
            <v>100</v>
          </cell>
          <cell r="P4457">
            <v>202</v>
          </cell>
        </row>
        <row r="4458">
          <cell r="A4458">
            <v>43819</v>
          </cell>
          <cell r="B4458" t="str">
            <v>Ahorro</v>
          </cell>
          <cell r="C4458">
            <v>1</v>
          </cell>
          <cell r="E4458">
            <v>1035</v>
          </cell>
          <cell r="F4458" t="str">
            <v>11</v>
          </cell>
          <cell r="I4458">
            <v>44</v>
          </cell>
          <cell r="M4458">
            <v>0</v>
          </cell>
          <cell r="N4458">
            <v>0</v>
          </cell>
          <cell r="O4458">
            <v>1400</v>
          </cell>
          <cell r="P4458">
            <v>2828</v>
          </cell>
        </row>
        <row r="4459">
          <cell r="A4459">
            <v>43819</v>
          </cell>
          <cell r="B4459" t="str">
            <v>Ahorro</v>
          </cell>
          <cell r="C4459">
            <v>1</v>
          </cell>
          <cell r="E4459">
            <v>1035</v>
          </cell>
          <cell r="F4459" t="str">
            <v>11</v>
          </cell>
          <cell r="I4459">
            <v>44</v>
          </cell>
          <cell r="M4459">
            <v>0</v>
          </cell>
          <cell r="N4459">
            <v>0</v>
          </cell>
          <cell r="O4459">
            <v>100</v>
          </cell>
          <cell r="P4459">
            <v>202</v>
          </cell>
        </row>
        <row r="4460">
          <cell r="A4460">
            <v>43819</v>
          </cell>
          <cell r="B4460" t="str">
            <v>Ahorro</v>
          </cell>
          <cell r="C4460">
            <v>1</v>
          </cell>
          <cell r="E4460">
            <v>1035</v>
          </cell>
          <cell r="F4460" t="str">
            <v>11</v>
          </cell>
          <cell r="I4460">
            <v>44</v>
          </cell>
          <cell r="M4460">
            <v>0</v>
          </cell>
          <cell r="N4460">
            <v>0</v>
          </cell>
          <cell r="O4460">
            <v>50</v>
          </cell>
          <cell r="P4460">
            <v>101</v>
          </cell>
        </row>
        <row r="4461">
          <cell r="A4461">
            <v>43819</v>
          </cell>
          <cell r="B4461" t="str">
            <v>Ahorro</v>
          </cell>
          <cell r="C4461">
            <v>1</v>
          </cell>
          <cell r="E4461">
            <v>1035</v>
          </cell>
          <cell r="F4461" t="str">
            <v>11</v>
          </cell>
          <cell r="I4461">
            <v>44</v>
          </cell>
          <cell r="M4461">
            <v>0</v>
          </cell>
          <cell r="N4461">
            <v>0</v>
          </cell>
          <cell r="O4461">
            <v>200</v>
          </cell>
          <cell r="P4461">
            <v>404</v>
          </cell>
        </row>
        <row r="4462">
          <cell r="A4462">
            <v>43819</v>
          </cell>
          <cell r="B4462" t="str">
            <v>Ahorro</v>
          </cell>
          <cell r="C4462">
            <v>1</v>
          </cell>
          <cell r="E4462">
            <v>1035</v>
          </cell>
          <cell r="F4462" t="str">
            <v>11</v>
          </cell>
          <cell r="I4462">
            <v>44</v>
          </cell>
          <cell r="M4462">
            <v>0</v>
          </cell>
          <cell r="N4462">
            <v>0</v>
          </cell>
          <cell r="O4462">
            <v>100</v>
          </cell>
          <cell r="P4462">
            <v>202</v>
          </cell>
        </row>
        <row r="4463">
          <cell r="A4463">
            <v>43819</v>
          </cell>
          <cell r="B4463" t="str">
            <v>Ahorro</v>
          </cell>
          <cell r="C4463">
            <v>1</v>
          </cell>
          <cell r="E4463">
            <v>1035</v>
          </cell>
          <cell r="F4463" t="str">
            <v>11</v>
          </cell>
          <cell r="I4463">
            <v>44</v>
          </cell>
          <cell r="M4463">
            <v>0</v>
          </cell>
          <cell r="N4463">
            <v>0</v>
          </cell>
          <cell r="O4463">
            <v>100</v>
          </cell>
          <cell r="P4463">
            <v>202</v>
          </cell>
        </row>
        <row r="4464">
          <cell r="A4464">
            <v>43819</v>
          </cell>
          <cell r="B4464" t="str">
            <v>Ahorro</v>
          </cell>
          <cell r="C4464">
            <v>1</v>
          </cell>
          <cell r="E4464">
            <v>1035</v>
          </cell>
          <cell r="F4464" t="str">
            <v>11</v>
          </cell>
          <cell r="I4464">
            <v>44</v>
          </cell>
          <cell r="M4464">
            <v>0</v>
          </cell>
          <cell r="N4464">
            <v>0</v>
          </cell>
          <cell r="O4464">
            <v>50</v>
          </cell>
          <cell r="P4464">
            <v>101</v>
          </cell>
        </row>
        <row r="4465">
          <cell r="A4465">
            <v>43819</v>
          </cell>
          <cell r="B4465" t="str">
            <v>Ahorro</v>
          </cell>
          <cell r="C4465">
            <v>1</v>
          </cell>
          <cell r="E4465">
            <v>1035</v>
          </cell>
          <cell r="F4465" t="str">
            <v>11</v>
          </cell>
          <cell r="I4465">
            <v>44</v>
          </cell>
          <cell r="M4465">
            <v>0</v>
          </cell>
          <cell r="N4465">
            <v>0</v>
          </cell>
          <cell r="O4465">
            <v>50</v>
          </cell>
          <cell r="P4465">
            <v>101</v>
          </cell>
        </row>
        <row r="4466">
          <cell r="A4466">
            <v>43819</v>
          </cell>
          <cell r="B4466" t="str">
            <v>Ahorro</v>
          </cell>
          <cell r="C4466">
            <v>1</v>
          </cell>
          <cell r="E4466">
            <v>1035</v>
          </cell>
          <cell r="F4466" t="str">
            <v>11</v>
          </cell>
          <cell r="I4466">
            <v>44</v>
          </cell>
          <cell r="M4466">
            <v>0</v>
          </cell>
          <cell r="N4466">
            <v>0</v>
          </cell>
          <cell r="O4466">
            <v>50</v>
          </cell>
          <cell r="P4466">
            <v>101</v>
          </cell>
        </row>
        <row r="4467">
          <cell r="A4467">
            <v>43819</v>
          </cell>
          <cell r="B4467" t="str">
            <v>Ahorro</v>
          </cell>
          <cell r="C4467">
            <v>1</v>
          </cell>
          <cell r="E4467">
            <v>1035</v>
          </cell>
          <cell r="F4467" t="str">
            <v>11</v>
          </cell>
          <cell r="I4467">
            <v>44</v>
          </cell>
          <cell r="M4467">
            <v>0</v>
          </cell>
          <cell r="N4467">
            <v>0</v>
          </cell>
          <cell r="O4467">
            <v>50</v>
          </cell>
          <cell r="P4467">
            <v>101</v>
          </cell>
        </row>
        <row r="4468">
          <cell r="A4468">
            <v>43819</v>
          </cell>
          <cell r="B4468" t="str">
            <v>Ahorro</v>
          </cell>
          <cell r="C4468">
            <v>1</v>
          </cell>
          <cell r="E4468">
            <v>1035</v>
          </cell>
          <cell r="F4468" t="str">
            <v>11</v>
          </cell>
          <cell r="I4468">
            <v>44</v>
          </cell>
          <cell r="M4468">
            <v>0</v>
          </cell>
          <cell r="N4468">
            <v>0</v>
          </cell>
          <cell r="O4468">
            <v>50</v>
          </cell>
          <cell r="P4468">
            <v>101</v>
          </cell>
        </row>
        <row r="4469">
          <cell r="A4469">
            <v>43819</v>
          </cell>
          <cell r="B4469" t="str">
            <v>Ahorro</v>
          </cell>
          <cell r="C4469">
            <v>1</v>
          </cell>
          <cell r="E4469">
            <v>1035</v>
          </cell>
          <cell r="F4469" t="str">
            <v>11</v>
          </cell>
          <cell r="I4469">
            <v>44</v>
          </cell>
          <cell r="M4469">
            <v>0</v>
          </cell>
          <cell r="N4469">
            <v>0</v>
          </cell>
          <cell r="O4469">
            <v>50</v>
          </cell>
          <cell r="P4469">
            <v>101</v>
          </cell>
        </row>
        <row r="4470">
          <cell r="A4470">
            <v>43819</v>
          </cell>
          <cell r="B4470" t="str">
            <v>Ahorro</v>
          </cell>
          <cell r="C4470">
            <v>1</v>
          </cell>
          <cell r="E4470">
            <v>1035</v>
          </cell>
          <cell r="F4470" t="str">
            <v>11</v>
          </cell>
          <cell r="I4470">
            <v>44</v>
          </cell>
          <cell r="M4470">
            <v>0</v>
          </cell>
          <cell r="N4470">
            <v>0</v>
          </cell>
          <cell r="O4470">
            <v>500</v>
          </cell>
          <cell r="P4470">
            <v>1010</v>
          </cell>
        </row>
        <row r="4471">
          <cell r="A4471">
            <v>43819</v>
          </cell>
          <cell r="B4471" t="str">
            <v>Ahorro</v>
          </cell>
          <cell r="C4471">
            <v>1</v>
          </cell>
          <cell r="E4471">
            <v>1035</v>
          </cell>
          <cell r="F4471" t="str">
            <v>11</v>
          </cell>
          <cell r="I4471">
            <v>44</v>
          </cell>
          <cell r="M4471">
            <v>0</v>
          </cell>
          <cell r="N4471">
            <v>0</v>
          </cell>
          <cell r="O4471">
            <v>50</v>
          </cell>
          <cell r="P4471">
            <v>101</v>
          </cell>
        </row>
        <row r="4472">
          <cell r="A4472">
            <v>43819</v>
          </cell>
          <cell r="B4472" t="str">
            <v>Ahorro</v>
          </cell>
          <cell r="C4472">
            <v>1</v>
          </cell>
          <cell r="E4472">
            <v>1035</v>
          </cell>
          <cell r="F4472" t="str">
            <v>11</v>
          </cell>
          <cell r="I4472">
            <v>44</v>
          </cell>
          <cell r="M4472">
            <v>0</v>
          </cell>
          <cell r="N4472">
            <v>0</v>
          </cell>
          <cell r="O4472">
            <v>3000</v>
          </cell>
          <cell r="P4472">
            <v>6060</v>
          </cell>
        </row>
        <row r="4473">
          <cell r="A4473">
            <v>43819</v>
          </cell>
          <cell r="B4473" t="str">
            <v>Ahorro</v>
          </cell>
          <cell r="C4473">
            <v>1</v>
          </cell>
          <cell r="E4473">
            <v>1035</v>
          </cell>
          <cell r="F4473" t="str">
            <v>11</v>
          </cell>
          <cell r="I4473">
            <v>44</v>
          </cell>
          <cell r="M4473">
            <v>0</v>
          </cell>
          <cell r="N4473">
            <v>0</v>
          </cell>
          <cell r="O4473">
            <v>50</v>
          </cell>
          <cell r="P4473">
            <v>101</v>
          </cell>
        </row>
        <row r="4474">
          <cell r="A4474">
            <v>43819</v>
          </cell>
          <cell r="B4474" t="str">
            <v>Ahorro</v>
          </cell>
          <cell r="C4474">
            <v>1</v>
          </cell>
          <cell r="E4474">
            <v>1035</v>
          </cell>
          <cell r="F4474" t="str">
            <v>11</v>
          </cell>
          <cell r="I4474">
            <v>44</v>
          </cell>
          <cell r="M4474">
            <v>0</v>
          </cell>
          <cell r="N4474">
            <v>0</v>
          </cell>
          <cell r="O4474">
            <v>15194</v>
          </cell>
          <cell r="P4474">
            <v>30691.88</v>
          </cell>
        </row>
        <row r="4475">
          <cell r="A4475">
            <v>43819</v>
          </cell>
          <cell r="B4475" t="str">
            <v>Ahorro</v>
          </cell>
          <cell r="C4475">
            <v>1</v>
          </cell>
          <cell r="E4475">
            <v>1035</v>
          </cell>
          <cell r="F4475" t="str">
            <v>11</v>
          </cell>
          <cell r="I4475">
            <v>44</v>
          </cell>
          <cell r="M4475">
            <v>0</v>
          </cell>
          <cell r="N4475">
            <v>0</v>
          </cell>
          <cell r="O4475">
            <v>50</v>
          </cell>
          <cell r="P4475">
            <v>101</v>
          </cell>
        </row>
        <row r="4476">
          <cell r="A4476">
            <v>43819</v>
          </cell>
          <cell r="B4476" t="str">
            <v>Ahorro</v>
          </cell>
          <cell r="C4476">
            <v>1</v>
          </cell>
          <cell r="E4476">
            <v>1035</v>
          </cell>
          <cell r="F4476" t="str">
            <v>11</v>
          </cell>
          <cell r="I4476">
            <v>44</v>
          </cell>
          <cell r="M4476">
            <v>0</v>
          </cell>
          <cell r="N4476">
            <v>0</v>
          </cell>
          <cell r="O4476">
            <v>50</v>
          </cell>
          <cell r="P4476">
            <v>101</v>
          </cell>
        </row>
        <row r="4477">
          <cell r="A4477">
            <v>43819</v>
          </cell>
          <cell r="B4477" t="str">
            <v>Ahorro</v>
          </cell>
          <cell r="C4477">
            <v>1</v>
          </cell>
          <cell r="E4477">
            <v>1035</v>
          </cell>
          <cell r="F4477" t="str">
            <v>11</v>
          </cell>
          <cell r="I4477">
            <v>44</v>
          </cell>
          <cell r="M4477">
            <v>0</v>
          </cell>
          <cell r="N4477">
            <v>0</v>
          </cell>
          <cell r="O4477">
            <v>3800</v>
          </cell>
          <cell r="P4477">
            <v>7676</v>
          </cell>
        </row>
        <row r="4478">
          <cell r="A4478">
            <v>43819</v>
          </cell>
          <cell r="B4478" t="str">
            <v>Ahorro</v>
          </cell>
          <cell r="C4478">
            <v>1</v>
          </cell>
          <cell r="E4478">
            <v>1035</v>
          </cell>
          <cell r="F4478" t="str">
            <v>11</v>
          </cell>
          <cell r="I4478">
            <v>44</v>
          </cell>
          <cell r="M4478">
            <v>0</v>
          </cell>
          <cell r="N4478">
            <v>0</v>
          </cell>
          <cell r="O4478">
            <v>50</v>
          </cell>
          <cell r="P4478">
            <v>101</v>
          </cell>
        </row>
        <row r="4479">
          <cell r="A4479">
            <v>43819</v>
          </cell>
          <cell r="B4479" t="str">
            <v>Ahorro</v>
          </cell>
          <cell r="C4479">
            <v>1</v>
          </cell>
          <cell r="E4479">
            <v>1035</v>
          </cell>
          <cell r="F4479" t="str">
            <v>11</v>
          </cell>
          <cell r="I4479">
            <v>44</v>
          </cell>
          <cell r="M4479">
            <v>0</v>
          </cell>
          <cell r="N4479">
            <v>0</v>
          </cell>
          <cell r="O4479">
            <v>80</v>
          </cell>
          <cell r="P4479">
            <v>161.6</v>
          </cell>
        </row>
        <row r="4480">
          <cell r="A4480">
            <v>43819</v>
          </cell>
          <cell r="B4480" t="str">
            <v>Ahorro</v>
          </cell>
          <cell r="C4480">
            <v>1</v>
          </cell>
          <cell r="E4480">
            <v>1035</v>
          </cell>
          <cell r="F4480" t="str">
            <v>11</v>
          </cell>
          <cell r="I4480">
            <v>44</v>
          </cell>
          <cell r="M4480">
            <v>0</v>
          </cell>
          <cell r="N4480">
            <v>0</v>
          </cell>
          <cell r="O4480">
            <v>50</v>
          </cell>
          <cell r="P4480">
            <v>101</v>
          </cell>
        </row>
        <row r="4481">
          <cell r="A4481">
            <v>43819</v>
          </cell>
          <cell r="B4481" t="str">
            <v>Ahorro</v>
          </cell>
          <cell r="C4481">
            <v>1</v>
          </cell>
          <cell r="E4481">
            <v>1035</v>
          </cell>
          <cell r="F4481" t="str">
            <v>11</v>
          </cell>
          <cell r="I4481">
            <v>44</v>
          </cell>
          <cell r="M4481">
            <v>0</v>
          </cell>
          <cell r="N4481">
            <v>0</v>
          </cell>
          <cell r="O4481">
            <v>50</v>
          </cell>
          <cell r="P4481">
            <v>101</v>
          </cell>
        </row>
        <row r="4482">
          <cell r="A4482">
            <v>43819</v>
          </cell>
          <cell r="B4482" t="str">
            <v>Ahorro</v>
          </cell>
          <cell r="C4482">
            <v>1</v>
          </cell>
          <cell r="E4482">
            <v>1035</v>
          </cell>
          <cell r="F4482" t="str">
            <v>11</v>
          </cell>
          <cell r="I4482">
            <v>44</v>
          </cell>
          <cell r="M4482">
            <v>0</v>
          </cell>
          <cell r="N4482">
            <v>0</v>
          </cell>
          <cell r="O4482">
            <v>4070</v>
          </cell>
          <cell r="P4482">
            <v>8221.4</v>
          </cell>
        </row>
        <row r="4483">
          <cell r="A4483">
            <v>43819</v>
          </cell>
          <cell r="B4483" t="str">
            <v>Ahorro</v>
          </cell>
          <cell r="C4483">
            <v>1</v>
          </cell>
          <cell r="E4483">
            <v>1035</v>
          </cell>
          <cell r="F4483" t="str">
            <v>11</v>
          </cell>
          <cell r="I4483">
            <v>44</v>
          </cell>
          <cell r="M4483">
            <v>0</v>
          </cell>
          <cell r="N4483">
            <v>0</v>
          </cell>
          <cell r="O4483">
            <v>50</v>
          </cell>
          <cell r="P4483">
            <v>101</v>
          </cell>
        </row>
        <row r="4484">
          <cell r="A4484">
            <v>43819</v>
          </cell>
          <cell r="B4484" t="str">
            <v>Ahorro</v>
          </cell>
          <cell r="C4484">
            <v>1</v>
          </cell>
          <cell r="E4484">
            <v>1035</v>
          </cell>
          <cell r="F4484" t="str">
            <v>11</v>
          </cell>
          <cell r="I4484">
            <v>44</v>
          </cell>
          <cell r="M4484">
            <v>0</v>
          </cell>
          <cell r="N4484">
            <v>0</v>
          </cell>
          <cell r="O4484">
            <v>50</v>
          </cell>
          <cell r="P4484">
            <v>101</v>
          </cell>
        </row>
        <row r="4485">
          <cell r="A4485">
            <v>43819</v>
          </cell>
          <cell r="B4485" t="str">
            <v>Ahorro</v>
          </cell>
          <cell r="C4485">
            <v>1</v>
          </cell>
          <cell r="E4485">
            <v>1035</v>
          </cell>
          <cell r="F4485" t="str">
            <v>11</v>
          </cell>
          <cell r="I4485">
            <v>44</v>
          </cell>
          <cell r="M4485">
            <v>0</v>
          </cell>
          <cell r="N4485">
            <v>0</v>
          </cell>
          <cell r="O4485">
            <v>50</v>
          </cell>
          <cell r="P4485">
            <v>101</v>
          </cell>
        </row>
        <row r="4486">
          <cell r="A4486">
            <v>43819</v>
          </cell>
          <cell r="B4486" t="str">
            <v>Ahorro</v>
          </cell>
          <cell r="C4486">
            <v>1</v>
          </cell>
          <cell r="E4486">
            <v>1035</v>
          </cell>
          <cell r="F4486" t="str">
            <v>11</v>
          </cell>
          <cell r="I4486">
            <v>44</v>
          </cell>
          <cell r="M4486">
            <v>0</v>
          </cell>
          <cell r="N4486">
            <v>0</v>
          </cell>
          <cell r="O4486">
            <v>10050</v>
          </cell>
          <cell r="P4486">
            <v>20301</v>
          </cell>
        </row>
        <row r="4487">
          <cell r="A4487">
            <v>43819</v>
          </cell>
          <cell r="B4487" t="str">
            <v>Ahorro</v>
          </cell>
          <cell r="C4487">
            <v>1</v>
          </cell>
          <cell r="E4487">
            <v>1035</v>
          </cell>
          <cell r="F4487" t="str">
            <v>11</v>
          </cell>
          <cell r="I4487">
            <v>44</v>
          </cell>
          <cell r="M4487">
            <v>0</v>
          </cell>
          <cell r="N4487">
            <v>0</v>
          </cell>
          <cell r="O4487">
            <v>50</v>
          </cell>
          <cell r="P4487">
            <v>101</v>
          </cell>
        </row>
        <row r="4488">
          <cell r="A4488">
            <v>43819</v>
          </cell>
          <cell r="B4488" t="str">
            <v>Ahorro</v>
          </cell>
          <cell r="C4488">
            <v>1</v>
          </cell>
          <cell r="E4488">
            <v>1035</v>
          </cell>
          <cell r="F4488" t="str">
            <v>11</v>
          </cell>
          <cell r="I4488">
            <v>44</v>
          </cell>
          <cell r="M4488">
            <v>0</v>
          </cell>
          <cell r="N4488">
            <v>0</v>
          </cell>
          <cell r="O4488">
            <v>50</v>
          </cell>
          <cell r="P4488">
            <v>101</v>
          </cell>
        </row>
        <row r="4489">
          <cell r="A4489">
            <v>43819</v>
          </cell>
          <cell r="B4489" t="str">
            <v>Ahorro</v>
          </cell>
          <cell r="C4489">
            <v>1</v>
          </cell>
          <cell r="E4489">
            <v>1035</v>
          </cell>
          <cell r="F4489" t="str">
            <v>11</v>
          </cell>
          <cell r="I4489">
            <v>44</v>
          </cell>
          <cell r="M4489">
            <v>0</v>
          </cell>
          <cell r="N4489">
            <v>0</v>
          </cell>
          <cell r="O4489">
            <v>50</v>
          </cell>
          <cell r="P4489">
            <v>101</v>
          </cell>
        </row>
        <row r="4490">
          <cell r="A4490">
            <v>43819</v>
          </cell>
          <cell r="B4490" t="str">
            <v>Ahorro</v>
          </cell>
          <cell r="C4490">
            <v>1</v>
          </cell>
          <cell r="E4490">
            <v>1035</v>
          </cell>
          <cell r="F4490" t="str">
            <v>11</v>
          </cell>
          <cell r="I4490">
            <v>44</v>
          </cell>
          <cell r="M4490">
            <v>0</v>
          </cell>
          <cell r="N4490">
            <v>0</v>
          </cell>
          <cell r="O4490">
            <v>1250</v>
          </cell>
          <cell r="P4490">
            <v>2525</v>
          </cell>
        </row>
        <row r="4491">
          <cell r="A4491">
            <v>43819</v>
          </cell>
          <cell r="B4491" t="str">
            <v>Ahorro</v>
          </cell>
          <cell r="C4491">
            <v>1</v>
          </cell>
          <cell r="E4491">
            <v>1035</v>
          </cell>
          <cell r="F4491" t="str">
            <v>11</v>
          </cell>
          <cell r="I4491">
            <v>44</v>
          </cell>
          <cell r="M4491">
            <v>0</v>
          </cell>
          <cell r="N4491">
            <v>0</v>
          </cell>
          <cell r="O4491">
            <v>50</v>
          </cell>
          <cell r="P4491">
            <v>101</v>
          </cell>
        </row>
        <row r="4492">
          <cell r="A4492">
            <v>43819</v>
          </cell>
          <cell r="B4492" t="str">
            <v>Ahorro</v>
          </cell>
          <cell r="C4492">
            <v>1</v>
          </cell>
          <cell r="E4492">
            <v>1035</v>
          </cell>
          <cell r="F4492" t="str">
            <v>11</v>
          </cell>
          <cell r="I4492">
            <v>44</v>
          </cell>
          <cell r="M4492">
            <v>0</v>
          </cell>
          <cell r="N4492">
            <v>0</v>
          </cell>
          <cell r="O4492">
            <v>50</v>
          </cell>
          <cell r="P4492">
            <v>101</v>
          </cell>
        </row>
        <row r="4493">
          <cell r="A4493">
            <v>43819</v>
          </cell>
          <cell r="B4493" t="str">
            <v>Ahorro</v>
          </cell>
          <cell r="C4493">
            <v>1</v>
          </cell>
          <cell r="E4493">
            <v>1035</v>
          </cell>
          <cell r="F4493" t="str">
            <v>11</v>
          </cell>
          <cell r="I4493">
            <v>44</v>
          </cell>
          <cell r="M4493">
            <v>0</v>
          </cell>
          <cell r="N4493">
            <v>0</v>
          </cell>
          <cell r="O4493">
            <v>200</v>
          </cell>
          <cell r="P4493">
            <v>404</v>
          </cell>
        </row>
        <row r="4494">
          <cell r="A4494">
            <v>43819</v>
          </cell>
          <cell r="B4494" t="str">
            <v>Ahorro</v>
          </cell>
          <cell r="C4494">
            <v>1</v>
          </cell>
          <cell r="E4494">
            <v>1035</v>
          </cell>
          <cell r="F4494" t="str">
            <v>11</v>
          </cell>
          <cell r="I4494">
            <v>44</v>
          </cell>
          <cell r="M4494">
            <v>0</v>
          </cell>
          <cell r="N4494">
            <v>0</v>
          </cell>
          <cell r="O4494">
            <v>50</v>
          </cell>
          <cell r="P4494">
            <v>101</v>
          </cell>
        </row>
        <row r="4495">
          <cell r="A4495">
            <v>43819</v>
          </cell>
          <cell r="B4495" t="str">
            <v>Ahorro</v>
          </cell>
          <cell r="C4495">
            <v>1</v>
          </cell>
          <cell r="E4495">
            <v>1035</v>
          </cell>
          <cell r="F4495" t="str">
            <v>11</v>
          </cell>
          <cell r="I4495">
            <v>44</v>
          </cell>
          <cell r="M4495">
            <v>0</v>
          </cell>
          <cell r="N4495">
            <v>0</v>
          </cell>
          <cell r="O4495">
            <v>50</v>
          </cell>
          <cell r="P4495">
            <v>101</v>
          </cell>
        </row>
        <row r="4496">
          <cell r="A4496">
            <v>43819</v>
          </cell>
          <cell r="B4496" t="str">
            <v>Ahorro</v>
          </cell>
          <cell r="C4496">
            <v>1</v>
          </cell>
          <cell r="E4496">
            <v>1035</v>
          </cell>
          <cell r="F4496" t="str">
            <v>11</v>
          </cell>
          <cell r="I4496">
            <v>44</v>
          </cell>
          <cell r="M4496">
            <v>0</v>
          </cell>
          <cell r="N4496">
            <v>0</v>
          </cell>
          <cell r="O4496">
            <v>10000</v>
          </cell>
          <cell r="P4496">
            <v>20200</v>
          </cell>
        </row>
        <row r="4497">
          <cell r="A4497">
            <v>43819</v>
          </cell>
          <cell r="B4497" t="str">
            <v>Ahorro</v>
          </cell>
          <cell r="C4497">
            <v>1</v>
          </cell>
          <cell r="E4497">
            <v>1035</v>
          </cell>
          <cell r="F4497" t="str">
            <v>11</v>
          </cell>
          <cell r="I4497">
            <v>44</v>
          </cell>
          <cell r="M4497">
            <v>0</v>
          </cell>
          <cell r="N4497">
            <v>0</v>
          </cell>
          <cell r="O4497">
            <v>4550</v>
          </cell>
          <cell r="P4497">
            <v>9191</v>
          </cell>
        </row>
        <row r="4498">
          <cell r="A4498">
            <v>43819</v>
          </cell>
          <cell r="B4498" t="str">
            <v>Ahorro</v>
          </cell>
          <cell r="C4498">
            <v>1</v>
          </cell>
          <cell r="E4498">
            <v>1035</v>
          </cell>
          <cell r="F4498" t="str">
            <v>11</v>
          </cell>
          <cell r="I4498">
            <v>44</v>
          </cell>
          <cell r="M4498">
            <v>0</v>
          </cell>
          <cell r="N4498">
            <v>0</v>
          </cell>
          <cell r="O4498">
            <v>171.78</v>
          </cell>
          <cell r="P4498">
            <v>346.99560000000002</v>
          </cell>
        </row>
        <row r="4499">
          <cell r="A4499">
            <v>43819</v>
          </cell>
          <cell r="B4499" t="str">
            <v>Ahorro</v>
          </cell>
          <cell r="C4499">
            <v>1</v>
          </cell>
          <cell r="E4499">
            <v>1035</v>
          </cell>
          <cell r="F4499" t="str">
            <v>11</v>
          </cell>
          <cell r="I4499">
            <v>44</v>
          </cell>
          <cell r="M4499">
            <v>0</v>
          </cell>
          <cell r="N4499">
            <v>0</v>
          </cell>
          <cell r="O4499">
            <v>50</v>
          </cell>
          <cell r="P4499">
            <v>101</v>
          </cell>
        </row>
        <row r="4500">
          <cell r="A4500">
            <v>43819</v>
          </cell>
          <cell r="B4500" t="str">
            <v>Ahorro</v>
          </cell>
          <cell r="C4500">
            <v>1</v>
          </cell>
          <cell r="E4500">
            <v>1035</v>
          </cell>
          <cell r="F4500" t="str">
            <v>11</v>
          </cell>
          <cell r="I4500">
            <v>44</v>
          </cell>
          <cell r="M4500">
            <v>0</v>
          </cell>
          <cell r="N4500">
            <v>0</v>
          </cell>
          <cell r="O4500">
            <v>150</v>
          </cell>
          <cell r="P4500">
            <v>303</v>
          </cell>
        </row>
        <row r="4501">
          <cell r="A4501">
            <v>43819</v>
          </cell>
          <cell r="B4501" t="str">
            <v>Ahorro</v>
          </cell>
          <cell r="C4501">
            <v>1</v>
          </cell>
          <cell r="E4501">
            <v>1035</v>
          </cell>
          <cell r="F4501" t="str">
            <v>11</v>
          </cell>
          <cell r="I4501">
            <v>44</v>
          </cell>
          <cell r="M4501">
            <v>0</v>
          </cell>
          <cell r="N4501">
            <v>0</v>
          </cell>
          <cell r="O4501">
            <v>1010</v>
          </cell>
          <cell r="P4501">
            <v>2040.2</v>
          </cell>
        </row>
        <row r="4502">
          <cell r="A4502">
            <v>43819</v>
          </cell>
          <cell r="B4502" t="str">
            <v>Ahorro</v>
          </cell>
          <cell r="C4502">
            <v>1</v>
          </cell>
          <cell r="E4502">
            <v>1035</v>
          </cell>
          <cell r="F4502" t="str">
            <v>11</v>
          </cell>
          <cell r="I4502">
            <v>44</v>
          </cell>
          <cell r="M4502">
            <v>0</v>
          </cell>
          <cell r="N4502">
            <v>0</v>
          </cell>
          <cell r="O4502">
            <v>1200</v>
          </cell>
          <cell r="P4502">
            <v>2424</v>
          </cell>
        </row>
        <row r="4503">
          <cell r="A4503">
            <v>43819</v>
          </cell>
          <cell r="B4503" t="str">
            <v>Ahorro</v>
          </cell>
          <cell r="C4503">
            <v>1</v>
          </cell>
          <cell r="E4503">
            <v>1035</v>
          </cell>
          <cell r="F4503" t="str">
            <v>11</v>
          </cell>
          <cell r="I4503">
            <v>44</v>
          </cell>
          <cell r="M4503">
            <v>0</v>
          </cell>
          <cell r="N4503">
            <v>0</v>
          </cell>
          <cell r="O4503">
            <v>50</v>
          </cell>
          <cell r="P4503">
            <v>101</v>
          </cell>
        </row>
        <row r="4504">
          <cell r="A4504">
            <v>43819</v>
          </cell>
          <cell r="B4504" t="str">
            <v>Ahorro</v>
          </cell>
          <cell r="C4504">
            <v>1</v>
          </cell>
          <cell r="E4504">
            <v>1035</v>
          </cell>
          <cell r="F4504" t="str">
            <v>11</v>
          </cell>
          <cell r="I4504">
            <v>44</v>
          </cell>
          <cell r="M4504">
            <v>0</v>
          </cell>
          <cell r="N4504">
            <v>0</v>
          </cell>
          <cell r="O4504">
            <v>2108</v>
          </cell>
          <cell r="P4504">
            <v>4258.16</v>
          </cell>
        </row>
        <row r="4505">
          <cell r="A4505">
            <v>43819</v>
          </cell>
          <cell r="B4505" t="str">
            <v>Ahorro</v>
          </cell>
          <cell r="C4505">
            <v>1</v>
          </cell>
          <cell r="E4505">
            <v>1035</v>
          </cell>
          <cell r="F4505" t="str">
            <v>11</v>
          </cell>
          <cell r="I4505">
            <v>44</v>
          </cell>
          <cell r="M4505">
            <v>0</v>
          </cell>
          <cell r="N4505">
            <v>0</v>
          </cell>
          <cell r="O4505">
            <v>200</v>
          </cell>
          <cell r="P4505">
            <v>404</v>
          </cell>
        </row>
        <row r="4506">
          <cell r="A4506">
            <v>43819</v>
          </cell>
          <cell r="B4506" t="str">
            <v>Ahorro</v>
          </cell>
          <cell r="C4506">
            <v>1</v>
          </cell>
          <cell r="E4506">
            <v>1035</v>
          </cell>
          <cell r="F4506" t="str">
            <v>11</v>
          </cell>
          <cell r="I4506">
            <v>44</v>
          </cell>
          <cell r="M4506">
            <v>0</v>
          </cell>
          <cell r="N4506">
            <v>0</v>
          </cell>
          <cell r="O4506">
            <v>100</v>
          </cell>
          <cell r="P4506">
            <v>202</v>
          </cell>
        </row>
        <row r="4507">
          <cell r="A4507">
            <v>43819</v>
          </cell>
          <cell r="B4507" t="str">
            <v>Ahorro</v>
          </cell>
          <cell r="C4507">
            <v>1</v>
          </cell>
          <cell r="E4507">
            <v>1035</v>
          </cell>
          <cell r="F4507" t="str">
            <v>11</v>
          </cell>
          <cell r="I4507">
            <v>44</v>
          </cell>
          <cell r="M4507">
            <v>0</v>
          </cell>
          <cell r="N4507">
            <v>0</v>
          </cell>
          <cell r="O4507">
            <v>100</v>
          </cell>
          <cell r="P4507">
            <v>202</v>
          </cell>
        </row>
        <row r="4508">
          <cell r="A4508">
            <v>43819</v>
          </cell>
          <cell r="B4508" t="str">
            <v>Ahorro</v>
          </cell>
          <cell r="C4508">
            <v>1</v>
          </cell>
          <cell r="E4508">
            <v>1035</v>
          </cell>
          <cell r="F4508" t="str">
            <v>11</v>
          </cell>
          <cell r="I4508">
            <v>44</v>
          </cell>
          <cell r="M4508">
            <v>0</v>
          </cell>
          <cell r="N4508">
            <v>0</v>
          </cell>
          <cell r="O4508">
            <v>2000</v>
          </cell>
          <cell r="P4508">
            <v>4040</v>
          </cell>
        </row>
        <row r="4509">
          <cell r="A4509">
            <v>43819</v>
          </cell>
          <cell r="B4509" t="str">
            <v>Ahorro</v>
          </cell>
          <cell r="C4509">
            <v>1</v>
          </cell>
          <cell r="E4509">
            <v>1035</v>
          </cell>
          <cell r="F4509" t="str">
            <v>11</v>
          </cell>
          <cell r="I4509">
            <v>44</v>
          </cell>
          <cell r="M4509">
            <v>0</v>
          </cell>
          <cell r="N4509">
            <v>0</v>
          </cell>
          <cell r="O4509">
            <v>50</v>
          </cell>
          <cell r="P4509">
            <v>101</v>
          </cell>
        </row>
        <row r="4510">
          <cell r="A4510">
            <v>43819</v>
          </cell>
          <cell r="B4510" t="str">
            <v>Ahorro</v>
          </cell>
          <cell r="C4510">
            <v>1</v>
          </cell>
          <cell r="E4510">
            <v>1035</v>
          </cell>
          <cell r="F4510" t="str">
            <v>11</v>
          </cell>
          <cell r="I4510">
            <v>44</v>
          </cell>
          <cell r="M4510">
            <v>0</v>
          </cell>
          <cell r="N4510">
            <v>0</v>
          </cell>
          <cell r="O4510">
            <v>130</v>
          </cell>
          <cell r="P4510">
            <v>262.60000000000002</v>
          </cell>
        </row>
        <row r="4511">
          <cell r="A4511">
            <v>43819</v>
          </cell>
          <cell r="B4511" t="str">
            <v>Ahorro</v>
          </cell>
          <cell r="C4511">
            <v>1</v>
          </cell>
          <cell r="E4511">
            <v>1035</v>
          </cell>
          <cell r="F4511" t="str">
            <v>11</v>
          </cell>
          <cell r="I4511">
            <v>44</v>
          </cell>
          <cell r="M4511">
            <v>0</v>
          </cell>
          <cell r="N4511">
            <v>0</v>
          </cell>
          <cell r="O4511">
            <v>5500</v>
          </cell>
          <cell r="P4511">
            <v>11110</v>
          </cell>
        </row>
        <row r="4512">
          <cell r="A4512">
            <v>43819</v>
          </cell>
          <cell r="B4512" t="str">
            <v>Ahorro</v>
          </cell>
          <cell r="C4512">
            <v>1</v>
          </cell>
          <cell r="E4512">
            <v>1035</v>
          </cell>
          <cell r="F4512" t="str">
            <v>11</v>
          </cell>
          <cell r="I4512">
            <v>44</v>
          </cell>
          <cell r="M4512">
            <v>0</v>
          </cell>
          <cell r="N4512">
            <v>0</v>
          </cell>
          <cell r="O4512">
            <v>900</v>
          </cell>
          <cell r="P4512">
            <v>1818</v>
          </cell>
        </row>
        <row r="4513">
          <cell r="A4513">
            <v>43819</v>
          </cell>
          <cell r="B4513" t="str">
            <v>Ahorro</v>
          </cell>
          <cell r="C4513">
            <v>1</v>
          </cell>
          <cell r="E4513">
            <v>1035</v>
          </cell>
          <cell r="F4513" t="str">
            <v>11</v>
          </cell>
          <cell r="I4513">
            <v>44</v>
          </cell>
          <cell r="M4513">
            <v>0</v>
          </cell>
          <cell r="N4513">
            <v>0</v>
          </cell>
          <cell r="O4513">
            <v>500</v>
          </cell>
          <cell r="P4513">
            <v>1010</v>
          </cell>
        </row>
        <row r="4514">
          <cell r="A4514">
            <v>43819</v>
          </cell>
          <cell r="B4514" t="str">
            <v>Ahorro</v>
          </cell>
          <cell r="C4514">
            <v>1</v>
          </cell>
          <cell r="E4514">
            <v>1035</v>
          </cell>
          <cell r="F4514" t="str">
            <v>11</v>
          </cell>
          <cell r="I4514">
            <v>44</v>
          </cell>
          <cell r="M4514">
            <v>0</v>
          </cell>
          <cell r="N4514">
            <v>0</v>
          </cell>
          <cell r="O4514">
            <v>50</v>
          </cell>
          <cell r="P4514">
            <v>101</v>
          </cell>
        </row>
        <row r="4515">
          <cell r="A4515">
            <v>43819</v>
          </cell>
          <cell r="B4515" t="str">
            <v>Ahorro</v>
          </cell>
          <cell r="C4515">
            <v>1</v>
          </cell>
          <cell r="E4515">
            <v>1035</v>
          </cell>
          <cell r="F4515" t="str">
            <v>11</v>
          </cell>
          <cell r="I4515">
            <v>44</v>
          </cell>
          <cell r="M4515">
            <v>0</v>
          </cell>
          <cell r="N4515">
            <v>0</v>
          </cell>
          <cell r="O4515">
            <v>50</v>
          </cell>
          <cell r="P4515">
            <v>101</v>
          </cell>
        </row>
        <row r="4516">
          <cell r="A4516">
            <v>43819</v>
          </cell>
          <cell r="B4516" t="str">
            <v>Ahorro</v>
          </cell>
          <cell r="C4516">
            <v>1</v>
          </cell>
          <cell r="E4516">
            <v>1035</v>
          </cell>
          <cell r="F4516" t="str">
            <v>11</v>
          </cell>
          <cell r="I4516">
            <v>44</v>
          </cell>
          <cell r="M4516">
            <v>0</v>
          </cell>
          <cell r="N4516">
            <v>0</v>
          </cell>
          <cell r="O4516">
            <v>50</v>
          </cell>
          <cell r="P4516">
            <v>101</v>
          </cell>
        </row>
        <row r="4517">
          <cell r="A4517">
            <v>43819</v>
          </cell>
          <cell r="B4517" t="str">
            <v>Ahorro</v>
          </cell>
          <cell r="C4517">
            <v>1</v>
          </cell>
          <cell r="E4517">
            <v>1035</v>
          </cell>
          <cell r="F4517" t="str">
            <v>11</v>
          </cell>
          <cell r="I4517">
            <v>44</v>
          </cell>
          <cell r="M4517">
            <v>0</v>
          </cell>
          <cell r="N4517">
            <v>0</v>
          </cell>
          <cell r="O4517">
            <v>50</v>
          </cell>
          <cell r="P4517">
            <v>101</v>
          </cell>
        </row>
        <row r="4518">
          <cell r="A4518">
            <v>43819</v>
          </cell>
          <cell r="B4518" t="str">
            <v>Ahorro</v>
          </cell>
          <cell r="C4518">
            <v>1</v>
          </cell>
          <cell r="E4518">
            <v>1035</v>
          </cell>
          <cell r="F4518" t="str">
            <v>11</v>
          </cell>
          <cell r="I4518">
            <v>44</v>
          </cell>
          <cell r="M4518">
            <v>0</v>
          </cell>
          <cell r="N4518">
            <v>0</v>
          </cell>
          <cell r="O4518">
            <v>50</v>
          </cell>
          <cell r="P4518">
            <v>101</v>
          </cell>
        </row>
        <row r="4519">
          <cell r="A4519">
            <v>43819</v>
          </cell>
          <cell r="B4519" t="str">
            <v>Ahorro</v>
          </cell>
          <cell r="C4519">
            <v>1</v>
          </cell>
          <cell r="E4519">
            <v>1035</v>
          </cell>
          <cell r="F4519" t="str">
            <v>11</v>
          </cell>
          <cell r="I4519">
            <v>44</v>
          </cell>
          <cell r="M4519">
            <v>0</v>
          </cell>
          <cell r="N4519">
            <v>0</v>
          </cell>
          <cell r="O4519">
            <v>50</v>
          </cell>
          <cell r="P4519">
            <v>101</v>
          </cell>
        </row>
        <row r="4520">
          <cell r="A4520">
            <v>43819</v>
          </cell>
          <cell r="B4520" t="str">
            <v>Ahorro</v>
          </cell>
          <cell r="C4520">
            <v>1</v>
          </cell>
          <cell r="E4520">
            <v>1035</v>
          </cell>
          <cell r="F4520" t="str">
            <v>11</v>
          </cell>
          <cell r="I4520">
            <v>44</v>
          </cell>
          <cell r="M4520">
            <v>0</v>
          </cell>
          <cell r="N4520">
            <v>0</v>
          </cell>
          <cell r="O4520">
            <v>250</v>
          </cell>
          <cell r="P4520">
            <v>505</v>
          </cell>
        </row>
        <row r="4521">
          <cell r="A4521">
            <v>43819</v>
          </cell>
          <cell r="B4521" t="str">
            <v>Ahorro</v>
          </cell>
          <cell r="C4521">
            <v>1</v>
          </cell>
          <cell r="E4521">
            <v>1035</v>
          </cell>
          <cell r="F4521" t="str">
            <v>11</v>
          </cell>
          <cell r="I4521">
            <v>44</v>
          </cell>
          <cell r="M4521">
            <v>0</v>
          </cell>
          <cell r="N4521">
            <v>0</v>
          </cell>
          <cell r="O4521">
            <v>300</v>
          </cell>
          <cell r="P4521">
            <v>606</v>
          </cell>
        </row>
        <row r="4522">
          <cell r="A4522">
            <v>43819</v>
          </cell>
          <cell r="B4522" t="str">
            <v>Ahorro</v>
          </cell>
          <cell r="C4522">
            <v>1</v>
          </cell>
          <cell r="E4522">
            <v>1035</v>
          </cell>
          <cell r="F4522" t="str">
            <v>11</v>
          </cell>
          <cell r="I4522">
            <v>44</v>
          </cell>
          <cell r="M4522">
            <v>0</v>
          </cell>
          <cell r="N4522">
            <v>0</v>
          </cell>
          <cell r="O4522">
            <v>50</v>
          </cell>
          <cell r="P4522">
            <v>101</v>
          </cell>
        </row>
        <row r="4523">
          <cell r="A4523">
            <v>43819</v>
          </cell>
          <cell r="B4523" t="str">
            <v>Ahorro</v>
          </cell>
          <cell r="C4523">
            <v>1</v>
          </cell>
          <cell r="E4523">
            <v>1035</v>
          </cell>
          <cell r="F4523" t="str">
            <v>11</v>
          </cell>
          <cell r="I4523">
            <v>44</v>
          </cell>
          <cell r="M4523">
            <v>0</v>
          </cell>
          <cell r="N4523">
            <v>0</v>
          </cell>
          <cell r="O4523">
            <v>500</v>
          </cell>
          <cell r="P4523">
            <v>1010</v>
          </cell>
        </row>
        <row r="4524">
          <cell r="A4524">
            <v>43819</v>
          </cell>
          <cell r="B4524" t="str">
            <v>Ahorro</v>
          </cell>
          <cell r="C4524">
            <v>1</v>
          </cell>
          <cell r="E4524">
            <v>1035</v>
          </cell>
          <cell r="F4524" t="str">
            <v>11</v>
          </cell>
          <cell r="I4524">
            <v>44</v>
          </cell>
          <cell r="M4524">
            <v>0</v>
          </cell>
          <cell r="N4524">
            <v>0</v>
          </cell>
          <cell r="O4524">
            <v>1400</v>
          </cell>
          <cell r="P4524">
            <v>2828</v>
          </cell>
        </row>
        <row r="4525">
          <cell r="A4525">
            <v>43819</v>
          </cell>
          <cell r="B4525" t="str">
            <v>Ahorro</v>
          </cell>
          <cell r="C4525">
            <v>1</v>
          </cell>
          <cell r="E4525">
            <v>1035</v>
          </cell>
          <cell r="F4525" t="str">
            <v>11</v>
          </cell>
          <cell r="I4525">
            <v>44</v>
          </cell>
          <cell r="M4525">
            <v>0</v>
          </cell>
          <cell r="N4525">
            <v>0</v>
          </cell>
          <cell r="O4525">
            <v>400</v>
          </cell>
          <cell r="P4525">
            <v>808</v>
          </cell>
        </row>
        <row r="4526">
          <cell r="A4526">
            <v>43819</v>
          </cell>
          <cell r="B4526" t="str">
            <v>Ahorro</v>
          </cell>
          <cell r="C4526">
            <v>1</v>
          </cell>
          <cell r="E4526">
            <v>1035</v>
          </cell>
          <cell r="F4526" t="str">
            <v>11</v>
          </cell>
          <cell r="I4526">
            <v>44</v>
          </cell>
          <cell r="M4526">
            <v>0</v>
          </cell>
          <cell r="N4526">
            <v>0</v>
          </cell>
          <cell r="O4526">
            <v>50</v>
          </cell>
          <cell r="P4526">
            <v>101</v>
          </cell>
        </row>
        <row r="4527">
          <cell r="A4527">
            <v>43819</v>
          </cell>
          <cell r="B4527" t="str">
            <v>Ahorro</v>
          </cell>
          <cell r="C4527">
            <v>1</v>
          </cell>
          <cell r="E4527">
            <v>1035</v>
          </cell>
          <cell r="F4527" t="str">
            <v>11</v>
          </cell>
          <cell r="I4527">
            <v>44</v>
          </cell>
          <cell r="M4527">
            <v>0</v>
          </cell>
          <cell r="N4527">
            <v>0</v>
          </cell>
          <cell r="O4527">
            <v>0.22</v>
          </cell>
          <cell r="P4527">
            <v>0.44440000000000002</v>
          </cell>
        </row>
        <row r="4528">
          <cell r="A4528">
            <v>43819</v>
          </cell>
          <cell r="B4528" t="str">
            <v>Ahorro</v>
          </cell>
          <cell r="C4528">
            <v>1</v>
          </cell>
          <cell r="E4528">
            <v>1035</v>
          </cell>
          <cell r="F4528" t="str">
            <v>11</v>
          </cell>
          <cell r="I4528">
            <v>44</v>
          </cell>
          <cell r="M4528">
            <v>0</v>
          </cell>
          <cell r="N4528">
            <v>0</v>
          </cell>
          <cell r="O4528">
            <v>300</v>
          </cell>
          <cell r="P4528">
            <v>606</v>
          </cell>
        </row>
        <row r="4529">
          <cell r="A4529">
            <v>43819</v>
          </cell>
          <cell r="B4529" t="str">
            <v>Ahorro</v>
          </cell>
          <cell r="C4529">
            <v>1</v>
          </cell>
          <cell r="E4529">
            <v>1035</v>
          </cell>
          <cell r="F4529" t="str">
            <v>11</v>
          </cell>
          <cell r="I4529">
            <v>44</v>
          </cell>
          <cell r="M4529">
            <v>0</v>
          </cell>
          <cell r="N4529">
            <v>0</v>
          </cell>
          <cell r="O4529">
            <v>50</v>
          </cell>
          <cell r="P4529">
            <v>101</v>
          </cell>
        </row>
        <row r="4530">
          <cell r="A4530">
            <v>43819</v>
          </cell>
          <cell r="B4530" t="str">
            <v>Ahorro</v>
          </cell>
          <cell r="C4530">
            <v>1</v>
          </cell>
          <cell r="E4530">
            <v>1035</v>
          </cell>
          <cell r="F4530" t="str">
            <v>11</v>
          </cell>
          <cell r="I4530">
            <v>44</v>
          </cell>
          <cell r="M4530">
            <v>0</v>
          </cell>
          <cell r="N4530">
            <v>0</v>
          </cell>
          <cell r="O4530">
            <v>15400</v>
          </cell>
          <cell r="P4530">
            <v>31108</v>
          </cell>
        </row>
        <row r="4531">
          <cell r="A4531">
            <v>43819</v>
          </cell>
          <cell r="B4531" t="str">
            <v>Ahorro</v>
          </cell>
          <cell r="C4531">
            <v>1</v>
          </cell>
          <cell r="E4531">
            <v>1035</v>
          </cell>
          <cell r="F4531" t="str">
            <v>11</v>
          </cell>
          <cell r="I4531">
            <v>44</v>
          </cell>
          <cell r="M4531">
            <v>0</v>
          </cell>
          <cell r="N4531">
            <v>0</v>
          </cell>
          <cell r="O4531">
            <v>50</v>
          </cell>
          <cell r="P4531">
            <v>101</v>
          </cell>
        </row>
        <row r="4532">
          <cell r="A4532">
            <v>43819</v>
          </cell>
          <cell r="B4532" t="str">
            <v>Ahorro</v>
          </cell>
          <cell r="C4532">
            <v>1</v>
          </cell>
          <cell r="E4532">
            <v>1035</v>
          </cell>
          <cell r="F4532" t="str">
            <v>11</v>
          </cell>
          <cell r="I4532">
            <v>44</v>
          </cell>
          <cell r="M4532">
            <v>0</v>
          </cell>
          <cell r="N4532">
            <v>0</v>
          </cell>
          <cell r="O4532">
            <v>60</v>
          </cell>
          <cell r="P4532">
            <v>121.2</v>
          </cell>
        </row>
        <row r="4533">
          <cell r="A4533">
            <v>43819</v>
          </cell>
          <cell r="B4533" t="str">
            <v>Ahorro</v>
          </cell>
          <cell r="C4533">
            <v>1</v>
          </cell>
          <cell r="E4533">
            <v>1035</v>
          </cell>
          <cell r="F4533" t="str">
            <v>11</v>
          </cell>
          <cell r="I4533">
            <v>44</v>
          </cell>
          <cell r="M4533">
            <v>0</v>
          </cell>
          <cell r="N4533">
            <v>0</v>
          </cell>
          <cell r="O4533">
            <v>50</v>
          </cell>
          <cell r="P4533">
            <v>101</v>
          </cell>
        </row>
        <row r="4534">
          <cell r="A4534">
            <v>43819</v>
          </cell>
          <cell r="B4534" t="str">
            <v>Ahorro</v>
          </cell>
          <cell r="C4534">
            <v>1</v>
          </cell>
          <cell r="E4534">
            <v>1035</v>
          </cell>
          <cell r="F4534" t="str">
            <v>11</v>
          </cell>
          <cell r="I4534">
            <v>44</v>
          </cell>
          <cell r="M4534">
            <v>0</v>
          </cell>
          <cell r="N4534">
            <v>0</v>
          </cell>
          <cell r="O4534">
            <v>50</v>
          </cell>
          <cell r="P4534">
            <v>101</v>
          </cell>
        </row>
        <row r="4535">
          <cell r="A4535">
            <v>43819</v>
          </cell>
          <cell r="B4535" t="str">
            <v>Ahorro</v>
          </cell>
          <cell r="C4535">
            <v>1</v>
          </cell>
          <cell r="E4535">
            <v>1035</v>
          </cell>
          <cell r="F4535" t="str">
            <v>11</v>
          </cell>
          <cell r="I4535">
            <v>44</v>
          </cell>
          <cell r="M4535">
            <v>0</v>
          </cell>
          <cell r="N4535">
            <v>0</v>
          </cell>
          <cell r="O4535">
            <v>200</v>
          </cell>
          <cell r="P4535">
            <v>404</v>
          </cell>
        </row>
        <row r="4536">
          <cell r="A4536">
            <v>43819</v>
          </cell>
          <cell r="B4536" t="str">
            <v>Ahorro</v>
          </cell>
          <cell r="C4536">
            <v>1</v>
          </cell>
          <cell r="E4536">
            <v>1035</v>
          </cell>
          <cell r="F4536" t="str">
            <v>11</v>
          </cell>
          <cell r="I4536">
            <v>44</v>
          </cell>
          <cell r="M4536">
            <v>0</v>
          </cell>
          <cell r="N4536">
            <v>0</v>
          </cell>
          <cell r="O4536">
            <v>250</v>
          </cell>
          <cell r="P4536">
            <v>505</v>
          </cell>
        </row>
        <row r="4537">
          <cell r="A4537">
            <v>43819</v>
          </cell>
          <cell r="B4537" t="str">
            <v>Ahorro</v>
          </cell>
          <cell r="C4537">
            <v>1</v>
          </cell>
          <cell r="E4537">
            <v>1035</v>
          </cell>
          <cell r="F4537" t="str">
            <v>11</v>
          </cell>
          <cell r="I4537">
            <v>44</v>
          </cell>
          <cell r="M4537">
            <v>0</v>
          </cell>
          <cell r="N4537">
            <v>0</v>
          </cell>
          <cell r="O4537">
            <v>200</v>
          </cell>
          <cell r="P4537">
            <v>404</v>
          </cell>
        </row>
        <row r="4538">
          <cell r="A4538">
            <v>43819</v>
          </cell>
          <cell r="B4538" t="str">
            <v>Ahorro</v>
          </cell>
          <cell r="C4538">
            <v>1</v>
          </cell>
          <cell r="E4538">
            <v>1035</v>
          </cell>
          <cell r="F4538" t="str">
            <v>11</v>
          </cell>
          <cell r="I4538">
            <v>44</v>
          </cell>
          <cell r="M4538">
            <v>0</v>
          </cell>
          <cell r="N4538">
            <v>0</v>
          </cell>
          <cell r="O4538">
            <v>50</v>
          </cell>
          <cell r="P4538">
            <v>101</v>
          </cell>
        </row>
        <row r="4539">
          <cell r="A4539">
            <v>43819</v>
          </cell>
          <cell r="B4539" t="str">
            <v>Ahorro</v>
          </cell>
          <cell r="C4539">
            <v>1</v>
          </cell>
          <cell r="E4539">
            <v>1035</v>
          </cell>
          <cell r="F4539" t="str">
            <v>11</v>
          </cell>
          <cell r="I4539">
            <v>44</v>
          </cell>
          <cell r="M4539">
            <v>0</v>
          </cell>
          <cell r="N4539">
            <v>0</v>
          </cell>
          <cell r="O4539">
            <v>50</v>
          </cell>
          <cell r="P4539">
            <v>101</v>
          </cell>
        </row>
        <row r="4540">
          <cell r="A4540">
            <v>43819</v>
          </cell>
          <cell r="B4540" t="str">
            <v>Ahorro</v>
          </cell>
          <cell r="C4540">
            <v>1</v>
          </cell>
          <cell r="E4540">
            <v>1035</v>
          </cell>
          <cell r="F4540" t="str">
            <v>11</v>
          </cell>
          <cell r="I4540">
            <v>44</v>
          </cell>
          <cell r="M4540">
            <v>0</v>
          </cell>
          <cell r="N4540">
            <v>0</v>
          </cell>
          <cell r="O4540">
            <v>2200</v>
          </cell>
          <cell r="P4540">
            <v>4444</v>
          </cell>
        </row>
        <row r="4541">
          <cell r="A4541">
            <v>43819</v>
          </cell>
          <cell r="B4541" t="str">
            <v>Ahorro</v>
          </cell>
          <cell r="C4541">
            <v>1</v>
          </cell>
          <cell r="E4541">
            <v>1035</v>
          </cell>
          <cell r="F4541" t="str">
            <v>11</v>
          </cell>
          <cell r="I4541">
            <v>44</v>
          </cell>
          <cell r="M4541">
            <v>0</v>
          </cell>
          <cell r="N4541">
            <v>0</v>
          </cell>
          <cell r="O4541">
            <v>60</v>
          </cell>
          <cell r="P4541">
            <v>121.2</v>
          </cell>
        </row>
        <row r="4542">
          <cell r="A4542">
            <v>43819</v>
          </cell>
          <cell r="B4542" t="str">
            <v>Ahorro</v>
          </cell>
          <cell r="C4542">
            <v>1</v>
          </cell>
          <cell r="E4542">
            <v>1035</v>
          </cell>
          <cell r="F4542" t="str">
            <v>11</v>
          </cell>
          <cell r="I4542">
            <v>44</v>
          </cell>
          <cell r="M4542">
            <v>0</v>
          </cell>
          <cell r="N4542">
            <v>0</v>
          </cell>
          <cell r="O4542">
            <v>50</v>
          </cell>
          <cell r="P4542">
            <v>101</v>
          </cell>
        </row>
        <row r="4543">
          <cell r="A4543">
            <v>43819</v>
          </cell>
          <cell r="B4543" t="str">
            <v>Ahorro</v>
          </cell>
          <cell r="C4543">
            <v>1</v>
          </cell>
          <cell r="E4543">
            <v>1035</v>
          </cell>
          <cell r="F4543" t="str">
            <v>11</v>
          </cell>
          <cell r="I4543">
            <v>44</v>
          </cell>
          <cell r="M4543">
            <v>0</v>
          </cell>
          <cell r="N4543">
            <v>0</v>
          </cell>
          <cell r="O4543">
            <v>50</v>
          </cell>
          <cell r="P4543">
            <v>101</v>
          </cell>
        </row>
        <row r="4544">
          <cell r="A4544">
            <v>43819</v>
          </cell>
          <cell r="B4544" t="str">
            <v>Ahorro</v>
          </cell>
          <cell r="C4544">
            <v>1</v>
          </cell>
          <cell r="E4544">
            <v>1035</v>
          </cell>
          <cell r="F4544" t="str">
            <v>11</v>
          </cell>
          <cell r="I4544">
            <v>44</v>
          </cell>
          <cell r="M4544">
            <v>0</v>
          </cell>
          <cell r="N4544">
            <v>0</v>
          </cell>
          <cell r="O4544">
            <v>100</v>
          </cell>
          <cell r="P4544">
            <v>202</v>
          </cell>
        </row>
        <row r="4545">
          <cell r="A4545">
            <v>43819</v>
          </cell>
          <cell r="B4545" t="str">
            <v>Ahorro</v>
          </cell>
          <cell r="C4545">
            <v>1</v>
          </cell>
          <cell r="E4545">
            <v>1035</v>
          </cell>
          <cell r="F4545" t="str">
            <v>11</v>
          </cell>
          <cell r="I4545">
            <v>44</v>
          </cell>
          <cell r="M4545">
            <v>0</v>
          </cell>
          <cell r="N4545">
            <v>0</v>
          </cell>
          <cell r="O4545">
            <v>50</v>
          </cell>
          <cell r="P4545">
            <v>101</v>
          </cell>
        </row>
        <row r="4546">
          <cell r="A4546">
            <v>43819</v>
          </cell>
          <cell r="B4546" t="str">
            <v>Ahorro</v>
          </cell>
          <cell r="C4546">
            <v>1</v>
          </cell>
          <cell r="E4546">
            <v>1035</v>
          </cell>
          <cell r="F4546" t="str">
            <v>11</v>
          </cell>
          <cell r="I4546">
            <v>44</v>
          </cell>
          <cell r="M4546">
            <v>0</v>
          </cell>
          <cell r="N4546">
            <v>0</v>
          </cell>
          <cell r="O4546">
            <v>550</v>
          </cell>
          <cell r="P4546">
            <v>1111</v>
          </cell>
        </row>
        <row r="4547">
          <cell r="A4547">
            <v>43819</v>
          </cell>
          <cell r="B4547" t="str">
            <v>Ahorro</v>
          </cell>
          <cell r="C4547">
            <v>1</v>
          </cell>
          <cell r="E4547">
            <v>1035</v>
          </cell>
          <cell r="F4547" t="str">
            <v>11</v>
          </cell>
          <cell r="I4547">
            <v>44</v>
          </cell>
          <cell r="M4547">
            <v>0</v>
          </cell>
          <cell r="N4547">
            <v>0</v>
          </cell>
          <cell r="O4547">
            <v>528.94000000000005</v>
          </cell>
          <cell r="P4547">
            <v>1068.4588000000001</v>
          </cell>
        </row>
        <row r="4548">
          <cell r="A4548">
            <v>43819</v>
          </cell>
          <cell r="B4548" t="str">
            <v>Ahorro</v>
          </cell>
          <cell r="C4548">
            <v>1</v>
          </cell>
          <cell r="E4548">
            <v>1035</v>
          </cell>
          <cell r="F4548" t="str">
            <v>11</v>
          </cell>
          <cell r="I4548">
            <v>44</v>
          </cell>
          <cell r="M4548">
            <v>0</v>
          </cell>
          <cell r="N4548">
            <v>0</v>
          </cell>
          <cell r="O4548">
            <v>2500</v>
          </cell>
          <cell r="P4548">
            <v>5050</v>
          </cell>
        </row>
        <row r="4549">
          <cell r="A4549">
            <v>43819</v>
          </cell>
          <cell r="B4549" t="str">
            <v>Ahorro</v>
          </cell>
          <cell r="C4549">
            <v>1</v>
          </cell>
          <cell r="E4549">
            <v>1035</v>
          </cell>
          <cell r="F4549" t="str">
            <v>11</v>
          </cell>
          <cell r="I4549">
            <v>44</v>
          </cell>
          <cell r="M4549">
            <v>0</v>
          </cell>
          <cell r="N4549">
            <v>0</v>
          </cell>
          <cell r="O4549">
            <v>100</v>
          </cell>
          <cell r="P4549">
            <v>202</v>
          </cell>
        </row>
        <row r="4550">
          <cell r="A4550">
            <v>43819</v>
          </cell>
          <cell r="B4550" t="str">
            <v>Ahorro</v>
          </cell>
          <cell r="C4550">
            <v>1</v>
          </cell>
          <cell r="E4550">
            <v>1035</v>
          </cell>
          <cell r="F4550" t="str">
            <v>11</v>
          </cell>
          <cell r="I4550">
            <v>44</v>
          </cell>
          <cell r="M4550">
            <v>0</v>
          </cell>
          <cell r="N4550">
            <v>0</v>
          </cell>
          <cell r="O4550">
            <v>100</v>
          </cell>
          <cell r="P4550">
            <v>202</v>
          </cell>
        </row>
        <row r="4551">
          <cell r="A4551">
            <v>43819</v>
          </cell>
          <cell r="B4551" t="str">
            <v>Ahorro</v>
          </cell>
          <cell r="C4551">
            <v>1</v>
          </cell>
          <cell r="E4551">
            <v>1035</v>
          </cell>
          <cell r="F4551" t="str">
            <v>11</v>
          </cell>
          <cell r="I4551">
            <v>44</v>
          </cell>
          <cell r="M4551">
            <v>0</v>
          </cell>
          <cell r="N4551">
            <v>0</v>
          </cell>
          <cell r="O4551">
            <v>50</v>
          </cell>
          <cell r="P4551">
            <v>101</v>
          </cell>
        </row>
        <row r="4552">
          <cell r="A4552">
            <v>43819</v>
          </cell>
          <cell r="B4552" t="str">
            <v>Ahorro</v>
          </cell>
          <cell r="C4552">
            <v>1</v>
          </cell>
          <cell r="E4552">
            <v>1035</v>
          </cell>
          <cell r="F4552" t="str">
            <v>11</v>
          </cell>
          <cell r="I4552">
            <v>44</v>
          </cell>
          <cell r="M4552">
            <v>0</v>
          </cell>
          <cell r="N4552">
            <v>0</v>
          </cell>
          <cell r="O4552">
            <v>50</v>
          </cell>
          <cell r="P4552">
            <v>101</v>
          </cell>
        </row>
        <row r="4553">
          <cell r="A4553">
            <v>43819</v>
          </cell>
          <cell r="B4553" t="str">
            <v>Ahorro</v>
          </cell>
          <cell r="C4553">
            <v>1</v>
          </cell>
          <cell r="E4553">
            <v>1035</v>
          </cell>
          <cell r="F4553" t="str">
            <v>11</v>
          </cell>
          <cell r="I4553">
            <v>44</v>
          </cell>
          <cell r="M4553">
            <v>0</v>
          </cell>
          <cell r="N4553">
            <v>0</v>
          </cell>
          <cell r="O4553">
            <v>100</v>
          </cell>
          <cell r="P4553">
            <v>202</v>
          </cell>
        </row>
        <row r="4554">
          <cell r="A4554">
            <v>43819</v>
          </cell>
          <cell r="B4554" t="str">
            <v>Ahorro</v>
          </cell>
          <cell r="C4554">
            <v>1</v>
          </cell>
          <cell r="E4554">
            <v>1035</v>
          </cell>
          <cell r="F4554" t="str">
            <v>11</v>
          </cell>
          <cell r="I4554">
            <v>44</v>
          </cell>
          <cell r="M4554">
            <v>0</v>
          </cell>
          <cell r="N4554">
            <v>0</v>
          </cell>
          <cell r="O4554">
            <v>50</v>
          </cell>
          <cell r="P4554">
            <v>101</v>
          </cell>
        </row>
        <row r="4555">
          <cell r="A4555">
            <v>43819</v>
          </cell>
          <cell r="B4555" t="str">
            <v>Ahorro</v>
          </cell>
          <cell r="C4555">
            <v>1</v>
          </cell>
          <cell r="E4555">
            <v>1035</v>
          </cell>
          <cell r="F4555" t="str">
            <v>11</v>
          </cell>
          <cell r="I4555">
            <v>44</v>
          </cell>
          <cell r="M4555">
            <v>0</v>
          </cell>
          <cell r="N4555">
            <v>0</v>
          </cell>
          <cell r="O4555">
            <v>50</v>
          </cell>
          <cell r="P4555">
            <v>101</v>
          </cell>
        </row>
        <row r="4556">
          <cell r="A4556">
            <v>43819</v>
          </cell>
          <cell r="B4556" t="str">
            <v>Ahorro</v>
          </cell>
          <cell r="C4556">
            <v>1</v>
          </cell>
          <cell r="E4556">
            <v>1035</v>
          </cell>
          <cell r="F4556" t="str">
            <v>11</v>
          </cell>
          <cell r="I4556">
            <v>44</v>
          </cell>
          <cell r="M4556">
            <v>0</v>
          </cell>
          <cell r="N4556">
            <v>0</v>
          </cell>
          <cell r="O4556">
            <v>100</v>
          </cell>
          <cell r="P4556">
            <v>202</v>
          </cell>
        </row>
        <row r="4557">
          <cell r="A4557">
            <v>43819</v>
          </cell>
          <cell r="B4557" t="str">
            <v>Ahorro</v>
          </cell>
          <cell r="C4557">
            <v>1</v>
          </cell>
          <cell r="E4557">
            <v>1035</v>
          </cell>
          <cell r="F4557" t="str">
            <v>11</v>
          </cell>
          <cell r="I4557">
            <v>44</v>
          </cell>
          <cell r="M4557">
            <v>0</v>
          </cell>
          <cell r="N4557">
            <v>0</v>
          </cell>
          <cell r="O4557">
            <v>800</v>
          </cell>
          <cell r="P4557">
            <v>1616</v>
          </cell>
        </row>
        <row r="4558">
          <cell r="A4558">
            <v>43819</v>
          </cell>
          <cell r="B4558" t="str">
            <v>Ahorro</v>
          </cell>
          <cell r="C4558">
            <v>1</v>
          </cell>
          <cell r="E4558">
            <v>1035</v>
          </cell>
          <cell r="F4558" t="str">
            <v>11</v>
          </cell>
          <cell r="I4558">
            <v>44</v>
          </cell>
          <cell r="M4558">
            <v>0</v>
          </cell>
          <cell r="N4558">
            <v>0</v>
          </cell>
          <cell r="O4558">
            <v>1000</v>
          </cell>
          <cell r="P4558">
            <v>2020</v>
          </cell>
        </row>
        <row r="4559">
          <cell r="A4559">
            <v>43819</v>
          </cell>
          <cell r="B4559" t="str">
            <v>Ahorro</v>
          </cell>
          <cell r="C4559">
            <v>1</v>
          </cell>
          <cell r="E4559">
            <v>1035</v>
          </cell>
          <cell r="F4559" t="str">
            <v>11</v>
          </cell>
          <cell r="I4559">
            <v>44</v>
          </cell>
          <cell r="M4559">
            <v>0</v>
          </cell>
          <cell r="N4559">
            <v>0</v>
          </cell>
          <cell r="O4559">
            <v>500</v>
          </cell>
          <cell r="P4559">
            <v>1010</v>
          </cell>
        </row>
        <row r="4560">
          <cell r="A4560">
            <v>43819</v>
          </cell>
          <cell r="B4560" t="str">
            <v>Ahorro</v>
          </cell>
          <cell r="C4560">
            <v>1</v>
          </cell>
          <cell r="E4560">
            <v>1035</v>
          </cell>
          <cell r="F4560" t="str">
            <v>11</v>
          </cell>
          <cell r="I4560">
            <v>44</v>
          </cell>
          <cell r="M4560">
            <v>0</v>
          </cell>
          <cell r="N4560">
            <v>0</v>
          </cell>
          <cell r="O4560">
            <v>50</v>
          </cell>
          <cell r="P4560">
            <v>101</v>
          </cell>
        </row>
        <row r="4561">
          <cell r="A4561">
            <v>43819</v>
          </cell>
          <cell r="B4561" t="str">
            <v>Ahorro</v>
          </cell>
          <cell r="C4561">
            <v>1</v>
          </cell>
          <cell r="E4561">
            <v>1035</v>
          </cell>
          <cell r="F4561" t="str">
            <v>11</v>
          </cell>
          <cell r="I4561">
            <v>44</v>
          </cell>
          <cell r="M4561">
            <v>0</v>
          </cell>
          <cell r="N4561">
            <v>0</v>
          </cell>
          <cell r="O4561">
            <v>800</v>
          </cell>
          <cell r="P4561">
            <v>1616</v>
          </cell>
        </row>
        <row r="4562">
          <cell r="A4562">
            <v>43819</v>
          </cell>
          <cell r="B4562" t="str">
            <v>Ahorro</v>
          </cell>
          <cell r="C4562">
            <v>1</v>
          </cell>
          <cell r="E4562">
            <v>1035</v>
          </cell>
          <cell r="F4562" t="str">
            <v>11</v>
          </cell>
          <cell r="I4562">
            <v>44</v>
          </cell>
          <cell r="M4562">
            <v>0</v>
          </cell>
          <cell r="N4562">
            <v>0</v>
          </cell>
          <cell r="O4562">
            <v>50</v>
          </cell>
          <cell r="P4562">
            <v>101</v>
          </cell>
        </row>
        <row r="4563">
          <cell r="A4563">
            <v>43819</v>
          </cell>
          <cell r="B4563" t="str">
            <v>Ahorro</v>
          </cell>
          <cell r="C4563">
            <v>1</v>
          </cell>
          <cell r="E4563">
            <v>1035</v>
          </cell>
          <cell r="F4563" t="str">
            <v>11</v>
          </cell>
          <cell r="I4563">
            <v>44</v>
          </cell>
          <cell r="M4563">
            <v>0</v>
          </cell>
          <cell r="N4563">
            <v>0</v>
          </cell>
          <cell r="O4563">
            <v>6.38</v>
          </cell>
          <cell r="P4563">
            <v>12.887600000000001</v>
          </cell>
        </row>
        <row r="4564">
          <cell r="A4564">
            <v>43819</v>
          </cell>
          <cell r="B4564" t="str">
            <v>Ahorro</v>
          </cell>
          <cell r="C4564">
            <v>1</v>
          </cell>
          <cell r="E4564">
            <v>1035</v>
          </cell>
          <cell r="F4564" t="str">
            <v>11</v>
          </cell>
          <cell r="I4564">
            <v>44</v>
          </cell>
          <cell r="M4564">
            <v>0</v>
          </cell>
          <cell r="N4564">
            <v>0</v>
          </cell>
          <cell r="O4564">
            <v>50</v>
          </cell>
          <cell r="P4564">
            <v>101</v>
          </cell>
        </row>
        <row r="4565">
          <cell r="A4565">
            <v>43819</v>
          </cell>
          <cell r="B4565" t="str">
            <v>Ahorro</v>
          </cell>
          <cell r="C4565">
            <v>1</v>
          </cell>
          <cell r="E4565">
            <v>1035</v>
          </cell>
          <cell r="F4565" t="str">
            <v>11</v>
          </cell>
          <cell r="I4565">
            <v>44</v>
          </cell>
          <cell r="M4565">
            <v>0</v>
          </cell>
          <cell r="N4565">
            <v>0</v>
          </cell>
          <cell r="O4565">
            <v>50</v>
          </cell>
          <cell r="P4565">
            <v>101</v>
          </cell>
        </row>
        <row r="4566">
          <cell r="A4566">
            <v>43819</v>
          </cell>
          <cell r="B4566" t="str">
            <v>Ahorro</v>
          </cell>
          <cell r="C4566">
            <v>1</v>
          </cell>
          <cell r="E4566">
            <v>1035</v>
          </cell>
          <cell r="F4566" t="str">
            <v>11</v>
          </cell>
          <cell r="I4566">
            <v>44</v>
          </cell>
          <cell r="M4566">
            <v>0</v>
          </cell>
          <cell r="N4566">
            <v>0</v>
          </cell>
          <cell r="O4566">
            <v>5500</v>
          </cell>
          <cell r="P4566">
            <v>11110</v>
          </cell>
        </row>
        <row r="4567">
          <cell r="A4567">
            <v>43819</v>
          </cell>
          <cell r="B4567" t="str">
            <v>Ahorro</v>
          </cell>
          <cell r="C4567">
            <v>1</v>
          </cell>
          <cell r="E4567">
            <v>1035</v>
          </cell>
          <cell r="F4567" t="str">
            <v>11</v>
          </cell>
          <cell r="I4567">
            <v>44</v>
          </cell>
          <cell r="M4567">
            <v>0</v>
          </cell>
          <cell r="N4567">
            <v>0</v>
          </cell>
          <cell r="O4567">
            <v>50</v>
          </cell>
          <cell r="P4567">
            <v>101</v>
          </cell>
        </row>
        <row r="4568">
          <cell r="A4568">
            <v>43819</v>
          </cell>
          <cell r="B4568" t="str">
            <v>Ahorro</v>
          </cell>
          <cell r="C4568">
            <v>1</v>
          </cell>
          <cell r="E4568">
            <v>1035</v>
          </cell>
          <cell r="F4568" t="str">
            <v>11</v>
          </cell>
          <cell r="I4568">
            <v>44</v>
          </cell>
          <cell r="M4568">
            <v>0</v>
          </cell>
          <cell r="N4568">
            <v>0</v>
          </cell>
          <cell r="O4568">
            <v>50</v>
          </cell>
          <cell r="P4568">
            <v>101</v>
          </cell>
        </row>
        <row r="4569">
          <cell r="A4569">
            <v>43819</v>
          </cell>
          <cell r="B4569" t="str">
            <v>Ahorro</v>
          </cell>
          <cell r="C4569">
            <v>1</v>
          </cell>
          <cell r="E4569">
            <v>1035</v>
          </cell>
          <cell r="F4569" t="str">
            <v>11</v>
          </cell>
          <cell r="I4569">
            <v>44</v>
          </cell>
          <cell r="M4569">
            <v>0</v>
          </cell>
          <cell r="N4569">
            <v>0</v>
          </cell>
          <cell r="O4569">
            <v>700</v>
          </cell>
          <cell r="P4569">
            <v>1414</v>
          </cell>
        </row>
        <row r="4570">
          <cell r="A4570">
            <v>43819</v>
          </cell>
          <cell r="B4570" t="str">
            <v>Ahorro</v>
          </cell>
          <cell r="C4570">
            <v>1</v>
          </cell>
          <cell r="E4570">
            <v>1035</v>
          </cell>
          <cell r="F4570" t="str">
            <v>11</v>
          </cell>
          <cell r="I4570">
            <v>44</v>
          </cell>
          <cell r="M4570">
            <v>0</v>
          </cell>
          <cell r="N4570">
            <v>0</v>
          </cell>
          <cell r="O4570">
            <v>50</v>
          </cell>
          <cell r="P4570">
            <v>101</v>
          </cell>
        </row>
        <row r="4571">
          <cell r="A4571">
            <v>43819</v>
          </cell>
          <cell r="B4571" t="str">
            <v>Ahorro</v>
          </cell>
          <cell r="C4571">
            <v>1</v>
          </cell>
          <cell r="E4571">
            <v>1035</v>
          </cell>
          <cell r="F4571" t="str">
            <v>11</v>
          </cell>
          <cell r="I4571">
            <v>44</v>
          </cell>
          <cell r="M4571">
            <v>0</v>
          </cell>
          <cell r="N4571">
            <v>0</v>
          </cell>
          <cell r="O4571">
            <v>100</v>
          </cell>
          <cell r="P4571">
            <v>202</v>
          </cell>
        </row>
        <row r="4572">
          <cell r="A4572">
            <v>43819</v>
          </cell>
          <cell r="B4572" t="str">
            <v>Ahorro</v>
          </cell>
          <cell r="C4572">
            <v>1</v>
          </cell>
          <cell r="E4572">
            <v>1035</v>
          </cell>
          <cell r="F4572" t="str">
            <v>11</v>
          </cell>
          <cell r="I4572">
            <v>44</v>
          </cell>
          <cell r="M4572">
            <v>0</v>
          </cell>
          <cell r="N4572">
            <v>0</v>
          </cell>
          <cell r="O4572">
            <v>50</v>
          </cell>
          <cell r="P4572">
            <v>101</v>
          </cell>
        </row>
        <row r="4573">
          <cell r="A4573">
            <v>43819</v>
          </cell>
          <cell r="B4573" t="str">
            <v>Ahorro</v>
          </cell>
          <cell r="C4573">
            <v>1</v>
          </cell>
          <cell r="E4573">
            <v>1035</v>
          </cell>
          <cell r="F4573" t="str">
            <v>11</v>
          </cell>
          <cell r="I4573">
            <v>44</v>
          </cell>
          <cell r="M4573">
            <v>0</v>
          </cell>
          <cell r="N4573">
            <v>0</v>
          </cell>
          <cell r="O4573">
            <v>700</v>
          </cell>
          <cell r="P4573">
            <v>1414</v>
          </cell>
        </row>
        <row r="4574">
          <cell r="A4574">
            <v>43819</v>
          </cell>
          <cell r="B4574" t="str">
            <v>Ahorro</v>
          </cell>
          <cell r="C4574">
            <v>1</v>
          </cell>
          <cell r="E4574">
            <v>1035</v>
          </cell>
          <cell r="F4574" t="str">
            <v>11</v>
          </cell>
          <cell r="I4574">
            <v>44</v>
          </cell>
          <cell r="M4574">
            <v>0</v>
          </cell>
          <cell r="N4574">
            <v>0</v>
          </cell>
          <cell r="O4574">
            <v>700</v>
          </cell>
          <cell r="P4574">
            <v>1414</v>
          </cell>
        </row>
        <row r="4575">
          <cell r="A4575">
            <v>43819</v>
          </cell>
          <cell r="B4575" t="str">
            <v>Ahorro</v>
          </cell>
          <cell r="C4575">
            <v>1</v>
          </cell>
          <cell r="E4575">
            <v>1035</v>
          </cell>
          <cell r="F4575" t="str">
            <v>11</v>
          </cell>
          <cell r="I4575">
            <v>44</v>
          </cell>
          <cell r="M4575">
            <v>0</v>
          </cell>
          <cell r="N4575">
            <v>0</v>
          </cell>
          <cell r="O4575">
            <v>50</v>
          </cell>
          <cell r="P4575">
            <v>101</v>
          </cell>
        </row>
        <row r="4576">
          <cell r="A4576">
            <v>43819</v>
          </cell>
          <cell r="B4576" t="str">
            <v>Ahorro</v>
          </cell>
          <cell r="C4576">
            <v>1</v>
          </cell>
          <cell r="E4576">
            <v>1035</v>
          </cell>
          <cell r="F4576" t="str">
            <v>11</v>
          </cell>
          <cell r="I4576">
            <v>44</v>
          </cell>
          <cell r="M4576">
            <v>0</v>
          </cell>
          <cell r="N4576">
            <v>0</v>
          </cell>
          <cell r="O4576">
            <v>50</v>
          </cell>
          <cell r="P4576">
            <v>101</v>
          </cell>
        </row>
        <row r="4577">
          <cell r="A4577">
            <v>43819</v>
          </cell>
          <cell r="B4577" t="str">
            <v>Ahorro</v>
          </cell>
          <cell r="C4577">
            <v>1</v>
          </cell>
          <cell r="E4577">
            <v>1035</v>
          </cell>
          <cell r="F4577" t="str">
            <v>11</v>
          </cell>
          <cell r="I4577">
            <v>44</v>
          </cell>
          <cell r="M4577">
            <v>0</v>
          </cell>
          <cell r="N4577">
            <v>0</v>
          </cell>
          <cell r="O4577">
            <v>4000</v>
          </cell>
          <cell r="P4577">
            <v>8080</v>
          </cell>
        </row>
        <row r="4578">
          <cell r="A4578">
            <v>43819</v>
          </cell>
          <cell r="B4578" t="str">
            <v>Ahorro</v>
          </cell>
          <cell r="C4578">
            <v>1</v>
          </cell>
          <cell r="E4578">
            <v>1035</v>
          </cell>
          <cell r="F4578" t="str">
            <v>11</v>
          </cell>
          <cell r="I4578">
            <v>44</v>
          </cell>
          <cell r="M4578">
            <v>0</v>
          </cell>
          <cell r="N4578">
            <v>0</v>
          </cell>
          <cell r="O4578">
            <v>27000</v>
          </cell>
          <cell r="P4578">
            <v>54540</v>
          </cell>
        </row>
        <row r="4579">
          <cell r="A4579">
            <v>43819</v>
          </cell>
          <cell r="B4579" t="str">
            <v>Ahorro</v>
          </cell>
          <cell r="C4579">
            <v>1</v>
          </cell>
          <cell r="E4579">
            <v>1035</v>
          </cell>
          <cell r="F4579" t="str">
            <v>11</v>
          </cell>
          <cell r="I4579">
            <v>44</v>
          </cell>
          <cell r="M4579">
            <v>0</v>
          </cell>
          <cell r="N4579">
            <v>0</v>
          </cell>
          <cell r="O4579">
            <v>50</v>
          </cell>
          <cell r="P4579">
            <v>101</v>
          </cell>
        </row>
        <row r="4580">
          <cell r="A4580">
            <v>43819</v>
          </cell>
          <cell r="B4580" t="str">
            <v>Ahorro</v>
          </cell>
          <cell r="C4580">
            <v>1</v>
          </cell>
          <cell r="E4580">
            <v>1035</v>
          </cell>
          <cell r="F4580" t="str">
            <v>11</v>
          </cell>
          <cell r="I4580">
            <v>44</v>
          </cell>
          <cell r="M4580">
            <v>0</v>
          </cell>
          <cell r="N4580">
            <v>0</v>
          </cell>
          <cell r="O4580">
            <v>50</v>
          </cell>
          <cell r="P4580">
            <v>101</v>
          </cell>
        </row>
        <row r="4581">
          <cell r="A4581">
            <v>43819</v>
          </cell>
          <cell r="B4581" t="str">
            <v>Ahorro</v>
          </cell>
          <cell r="C4581">
            <v>1</v>
          </cell>
          <cell r="E4581">
            <v>1035</v>
          </cell>
          <cell r="F4581" t="str">
            <v>11</v>
          </cell>
          <cell r="I4581">
            <v>44</v>
          </cell>
          <cell r="M4581">
            <v>0</v>
          </cell>
          <cell r="N4581">
            <v>0</v>
          </cell>
          <cell r="O4581">
            <v>50</v>
          </cell>
          <cell r="P4581">
            <v>101</v>
          </cell>
        </row>
        <row r="4582">
          <cell r="A4582">
            <v>43819</v>
          </cell>
          <cell r="B4582" t="str">
            <v>Ahorro</v>
          </cell>
          <cell r="C4582">
            <v>1</v>
          </cell>
          <cell r="E4582">
            <v>1035</v>
          </cell>
          <cell r="F4582" t="str">
            <v>11</v>
          </cell>
          <cell r="I4582">
            <v>44</v>
          </cell>
          <cell r="M4582">
            <v>0</v>
          </cell>
          <cell r="N4582">
            <v>0</v>
          </cell>
          <cell r="O4582">
            <v>50</v>
          </cell>
          <cell r="P4582">
            <v>101</v>
          </cell>
        </row>
        <row r="4583">
          <cell r="A4583">
            <v>43819</v>
          </cell>
          <cell r="B4583" t="str">
            <v>Ahorro</v>
          </cell>
          <cell r="C4583">
            <v>1</v>
          </cell>
          <cell r="E4583">
            <v>1035</v>
          </cell>
          <cell r="F4583" t="str">
            <v>11</v>
          </cell>
          <cell r="I4583">
            <v>44</v>
          </cell>
          <cell r="M4583">
            <v>0</v>
          </cell>
          <cell r="N4583">
            <v>0</v>
          </cell>
          <cell r="O4583">
            <v>50</v>
          </cell>
          <cell r="P4583">
            <v>101</v>
          </cell>
        </row>
        <row r="4584">
          <cell r="A4584">
            <v>43819</v>
          </cell>
          <cell r="B4584" t="str">
            <v>Ahorro</v>
          </cell>
          <cell r="C4584">
            <v>1</v>
          </cell>
          <cell r="E4584">
            <v>1035</v>
          </cell>
          <cell r="F4584" t="str">
            <v>11</v>
          </cell>
          <cell r="I4584">
            <v>44</v>
          </cell>
          <cell r="M4584">
            <v>0</v>
          </cell>
          <cell r="N4584">
            <v>0</v>
          </cell>
          <cell r="O4584">
            <v>2250</v>
          </cell>
          <cell r="P4584">
            <v>4545</v>
          </cell>
        </row>
        <row r="4585">
          <cell r="A4585">
            <v>43819</v>
          </cell>
          <cell r="B4585" t="str">
            <v>Ahorro</v>
          </cell>
          <cell r="C4585">
            <v>1</v>
          </cell>
          <cell r="E4585">
            <v>1035</v>
          </cell>
          <cell r="F4585" t="str">
            <v>11</v>
          </cell>
          <cell r="I4585">
            <v>44</v>
          </cell>
          <cell r="M4585">
            <v>0</v>
          </cell>
          <cell r="N4585">
            <v>0</v>
          </cell>
          <cell r="O4585">
            <v>50</v>
          </cell>
          <cell r="P4585">
            <v>101</v>
          </cell>
        </row>
        <row r="4586">
          <cell r="A4586">
            <v>43819</v>
          </cell>
          <cell r="B4586" t="str">
            <v>Ahorro</v>
          </cell>
          <cell r="C4586">
            <v>1</v>
          </cell>
          <cell r="E4586">
            <v>1035</v>
          </cell>
          <cell r="F4586" t="str">
            <v>11</v>
          </cell>
          <cell r="I4586">
            <v>44</v>
          </cell>
          <cell r="M4586">
            <v>0</v>
          </cell>
          <cell r="N4586">
            <v>0</v>
          </cell>
          <cell r="O4586">
            <v>50.74</v>
          </cell>
          <cell r="P4586">
            <v>102.4948</v>
          </cell>
        </row>
        <row r="4587">
          <cell r="A4587">
            <v>43819</v>
          </cell>
          <cell r="B4587" t="str">
            <v>Ahorro</v>
          </cell>
          <cell r="C4587">
            <v>1</v>
          </cell>
          <cell r="E4587">
            <v>1035</v>
          </cell>
          <cell r="F4587" t="str">
            <v>11</v>
          </cell>
          <cell r="I4587">
            <v>44</v>
          </cell>
          <cell r="M4587">
            <v>0</v>
          </cell>
          <cell r="N4587">
            <v>0</v>
          </cell>
          <cell r="O4587">
            <v>1000</v>
          </cell>
          <cell r="P4587">
            <v>2020</v>
          </cell>
        </row>
        <row r="4588">
          <cell r="A4588">
            <v>43819</v>
          </cell>
          <cell r="B4588" t="str">
            <v>Ahorro</v>
          </cell>
          <cell r="C4588">
            <v>1</v>
          </cell>
          <cell r="E4588">
            <v>1035</v>
          </cell>
          <cell r="F4588" t="str">
            <v>11</v>
          </cell>
          <cell r="I4588">
            <v>44</v>
          </cell>
          <cell r="M4588">
            <v>0</v>
          </cell>
          <cell r="N4588">
            <v>0</v>
          </cell>
          <cell r="O4588">
            <v>500</v>
          </cell>
          <cell r="P4588">
            <v>1010</v>
          </cell>
        </row>
        <row r="4589">
          <cell r="A4589">
            <v>43819</v>
          </cell>
          <cell r="B4589" t="str">
            <v>Ahorro</v>
          </cell>
          <cell r="C4589">
            <v>1</v>
          </cell>
          <cell r="E4589">
            <v>1035</v>
          </cell>
          <cell r="F4589" t="str">
            <v>11</v>
          </cell>
          <cell r="I4589">
            <v>44</v>
          </cell>
          <cell r="M4589">
            <v>0</v>
          </cell>
          <cell r="N4589">
            <v>0</v>
          </cell>
          <cell r="O4589">
            <v>2200</v>
          </cell>
          <cell r="P4589">
            <v>4444</v>
          </cell>
        </row>
        <row r="4590">
          <cell r="A4590">
            <v>43819</v>
          </cell>
          <cell r="B4590" t="str">
            <v>Ahorro</v>
          </cell>
          <cell r="C4590">
            <v>1</v>
          </cell>
          <cell r="E4590">
            <v>1035</v>
          </cell>
          <cell r="F4590" t="str">
            <v>11</v>
          </cell>
          <cell r="I4590">
            <v>44</v>
          </cell>
          <cell r="M4590">
            <v>0</v>
          </cell>
          <cell r="N4590">
            <v>0</v>
          </cell>
          <cell r="O4590">
            <v>200</v>
          </cell>
          <cell r="P4590">
            <v>404</v>
          </cell>
        </row>
        <row r="4591">
          <cell r="A4591">
            <v>43819</v>
          </cell>
          <cell r="B4591" t="str">
            <v>Ahorro</v>
          </cell>
          <cell r="C4591">
            <v>1</v>
          </cell>
          <cell r="E4591">
            <v>1035</v>
          </cell>
          <cell r="F4591" t="str">
            <v>11</v>
          </cell>
          <cell r="I4591">
            <v>44</v>
          </cell>
          <cell r="M4591">
            <v>0</v>
          </cell>
          <cell r="N4591">
            <v>0</v>
          </cell>
          <cell r="O4591">
            <v>493</v>
          </cell>
          <cell r="P4591">
            <v>995.86</v>
          </cell>
        </row>
        <row r="4592">
          <cell r="A4592">
            <v>43819</v>
          </cell>
          <cell r="B4592" t="str">
            <v>Ahorro</v>
          </cell>
          <cell r="C4592">
            <v>1</v>
          </cell>
          <cell r="E4592">
            <v>1035</v>
          </cell>
          <cell r="F4592" t="str">
            <v>11</v>
          </cell>
          <cell r="I4592">
            <v>44</v>
          </cell>
          <cell r="M4592">
            <v>0</v>
          </cell>
          <cell r="N4592">
            <v>0</v>
          </cell>
          <cell r="O4592">
            <v>550</v>
          </cell>
          <cell r="P4592">
            <v>1111</v>
          </cell>
        </row>
        <row r="4593">
          <cell r="A4593">
            <v>43819</v>
          </cell>
          <cell r="B4593" t="str">
            <v>Ahorro</v>
          </cell>
          <cell r="C4593">
            <v>1</v>
          </cell>
          <cell r="E4593">
            <v>1035</v>
          </cell>
          <cell r="F4593" t="str">
            <v>11</v>
          </cell>
          <cell r="I4593">
            <v>44</v>
          </cell>
          <cell r="M4593">
            <v>0</v>
          </cell>
          <cell r="N4593">
            <v>0</v>
          </cell>
          <cell r="O4593">
            <v>100</v>
          </cell>
          <cell r="P4593">
            <v>202</v>
          </cell>
        </row>
        <row r="4594">
          <cell r="A4594">
            <v>43819</v>
          </cell>
          <cell r="B4594" t="str">
            <v>Ahorro</v>
          </cell>
          <cell r="C4594">
            <v>1</v>
          </cell>
          <cell r="E4594">
            <v>1035</v>
          </cell>
          <cell r="F4594" t="str">
            <v>11</v>
          </cell>
          <cell r="I4594">
            <v>44</v>
          </cell>
          <cell r="M4594">
            <v>0</v>
          </cell>
          <cell r="N4594">
            <v>0</v>
          </cell>
          <cell r="O4594">
            <v>670</v>
          </cell>
          <cell r="P4594">
            <v>1353.4</v>
          </cell>
        </row>
        <row r="4595">
          <cell r="A4595">
            <v>43819</v>
          </cell>
          <cell r="B4595" t="str">
            <v>Ahorro</v>
          </cell>
          <cell r="C4595">
            <v>1</v>
          </cell>
          <cell r="E4595">
            <v>1035</v>
          </cell>
          <cell r="F4595" t="str">
            <v>11</v>
          </cell>
          <cell r="I4595">
            <v>44</v>
          </cell>
          <cell r="M4595">
            <v>0</v>
          </cell>
          <cell r="N4595">
            <v>0</v>
          </cell>
          <cell r="O4595">
            <v>3000</v>
          </cell>
          <cell r="P4595">
            <v>6060</v>
          </cell>
        </row>
        <row r="4596">
          <cell r="A4596">
            <v>43819</v>
          </cell>
          <cell r="B4596" t="str">
            <v>Ahorro</v>
          </cell>
          <cell r="C4596">
            <v>1</v>
          </cell>
          <cell r="E4596">
            <v>1035</v>
          </cell>
          <cell r="F4596" t="str">
            <v>11</v>
          </cell>
          <cell r="I4596">
            <v>44</v>
          </cell>
          <cell r="M4596">
            <v>0</v>
          </cell>
          <cell r="N4596">
            <v>0</v>
          </cell>
          <cell r="O4596">
            <v>50</v>
          </cell>
          <cell r="P4596">
            <v>101</v>
          </cell>
        </row>
        <row r="4597">
          <cell r="A4597">
            <v>43819</v>
          </cell>
          <cell r="B4597" t="str">
            <v>Ahorro</v>
          </cell>
          <cell r="C4597">
            <v>1</v>
          </cell>
          <cell r="E4597">
            <v>1035</v>
          </cell>
          <cell r="F4597" t="str">
            <v>11</v>
          </cell>
          <cell r="I4597">
            <v>44</v>
          </cell>
          <cell r="M4597">
            <v>0</v>
          </cell>
          <cell r="N4597">
            <v>0</v>
          </cell>
          <cell r="O4597">
            <v>550</v>
          </cell>
          <cell r="P4597">
            <v>1111</v>
          </cell>
        </row>
        <row r="4598">
          <cell r="A4598">
            <v>43819</v>
          </cell>
          <cell r="B4598" t="str">
            <v>Ahorro</v>
          </cell>
          <cell r="C4598">
            <v>1</v>
          </cell>
          <cell r="E4598">
            <v>1035</v>
          </cell>
          <cell r="F4598" t="str">
            <v>11</v>
          </cell>
          <cell r="I4598">
            <v>44</v>
          </cell>
          <cell r="M4598">
            <v>0</v>
          </cell>
          <cell r="N4598">
            <v>0</v>
          </cell>
          <cell r="O4598">
            <v>2400</v>
          </cell>
          <cell r="P4598">
            <v>4848</v>
          </cell>
        </row>
        <row r="4599">
          <cell r="A4599">
            <v>43819</v>
          </cell>
          <cell r="B4599" t="str">
            <v>Ahorro</v>
          </cell>
          <cell r="C4599">
            <v>1</v>
          </cell>
          <cell r="E4599">
            <v>1035</v>
          </cell>
          <cell r="F4599" t="str">
            <v>11</v>
          </cell>
          <cell r="I4599">
            <v>44</v>
          </cell>
          <cell r="M4599">
            <v>0</v>
          </cell>
          <cell r="N4599">
            <v>0</v>
          </cell>
          <cell r="O4599">
            <v>700</v>
          </cell>
          <cell r="P4599">
            <v>1414</v>
          </cell>
        </row>
        <row r="4600">
          <cell r="A4600">
            <v>43819</v>
          </cell>
          <cell r="B4600" t="str">
            <v>Ahorro</v>
          </cell>
          <cell r="C4600">
            <v>1</v>
          </cell>
          <cell r="E4600">
            <v>1035</v>
          </cell>
          <cell r="F4600" t="str">
            <v>11</v>
          </cell>
          <cell r="I4600">
            <v>44</v>
          </cell>
          <cell r="M4600">
            <v>0</v>
          </cell>
          <cell r="N4600">
            <v>0</v>
          </cell>
          <cell r="O4600">
            <v>50</v>
          </cell>
          <cell r="P4600">
            <v>101</v>
          </cell>
        </row>
        <row r="4601">
          <cell r="A4601">
            <v>43819</v>
          </cell>
          <cell r="B4601" t="str">
            <v>Ahorro</v>
          </cell>
          <cell r="C4601">
            <v>1</v>
          </cell>
          <cell r="E4601">
            <v>1035</v>
          </cell>
          <cell r="F4601" t="str">
            <v>11</v>
          </cell>
          <cell r="I4601">
            <v>44</v>
          </cell>
          <cell r="M4601">
            <v>0</v>
          </cell>
          <cell r="N4601">
            <v>0</v>
          </cell>
          <cell r="O4601">
            <v>86.89</v>
          </cell>
          <cell r="P4601">
            <v>175.51779999999999</v>
          </cell>
        </row>
        <row r="4602">
          <cell r="A4602">
            <v>43819</v>
          </cell>
          <cell r="B4602" t="str">
            <v>Ahorro</v>
          </cell>
          <cell r="C4602">
            <v>1</v>
          </cell>
          <cell r="E4602">
            <v>1035</v>
          </cell>
          <cell r="F4602" t="str">
            <v>11</v>
          </cell>
          <cell r="I4602">
            <v>44</v>
          </cell>
          <cell r="M4602">
            <v>0</v>
          </cell>
          <cell r="N4602">
            <v>0</v>
          </cell>
          <cell r="O4602">
            <v>50</v>
          </cell>
          <cell r="P4602">
            <v>101</v>
          </cell>
        </row>
        <row r="4603">
          <cell r="A4603">
            <v>43819</v>
          </cell>
          <cell r="B4603" t="str">
            <v>Ahorro</v>
          </cell>
          <cell r="C4603">
            <v>1</v>
          </cell>
          <cell r="E4603">
            <v>1035</v>
          </cell>
          <cell r="F4603" t="str">
            <v>11</v>
          </cell>
          <cell r="I4603">
            <v>44</v>
          </cell>
          <cell r="M4603">
            <v>0</v>
          </cell>
          <cell r="N4603">
            <v>0</v>
          </cell>
          <cell r="O4603">
            <v>530</v>
          </cell>
          <cell r="P4603">
            <v>1070.5999999999999</v>
          </cell>
        </row>
        <row r="4604">
          <cell r="A4604">
            <v>43819</v>
          </cell>
          <cell r="B4604" t="str">
            <v>Ahorro</v>
          </cell>
          <cell r="C4604">
            <v>1</v>
          </cell>
          <cell r="E4604">
            <v>1035</v>
          </cell>
          <cell r="F4604" t="str">
            <v>11</v>
          </cell>
          <cell r="I4604">
            <v>44</v>
          </cell>
          <cell r="M4604">
            <v>0</v>
          </cell>
          <cell r="N4604">
            <v>0</v>
          </cell>
          <cell r="O4604">
            <v>500</v>
          </cell>
          <cell r="P4604">
            <v>1010</v>
          </cell>
        </row>
        <row r="4605">
          <cell r="A4605">
            <v>43819</v>
          </cell>
          <cell r="B4605" t="str">
            <v>Ahorro</v>
          </cell>
          <cell r="C4605">
            <v>1</v>
          </cell>
          <cell r="E4605">
            <v>1035</v>
          </cell>
          <cell r="F4605" t="str">
            <v>11</v>
          </cell>
          <cell r="I4605">
            <v>44</v>
          </cell>
          <cell r="M4605">
            <v>0</v>
          </cell>
          <cell r="N4605">
            <v>0</v>
          </cell>
          <cell r="O4605">
            <v>1500</v>
          </cell>
          <cell r="P4605">
            <v>3030</v>
          </cell>
        </row>
        <row r="4606">
          <cell r="A4606">
            <v>43819</v>
          </cell>
          <cell r="B4606" t="str">
            <v>Ahorro</v>
          </cell>
          <cell r="C4606">
            <v>1</v>
          </cell>
          <cell r="E4606">
            <v>1035</v>
          </cell>
          <cell r="F4606" t="str">
            <v>11</v>
          </cell>
          <cell r="I4606">
            <v>44</v>
          </cell>
          <cell r="M4606">
            <v>0</v>
          </cell>
          <cell r="N4606">
            <v>0</v>
          </cell>
          <cell r="O4606">
            <v>700</v>
          </cell>
          <cell r="P4606">
            <v>1414</v>
          </cell>
        </row>
        <row r="4607">
          <cell r="A4607">
            <v>43819</v>
          </cell>
          <cell r="B4607" t="str">
            <v>Ahorro</v>
          </cell>
          <cell r="C4607">
            <v>1</v>
          </cell>
          <cell r="E4607">
            <v>1035</v>
          </cell>
          <cell r="F4607" t="str">
            <v>11</v>
          </cell>
          <cell r="I4607">
            <v>44</v>
          </cell>
          <cell r="M4607">
            <v>0</v>
          </cell>
          <cell r="N4607">
            <v>0</v>
          </cell>
          <cell r="O4607">
            <v>200</v>
          </cell>
          <cell r="P4607">
            <v>404</v>
          </cell>
        </row>
        <row r="4608">
          <cell r="A4608">
            <v>43819</v>
          </cell>
          <cell r="B4608" t="str">
            <v>Ahorro</v>
          </cell>
          <cell r="C4608">
            <v>1</v>
          </cell>
          <cell r="E4608">
            <v>1035</v>
          </cell>
          <cell r="F4608" t="str">
            <v>11</v>
          </cell>
          <cell r="I4608">
            <v>44</v>
          </cell>
          <cell r="M4608">
            <v>0</v>
          </cell>
          <cell r="N4608">
            <v>0</v>
          </cell>
          <cell r="O4608">
            <v>8810</v>
          </cell>
          <cell r="P4608">
            <v>17796.2</v>
          </cell>
        </row>
        <row r="4609">
          <cell r="A4609">
            <v>43819</v>
          </cell>
          <cell r="B4609" t="str">
            <v>Ahorro</v>
          </cell>
          <cell r="C4609">
            <v>1</v>
          </cell>
          <cell r="E4609">
            <v>1035</v>
          </cell>
          <cell r="F4609" t="str">
            <v>11</v>
          </cell>
          <cell r="I4609">
            <v>44</v>
          </cell>
          <cell r="M4609">
            <v>0</v>
          </cell>
          <cell r="N4609">
            <v>0</v>
          </cell>
          <cell r="O4609">
            <v>50</v>
          </cell>
          <cell r="P4609">
            <v>101</v>
          </cell>
        </row>
        <row r="4610">
          <cell r="A4610">
            <v>43819</v>
          </cell>
          <cell r="B4610" t="str">
            <v>Ahorro</v>
          </cell>
          <cell r="C4610">
            <v>1</v>
          </cell>
          <cell r="E4610">
            <v>1035</v>
          </cell>
          <cell r="F4610" t="str">
            <v>11</v>
          </cell>
          <cell r="I4610">
            <v>44</v>
          </cell>
          <cell r="M4610">
            <v>0</v>
          </cell>
          <cell r="N4610">
            <v>0</v>
          </cell>
          <cell r="O4610">
            <v>50</v>
          </cell>
          <cell r="P4610">
            <v>101</v>
          </cell>
        </row>
        <row r="4611">
          <cell r="A4611">
            <v>43819</v>
          </cell>
          <cell r="B4611" t="str">
            <v>Ahorro</v>
          </cell>
          <cell r="C4611">
            <v>1</v>
          </cell>
          <cell r="E4611">
            <v>1035</v>
          </cell>
          <cell r="F4611" t="str">
            <v>11</v>
          </cell>
          <cell r="I4611">
            <v>44</v>
          </cell>
          <cell r="M4611">
            <v>0</v>
          </cell>
          <cell r="N4611">
            <v>0</v>
          </cell>
          <cell r="O4611">
            <v>50</v>
          </cell>
          <cell r="P4611">
            <v>101</v>
          </cell>
        </row>
        <row r="4612">
          <cell r="A4612">
            <v>43819</v>
          </cell>
          <cell r="B4612" t="str">
            <v>Ahorro</v>
          </cell>
          <cell r="C4612">
            <v>1</v>
          </cell>
          <cell r="E4612">
            <v>1035</v>
          </cell>
          <cell r="F4612" t="str">
            <v>11</v>
          </cell>
          <cell r="I4612">
            <v>44</v>
          </cell>
          <cell r="M4612">
            <v>0</v>
          </cell>
          <cell r="N4612">
            <v>0</v>
          </cell>
          <cell r="O4612">
            <v>2000</v>
          </cell>
          <cell r="P4612">
            <v>4040</v>
          </cell>
        </row>
        <row r="4613">
          <cell r="A4613">
            <v>43819</v>
          </cell>
          <cell r="B4613" t="str">
            <v>Ahorro</v>
          </cell>
          <cell r="C4613">
            <v>1</v>
          </cell>
          <cell r="E4613">
            <v>1035</v>
          </cell>
          <cell r="F4613" t="str">
            <v>11</v>
          </cell>
          <cell r="I4613">
            <v>44</v>
          </cell>
          <cell r="M4613">
            <v>0</v>
          </cell>
          <cell r="N4613">
            <v>0</v>
          </cell>
          <cell r="O4613">
            <v>100</v>
          </cell>
          <cell r="P4613">
            <v>202</v>
          </cell>
        </row>
        <row r="4614">
          <cell r="A4614">
            <v>43819</v>
          </cell>
          <cell r="B4614" t="str">
            <v>Ahorro</v>
          </cell>
          <cell r="C4614">
            <v>1</v>
          </cell>
          <cell r="E4614">
            <v>1035</v>
          </cell>
          <cell r="F4614" t="str">
            <v>11</v>
          </cell>
          <cell r="I4614">
            <v>44</v>
          </cell>
          <cell r="M4614">
            <v>0</v>
          </cell>
          <cell r="N4614">
            <v>0</v>
          </cell>
          <cell r="O4614">
            <v>50</v>
          </cell>
          <cell r="P4614">
            <v>101</v>
          </cell>
        </row>
        <row r="4615">
          <cell r="A4615">
            <v>43819</v>
          </cell>
          <cell r="B4615" t="str">
            <v>Ahorro</v>
          </cell>
          <cell r="C4615">
            <v>1</v>
          </cell>
          <cell r="E4615">
            <v>1035</v>
          </cell>
          <cell r="F4615" t="str">
            <v>11</v>
          </cell>
          <cell r="I4615">
            <v>44</v>
          </cell>
          <cell r="M4615">
            <v>0</v>
          </cell>
          <cell r="N4615">
            <v>0</v>
          </cell>
          <cell r="O4615">
            <v>50</v>
          </cell>
          <cell r="P4615">
            <v>101</v>
          </cell>
        </row>
        <row r="4616">
          <cell r="A4616">
            <v>43819</v>
          </cell>
          <cell r="B4616" t="str">
            <v>Ahorro</v>
          </cell>
          <cell r="C4616">
            <v>1</v>
          </cell>
          <cell r="E4616">
            <v>1035</v>
          </cell>
          <cell r="F4616" t="str">
            <v>11</v>
          </cell>
          <cell r="I4616">
            <v>44</v>
          </cell>
          <cell r="M4616">
            <v>0</v>
          </cell>
          <cell r="N4616">
            <v>0</v>
          </cell>
          <cell r="O4616">
            <v>50</v>
          </cell>
          <cell r="P4616">
            <v>101</v>
          </cell>
        </row>
        <row r="4617">
          <cell r="A4617">
            <v>43819</v>
          </cell>
          <cell r="B4617" t="str">
            <v>Ahorro</v>
          </cell>
          <cell r="C4617">
            <v>1</v>
          </cell>
          <cell r="E4617">
            <v>1035</v>
          </cell>
          <cell r="F4617" t="str">
            <v>11</v>
          </cell>
          <cell r="I4617">
            <v>44</v>
          </cell>
          <cell r="M4617">
            <v>0</v>
          </cell>
          <cell r="N4617">
            <v>0</v>
          </cell>
          <cell r="O4617">
            <v>50</v>
          </cell>
          <cell r="P4617">
            <v>101</v>
          </cell>
        </row>
        <row r="4618">
          <cell r="A4618">
            <v>43819</v>
          </cell>
          <cell r="B4618" t="str">
            <v>Ahorro</v>
          </cell>
          <cell r="C4618">
            <v>1</v>
          </cell>
          <cell r="E4618">
            <v>1035</v>
          </cell>
          <cell r="F4618" t="str">
            <v>11</v>
          </cell>
          <cell r="I4618">
            <v>44</v>
          </cell>
          <cell r="M4618">
            <v>0</v>
          </cell>
          <cell r="N4618">
            <v>0</v>
          </cell>
          <cell r="O4618">
            <v>200</v>
          </cell>
          <cell r="P4618">
            <v>404</v>
          </cell>
        </row>
        <row r="4619">
          <cell r="A4619">
            <v>43819</v>
          </cell>
          <cell r="B4619" t="str">
            <v>Ahorro</v>
          </cell>
          <cell r="C4619">
            <v>1</v>
          </cell>
          <cell r="E4619">
            <v>1035</v>
          </cell>
          <cell r="F4619" t="str">
            <v>11</v>
          </cell>
          <cell r="I4619">
            <v>44</v>
          </cell>
          <cell r="M4619">
            <v>0</v>
          </cell>
          <cell r="N4619">
            <v>0</v>
          </cell>
          <cell r="O4619">
            <v>200</v>
          </cell>
          <cell r="P4619">
            <v>404</v>
          </cell>
        </row>
        <row r="4620">
          <cell r="A4620">
            <v>43819</v>
          </cell>
          <cell r="B4620" t="str">
            <v>Ahorro</v>
          </cell>
          <cell r="C4620">
            <v>1</v>
          </cell>
          <cell r="E4620">
            <v>1035</v>
          </cell>
          <cell r="F4620" t="str">
            <v>11</v>
          </cell>
          <cell r="I4620">
            <v>44</v>
          </cell>
          <cell r="M4620">
            <v>0</v>
          </cell>
          <cell r="N4620">
            <v>0</v>
          </cell>
          <cell r="O4620">
            <v>50</v>
          </cell>
          <cell r="P4620">
            <v>101</v>
          </cell>
        </row>
        <row r="4621">
          <cell r="A4621">
            <v>43819</v>
          </cell>
          <cell r="B4621" t="str">
            <v>Ahorro</v>
          </cell>
          <cell r="C4621">
            <v>1</v>
          </cell>
          <cell r="E4621">
            <v>1035</v>
          </cell>
          <cell r="F4621" t="str">
            <v>11</v>
          </cell>
          <cell r="I4621">
            <v>44</v>
          </cell>
          <cell r="M4621">
            <v>0</v>
          </cell>
          <cell r="N4621">
            <v>0</v>
          </cell>
          <cell r="O4621">
            <v>50</v>
          </cell>
          <cell r="P4621">
            <v>101</v>
          </cell>
        </row>
        <row r="4622">
          <cell r="A4622">
            <v>43819</v>
          </cell>
          <cell r="B4622" t="str">
            <v>Ahorro</v>
          </cell>
          <cell r="C4622">
            <v>1</v>
          </cell>
          <cell r="E4622">
            <v>1035</v>
          </cell>
          <cell r="F4622" t="str">
            <v>11</v>
          </cell>
          <cell r="I4622">
            <v>44</v>
          </cell>
          <cell r="M4622">
            <v>0</v>
          </cell>
          <cell r="N4622">
            <v>0</v>
          </cell>
          <cell r="O4622">
            <v>60</v>
          </cell>
          <cell r="P4622">
            <v>121.2</v>
          </cell>
        </row>
        <row r="4623">
          <cell r="A4623">
            <v>43819</v>
          </cell>
          <cell r="B4623" t="str">
            <v>Ahorro</v>
          </cell>
          <cell r="C4623">
            <v>1</v>
          </cell>
          <cell r="E4623">
            <v>1036</v>
          </cell>
          <cell r="F4623" t="str">
            <v>11</v>
          </cell>
          <cell r="I4623">
            <v>44</v>
          </cell>
          <cell r="M4623">
            <v>0</v>
          </cell>
          <cell r="N4623">
            <v>0</v>
          </cell>
          <cell r="O4623">
            <v>1000</v>
          </cell>
          <cell r="P4623">
            <v>2020</v>
          </cell>
        </row>
        <row r="4624">
          <cell r="A4624">
            <v>43819</v>
          </cell>
          <cell r="B4624" t="str">
            <v>Ahorro</v>
          </cell>
          <cell r="C4624">
            <v>1</v>
          </cell>
          <cell r="E4624">
            <v>1036</v>
          </cell>
          <cell r="F4624" t="str">
            <v>11</v>
          </cell>
          <cell r="I4624">
            <v>44</v>
          </cell>
          <cell r="M4624">
            <v>0</v>
          </cell>
          <cell r="N4624">
            <v>0</v>
          </cell>
          <cell r="O4624">
            <v>0</v>
          </cell>
          <cell r="P4624">
            <v>0</v>
          </cell>
        </row>
        <row r="4625">
          <cell r="A4625">
            <v>43819</v>
          </cell>
          <cell r="B4625" t="str">
            <v>Ahorro</v>
          </cell>
          <cell r="C4625">
            <v>1</v>
          </cell>
          <cell r="E4625">
            <v>1036</v>
          </cell>
          <cell r="F4625" t="str">
            <v>11</v>
          </cell>
          <cell r="I4625">
            <v>44</v>
          </cell>
          <cell r="M4625">
            <v>0</v>
          </cell>
          <cell r="N4625">
            <v>0</v>
          </cell>
          <cell r="O4625">
            <v>15978.77</v>
          </cell>
          <cell r="P4625">
            <v>32277.115399999999</v>
          </cell>
        </row>
        <row r="4626">
          <cell r="A4626">
            <v>43819</v>
          </cell>
          <cell r="B4626" t="str">
            <v>Ahorro</v>
          </cell>
          <cell r="C4626">
            <v>1</v>
          </cell>
          <cell r="E4626">
            <v>1036</v>
          </cell>
          <cell r="F4626" t="str">
            <v>11</v>
          </cell>
          <cell r="I4626">
            <v>44</v>
          </cell>
          <cell r="M4626">
            <v>0</v>
          </cell>
          <cell r="N4626">
            <v>0</v>
          </cell>
          <cell r="O4626">
            <v>150</v>
          </cell>
          <cell r="P4626">
            <v>303</v>
          </cell>
        </row>
        <row r="4627">
          <cell r="A4627">
            <v>43819</v>
          </cell>
          <cell r="B4627" t="str">
            <v>Ahorro</v>
          </cell>
          <cell r="C4627">
            <v>1</v>
          </cell>
          <cell r="E4627">
            <v>1036</v>
          </cell>
          <cell r="F4627" t="str">
            <v>11</v>
          </cell>
          <cell r="I4627">
            <v>44</v>
          </cell>
          <cell r="M4627">
            <v>0</v>
          </cell>
          <cell r="N4627">
            <v>0</v>
          </cell>
          <cell r="O4627">
            <v>150</v>
          </cell>
          <cell r="P4627">
            <v>303</v>
          </cell>
        </row>
        <row r="4628">
          <cell r="A4628">
            <v>43819</v>
          </cell>
          <cell r="B4628" t="str">
            <v>Ahorro</v>
          </cell>
          <cell r="C4628">
            <v>1</v>
          </cell>
          <cell r="E4628">
            <v>1036</v>
          </cell>
          <cell r="F4628" t="str">
            <v>11</v>
          </cell>
          <cell r="I4628">
            <v>44</v>
          </cell>
          <cell r="M4628">
            <v>0</v>
          </cell>
          <cell r="N4628">
            <v>0</v>
          </cell>
          <cell r="O4628">
            <v>50</v>
          </cell>
          <cell r="P4628">
            <v>101</v>
          </cell>
        </row>
        <row r="4629">
          <cell r="A4629">
            <v>43819</v>
          </cell>
          <cell r="B4629" t="str">
            <v>Ahorro</v>
          </cell>
          <cell r="C4629">
            <v>1</v>
          </cell>
          <cell r="E4629">
            <v>1036</v>
          </cell>
          <cell r="F4629" t="str">
            <v>11</v>
          </cell>
          <cell r="I4629">
            <v>44</v>
          </cell>
          <cell r="M4629">
            <v>0</v>
          </cell>
          <cell r="N4629">
            <v>0</v>
          </cell>
          <cell r="O4629">
            <v>2000</v>
          </cell>
          <cell r="P4629">
            <v>4040</v>
          </cell>
        </row>
        <row r="4630">
          <cell r="A4630">
            <v>43819</v>
          </cell>
          <cell r="B4630" t="str">
            <v>Ahorro</v>
          </cell>
          <cell r="C4630">
            <v>1</v>
          </cell>
          <cell r="E4630">
            <v>1036</v>
          </cell>
          <cell r="F4630" t="str">
            <v>11</v>
          </cell>
          <cell r="I4630">
            <v>44</v>
          </cell>
          <cell r="M4630">
            <v>0</v>
          </cell>
          <cell r="N4630">
            <v>0</v>
          </cell>
          <cell r="O4630">
            <v>0</v>
          </cell>
          <cell r="P4630">
            <v>0</v>
          </cell>
        </row>
        <row r="4631">
          <cell r="A4631">
            <v>43819</v>
          </cell>
          <cell r="B4631" t="str">
            <v>Ahorro</v>
          </cell>
          <cell r="C4631">
            <v>1</v>
          </cell>
          <cell r="E4631">
            <v>1036</v>
          </cell>
          <cell r="F4631" t="str">
            <v>11</v>
          </cell>
          <cell r="I4631">
            <v>44</v>
          </cell>
          <cell r="M4631">
            <v>0</v>
          </cell>
          <cell r="N4631">
            <v>0</v>
          </cell>
          <cell r="O4631">
            <v>0</v>
          </cell>
          <cell r="P4631">
            <v>0</v>
          </cell>
        </row>
        <row r="4632">
          <cell r="A4632">
            <v>43819</v>
          </cell>
          <cell r="B4632" t="str">
            <v>Ahorro</v>
          </cell>
          <cell r="C4632">
            <v>1</v>
          </cell>
          <cell r="E4632">
            <v>1036</v>
          </cell>
          <cell r="F4632" t="str">
            <v>11</v>
          </cell>
          <cell r="I4632">
            <v>44</v>
          </cell>
          <cell r="M4632">
            <v>0</v>
          </cell>
          <cell r="N4632">
            <v>0</v>
          </cell>
          <cell r="O4632">
            <v>0</v>
          </cell>
          <cell r="P4632">
            <v>0</v>
          </cell>
        </row>
        <row r="4633">
          <cell r="A4633">
            <v>43819</v>
          </cell>
          <cell r="B4633" t="str">
            <v>Ahorro</v>
          </cell>
          <cell r="C4633">
            <v>1</v>
          </cell>
          <cell r="E4633">
            <v>1036</v>
          </cell>
          <cell r="F4633" t="str">
            <v>11</v>
          </cell>
          <cell r="I4633">
            <v>44</v>
          </cell>
          <cell r="M4633">
            <v>0</v>
          </cell>
          <cell r="N4633">
            <v>0</v>
          </cell>
          <cell r="O4633">
            <v>850</v>
          </cell>
          <cell r="P4633">
            <v>1717</v>
          </cell>
        </row>
        <row r="4634">
          <cell r="A4634">
            <v>43819</v>
          </cell>
          <cell r="B4634" t="str">
            <v>Ahorro</v>
          </cell>
          <cell r="C4634">
            <v>1</v>
          </cell>
          <cell r="E4634">
            <v>1036</v>
          </cell>
          <cell r="F4634" t="str">
            <v>11</v>
          </cell>
          <cell r="I4634">
            <v>44</v>
          </cell>
          <cell r="M4634">
            <v>0</v>
          </cell>
          <cell r="N4634">
            <v>0</v>
          </cell>
          <cell r="O4634">
            <v>2050</v>
          </cell>
          <cell r="P4634">
            <v>4141</v>
          </cell>
        </row>
        <row r="4635">
          <cell r="A4635">
            <v>43819</v>
          </cell>
          <cell r="B4635" t="str">
            <v>Ahorro</v>
          </cell>
          <cell r="C4635">
            <v>1</v>
          </cell>
          <cell r="E4635">
            <v>1036</v>
          </cell>
          <cell r="F4635" t="str">
            <v>11</v>
          </cell>
          <cell r="I4635">
            <v>44</v>
          </cell>
          <cell r="M4635">
            <v>0</v>
          </cell>
          <cell r="N4635">
            <v>0</v>
          </cell>
          <cell r="O4635">
            <v>50</v>
          </cell>
          <cell r="P4635">
            <v>101</v>
          </cell>
        </row>
        <row r="4636">
          <cell r="A4636">
            <v>43819</v>
          </cell>
          <cell r="B4636" t="str">
            <v>Ahorro</v>
          </cell>
          <cell r="C4636">
            <v>1</v>
          </cell>
          <cell r="E4636">
            <v>1036</v>
          </cell>
          <cell r="F4636" t="str">
            <v>11</v>
          </cell>
          <cell r="I4636">
            <v>44</v>
          </cell>
          <cell r="M4636">
            <v>0</v>
          </cell>
          <cell r="N4636">
            <v>0</v>
          </cell>
          <cell r="O4636">
            <v>50</v>
          </cell>
          <cell r="P4636">
            <v>101</v>
          </cell>
        </row>
        <row r="4637">
          <cell r="A4637">
            <v>43819</v>
          </cell>
          <cell r="B4637" t="str">
            <v>Ahorro</v>
          </cell>
          <cell r="C4637">
            <v>1</v>
          </cell>
          <cell r="E4637">
            <v>1036</v>
          </cell>
          <cell r="F4637" t="str">
            <v>11</v>
          </cell>
          <cell r="I4637">
            <v>44</v>
          </cell>
          <cell r="M4637">
            <v>0</v>
          </cell>
          <cell r="N4637">
            <v>0</v>
          </cell>
          <cell r="O4637">
            <v>20</v>
          </cell>
          <cell r="P4637">
            <v>40.4</v>
          </cell>
        </row>
        <row r="4638">
          <cell r="A4638">
            <v>43819</v>
          </cell>
          <cell r="B4638" t="str">
            <v>Ahorro</v>
          </cell>
          <cell r="C4638">
            <v>1</v>
          </cell>
          <cell r="E4638">
            <v>1036</v>
          </cell>
          <cell r="F4638" t="str">
            <v>11</v>
          </cell>
          <cell r="I4638">
            <v>44</v>
          </cell>
          <cell r="M4638">
            <v>0</v>
          </cell>
          <cell r="N4638">
            <v>0</v>
          </cell>
          <cell r="O4638">
            <v>0</v>
          </cell>
          <cell r="P4638">
            <v>0</v>
          </cell>
        </row>
        <row r="4639">
          <cell r="A4639">
            <v>43819</v>
          </cell>
          <cell r="B4639" t="str">
            <v>Ahorro</v>
          </cell>
          <cell r="C4639">
            <v>1</v>
          </cell>
          <cell r="E4639">
            <v>1036</v>
          </cell>
          <cell r="F4639" t="str">
            <v>11</v>
          </cell>
          <cell r="I4639">
            <v>44</v>
          </cell>
          <cell r="M4639">
            <v>0</v>
          </cell>
          <cell r="N4639">
            <v>0</v>
          </cell>
          <cell r="O4639">
            <v>4750</v>
          </cell>
          <cell r="P4639">
            <v>9595</v>
          </cell>
        </row>
        <row r="4640">
          <cell r="A4640">
            <v>43819</v>
          </cell>
          <cell r="B4640" t="str">
            <v>Ahorro</v>
          </cell>
          <cell r="C4640">
            <v>1</v>
          </cell>
          <cell r="E4640">
            <v>1036</v>
          </cell>
          <cell r="F4640" t="str">
            <v>11</v>
          </cell>
          <cell r="I4640">
            <v>44</v>
          </cell>
          <cell r="M4640">
            <v>0</v>
          </cell>
          <cell r="N4640">
            <v>0</v>
          </cell>
          <cell r="O4640">
            <v>300</v>
          </cell>
          <cell r="P4640">
            <v>606</v>
          </cell>
        </row>
        <row r="4641">
          <cell r="A4641">
            <v>43819</v>
          </cell>
          <cell r="B4641" t="str">
            <v>Ahorro</v>
          </cell>
          <cell r="C4641">
            <v>1</v>
          </cell>
          <cell r="E4641">
            <v>1036</v>
          </cell>
          <cell r="F4641" t="str">
            <v>11</v>
          </cell>
          <cell r="I4641">
            <v>44</v>
          </cell>
          <cell r="M4641">
            <v>0</v>
          </cell>
          <cell r="N4641">
            <v>0</v>
          </cell>
          <cell r="O4641">
            <v>400</v>
          </cell>
          <cell r="P4641">
            <v>808</v>
          </cell>
        </row>
        <row r="4642">
          <cell r="A4642">
            <v>43819</v>
          </cell>
          <cell r="B4642" t="str">
            <v>Ahorro</v>
          </cell>
          <cell r="C4642">
            <v>1</v>
          </cell>
          <cell r="E4642">
            <v>1036</v>
          </cell>
          <cell r="F4642" t="str">
            <v>11</v>
          </cell>
          <cell r="I4642">
            <v>44</v>
          </cell>
          <cell r="M4642">
            <v>0</v>
          </cell>
          <cell r="N4642">
            <v>0</v>
          </cell>
          <cell r="O4642">
            <v>0</v>
          </cell>
          <cell r="P4642">
            <v>0</v>
          </cell>
        </row>
        <row r="4643">
          <cell r="A4643">
            <v>43819</v>
          </cell>
          <cell r="B4643" t="str">
            <v>Ahorro</v>
          </cell>
          <cell r="C4643">
            <v>1</v>
          </cell>
          <cell r="E4643">
            <v>1036</v>
          </cell>
          <cell r="F4643" t="str">
            <v>11</v>
          </cell>
          <cell r="I4643">
            <v>44</v>
          </cell>
          <cell r="M4643">
            <v>0</v>
          </cell>
          <cell r="N4643">
            <v>0</v>
          </cell>
          <cell r="O4643">
            <v>50</v>
          </cell>
          <cell r="P4643">
            <v>101</v>
          </cell>
        </row>
        <row r="4644">
          <cell r="A4644">
            <v>43819</v>
          </cell>
          <cell r="B4644" t="str">
            <v>Ahorro</v>
          </cell>
          <cell r="C4644">
            <v>1</v>
          </cell>
          <cell r="E4644">
            <v>1036</v>
          </cell>
          <cell r="F4644" t="str">
            <v>11</v>
          </cell>
          <cell r="I4644">
            <v>44</v>
          </cell>
          <cell r="M4644">
            <v>0</v>
          </cell>
          <cell r="N4644">
            <v>0</v>
          </cell>
          <cell r="O4644">
            <v>0</v>
          </cell>
          <cell r="P4644">
            <v>0</v>
          </cell>
        </row>
        <row r="4645">
          <cell r="A4645">
            <v>43819</v>
          </cell>
          <cell r="B4645" t="str">
            <v>Ahorro</v>
          </cell>
          <cell r="C4645">
            <v>1</v>
          </cell>
          <cell r="E4645">
            <v>1036</v>
          </cell>
          <cell r="F4645" t="str">
            <v>11</v>
          </cell>
          <cell r="I4645">
            <v>44</v>
          </cell>
          <cell r="M4645">
            <v>0</v>
          </cell>
          <cell r="N4645">
            <v>0</v>
          </cell>
          <cell r="O4645">
            <v>50</v>
          </cell>
          <cell r="P4645">
            <v>101</v>
          </cell>
        </row>
        <row r="4646">
          <cell r="A4646">
            <v>43819</v>
          </cell>
          <cell r="B4646" t="str">
            <v>Ahorro</v>
          </cell>
          <cell r="C4646">
            <v>1</v>
          </cell>
          <cell r="E4646">
            <v>1036</v>
          </cell>
          <cell r="F4646" t="str">
            <v>11</v>
          </cell>
          <cell r="I4646">
            <v>44</v>
          </cell>
          <cell r="M4646">
            <v>0</v>
          </cell>
          <cell r="N4646">
            <v>0</v>
          </cell>
          <cell r="O4646">
            <v>50</v>
          </cell>
          <cell r="P4646">
            <v>101</v>
          </cell>
        </row>
        <row r="4647">
          <cell r="A4647">
            <v>43819</v>
          </cell>
          <cell r="B4647" t="str">
            <v>Ahorro</v>
          </cell>
          <cell r="C4647">
            <v>1</v>
          </cell>
          <cell r="E4647">
            <v>1036</v>
          </cell>
          <cell r="F4647" t="str">
            <v>11</v>
          </cell>
          <cell r="I4647">
            <v>44</v>
          </cell>
          <cell r="M4647">
            <v>0</v>
          </cell>
          <cell r="N4647">
            <v>0</v>
          </cell>
          <cell r="O4647">
            <v>0</v>
          </cell>
          <cell r="P4647">
            <v>0</v>
          </cell>
        </row>
        <row r="4648">
          <cell r="A4648">
            <v>43819</v>
          </cell>
          <cell r="B4648" t="str">
            <v>Ahorro</v>
          </cell>
          <cell r="C4648">
            <v>1</v>
          </cell>
          <cell r="E4648">
            <v>1036</v>
          </cell>
          <cell r="F4648" t="str">
            <v>11</v>
          </cell>
          <cell r="I4648">
            <v>44</v>
          </cell>
          <cell r="M4648">
            <v>0</v>
          </cell>
          <cell r="N4648">
            <v>0</v>
          </cell>
          <cell r="O4648">
            <v>9736</v>
          </cell>
          <cell r="P4648">
            <v>19666.72</v>
          </cell>
        </row>
        <row r="4649">
          <cell r="A4649">
            <v>43819</v>
          </cell>
          <cell r="B4649" t="str">
            <v>Ahorro</v>
          </cell>
          <cell r="C4649">
            <v>1</v>
          </cell>
          <cell r="E4649">
            <v>1036</v>
          </cell>
          <cell r="F4649" t="str">
            <v>11</v>
          </cell>
          <cell r="I4649">
            <v>44</v>
          </cell>
          <cell r="M4649">
            <v>0</v>
          </cell>
          <cell r="N4649">
            <v>0</v>
          </cell>
          <cell r="O4649">
            <v>50</v>
          </cell>
          <cell r="P4649">
            <v>101</v>
          </cell>
        </row>
        <row r="4650">
          <cell r="A4650">
            <v>43819</v>
          </cell>
          <cell r="B4650" t="str">
            <v>Ahorro</v>
          </cell>
          <cell r="C4650">
            <v>1</v>
          </cell>
          <cell r="E4650">
            <v>1036</v>
          </cell>
          <cell r="F4650" t="str">
            <v>11</v>
          </cell>
          <cell r="I4650">
            <v>44</v>
          </cell>
          <cell r="M4650">
            <v>0</v>
          </cell>
          <cell r="N4650">
            <v>0</v>
          </cell>
          <cell r="O4650">
            <v>24930</v>
          </cell>
          <cell r="P4650">
            <v>50358.6</v>
          </cell>
        </row>
        <row r="4651">
          <cell r="A4651">
            <v>43819</v>
          </cell>
          <cell r="B4651" t="str">
            <v>Ahorro</v>
          </cell>
          <cell r="C4651">
            <v>1</v>
          </cell>
          <cell r="E4651">
            <v>1036</v>
          </cell>
          <cell r="F4651" t="str">
            <v>11</v>
          </cell>
          <cell r="I4651">
            <v>44</v>
          </cell>
          <cell r="M4651">
            <v>0</v>
          </cell>
          <cell r="N4651">
            <v>0</v>
          </cell>
          <cell r="O4651">
            <v>50</v>
          </cell>
          <cell r="P4651">
            <v>101</v>
          </cell>
        </row>
        <row r="4652">
          <cell r="A4652">
            <v>43819</v>
          </cell>
          <cell r="B4652" t="str">
            <v>Ahorro</v>
          </cell>
          <cell r="C4652">
            <v>1</v>
          </cell>
          <cell r="E4652">
            <v>1036</v>
          </cell>
          <cell r="F4652" t="str">
            <v>11</v>
          </cell>
          <cell r="I4652">
            <v>44</v>
          </cell>
          <cell r="M4652">
            <v>0</v>
          </cell>
          <cell r="N4652">
            <v>0</v>
          </cell>
          <cell r="O4652">
            <v>50</v>
          </cell>
          <cell r="P4652">
            <v>101</v>
          </cell>
        </row>
        <row r="4653">
          <cell r="A4653">
            <v>43819</v>
          </cell>
          <cell r="B4653" t="str">
            <v>Ahorro</v>
          </cell>
          <cell r="C4653">
            <v>1</v>
          </cell>
          <cell r="E4653">
            <v>1036</v>
          </cell>
          <cell r="F4653" t="str">
            <v>11</v>
          </cell>
          <cell r="I4653">
            <v>44</v>
          </cell>
          <cell r="M4653">
            <v>0</v>
          </cell>
          <cell r="N4653">
            <v>0</v>
          </cell>
          <cell r="O4653">
            <v>0</v>
          </cell>
          <cell r="P4653">
            <v>0</v>
          </cell>
        </row>
        <row r="4654">
          <cell r="A4654">
            <v>43819</v>
          </cell>
          <cell r="B4654" t="str">
            <v>Ahorro</v>
          </cell>
          <cell r="C4654">
            <v>1</v>
          </cell>
          <cell r="E4654">
            <v>1036</v>
          </cell>
          <cell r="F4654" t="str">
            <v>11</v>
          </cell>
          <cell r="I4654">
            <v>44</v>
          </cell>
          <cell r="M4654">
            <v>0</v>
          </cell>
          <cell r="N4654">
            <v>0</v>
          </cell>
          <cell r="O4654">
            <v>2000</v>
          </cell>
          <cell r="P4654">
            <v>4040</v>
          </cell>
        </row>
        <row r="4655">
          <cell r="A4655">
            <v>43819</v>
          </cell>
          <cell r="B4655" t="str">
            <v>Ahorro</v>
          </cell>
          <cell r="C4655">
            <v>1</v>
          </cell>
          <cell r="E4655">
            <v>1036</v>
          </cell>
          <cell r="F4655" t="str">
            <v>11</v>
          </cell>
          <cell r="I4655">
            <v>44</v>
          </cell>
          <cell r="M4655">
            <v>0</v>
          </cell>
          <cell r="N4655">
            <v>0</v>
          </cell>
          <cell r="O4655">
            <v>0</v>
          </cell>
          <cell r="P4655">
            <v>0</v>
          </cell>
        </row>
        <row r="4656">
          <cell r="A4656">
            <v>43819</v>
          </cell>
          <cell r="B4656" t="str">
            <v>Ahorro</v>
          </cell>
          <cell r="C4656">
            <v>1</v>
          </cell>
          <cell r="E4656">
            <v>1036</v>
          </cell>
          <cell r="F4656" t="str">
            <v>11</v>
          </cell>
          <cell r="I4656">
            <v>44</v>
          </cell>
          <cell r="M4656">
            <v>0</v>
          </cell>
          <cell r="N4656">
            <v>0</v>
          </cell>
          <cell r="O4656">
            <v>50</v>
          </cell>
          <cell r="P4656">
            <v>101</v>
          </cell>
        </row>
        <row r="4657">
          <cell r="A4657">
            <v>43819</v>
          </cell>
          <cell r="B4657" t="str">
            <v>Ahorro</v>
          </cell>
          <cell r="C4657">
            <v>1</v>
          </cell>
          <cell r="E4657">
            <v>1036</v>
          </cell>
          <cell r="F4657" t="str">
            <v>11</v>
          </cell>
          <cell r="I4657">
            <v>44</v>
          </cell>
          <cell r="M4657">
            <v>0</v>
          </cell>
          <cell r="N4657">
            <v>0</v>
          </cell>
          <cell r="O4657">
            <v>0</v>
          </cell>
          <cell r="P4657">
            <v>0</v>
          </cell>
        </row>
        <row r="4658">
          <cell r="A4658">
            <v>43819</v>
          </cell>
          <cell r="B4658" t="str">
            <v>Ahorro</v>
          </cell>
          <cell r="C4658">
            <v>1</v>
          </cell>
          <cell r="E4658">
            <v>1036</v>
          </cell>
          <cell r="F4658" t="str">
            <v>11</v>
          </cell>
          <cell r="I4658">
            <v>44</v>
          </cell>
          <cell r="M4658">
            <v>0</v>
          </cell>
          <cell r="N4658">
            <v>0</v>
          </cell>
          <cell r="O4658">
            <v>1000</v>
          </cell>
          <cell r="P4658">
            <v>2020</v>
          </cell>
        </row>
        <row r="4659">
          <cell r="A4659">
            <v>43819</v>
          </cell>
          <cell r="B4659" t="str">
            <v>Ahorro</v>
          </cell>
          <cell r="C4659">
            <v>1</v>
          </cell>
          <cell r="E4659">
            <v>1036</v>
          </cell>
          <cell r="F4659" t="str">
            <v>11</v>
          </cell>
          <cell r="I4659">
            <v>44</v>
          </cell>
          <cell r="M4659">
            <v>0</v>
          </cell>
          <cell r="N4659">
            <v>0</v>
          </cell>
          <cell r="O4659">
            <v>2050</v>
          </cell>
          <cell r="P4659">
            <v>4141</v>
          </cell>
        </row>
        <row r="4660">
          <cell r="A4660">
            <v>43819</v>
          </cell>
          <cell r="B4660" t="str">
            <v>Ahorro</v>
          </cell>
          <cell r="C4660">
            <v>1</v>
          </cell>
          <cell r="E4660">
            <v>1036</v>
          </cell>
          <cell r="F4660" t="str">
            <v>11</v>
          </cell>
          <cell r="I4660">
            <v>44</v>
          </cell>
          <cell r="M4660">
            <v>0</v>
          </cell>
          <cell r="N4660">
            <v>0</v>
          </cell>
          <cell r="O4660">
            <v>350</v>
          </cell>
          <cell r="P4660">
            <v>707</v>
          </cell>
        </row>
        <row r="4661">
          <cell r="A4661">
            <v>43819</v>
          </cell>
          <cell r="B4661" t="str">
            <v>Ahorro</v>
          </cell>
          <cell r="C4661">
            <v>1</v>
          </cell>
          <cell r="E4661">
            <v>1036</v>
          </cell>
          <cell r="F4661" t="str">
            <v>11</v>
          </cell>
          <cell r="I4661">
            <v>44</v>
          </cell>
          <cell r="M4661">
            <v>0</v>
          </cell>
          <cell r="N4661">
            <v>0</v>
          </cell>
          <cell r="O4661">
            <v>0</v>
          </cell>
          <cell r="P4661">
            <v>0</v>
          </cell>
        </row>
        <row r="4662">
          <cell r="A4662">
            <v>43819</v>
          </cell>
          <cell r="B4662" t="str">
            <v>Ahorro</v>
          </cell>
          <cell r="C4662">
            <v>1</v>
          </cell>
          <cell r="E4662">
            <v>1036</v>
          </cell>
          <cell r="F4662" t="str">
            <v>11</v>
          </cell>
          <cell r="I4662">
            <v>44</v>
          </cell>
          <cell r="M4662">
            <v>0</v>
          </cell>
          <cell r="N4662">
            <v>0</v>
          </cell>
          <cell r="O4662">
            <v>0</v>
          </cell>
          <cell r="P4662">
            <v>0</v>
          </cell>
        </row>
        <row r="4663">
          <cell r="A4663">
            <v>43819</v>
          </cell>
          <cell r="B4663" t="str">
            <v>Ahorro</v>
          </cell>
          <cell r="C4663">
            <v>1</v>
          </cell>
          <cell r="E4663">
            <v>1036</v>
          </cell>
          <cell r="F4663" t="str">
            <v>11</v>
          </cell>
          <cell r="I4663">
            <v>44</v>
          </cell>
          <cell r="M4663">
            <v>0</v>
          </cell>
          <cell r="N4663">
            <v>0</v>
          </cell>
          <cell r="O4663">
            <v>0</v>
          </cell>
          <cell r="P4663">
            <v>0</v>
          </cell>
        </row>
        <row r="4664">
          <cell r="A4664">
            <v>43819</v>
          </cell>
          <cell r="B4664" t="str">
            <v>Ahorro</v>
          </cell>
          <cell r="C4664">
            <v>1</v>
          </cell>
          <cell r="E4664">
            <v>1036</v>
          </cell>
          <cell r="F4664" t="str">
            <v>11</v>
          </cell>
          <cell r="I4664">
            <v>44</v>
          </cell>
          <cell r="M4664">
            <v>0</v>
          </cell>
          <cell r="N4664">
            <v>0</v>
          </cell>
          <cell r="O4664">
            <v>0</v>
          </cell>
          <cell r="P4664">
            <v>0</v>
          </cell>
        </row>
        <row r="4665">
          <cell r="A4665">
            <v>43819</v>
          </cell>
          <cell r="B4665" t="str">
            <v>Ahorro</v>
          </cell>
          <cell r="C4665">
            <v>1</v>
          </cell>
          <cell r="E4665">
            <v>1036</v>
          </cell>
          <cell r="F4665" t="str">
            <v>11</v>
          </cell>
          <cell r="I4665">
            <v>44</v>
          </cell>
          <cell r="M4665">
            <v>0</v>
          </cell>
          <cell r="N4665">
            <v>0</v>
          </cell>
          <cell r="O4665">
            <v>126.53</v>
          </cell>
          <cell r="P4665">
            <v>255.59059999999999</v>
          </cell>
        </row>
        <row r="4666">
          <cell r="A4666">
            <v>43819</v>
          </cell>
          <cell r="B4666" t="str">
            <v>Ahorro</v>
          </cell>
          <cell r="C4666">
            <v>1</v>
          </cell>
          <cell r="E4666">
            <v>1036</v>
          </cell>
          <cell r="F4666" t="str">
            <v>11</v>
          </cell>
          <cell r="I4666">
            <v>44</v>
          </cell>
          <cell r="M4666">
            <v>0</v>
          </cell>
          <cell r="N4666">
            <v>0</v>
          </cell>
          <cell r="O4666">
            <v>0</v>
          </cell>
          <cell r="P4666">
            <v>0</v>
          </cell>
        </row>
        <row r="4667">
          <cell r="A4667">
            <v>43819</v>
          </cell>
          <cell r="B4667" t="str">
            <v>Ahorro</v>
          </cell>
          <cell r="C4667">
            <v>1</v>
          </cell>
          <cell r="E4667">
            <v>1036</v>
          </cell>
          <cell r="F4667" t="str">
            <v>11</v>
          </cell>
          <cell r="I4667">
            <v>44</v>
          </cell>
          <cell r="M4667">
            <v>0</v>
          </cell>
          <cell r="N4667">
            <v>0</v>
          </cell>
          <cell r="O4667">
            <v>0</v>
          </cell>
          <cell r="P4667">
            <v>0</v>
          </cell>
        </row>
        <row r="4668">
          <cell r="A4668">
            <v>43819</v>
          </cell>
          <cell r="B4668" t="str">
            <v>Ahorro</v>
          </cell>
          <cell r="C4668">
            <v>1</v>
          </cell>
          <cell r="E4668">
            <v>1036</v>
          </cell>
          <cell r="F4668" t="str">
            <v>11</v>
          </cell>
          <cell r="I4668">
            <v>44</v>
          </cell>
          <cell r="M4668">
            <v>0</v>
          </cell>
          <cell r="N4668">
            <v>0</v>
          </cell>
          <cell r="O4668">
            <v>0</v>
          </cell>
          <cell r="P4668">
            <v>0</v>
          </cell>
        </row>
        <row r="4669">
          <cell r="A4669">
            <v>43819</v>
          </cell>
          <cell r="B4669" t="str">
            <v>Ahorro</v>
          </cell>
          <cell r="C4669">
            <v>1</v>
          </cell>
          <cell r="E4669">
            <v>1036</v>
          </cell>
          <cell r="F4669" t="str">
            <v>11</v>
          </cell>
          <cell r="I4669">
            <v>44</v>
          </cell>
          <cell r="M4669">
            <v>0</v>
          </cell>
          <cell r="N4669">
            <v>0</v>
          </cell>
          <cell r="O4669">
            <v>0</v>
          </cell>
          <cell r="P4669">
            <v>0</v>
          </cell>
        </row>
        <row r="4670">
          <cell r="A4670">
            <v>43819</v>
          </cell>
          <cell r="B4670" t="str">
            <v>Ahorro</v>
          </cell>
          <cell r="C4670">
            <v>1</v>
          </cell>
          <cell r="E4670">
            <v>1036</v>
          </cell>
          <cell r="F4670" t="str">
            <v>11</v>
          </cell>
          <cell r="I4670">
            <v>44</v>
          </cell>
          <cell r="M4670">
            <v>0</v>
          </cell>
          <cell r="N4670">
            <v>0</v>
          </cell>
          <cell r="O4670">
            <v>9</v>
          </cell>
          <cell r="P4670">
            <v>18.18</v>
          </cell>
        </row>
        <row r="4671">
          <cell r="A4671">
            <v>43819</v>
          </cell>
          <cell r="B4671" t="str">
            <v>Ahorro</v>
          </cell>
          <cell r="C4671">
            <v>1</v>
          </cell>
          <cell r="E4671">
            <v>1036</v>
          </cell>
          <cell r="F4671" t="str">
            <v>11</v>
          </cell>
          <cell r="I4671">
            <v>44</v>
          </cell>
          <cell r="M4671">
            <v>0</v>
          </cell>
          <cell r="N4671">
            <v>0</v>
          </cell>
          <cell r="O4671">
            <v>0</v>
          </cell>
          <cell r="P4671">
            <v>0</v>
          </cell>
        </row>
        <row r="4672">
          <cell r="A4672">
            <v>43819</v>
          </cell>
          <cell r="B4672" t="str">
            <v>Ahorro</v>
          </cell>
          <cell r="C4672">
            <v>1</v>
          </cell>
          <cell r="E4672">
            <v>1036</v>
          </cell>
          <cell r="F4672" t="str">
            <v>11</v>
          </cell>
          <cell r="I4672">
            <v>44</v>
          </cell>
          <cell r="M4672">
            <v>0</v>
          </cell>
          <cell r="N4672">
            <v>0</v>
          </cell>
          <cell r="O4672">
            <v>50</v>
          </cell>
          <cell r="P4672">
            <v>101</v>
          </cell>
        </row>
        <row r="4673">
          <cell r="A4673">
            <v>43819</v>
          </cell>
          <cell r="B4673" t="str">
            <v>Ahorro</v>
          </cell>
          <cell r="C4673">
            <v>1</v>
          </cell>
          <cell r="E4673">
            <v>1036</v>
          </cell>
          <cell r="F4673" t="str">
            <v>11</v>
          </cell>
          <cell r="I4673">
            <v>44</v>
          </cell>
          <cell r="M4673">
            <v>0</v>
          </cell>
          <cell r="N4673">
            <v>0</v>
          </cell>
          <cell r="O4673">
            <v>0</v>
          </cell>
          <cell r="P4673">
            <v>0</v>
          </cell>
        </row>
        <row r="4674">
          <cell r="A4674">
            <v>43819</v>
          </cell>
          <cell r="B4674" t="str">
            <v>Ahorro</v>
          </cell>
          <cell r="C4674">
            <v>1</v>
          </cell>
          <cell r="E4674">
            <v>1036</v>
          </cell>
          <cell r="F4674" t="str">
            <v>11</v>
          </cell>
          <cell r="I4674">
            <v>44</v>
          </cell>
          <cell r="M4674">
            <v>0</v>
          </cell>
          <cell r="N4674">
            <v>0</v>
          </cell>
          <cell r="O4674">
            <v>50</v>
          </cell>
          <cell r="P4674">
            <v>101</v>
          </cell>
        </row>
        <row r="4675">
          <cell r="A4675">
            <v>43819</v>
          </cell>
          <cell r="B4675" t="str">
            <v>Ahorro</v>
          </cell>
          <cell r="C4675">
            <v>1</v>
          </cell>
          <cell r="E4675">
            <v>1036</v>
          </cell>
          <cell r="F4675" t="str">
            <v>11</v>
          </cell>
          <cell r="I4675">
            <v>44</v>
          </cell>
          <cell r="M4675">
            <v>0</v>
          </cell>
          <cell r="N4675">
            <v>0</v>
          </cell>
          <cell r="O4675">
            <v>0</v>
          </cell>
          <cell r="P4675">
            <v>0</v>
          </cell>
        </row>
        <row r="4676">
          <cell r="A4676">
            <v>43819</v>
          </cell>
          <cell r="B4676" t="str">
            <v>Ahorro</v>
          </cell>
          <cell r="C4676">
            <v>1</v>
          </cell>
          <cell r="E4676">
            <v>1036</v>
          </cell>
          <cell r="F4676" t="str">
            <v>11</v>
          </cell>
          <cell r="I4676">
            <v>44</v>
          </cell>
          <cell r="M4676">
            <v>0</v>
          </cell>
          <cell r="N4676">
            <v>0</v>
          </cell>
          <cell r="O4676">
            <v>0</v>
          </cell>
          <cell r="P4676">
            <v>0</v>
          </cell>
        </row>
        <row r="4677">
          <cell r="A4677">
            <v>43819</v>
          </cell>
          <cell r="B4677" t="str">
            <v>Ahorro</v>
          </cell>
          <cell r="C4677">
            <v>1</v>
          </cell>
          <cell r="E4677">
            <v>1036</v>
          </cell>
          <cell r="F4677" t="str">
            <v>11</v>
          </cell>
          <cell r="I4677">
            <v>44</v>
          </cell>
          <cell r="M4677">
            <v>0</v>
          </cell>
          <cell r="N4677">
            <v>0</v>
          </cell>
          <cell r="O4677">
            <v>0</v>
          </cell>
          <cell r="P4677">
            <v>0</v>
          </cell>
        </row>
        <row r="4678">
          <cell r="A4678">
            <v>43819</v>
          </cell>
          <cell r="B4678" t="str">
            <v>Ahorro</v>
          </cell>
          <cell r="C4678">
            <v>1</v>
          </cell>
          <cell r="E4678">
            <v>1036</v>
          </cell>
          <cell r="F4678" t="str">
            <v>11</v>
          </cell>
          <cell r="I4678">
            <v>44</v>
          </cell>
          <cell r="M4678">
            <v>0</v>
          </cell>
          <cell r="N4678">
            <v>0</v>
          </cell>
          <cell r="O4678">
            <v>0</v>
          </cell>
          <cell r="P4678">
            <v>0</v>
          </cell>
        </row>
        <row r="4679">
          <cell r="A4679">
            <v>43819</v>
          </cell>
          <cell r="B4679" t="str">
            <v>Ahorro</v>
          </cell>
          <cell r="C4679">
            <v>1</v>
          </cell>
          <cell r="E4679">
            <v>1036</v>
          </cell>
          <cell r="F4679" t="str">
            <v>11</v>
          </cell>
          <cell r="I4679">
            <v>44</v>
          </cell>
          <cell r="M4679">
            <v>0</v>
          </cell>
          <cell r="N4679">
            <v>0</v>
          </cell>
          <cell r="O4679">
            <v>185.84</v>
          </cell>
          <cell r="P4679">
            <v>375.39679999999998</v>
          </cell>
        </row>
        <row r="4680">
          <cell r="A4680">
            <v>43819</v>
          </cell>
          <cell r="B4680" t="str">
            <v>Ahorro</v>
          </cell>
          <cell r="C4680">
            <v>1</v>
          </cell>
          <cell r="E4680">
            <v>1036</v>
          </cell>
          <cell r="F4680" t="str">
            <v>11</v>
          </cell>
          <cell r="I4680">
            <v>44</v>
          </cell>
          <cell r="M4680">
            <v>0</v>
          </cell>
          <cell r="N4680">
            <v>0</v>
          </cell>
          <cell r="O4680">
            <v>0</v>
          </cell>
          <cell r="P4680">
            <v>0</v>
          </cell>
        </row>
        <row r="4681">
          <cell r="A4681">
            <v>43819</v>
          </cell>
          <cell r="B4681" t="str">
            <v>Ahorro</v>
          </cell>
          <cell r="C4681">
            <v>1</v>
          </cell>
          <cell r="E4681">
            <v>1036</v>
          </cell>
          <cell r="F4681" t="str">
            <v>11</v>
          </cell>
          <cell r="I4681">
            <v>44</v>
          </cell>
          <cell r="M4681">
            <v>0</v>
          </cell>
          <cell r="N4681">
            <v>0</v>
          </cell>
          <cell r="O4681">
            <v>50</v>
          </cell>
          <cell r="P4681">
            <v>101</v>
          </cell>
        </row>
        <row r="4682">
          <cell r="A4682">
            <v>43819</v>
          </cell>
          <cell r="B4682" t="str">
            <v>Ahorro</v>
          </cell>
          <cell r="C4682">
            <v>1</v>
          </cell>
          <cell r="E4682">
            <v>1036</v>
          </cell>
          <cell r="F4682" t="str">
            <v>11</v>
          </cell>
          <cell r="I4682">
            <v>44</v>
          </cell>
          <cell r="M4682">
            <v>0</v>
          </cell>
          <cell r="N4682">
            <v>0</v>
          </cell>
          <cell r="O4682">
            <v>39990</v>
          </cell>
          <cell r="P4682">
            <v>80779.8</v>
          </cell>
        </row>
        <row r="4683">
          <cell r="A4683">
            <v>43819</v>
          </cell>
          <cell r="B4683" t="str">
            <v>Ahorro</v>
          </cell>
          <cell r="C4683">
            <v>1</v>
          </cell>
          <cell r="E4683">
            <v>1036</v>
          </cell>
          <cell r="F4683" t="str">
            <v>11</v>
          </cell>
          <cell r="I4683">
            <v>44</v>
          </cell>
          <cell r="M4683">
            <v>0</v>
          </cell>
          <cell r="N4683">
            <v>0</v>
          </cell>
          <cell r="O4683">
            <v>0</v>
          </cell>
          <cell r="P4683">
            <v>0</v>
          </cell>
        </row>
        <row r="4684">
          <cell r="A4684">
            <v>43819</v>
          </cell>
          <cell r="B4684" t="str">
            <v>Ahorro</v>
          </cell>
          <cell r="C4684">
            <v>1</v>
          </cell>
          <cell r="E4684">
            <v>1036</v>
          </cell>
          <cell r="F4684" t="str">
            <v>11</v>
          </cell>
          <cell r="I4684">
            <v>44</v>
          </cell>
          <cell r="M4684">
            <v>0</v>
          </cell>
          <cell r="N4684">
            <v>0</v>
          </cell>
          <cell r="O4684">
            <v>6550</v>
          </cell>
          <cell r="P4684">
            <v>13231</v>
          </cell>
        </row>
        <row r="4685">
          <cell r="A4685">
            <v>43819</v>
          </cell>
          <cell r="B4685" t="str">
            <v>Ahorro</v>
          </cell>
          <cell r="C4685">
            <v>1</v>
          </cell>
          <cell r="E4685">
            <v>1036</v>
          </cell>
          <cell r="F4685" t="str">
            <v>11</v>
          </cell>
          <cell r="I4685">
            <v>44</v>
          </cell>
          <cell r="M4685">
            <v>0</v>
          </cell>
          <cell r="N4685">
            <v>0</v>
          </cell>
          <cell r="O4685">
            <v>710</v>
          </cell>
          <cell r="P4685">
            <v>1434.2</v>
          </cell>
        </row>
        <row r="4686">
          <cell r="A4686">
            <v>43819</v>
          </cell>
          <cell r="B4686" t="str">
            <v>Ahorro</v>
          </cell>
          <cell r="C4686">
            <v>1</v>
          </cell>
          <cell r="E4686">
            <v>1036</v>
          </cell>
          <cell r="F4686" t="str">
            <v>11</v>
          </cell>
          <cell r="I4686">
            <v>44</v>
          </cell>
          <cell r="M4686">
            <v>0</v>
          </cell>
          <cell r="N4686">
            <v>0</v>
          </cell>
          <cell r="O4686">
            <v>0</v>
          </cell>
          <cell r="P4686">
            <v>0</v>
          </cell>
        </row>
        <row r="4687">
          <cell r="A4687">
            <v>43819</v>
          </cell>
          <cell r="B4687" t="str">
            <v>Ahorro</v>
          </cell>
          <cell r="C4687">
            <v>1</v>
          </cell>
          <cell r="E4687">
            <v>1036</v>
          </cell>
          <cell r="F4687" t="str">
            <v>11</v>
          </cell>
          <cell r="I4687">
            <v>44</v>
          </cell>
          <cell r="M4687">
            <v>0</v>
          </cell>
          <cell r="N4687">
            <v>0</v>
          </cell>
          <cell r="O4687">
            <v>0</v>
          </cell>
          <cell r="P4687">
            <v>0</v>
          </cell>
        </row>
        <row r="4688">
          <cell r="A4688">
            <v>43819</v>
          </cell>
          <cell r="B4688" t="str">
            <v>Ahorro</v>
          </cell>
          <cell r="C4688">
            <v>1</v>
          </cell>
          <cell r="E4688">
            <v>1036</v>
          </cell>
          <cell r="F4688" t="str">
            <v>11</v>
          </cell>
          <cell r="I4688">
            <v>44</v>
          </cell>
          <cell r="M4688">
            <v>0</v>
          </cell>
          <cell r="N4688">
            <v>0</v>
          </cell>
          <cell r="O4688">
            <v>0</v>
          </cell>
          <cell r="P4688">
            <v>0</v>
          </cell>
        </row>
        <row r="4689">
          <cell r="A4689">
            <v>43819</v>
          </cell>
          <cell r="B4689" t="str">
            <v>Ahorro</v>
          </cell>
          <cell r="C4689">
            <v>1</v>
          </cell>
          <cell r="E4689">
            <v>1036</v>
          </cell>
          <cell r="F4689" t="str">
            <v>11</v>
          </cell>
          <cell r="I4689">
            <v>44</v>
          </cell>
          <cell r="M4689">
            <v>0</v>
          </cell>
          <cell r="N4689">
            <v>0</v>
          </cell>
          <cell r="O4689">
            <v>100</v>
          </cell>
          <cell r="P4689">
            <v>202</v>
          </cell>
        </row>
        <row r="4690">
          <cell r="A4690">
            <v>43819</v>
          </cell>
          <cell r="B4690" t="str">
            <v>Ahorro</v>
          </cell>
          <cell r="C4690">
            <v>1</v>
          </cell>
          <cell r="E4690">
            <v>1036</v>
          </cell>
          <cell r="F4690" t="str">
            <v>11</v>
          </cell>
          <cell r="I4690">
            <v>44</v>
          </cell>
          <cell r="M4690">
            <v>0</v>
          </cell>
          <cell r="N4690">
            <v>0</v>
          </cell>
          <cell r="O4690">
            <v>0</v>
          </cell>
          <cell r="P4690">
            <v>0</v>
          </cell>
        </row>
        <row r="4691">
          <cell r="A4691">
            <v>43819</v>
          </cell>
          <cell r="B4691" t="str">
            <v>Ahorro</v>
          </cell>
          <cell r="C4691">
            <v>1</v>
          </cell>
          <cell r="E4691">
            <v>1036</v>
          </cell>
          <cell r="F4691" t="str">
            <v>11</v>
          </cell>
          <cell r="I4691">
            <v>44</v>
          </cell>
          <cell r="M4691">
            <v>0</v>
          </cell>
          <cell r="N4691">
            <v>0</v>
          </cell>
          <cell r="O4691">
            <v>0</v>
          </cell>
          <cell r="P4691">
            <v>0</v>
          </cell>
        </row>
        <row r="4692">
          <cell r="A4692">
            <v>43819</v>
          </cell>
          <cell r="B4692" t="str">
            <v>Ahorro</v>
          </cell>
          <cell r="C4692">
            <v>1</v>
          </cell>
          <cell r="E4692">
            <v>1036</v>
          </cell>
          <cell r="F4692" t="str">
            <v>11</v>
          </cell>
          <cell r="I4692">
            <v>44</v>
          </cell>
          <cell r="M4692">
            <v>0</v>
          </cell>
          <cell r="N4692">
            <v>0</v>
          </cell>
          <cell r="O4692">
            <v>90</v>
          </cell>
          <cell r="P4692">
            <v>181.8</v>
          </cell>
        </row>
        <row r="4693">
          <cell r="A4693">
            <v>43819</v>
          </cell>
          <cell r="B4693" t="str">
            <v>Ahorro</v>
          </cell>
          <cell r="C4693">
            <v>1</v>
          </cell>
          <cell r="E4693">
            <v>1036</v>
          </cell>
          <cell r="F4693" t="str">
            <v>11</v>
          </cell>
          <cell r="I4693">
            <v>44</v>
          </cell>
          <cell r="M4693">
            <v>0</v>
          </cell>
          <cell r="N4693">
            <v>0</v>
          </cell>
          <cell r="O4693">
            <v>50</v>
          </cell>
          <cell r="P4693">
            <v>101</v>
          </cell>
        </row>
        <row r="4694">
          <cell r="A4694">
            <v>43819</v>
          </cell>
          <cell r="B4694" t="str">
            <v>Ahorro</v>
          </cell>
          <cell r="C4694">
            <v>1</v>
          </cell>
          <cell r="E4694">
            <v>1036</v>
          </cell>
          <cell r="F4694" t="str">
            <v>11</v>
          </cell>
          <cell r="I4694">
            <v>44</v>
          </cell>
          <cell r="M4694">
            <v>0</v>
          </cell>
          <cell r="N4694">
            <v>0</v>
          </cell>
          <cell r="O4694">
            <v>2000</v>
          </cell>
          <cell r="P4694">
            <v>4040</v>
          </cell>
        </row>
        <row r="4695">
          <cell r="A4695">
            <v>43819</v>
          </cell>
          <cell r="B4695" t="str">
            <v>Ahorro</v>
          </cell>
          <cell r="C4695">
            <v>1</v>
          </cell>
          <cell r="E4695">
            <v>1036</v>
          </cell>
          <cell r="F4695" t="str">
            <v>11</v>
          </cell>
          <cell r="I4695">
            <v>44</v>
          </cell>
          <cell r="M4695">
            <v>0</v>
          </cell>
          <cell r="N4695">
            <v>0</v>
          </cell>
          <cell r="O4695">
            <v>0</v>
          </cell>
          <cell r="P4695">
            <v>0</v>
          </cell>
        </row>
        <row r="4696">
          <cell r="A4696">
            <v>43819</v>
          </cell>
          <cell r="B4696" t="str">
            <v>Ahorro</v>
          </cell>
          <cell r="C4696">
            <v>1</v>
          </cell>
          <cell r="E4696">
            <v>1036</v>
          </cell>
          <cell r="F4696" t="str">
            <v>11</v>
          </cell>
          <cell r="I4696">
            <v>44</v>
          </cell>
          <cell r="M4696">
            <v>0</v>
          </cell>
          <cell r="N4696">
            <v>0</v>
          </cell>
          <cell r="O4696">
            <v>0</v>
          </cell>
          <cell r="P4696">
            <v>0</v>
          </cell>
        </row>
        <row r="4697">
          <cell r="A4697">
            <v>43819</v>
          </cell>
          <cell r="B4697" t="str">
            <v>Ahorro</v>
          </cell>
          <cell r="C4697">
            <v>1</v>
          </cell>
          <cell r="E4697">
            <v>1036</v>
          </cell>
          <cell r="F4697" t="str">
            <v>11</v>
          </cell>
          <cell r="I4697">
            <v>44</v>
          </cell>
          <cell r="M4697">
            <v>0</v>
          </cell>
          <cell r="N4697">
            <v>0</v>
          </cell>
          <cell r="O4697">
            <v>0</v>
          </cell>
          <cell r="P4697">
            <v>0</v>
          </cell>
        </row>
        <row r="4698">
          <cell r="A4698">
            <v>43819</v>
          </cell>
          <cell r="B4698" t="str">
            <v>Ahorro</v>
          </cell>
          <cell r="C4698">
            <v>1</v>
          </cell>
          <cell r="E4698">
            <v>1036</v>
          </cell>
          <cell r="F4698" t="str">
            <v>11</v>
          </cell>
          <cell r="I4698">
            <v>44</v>
          </cell>
          <cell r="M4698">
            <v>0</v>
          </cell>
          <cell r="N4698">
            <v>0</v>
          </cell>
          <cell r="O4698">
            <v>0</v>
          </cell>
          <cell r="P4698">
            <v>0</v>
          </cell>
        </row>
        <row r="4699">
          <cell r="A4699">
            <v>43819</v>
          </cell>
          <cell r="B4699" t="str">
            <v>Ahorro</v>
          </cell>
          <cell r="C4699">
            <v>1</v>
          </cell>
          <cell r="E4699">
            <v>1036</v>
          </cell>
          <cell r="F4699" t="str">
            <v>11</v>
          </cell>
          <cell r="I4699">
            <v>44</v>
          </cell>
          <cell r="M4699">
            <v>0</v>
          </cell>
          <cell r="N4699">
            <v>0</v>
          </cell>
          <cell r="O4699">
            <v>50</v>
          </cell>
          <cell r="P4699">
            <v>101</v>
          </cell>
        </row>
        <row r="4700">
          <cell r="A4700">
            <v>43819</v>
          </cell>
          <cell r="B4700" t="str">
            <v>Ahorro</v>
          </cell>
          <cell r="C4700">
            <v>1</v>
          </cell>
          <cell r="E4700">
            <v>1036</v>
          </cell>
          <cell r="F4700" t="str">
            <v>11</v>
          </cell>
          <cell r="I4700">
            <v>44</v>
          </cell>
          <cell r="M4700">
            <v>0</v>
          </cell>
          <cell r="N4700">
            <v>0</v>
          </cell>
          <cell r="O4700">
            <v>0</v>
          </cell>
          <cell r="P4700">
            <v>0</v>
          </cell>
        </row>
        <row r="4701">
          <cell r="A4701">
            <v>43819</v>
          </cell>
          <cell r="B4701" t="str">
            <v>Ahorro</v>
          </cell>
          <cell r="C4701">
            <v>1</v>
          </cell>
          <cell r="E4701">
            <v>1036</v>
          </cell>
          <cell r="F4701" t="str">
            <v>11</v>
          </cell>
          <cell r="I4701">
            <v>44</v>
          </cell>
          <cell r="M4701">
            <v>0</v>
          </cell>
          <cell r="N4701">
            <v>0</v>
          </cell>
          <cell r="O4701">
            <v>0</v>
          </cell>
          <cell r="P4701">
            <v>0</v>
          </cell>
        </row>
        <row r="4702">
          <cell r="A4702">
            <v>43819</v>
          </cell>
          <cell r="B4702" t="str">
            <v>Ahorro</v>
          </cell>
          <cell r="C4702">
            <v>1</v>
          </cell>
          <cell r="E4702">
            <v>1036</v>
          </cell>
          <cell r="F4702" t="str">
            <v>11</v>
          </cell>
          <cell r="I4702">
            <v>44</v>
          </cell>
          <cell r="M4702">
            <v>0</v>
          </cell>
          <cell r="N4702">
            <v>0</v>
          </cell>
          <cell r="O4702">
            <v>50</v>
          </cell>
          <cell r="P4702">
            <v>101</v>
          </cell>
        </row>
        <row r="4703">
          <cell r="A4703">
            <v>43819</v>
          </cell>
          <cell r="B4703" t="str">
            <v>Ahorro</v>
          </cell>
          <cell r="C4703">
            <v>1</v>
          </cell>
          <cell r="E4703">
            <v>1036</v>
          </cell>
          <cell r="F4703" t="str">
            <v>11</v>
          </cell>
          <cell r="I4703">
            <v>44</v>
          </cell>
          <cell r="M4703">
            <v>0</v>
          </cell>
          <cell r="N4703">
            <v>0</v>
          </cell>
          <cell r="O4703">
            <v>49900</v>
          </cell>
          <cell r="P4703">
            <v>100798</v>
          </cell>
        </row>
        <row r="4704">
          <cell r="A4704">
            <v>43819</v>
          </cell>
          <cell r="B4704" t="str">
            <v>Ahorro</v>
          </cell>
          <cell r="C4704">
            <v>1</v>
          </cell>
          <cell r="E4704">
            <v>1036</v>
          </cell>
          <cell r="F4704" t="str">
            <v>11</v>
          </cell>
          <cell r="I4704">
            <v>44</v>
          </cell>
          <cell r="M4704">
            <v>0</v>
          </cell>
          <cell r="N4704">
            <v>0</v>
          </cell>
          <cell r="O4704">
            <v>49900</v>
          </cell>
          <cell r="P4704">
            <v>100798</v>
          </cell>
        </row>
        <row r="4705">
          <cell r="A4705">
            <v>43819</v>
          </cell>
          <cell r="B4705" t="str">
            <v>Ahorro</v>
          </cell>
          <cell r="C4705">
            <v>1</v>
          </cell>
          <cell r="E4705">
            <v>1036</v>
          </cell>
          <cell r="F4705" t="str">
            <v>11</v>
          </cell>
          <cell r="I4705">
            <v>44</v>
          </cell>
          <cell r="M4705">
            <v>0</v>
          </cell>
          <cell r="N4705">
            <v>0</v>
          </cell>
          <cell r="O4705">
            <v>50</v>
          </cell>
          <cell r="P4705">
            <v>101</v>
          </cell>
        </row>
        <row r="4706">
          <cell r="A4706">
            <v>43819</v>
          </cell>
          <cell r="B4706" t="str">
            <v>Ahorro</v>
          </cell>
          <cell r="C4706">
            <v>1</v>
          </cell>
          <cell r="E4706">
            <v>1036</v>
          </cell>
          <cell r="F4706" t="str">
            <v>11</v>
          </cell>
          <cell r="I4706">
            <v>44</v>
          </cell>
          <cell r="M4706">
            <v>0</v>
          </cell>
          <cell r="N4706">
            <v>0</v>
          </cell>
          <cell r="O4706">
            <v>0</v>
          </cell>
          <cell r="P4706">
            <v>0</v>
          </cell>
        </row>
        <row r="4707">
          <cell r="A4707">
            <v>43819</v>
          </cell>
          <cell r="B4707" t="str">
            <v>Ahorro</v>
          </cell>
          <cell r="C4707">
            <v>1</v>
          </cell>
          <cell r="E4707">
            <v>1036</v>
          </cell>
          <cell r="F4707" t="str">
            <v>11</v>
          </cell>
          <cell r="I4707">
            <v>44</v>
          </cell>
          <cell r="M4707">
            <v>0</v>
          </cell>
          <cell r="N4707">
            <v>0</v>
          </cell>
          <cell r="O4707">
            <v>50</v>
          </cell>
          <cell r="P4707">
            <v>101</v>
          </cell>
        </row>
        <row r="4708">
          <cell r="A4708">
            <v>43819</v>
          </cell>
          <cell r="B4708" t="str">
            <v>Ahorro</v>
          </cell>
          <cell r="C4708">
            <v>1</v>
          </cell>
          <cell r="E4708">
            <v>1036</v>
          </cell>
          <cell r="F4708" t="str">
            <v>11</v>
          </cell>
          <cell r="I4708">
            <v>44</v>
          </cell>
          <cell r="M4708">
            <v>0</v>
          </cell>
          <cell r="N4708">
            <v>0</v>
          </cell>
          <cell r="O4708">
            <v>10927</v>
          </cell>
          <cell r="P4708">
            <v>22072.54</v>
          </cell>
        </row>
        <row r="4709">
          <cell r="A4709">
            <v>43819</v>
          </cell>
          <cell r="B4709" t="str">
            <v>Ahorro</v>
          </cell>
          <cell r="C4709">
            <v>1</v>
          </cell>
          <cell r="E4709">
            <v>1036</v>
          </cell>
          <cell r="F4709" t="str">
            <v>11</v>
          </cell>
          <cell r="I4709">
            <v>44</v>
          </cell>
          <cell r="M4709">
            <v>0</v>
          </cell>
          <cell r="N4709">
            <v>0</v>
          </cell>
          <cell r="O4709">
            <v>0</v>
          </cell>
          <cell r="P4709">
            <v>0</v>
          </cell>
        </row>
        <row r="4710">
          <cell r="A4710">
            <v>43819</v>
          </cell>
          <cell r="B4710" t="str">
            <v>Ahorro</v>
          </cell>
          <cell r="C4710">
            <v>1</v>
          </cell>
          <cell r="E4710">
            <v>1036</v>
          </cell>
          <cell r="F4710" t="str">
            <v>11</v>
          </cell>
          <cell r="I4710">
            <v>44</v>
          </cell>
          <cell r="M4710">
            <v>0</v>
          </cell>
          <cell r="N4710">
            <v>0</v>
          </cell>
          <cell r="O4710">
            <v>50</v>
          </cell>
          <cell r="P4710">
            <v>101</v>
          </cell>
        </row>
        <row r="4711">
          <cell r="A4711">
            <v>43819</v>
          </cell>
          <cell r="B4711" t="str">
            <v>Ahorro</v>
          </cell>
          <cell r="C4711">
            <v>1</v>
          </cell>
          <cell r="E4711">
            <v>1036</v>
          </cell>
          <cell r="F4711" t="str">
            <v>11</v>
          </cell>
          <cell r="I4711">
            <v>44</v>
          </cell>
          <cell r="M4711">
            <v>0</v>
          </cell>
          <cell r="N4711">
            <v>0</v>
          </cell>
          <cell r="O4711">
            <v>0</v>
          </cell>
          <cell r="P4711">
            <v>0</v>
          </cell>
        </row>
        <row r="4712">
          <cell r="A4712">
            <v>43819</v>
          </cell>
          <cell r="B4712" t="str">
            <v>Ahorro</v>
          </cell>
          <cell r="C4712">
            <v>1</v>
          </cell>
          <cell r="E4712">
            <v>1036</v>
          </cell>
          <cell r="F4712" t="str">
            <v>11</v>
          </cell>
          <cell r="I4712">
            <v>44</v>
          </cell>
          <cell r="M4712">
            <v>0</v>
          </cell>
          <cell r="N4712">
            <v>0</v>
          </cell>
          <cell r="O4712">
            <v>0</v>
          </cell>
          <cell r="P4712">
            <v>0</v>
          </cell>
        </row>
        <row r="4713">
          <cell r="A4713">
            <v>43819</v>
          </cell>
          <cell r="B4713" t="str">
            <v>Ahorro</v>
          </cell>
          <cell r="C4713">
            <v>1</v>
          </cell>
          <cell r="E4713">
            <v>1036</v>
          </cell>
          <cell r="F4713" t="str">
            <v>11</v>
          </cell>
          <cell r="I4713">
            <v>44</v>
          </cell>
          <cell r="M4713">
            <v>0</v>
          </cell>
          <cell r="N4713">
            <v>0</v>
          </cell>
          <cell r="O4713">
            <v>50</v>
          </cell>
          <cell r="P4713">
            <v>101</v>
          </cell>
        </row>
        <row r="4714">
          <cell r="A4714">
            <v>43819</v>
          </cell>
          <cell r="B4714" t="str">
            <v>Ahorro</v>
          </cell>
          <cell r="C4714">
            <v>1</v>
          </cell>
          <cell r="E4714">
            <v>1036</v>
          </cell>
          <cell r="F4714" t="str">
            <v>11</v>
          </cell>
          <cell r="I4714">
            <v>44</v>
          </cell>
          <cell r="M4714">
            <v>0</v>
          </cell>
          <cell r="N4714">
            <v>0</v>
          </cell>
          <cell r="O4714">
            <v>0</v>
          </cell>
          <cell r="P4714">
            <v>0</v>
          </cell>
        </row>
        <row r="4715">
          <cell r="A4715">
            <v>43819</v>
          </cell>
          <cell r="B4715" t="str">
            <v>Ahorro</v>
          </cell>
          <cell r="C4715">
            <v>1</v>
          </cell>
          <cell r="E4715">
            <v>1036</v>
          </cell>
          <cell r="F4715" t="str">
            <v>11</v>
          </cell>
          <cell r="I4715">
            <v>44</v>
          </cell>
          <cell r="M4715">
            <v>0</v>
          </cell>
          <cell r="N4715">
            <v>0</v>
          </cell>
          <cell r="O4715">
            <v>0</v>
          </cell>
          <cell r="P4715">
            <v>0</v>
          </cell>
        </row>
        <row r="4716">
          <cell r="A4716">
            <v>43819</v>
          </cell>
          <cell r="B4716" t="str">
            <v>Ahorro</v>
          </cell>
          <cell r="C4716">
            <v>1</v>
          </cell>
          <cell r="E4716">
            <v>1036</v>
          </cell>
          <cell r="F4716" t="str">
            <v>11</v>
          </cell>
          <cell r="I4716">
            <v>44</v>
          </cell>
          <cell r="M4716">
            <v>0</v>
          </cell>
          <cell r="N4716">
            <v>0</v>
          </cell>
          <cell r="O4716">
            <v>1200</v>
          </cell>
          <cell r="P4716">
            <v>2424</v>
          </cell>
        </row>
        <row r="4717">
          <cell r="A4717">
            <v>43819</v>
          </cell>
          <cell r="B4717" t="str">
            <v>Ahorro</v>
          </cell>
          <cell r="C4717">
            <v>1</v>
          </cell>
          <cell r="E4717">
            <v>1036</v>
          </cell>
          <cell r="F4717" t="str">
            <v>11</v>
          </cell>
          <cell r="I4717">
            <v>44</v>
          </cell>
          <cell r="M4717">
            <v>0</v>
          </cell>
          <cell r="N4717">
            <v>0</v>
          </cell>
          <cell r="O4717">
            <v>0</v>
          </cell>
          <cell r="P4717">
            <v>0</v>
          </cell>
        </row>
        <row r="4718">
          <cell r="A4718">
            <v>43819</v>
          </cell>
          <cell r="B4718" t="str">
            <v>Ahorro</v>
          </cell>
          <cell r="C4718">
            <v>1</v>
          </cell>
          <cell r="E4718">
            <v>1036</v>
          </cell>
          <cell r="F4718" t="str">
            <v>11</v>
          </cell>
          <cell r="I4718">
            <v>44</v>
          </cell>
          <cell r="M4718">
            <v>0</v>
          </cell>
          <cell r="N4718">
            <v>0</v>
          </cell>
          <cell r="O4718">
            <v>50</v>
          </cell>
          <cell r="P4718">
            <v>101</v>
          </cell>
        </row>
        <row r="4719">
          <cell r="A4719">
            <v>43819</v>
          </cell>
          <cell r="B4719" t="str">
            <v>Ahorro</v>
          </cell>
          <cell r="C4719">
            <v>1</v>
          </cell>
          <cell r="E4719">
            <v>1036</v>
          </cell>
          <cell r="F4719" t="str">
            <v>11</v>
          </cell>
          <cell r="I4719">
            <v>44</v>
          </cell>
          <cell r="M4719">
            <v>0</v>
          </cell>
          <cell r="N4719">
            <v>0</v>
          </cell>
          <cell r="O4719">
            <v>1050</v>
          </cell>
          <cell r="P4719">
            <v>2121</v>
          </cell>
        </row>
        <row r="4720">
          <cell r="A4720">
            <v>43819</v>
          </cell>
          <cell r="B4720" t="str">
            <v>Ahorro</v>
          </cell>
          <cell r="C4720">
            <v>1</v>
          </cell>
          <cell r="E4720">
            <v>1036</v>
          </cell>
          <cell r="F4720" t="str">
            <v>11</v>
          </cell>
          <cell r="I4720">
            <v>44</v>
          </cell>
          <cell r="M4720">
            <v>0</v>
          </cell>
          <cell r="N4720">
            <v>0</v>
          </cell>
          <cell r="O4720">
            <v>50</v>
          </cell>
          <cell r="P4720">
            <v>101</v>
          </cell>
        </row>
        <row r="4721">
          <cell r="A4721">
            <v>43819</v>
          </cell>
          <cell r="B4721" t="str">
            <v>Ahorro</v>
          </cell>
          <cell r="C4721">
            <v>1</v>
          </cell>
          <cell r="E4721">
            <v>1036</v>
          </cell>
          <cell r="F4721" t="str">
            <v>11</v>
          </cell>
          <cell r="I4721">
            <v>44</v>
          </cell>
          <cell r="M4721">
            <v>0</v>
          </cell>
          <cell r="N4721">
            <v>0</v>
          </cell>
          <cell r="O4721">
            <v>50</v>
          </cell>
          <cell r="P4721">
            <v>101</v>
          </cell>
        </row>
        <row r="4722">
          <cell r="A4722">
            <v>43819</v>
          </cell>
          <cell r="B4722" t="str">
            <v>Ahorro</v>
          </cell>
          <cell r="C4722">
            <v>1</v>
          </cell>
          <cell r="E4722">
            <v>1036</v>
          </cell>
          <cell r="F4722" t="str">
            <v>11</v>
          </cell>
          <cell r="I4722">
            <v>44</v>
          </cell>
          <cell r="M4722">
            <v>0</v>
          </cell>
          <cell r="N4722">
            <v>0</v>
          </cell>
          <cell r="O4722">
            <v>0</v>
          </cell>
          <cell r="P4722">
            <v>0</v>
          </cell>
        </row>
        <row r="4723">
          <cell r="A4723">
            <v>43819</v>
          </cell>
          <cell r="B4723" t="str">
            <v>Ahorro</v>
          </cell>
          <cell r="C4723">
            <v>1</v>
          </cell>
          <cell r="E4723">
            <v>1036</v>
          </cell>
          <cell r="F4723" t="str">
            <v>11</v>
          </cell>
          <cell r="I4723">
            <v>44</v>
          </cell>
          <cell r="M4723">
            <v>0</v>
          </cell>
          <cell r="N4723">
            <v>0</v>
          </cell>
          <cell r="O4723">
            <v>90</v>
          </cell>
          <cell r="P4723">
            <v>181.8</v>
          </cell>
        </row>
        <row r="4724">
          <cell r="A4724">
            <v>43819</v>
          </cell>
          <cell r="B4724" t="str">
            <v>Ahorro</v>
          </cell>
          <cell r="C4724">
            <v>1</v>
          </cell>
          <cell r="E4724">
            <v>1036</v>
          </cell>
          <cell r="F4724" t="str">
            <v>11</v>
          </cell>
          <cell r="I4724">
            <v>44</v>
          </cell>
          <cell r="M4724">
            <v>0</v>
          </cell>
          <cell r="N4724">
            <v>0</v>
          </cell>
          <cell r="O4724">
            <v>100</v>
          </cell>
          <cell r="P4724">
            <v>202</v>
          </cell>
        </row>
        <row r="4725">
          <cell r="A4725">
            <v>43819</v>
          </cell>
          <cell r="B4725" t="str">
            <v>Ahorro</v>
          </cell>
          <cell r="C4725">
            <v>1</v>
          </cell>
          <cell r="E4725">
            <v>1036</v>
          </cell>
          <cell r="F4725" t="str">
            <v>11</v>
          </cell>
          <cell r="I4725">
            <v>44</v>
          </cell>
          <cell r="M4725">
            <v>0</v>
          </cell>
          <cell r="N4725">
            <v>0</v>
          </cell>
          <cell r="O4725">
            <v>5047.74</v>
          </cell>
          <cell r="P4725">
            <v>10196.434800000001</v>
          </cell>
        </row>
        <row r="4726">
          <cell r="A4726">
            <v>43819</v>
          </cell>
          <cell r="B4726" t="str">
            <v>Ahorro</v>
          </cell>
          <cell r="C4726">
            <v>1</v>
          </cell>
          <cell r="E4726">
            <v>1036</v>
          </cell>
          <cell r="F4726" t="str">
            <v>11</v>
          </cell>
          <cell r="I4726">
            <v>44</v>
          </cell>
          <cell r="M4726">
            <v>0</v>
          </cell>
          <cell r="N4726">
            <v>0</v>
          </cell>
          <cell r="O4726">
            <v>0</v>
          </cell>
          <cell r="P4726">
            <v>0</v>
          </cell>
        </row>
        <row r="4727">
          <cell r="A4727">
            <v>43819</v>
          </cell>
          <cell r="B4727" t="str">
            <v>Ahorro</v>
          </cell>
          <cell r="C4727">
            <v>1</v>
          </cell>
          <cell r="E4727">
            <v>1036</v>
          </cell>
          <cell r="F4727" t="str">
            <v>11</v>
          </cell>
          <cell r="I4727">
            <v>44</v>
          </cell>
          <cell r="M4727">
            <v>0</v>
          </cell>
          <cell r="N4727">
            <v>0</v>
          </cell>
          <cell r="O4727">
            <v>0</v>
          </cell>
          <cell r="P4727">
            <v>0</v>
          </cell>
        </row>
        <row r="4728">
          <cell r="A4728">
            <v>43819</v>
          </cell>
          <cell r="B4728" t="str">
            <v>Ahorro</v>
          </cell>
          <cell r="C4728">
            <v>1</v>
          </cell>
          <cell r="E4728">
            <v>1036</v>
          </cell>
          <cell r="F4728" t="str">
            <v>11</v>
          </cell>
          <cell r="I4728">
            <v>44</v>
          </cell>
          <cell r="M4728">
            <v>0</v>
          </cell>
          <cell r="N4728">
            <v>0</v>
          </cell>
          <cell r="O4728">
            <v>5000</v>
          </cell>
          <cell r="P4728">
            <v>10100</v>
          </cell>
        </row>
        <row r="4729">
          <cell r="A4729">
            <v>43819</v>
          </cell>
          <cell r="B4729" t="str">
            <v>Ahorro</v>
          </cell>
          <cell r="C4729">
            <v>1</v>
          </cell>
          <cell r="E4729">
            <v>1036</v>
          </cell>
          <cell r="F4729" t="str">
            <v>11</v>
          </cell>
          <cell r="I4729">
            <v>44</v>
          </cell>
          <cell r="M4729">
            <v>0</v>
          </cell>
          <cell r="N4729">
            <v>0</v>
          </cell>
          <cell r="O4729">
            <v>0</v>
          </cell>
          <cell r="P4729">
            <v>0</v>
          </cell>
        </row>
        <row r="4730">
          <cell r="A4730">
            <v>43819</v>
          </cell>
          <cell r="B4730" t="str">
            <v>Ahorro</v>
          </cell>
          <cell r="C4730">
            <v>1</v>
          </cell>
          <cell r="E4730">
            <v>1036</v>
          </cell>
          <cell r="F4730" t="str">
            <v>11</v>
          </cell>
          <cell r="I4730">
            <v>44</v>
          </cell>
          <cell r="M4730">
            <v>0</v>
          </cell>
          <cell r="N4730">
            <v>0</v>
          </cell>
          <cell r="O4730">
            <v>50</v>
          </cell>
          <cell r="P4730">
            <v>101</v>
          </cell>
        </row>
        <row r="4731">
          <cell r="A4731">
            <v>43819</v>
          </cell>
          <cell r="B4731" t="str">
            <v>Ahorro</v>
          </cell>
          <cell r="C4731">
            <v>1</v>
          </cell>
          <cell r="E4731">
            <v>1036</v>
          </cell>
          <cell r="F4731" t="str">
            <v>11</v>
          </cell>
          <cell r="I4731">
            <v>44</v>
          </cell>
          <cell r="M4731">
            <v>0</v>
          </cell>
          <cell r="N4731">
            <v>0</v>
          </cell>
          <cell r="O4731">
            <v>0</v>
          </cell>
          <cell r="P4731">
            <v>0</v>
          </cell>
        </row>
        <row r="4732">
          <cell r="A4732">
            <v>43819</v>
          </cell>
          <cell r="B4732" t="str">
            <v>Ahorro</v>
          </cell>
          <cell r="C4732">
            <v>1</v>
          </cell>
          <cell r="E4732">
            <v>1036</v>
          </cell>
          <cell r="F4732" t="str">
            <v>11</v>
          </cell>
          <cell r="I4732">
            <v>44</v>
          </cell>
          <cell r="M4732">
            <v>0</v>
          </cell>
          <cell r="N4732">
            <v>0</v>
          </cell>
          <cell r="O4732">
            <v>8026</v>
          </cell>
          <cell r="P4732">
            <v>16212.52</v>
          </cell>
        </row>
        <row r="4733">
          <cell r="A4733">
            <v>43819</v>
          </cell>
          <cell r="B4733" t="str">
            <v>Ahorro</v>
          </cell>
          <cell r="C4733">
            <v>1</v>
          </cell>
          <cell r="E4733">
            <v>1036</v>
          </cell>
          <cell r="F4733" t="str">
            <v>11</v>
          </cell>
          <cell r="I4733">
            <v>44</v>
          </cell>
          <cell r="M4733">
            <v>0</v>
          </cell>
          <cell r="N4733">
            <v>0</v>
          </cell>
          <cell r="O4733">
            <v>0</v>
          </cell>
          <cell r="P4733">
            <v>0</v>
          </cell>
        </row>
        <row r="4734">
          <cell r="A4734">
            <v>43819</v>
          </cell>
          <cell r="B4734" t="str">
            <v>Ahorro</v>
          </cell>
          <cell r="C4734">
            <v>1</v>
          </cell>
          <cell r="E4734">
            <v>1036</v>
          </cell>
          <cell r="F4734" t="str">
            <v>11</v>
          </cell>
          <cell r="I4734">
            <v>44</v>
          </cell>
          <cell r="M4734">
            <v>0</v>
          </cell>
          <cell r="N4734">
            <v>0</v>
          </cell>
          <cell r="O4734">
            <v>0</v>
          </cell>
          <cell r="P4734">
            <v>0</v>
          </cell>
        </row>
        <row r="4735">
          <cell r="A4735">
            <v>43819</v>
          </cell>
          <cell r="B4735" t="str">
            <v>Ahorro</v>
          </cell>
          <cell r="C4735">
            <v>1</v>
          </cell>
          <cell r="E4735">
            <v>1036</v>
          </cell>
          <cell r="F4735" t="str">
            <v>11</v>
          </cell>
          <cell r="I4735">
            <v>44</v>
          </cell>
          <cell r="M4735">
            <v>0</v>
          </cell>
          <cell r="N4735">
            <v>0</v>
          </cell>
          <cell r="O4735">
            <v>70</v>
          </cell>
          <cell r="P4735">
            <v>141.4</v>
          </cell>
        </row>
        <row r="4736">
          <cell r="A4736">
            <v>43819</v>
          </cell>
          <cell r="B4736" t="str">
            <v>Ahorro</v>
          </cell>
          <cell r="C4736">
            <v>1</v>
          </cell>
          <cell r="E4736">
            <v>1036</v>
          </cell>
          <cell r="F4736" t="str">
            <v>11</v>
          </cell>
          <cell r="I4736">
            <v>44</v>
          </cell>
          <cell r="M4736">
            <v>0</v>
          </cell>
          <cell r="N4736">
            <v>0</v>
          </cell>
          <cell r="O4736">
            <v>0</v>
          </cell>
          <cell r="P4736">
            <v>0</v>
          </cell>
        </row>
        <row r="4737">
          <cell r="A4737">
            <v>43819</v>
          </cell>
          <cell r="B4737" t="str">
            <v>Ahorro</v>
          </cell>
          <cell r="C4737">
            <v>1</v>
          </cell>
          <cell r="E4737">
            <v>1036</v>
          </cell>
          <cell r="F4737" t="str">
            <v>11</v>
          </cell>
          <cell r="I4737">
            <v>44</v>
          </cell>
          <cell r="M4737">
            <v>0</v>
          </cell>
          <cell r="N4737">
            <v>0</v>
          </cell>
          <cell r="O4737">
            <v>0</v>
          </cell>
          <cell r="P4737">
            <v>0</v>
          </cell>
        </row>
        <row r="4738">
          <cell r="A4738">
            <v>43819</v>
          </cell>
          <cell r="B4738" t="str">
            <v>Ahorro</v>
          </cell>
          <cell r="C4738">
            <v>1</v>
          </cell>
          <cell r="E4738">
            <v>1036</v>
          </cell>
          <cell r="F4738" t="str">
            <v>11</v>
          </cell>
          <cell r="I4738">
            <v>44</v>
          </cell>
          <cell r="M4738">
            <v>0</v>
          </cell>
          <cell r="N4738">
            <v>0</v>
          </cell>
          <cell r="O4738">
            <v>0</v>
          </cell>
          <cell r="P4738">
            <v>0</v>
          </cell>
        </row>
        <row r="4739">
          <cell r="A4739">
            <v>43819</v>
          </cell>
          <cell r="B4739" t="str">
            <v>Ahorro</v>
          </cell>
          <cell r="C4739">
            <v>1</v>
          </cell>
          <cell r="E4739">
            <v>1036</v>
          </cell>
          <cell r="F4739" t="str">
            <v>11</v>
          </cell>
          <cell r="I4739">
            <v>44</v>
          </cell>
          <cell r="M4739">
            <v>0</v>
          </cell>
          <cell r="N4739">
            <v>0</v>
          </cell>
          <cell r="O4739">
            <v>50</v>
          </cell>
          <cell r="P4739">
            <v>101</v>
          </cell>
        </row>
        <row r="4740">
          <cell r="A4740">
            <v>43819</v>
          </cell>
          <cell r="B4740" t="str">
            <v>Ahorro</v>
          </cell>
          <cell r="C4740">
            <v>1</v>
          </cell>
          <cell r="E4740">
            <v>1036</v>
          </cell>
          <cell r="F4740" t="str">
            <v>11</v>
          </cell>
          <cell r="I4740">
            <v>44</v>
          </cell>
          <cell r="M4740">
            <v>0</v>
          </cell>
          <cell r="N4740">
            <v>0</v>
          </cell>
          <cell r="O4740">
            <v>50</v>
          </cell>
          <cell r="P4740">
            <v>101</v>
          </cell>
        </row>
        <row r="4741">
          <cell r="A4741">
            <v>43819</v>
          </cell>
          <cell r="B4741" t="str">
            <v>Ahorro</v>
          </cell>
          <cell r="C4741">
            <v>1</v>
          </cell>
          <cell r="E4741">
            <v>1036</v>
          </cell>
          <cell r="F4741" t="str">
            <v>11</v>
          </cell>
          <cell r="I4741">
            <v>44</v>
          </cell>
          <cell r="M4741">
            <v>0</v>
          </cell>
          <cell r="N4741">
            <v>0</v>
          </cell>
          <cell r="O4741">
            <v>100</v>
          </cell>
          <cell r="P4741">
            <v>202</v>
          </cell>
        </row>
        <row r="4742">
          <cell r="A4742">
            <v>43819</v>
          </cell>
          <cell r="B4742" t="str">
            <v>Ahorro</v>
          </cell>
          <cell r="C4742">
            <v>1</v>
          </cell>
          <cell r="E4742">
            <v>1036</v>
          </cell>
          <cell r="F4742" t="str">
            <v>11</v>
          </cell>
          <cell r="I4742">
            <v>44</v>
          </cell>
          <cell r="M4742">
            <v>0</v>
          </cell>
          <cell r="N4742">
            <v>0</v>
          </cell>
          <cell r="O4742">
            <v>100</v>
          </cell>
          <cell r="P4742">
            <v>202</v>
          </cell>
        </row>
        <row r="4743">
          <cell r="A4743">
            <v>43819</v>
          </cell>
          <cell r="B4743" t="str">
            <v>Ahorro</v>
          </cell>
          <cell r="C4743">
            <v>1</v>
          </cell>
          <cell r="E4743">
            <v>1036</v>
          </cell>
          <cell r="F4743" t="str">
            <v>11</v>
          </cell>
          <cell r="I4743">
            <v>44</v>
          </cell>
          <cell r="M4743">
            <v>0</v>
          </cell>
          <cell r="N4743">
            <v>0</v>
          </cell>
          <cell r="O4743">
            <v>100</v>
          </cell>
          <cell r="P4743">
            <v>202</v>
          </cell>
        </row>
        <row r="4744">
          <cell r="A4744">
            <v>43819</v>
          </cell>
          <cell r="B4744" t="str">
            <v>Ahorro</v>
          </cell>
          <cell r="C4744">
            <v>1</v>
          </cell>
          <cell r="E4744">
            <v>1036</v>
          </cell>
          <cell r="F4744" t="str">
            <v>11</v>
          </cell>
          <cell r="I4744">
            <v>44</v>
          </cell>
          <cell r="M4744">
            <v>0</v>
          </cell>
          <cell r="N4744">
            <v>0</v>
          </cell>
          <cell r="O4744">
            <v>100</v>
          </cell>
          <cell r="P4744">
            <v>202</v>
          </cell>
        </row>
        <row r="4745">
          <cell r="A4745">
            <v>43819</v>
          </cell>
          <cell r="B4745" t="str">
            <v>Ahorro</v>
          </cell>
          <cell r="C4745">
            <v>1</v>
          </cell>
          <cell r="E4745">
            <v>1036</v>
          </cell>
          <cell r="F4745" t="str">
            <v>11</v>
          </cell>
          <cell r="I4745">
            <v>44</v>
          </cell>
          <cell r="M4745">
            <v>0</v>
          </cell>
          <cell r="N4745">
            <v>0</v>
          </cell>
          <cell r="O4745">
            <v>300</v>
          </cell>
          <cell r="P4745">
            <v>606</v>
          </cell>
        </row>
        <row r="4746">
          <cell r="A4746">
            <v>43819</v>
          </cell>
          <cell r="B4746" t="str">
            <v>Ahorro</v>
          </cell>
          <cell r="C4746">
            <v>1</v>
          </cell>
          <cell r="E4746">
            <v>1036</v>
          </cell>
          <cell r="F4746" t="str">
            <v>11</v>
          </cell>
          <cell r="I4746">
            <v>44</v>
          </cell>
          <cell r="M4746">
            <v>0</v>
          </cell>
          <cell r="N4746">
            <v>0</v>
          </cell>
          <cell r="O4746">
            <v>100</v>
          </cell>
          <cell r="P4746">
            <v>202</v>
          </cell>
        </row>
        <row r="4747">
          <cell r="A4747">
            <v>43819</v>
          </cell>
          <cell r="B4747" t="str">
            <v>Ahorro</v>
          </cell>
          <cell r="C4747">
            <v>1</v>
          </cell>
          <cell r="E4747">
            <v>1036</v>
          </cell>
          <cell r="F4747" t="str">
            <v>11</v>
          </cell>
          <cell r="I4747">
            <v>44</v>
          </cell>
          <cell r="M4747">
            <v>0</v>
          </cell>
          <cell r="N4747">
            <v>0</v>
          </cell>
          <cell r="O4747">
            <v>50</v>
          </cell>
          <cell r="P4747">
            <v>101</v>
          </cell>
        </row>
        <row r="4748">
          <cell r="A4748">
            <v>43819</v>
          </cell>
          <cell r="B4748" t="str">
            <v>Ahorro</v>
          </cell>
          <cell r="C4748">
            <v>1</v>
          </cell>
          <cell r="E4748">
            <v>1036</v>
          </cell>
          <cell r="F4748" t="str">
            <v>11</v>
          </cell>
          <cell r="I4748">
            <v>44</v>
          </cell>
          <cell r="M4748">
            <v>0</v>
          </cell>
          <cell r="N4748">
            <v>0</v>
          </cell>
          <cell r="O4748">
            <v>35</v>
          </cell>
          <cell r="P4748">
            <v>70.7</v>
          </cell>
        </row>
        <row r="4749">
          <cell r="A4749">
            <v>43819</v>
          </cell>
          <cell r="B4749" t="str">
            <v>Ahorro</v>
          </cell>
          <cell r="C4749">
            <v>1</v>
          </cell>
          <cell r="E4749">
            <v>1036</v>
          </cell>
          <cell r="F4749" t="str">
            <v>11</v>
          </cell>
          <cell r="I4749">
            <v>44</v>
          </cell>
          <cell r="M4749">
            <v>0</v>
          </cell>
          <cell r="N4749">
            <v>0</v>
          </cell>
          <cell r="O4749">
            <v>0</v>
          </cell>
          <cell r="P4749">
            <v>0</v>
          </cell>
        </row>
        <row r="4750">
          <cell r="A4750">
            <v>43819</v>
          </cell>
          <cell r="B4750" t="str">
            <v>Ahorro</v>
          </cell>
          <cell r="C4750">
            <v>1</v>
          </cell>
          <cell r="E4750">
            <v>1036</v>
          </cell>
          <cell r="F4750" t="str">
            <v>11</v>
          </cell>
          <cell r="I4750">
            <v>44</v>
          </cell>
          <cell r="M4750">
            <v>0</v>
          </cell>
          <cell r="N4750">
            <v>0</v>
          </cell>
          <cell r="O4750">
            <v>9</v>
          </cell>
          <cell r="P4750">
            <v>18.18</v>
          </cell>
        </row>
        <row r="4751">
          <cell r="A4751">
            <v>43819</v>
          </cell>
          <cell r="B4751" t="str">
            <v>Ahorro</v>
          </cell>
          <cell r="C4751">
            <v>1</v>
          </cell>
          <cell r="E4751">
            <v>1036</v>
          </cell>
          <cell r="F4751" t="str">
            <v>11</v>
          </cell>
          <cell r="I4751">
            <v>44</v>
          </cell>
          <cell r="M4751">
            <v>0</v>
          </cell>
          <cell r="N4751">
            <v>0</v>
          </cell>
          <cell r="O4751">
            <v>0</v>
          </cell>
          <cell r="P4751">
            <v>0</v>
          </cell>
        </row>
        <row r="4752">
          <cell r="A4752">
            <v>43819</v>
          </cell>
          <cell r="B4752" t="str">
            <v>Ahorro</v>
          </cell>
          <cell r="C4752">
            <v>1</v>
          </cell>
          <cell r="E4752">
            <v>1036</v>
          </cell>
          <cell r="F4752" t="str">
            <v>11</v>
          </cell>
          <cell r="I4752">
            <v>44</v>
          </cell>
          <cell r="M4752">
            <v>0</v>
          </cell>
          <cell r="N4752">
            <v>0</v>
          </cell>
          <cell r="O4752">
            <v>47546</v>
          </cell>
          <cell r="P4752">
            <v>96042.92</v>
          </cell>
        </row>
        <row r="4753">
          <cell r="A4753">
            <v>43819</v>
          </cell>
          <cell r="B4753" t="str">
            <v>Ahorro</v>
          </cell>
          <cell r="C4753">
            <v>1</v>
          </cell>
          <cell r="E4753">
            <v>1036</v>
          </cell>
          <cell r="F4753" t="str">
            <v>11</v>
          </cell>
          <cell r="I4753">
            <v>44</v>
          </cell>
          <cell r="M4753">
            <v>0</v>
          </cell>
          <cell r="N4753">
            <v>0</v>
          </cell>
          <cell r="O4753">
            <v>0</v>
          </cell>
          <cell r="P4753">
            <v>0</v>
          </cell>
        </row>
        <row r="4754">
          <cell r="A4754">
            <v>43819</v>
          </cell>
          <cell r="B4754" t="str">
            <v>Ahorro</v>
          </cell>
          <cell r="C4754">
            <v>1</v>
          </cell>
          <cell r="E4754">
            <v>1036</v>
          </cell>
          <cell r="F4754" t="str">
            <v>11</v>
          </cell>
          <cell r="I4754">
            <v>44</v>
          </cell>
          <cell r="M4754">
            <v>0</v>
          </cell>
          <cell r="N4754">
            <v>0</v>
          </cell>
          <cell r="O4754">
            <v>0</v>
          </cell>
          <cell r="P4754">
            <v>0</v>
          </cell>
        </row>
        <row r="4755">
          <cell r="A4755">
            <v>43819</v>
          </cell>
          <cell r="B4755" t="str">
            <v>Ahorro</v>
          </cell>
          <cell r="C4755">
            <v>1</v>
          </cell>
          <cell r="E4755">
            <v>1036</v>
          </cell>
          <cell r="F4755" t="str">
            <v>11</v>
          </cell>
          <cell r="I4755">
            <v>44</v>
          </cell>
          <cell r="M4755">
            <v>0</v>
          </cell>
          <cell r="N4755">
            <v>0</v>
          </cell>
          <cell r="O4755">
            <v>3850</v>
          </cell>
          <cell r="P4755">
            <v>7777</v>
          </cell>
        </row>
        <row r="4756">
          <cell r="A4756">
            <v>43819</v>
          </cell>
          <cell r="B4756" t="str">
            <v>Ahorro</v>
          </cell>
          <cell r="C4756">
            <v>1</v>
          </cell>
          <cell r="E4756">
            <v>1036</v>
          </cell>
          <cell r="F4756" t="str">
            <v>11</v>
          </cell>
          <cell r="I4756">
            <v>44</v>
          </cell>
          <cell r="M4756">
            <v>0</v>
          </cell>
          <cell r="N4756">
            <v>0</v>
          </cell>
          <cell r="O4756">
            <v>200</v>
          </cell>
          <cell r="P4756">
            <v>404</v>
          </cell>
        </row>
        <row r="4757">
          <cell r="A4757">
            <v>43819</v>
          </cell>
          <cell r="B4757" t="str">
            <v>Ahorro</v>
          </cell>
          <cell r="C4757">
            <v>1</v>
          </cell>
          <cell r="E4757">
            <v>1036</v>
          </cell>
          <cell r="F4757" t="str">
            <v>11</v>
          </cell>
          <cell r="I4757">
            <v>44</v>
          </cell>
          <cell r="M4757">
            <v>0</v>
          </cell>
          <cell r="N4757">
            <v>0</v>
          </cell>
          <cell r="O4757">
            <v>0</v>
          </cell>
          <cell r="P4757">
            <v>0</v>
          </cell>
        </row>
        <row r="4758">
          <cell r="A4758">
            <v>43819</v>
          </cell>
          <cell r="B4758" t="str">
            <v>Ahorro</v>
          </cell>
          <cell r="C4758">
            <v>1</v>
          </cell>
          <cell r="E4758">
            <v>1036</v>
          </cell>
          <cell r="F4758" t="str">
            <v>11</v>
          </cell>
          <cell r="I4758">
            <v>44</v>
          </cell>
          <cell r="M4758">
            <v>0</v>
          </cell>
          <cell r="N4758">
            <v>0</v>
          </cell>
          <cell r="O4758">
            <v>50</v>
          </cell>
          <cell r="P4758">
            <v>101</v>
          </cell>
        </row>
        <row r="4759">
          <cell r="A4759">
            <v>43819</v>
          </cell>
          <cell r="B4759" t="str">
            <v>Ahorro</v>
          </cell>
          <cell r="C4759">
            <v>1</v>
          </cell>
          <cell r="E4759">
            <v>1036</v>
          </cell>
          <cell r="F4759" t="str">
            <v>11</v>
          </cell>
          <cell r="I4759">
            <v>44</v>
          </cell>
          <cell r="M4759">
            <v>0</v>
          </cell>
          <cell r="N4759">
            <v>0</v>
          </cell>
          <cell r="O4759">
            <v>12014</v>
          </cell>
          <cell r="P4759">
            <v>24268.28</v>
          </cell>
        </row>
        <row r="4760">
          <cell r="A4760">
            <v>43819</v>
          </cell>
          <cell r="B4760" t="str">
            <v>Ahorro</v>
          </cell>
          <cell r="C4760">
            <v>1</v>
          </cell>
          <cell r="E4760">
            <v>1036</v>
          </cell>
          <cell r="F4760" t="str">
            <v>11</v>
          </cell>
          <cell r="I4760">
            <v>44</v>
          </cell>
          <cell r="M4760">
            <v>0</v>
          </cell>
          <cell r="N4760">
            <v>0</v>
          </cell>
          <cell r="O4760">
            <v>0</v>
          </cell>
          <cell r="P4760">
            <v>0</v>
          </cell>
        </row>
        <row r="4761">
          <cell r="A4761">
            <v>43819</v>
          </cell>
          <cell r="B4761" t="str">
            <v>Ahorro</v>
          </cell>
          <cell r="C4761">
            <v>1</v>
          </cell>
          <cell r="E4761">
            <v>1036</v>
          </cell>
          <cell r="F4761" t="str">
            <v>11</v>
          </cell>
          <cell r="I4761">
            <v>44</v>
          </cell>
          <cell r="M4761">
            <v>0</v>
          </cell>
          <cell r="N4761">
            <v>0</v>
          </cell>
          <cell r="O4761">
            <v>0</v>
          </cell>
          <cell r="P4761">
            <v>0</v>
          </cell>
        </row>
        <row r="4762">
          <cell r="A4762">
            <v>43819</v>
          </cell>
          <cell r="B4762" t="str">
            <v>Ahorro</v>
          </cell>
          <cell r="C4762">
            <v>1</v>
          </cell>
          <cell r="E4762">
            <v>1036</v>
          </cell>
          <cell r="F4762" t="str">
            <v>11</v>
          </cell>
          <cell r="I4762">
            <v>44</v>
          </cell>
          <cell r="M4762">
            <v>0</v>
          </cell>
          <cell r="N4762">
            <v>0</v>
          </cell>
          <cell r="O4762">
            <v>1000</v>
          </cell>
          <cell r="P4762">
            <v>2020</v>
          </cell>
        </row>
        <row r="4763">
          <cell r="A4763">
            <v>43819</v>
          </cell>
          <cell r="B4763" t="str">
            <v>Ahorro</v>
          </cell>
          <cell r="C4763">
            <v>1</v>
          </cell>
          <cell r="E4763">
            <v>1036</v>
          </cell>
          <cell r="F4763" t="str">
            <v>11</v>
          </cell>
          <cell r="I4763">
            <v>44</v>
          </cell>
          <cell r="M4763">
            <v>0</v>
          </cell>
          <cell r="N4763">
            <v>0</v>
          </cell>
          <cell r="O4763">
            <v>0</v>
          </cell>
          <cell r="P4763">
            <v>0</v>
          </cell>
        </row>
        <row r="4764">
          <cell r="A4764">
            <v>43819</v>
          </cell>
          <cell r="B4764" t="str">
            <v>Ahorro</v>
          </cell>
          <cell r="C4764">
            <v>1</v>
          </cell>
          <cell r="E4764">
            <v>1036</v>
          </cell>
          <cell r="F4764" t="str">
            <v>11</v>
          </cell>
          <cell r="I4764">
            <v>44</v>
          </cell>
          <cell r="M4764">
            <v>0</v>
          </cell>
          <cell r="N4764">
            <v>0</v>
          </cell>
          <cell r="O4764">
            <v>17532.5</v>
          </cell>
          <cell r="P4764">
            <v>35415.65</v>
          </cell>
        </row>
        <row r="4765">
          <cell r="A4765">
            <v>43819</v>
          </cell>
          <cell r="B4765" t="str">
            <v>Ahorro</v>
          </cell>
          <cell r="C4765">
            <v>1</v>
          </cell>
          <cell r="E4765">
            <v>1036</v>
          </cell>
          <cell r="F4765" t="str">
            <v>11</v>
          </cell>
          <cell r="I4765">
            <v>44</v>
          </cell>
          <cell r="M4765">
            <v>0</v>
          </cell>
          <cell r="N4765">
            <v>0</v>
          </cell>
          <cell r="O4765">
            <v>0</v>
          </cell>
          <cell r="P4765">
            <v>0</v>
          </cell>
        </row>
        <row r="4766">
          <cell r="A4766">
            <v>43819</v>
          </cell>
          <cell r="B4766" t="str">
            <v>Ahorro</v>
          </cell>
          <cell r="C4766">
            <v>1</v>
          </cell>
          <cell r="E4766">
            <v>1036</v>
          </cell>
          <cell r="F4766" t="str">
            <v>11</v>
          </cell>
          <cell r="I4766">
            <v>44</v>
          </cell>
          <cell r="M4766">
            <v>0</v>
          </cell>
          <cell r="N4766">
            <v>0</v>
          </cell>
          <cell r="O4766">
            <v>50</v>
          </cell>
          <cell r="P4766">
            <v>101</v>
          </cell>
        </row>
        <row r="4767">
          <cell r="A4767">
            <v>43819</v>
          </cell>
          <cell r="B4767" t="str">
            <v>Ahorro</v>
          </cell>
          <cell r="C4767">
            <v>1</v>
          </cell>
          <cell r="E4767">
            <v>1036</v>
          </cell>
          <cell r="F4767" t="str">
            <v>11</v>
          </cell>
          <cell r="I4767">
            <v>44</v>
          </cell>
          <cell r="M4767">
            <v>0</v>
          </cell>
          <cell r="N4767">
            <v>0</v>
          </cell>
          <cell r="O4767">
            <v>50</v>
          </cell>
          <cell r="P4767">
            <v>101</v>
          </cell>
        </row>
        <row r="4768">
          <cell r="A4768">
            <v>43819</v>
          </cell>
          <cell r="B4768" t="str">
            <v>Ahorro</v>
          </cell>
          <cell r="C4768">
            <v>1</v>
          </cell>
          <cell r="E4768">
            <v>1036</v>
          </cell>
          <cell r="F4768" t="str">
            <v>11</v>
          </cell>
          <cell r="I4768">
            <v>44</v>
          </cell>
          <cell r="M4768">
            <v>0</v>
          </cell>
          <cell r="N4768">
            <v>0</v>
          </cell>
          <cell r="O4768">
            <v>0</v>
          </cell>
          <cell r="P4768">
            <v>0</v>
          </cell>
        </row>
        <row r="4769">
          <cell r="A4769">
            <v>43819</v>
          </cell>
          <cell r="B4769" t="str">
            <v>Ahorro</v>
          </cell>
          <cell r="C4769">
            <v>1</v>
          </cell>
          <cell r="E4769">
            <v>1036</v>
          </cell>
          <cell r="F4769" t="str">
            <v>11</v>
          </cell>
          <cell r="I4769">
            <v>44</v>
          </cell>
          <cell r="M4769">
            <v>0</v>
          </cell>
          <cell r="N4769">
            <v>0</v>
          </cell>
          <cell r="O4769">
            <v>0</v>
          </cell>
          <cell r="P4769">
            <v>0</v>
          </cell>
        </row>
        <row r="4770">
          <cell r="A4770">
            <v>43819</v>
          </cell>
          <cell r="B4770" t="str">
            <v>Ahorro</v>
          </cell>
          <cell r="C4770">
            <v>1</v>
          </cell>
          <cell r="E4770">
            <v>1036</v>
          </cell>
          <cell r="F4770" t="str">
            <v>11</v>
          </cell>
          <cell r="I4770">
            <v>44</v>
          </cell>
          <cell r="M4770">
            <v>0</v>
          </cell>
          <cell r="N4770">
            <v>0</v>
          </cell>
          <cell r="O4770">
            <v>0</v>
          </cell>
          <cell r="P4770">
            <v>0</v>
          </cell>
        </row>
        <row r="4771">
          <cell r="A4771">
            <v>43819</v>
          </cell>
          <cell r="B4771" t="str">
            <v>Ahorro</v>
          </cell>
          <cell r="C4771">
            <v>1</v>
          </cell>
          <cell r="E4771">
            <v>1036</v>
          </cell>
          <cell r="F4771" t="str">
            <v>11</v>
          </cell>
          <cell r="I4771">
            <v>44</v>
          </cell>
          <cell r="M4771">
            <v>0</v>
          </cell>
          <cell r="N4771">
            <v>0</v>
          </cell>
          <cell r="O4771">
            <v>18931.509999999998</v>
          </cell>
          <cell r="P4771">
            <v>38241.650199999996</v>
          </cell>
        </row>
        <row r="4772">
          <cell r="A4772">
            <v>43819</v>
          </cell>
          <cell r="B4772" t="str">
            <v>Ahorro</v>
          </cell>
          <cell r="C4772">
            <v>1</v>
          </cell>
          <cell r="E4772">
            <v>1036</v>
          </cell>
          <cell r="F4772" t="str">
            <v>11</v>
          </cell>
          <cell r="I4772">
            <v>44</v>
          </cell>
          <cell r="M4772">
            <v>0</v>
          </cell>
          <cell r="N4772">
            <v>0</v>
          </cell>
          <cell r="O4772">
            <v>1000</v>
          </cell>
          <cell r="P4772">
            <v>2020</v>
          </cell>
        </row>
        <row r="4773">
          <cell r="A4773">
            <v>43819</v>
          </cell>
          <cell r="B4773" t="str">
            <v>Ahorro</v>
          </cell>
          <cell r="C4773">
            <v>1</v>
          </cell>
          <cell r="E4773">
            <v>1036</v>
          </cell>
          <cell r="F4773" t="str">
            <v>11</v>
          </cell>
          <cell r="I4773">
            <v>44</v>
          </cell>
          <cell r="M4773">
            <v>0</v>
          </cell>
          <cell r="N4773">
            <v>0</v>
          </cell>
          <cell r="O4773">
            <v>0</v>
          </cell>
          <cell r="P4773">
            <v>0</v>
          </cell>
        </row>
        <row r="4774">
          <cell r="A4774">
            <v>43819</v>
          </cell>
          <cell r="B4774" t="str">
            <v>Ahorro</v>
          </cell>
          <cell r="C4774">
            <v>1</v>
          </cell>
          <cell r="E4774">
            <v>1036</v>
          </cell>
          <cell r="F4774" t="str">
            <v>11</v>
          </cell>
          <cell r="I4774">
            <v>44</v>
          </cell>
          <cell r="M4774">
            <v>0</v>
          </cell>
          <cell r="N4774">
            <v>0</v>
          </cell>
          <cell r="O4774">
            <v>0</v>
          </cell>
          <cell r="P4774">
            <v>0</v>
          </cell>
        </row>
        <row r="4775">
          <cell r="A4775">
            <v>43819</v>
          </cell>
          <cell r="B4775" t="str">
            <v>Ahorro</v>
          </cell>
          <cell r="C4775">
            <v>1</v>
          </cell>
          <cell r="E4775">
            <v>1036</v>
          </cell>
          <cell r="F4775" t="str">
            <v>11</v>
          </cell>
          <cell r="I4775">
            <v>44</v>
          </cell>
          <cell r="M4775">
            <v>0</v>
          </cell>
          <cell r="N4775">
            <v>0</v>
          </cell>
          <cell r="O4775">
            <v>95.5</v>
          </cell>
          <cell r="P4775">
            <v>192.91</v>
          </cell>
        </row>
        <row r="4776">
          <cell r="A4776">
            <v>43819</v>
          </cell>
          <cell r="B4776" t="str">
            <v>Ahorro</v>
          </cell>
          <cell r="C4776">
            <v>1</v>
          </cell>
          <cell r="E4776">
            <v>1036</v>
          </cell>
          <cell r="F4776" t="str">
            <v>11</v>
          </cell>
          <cell r="I4776">
            <v>44</v>
          </cell>
          <cell r="M4776">
            <v>0</v>
          </cell>
          <cell r="N4776">
            <v>0</v>
          </cell>
          <cell r="O4776">
            <v>50</v>
          </cell>
          <cell r="P4776">
            <v>101</v>
          </cell>
        </row>
        <row r="4777">
          <cell r="A4777">
            <v>43819</v>
          </cell>
          <cell r="B4777" t="str">
            <v>Ahorro</v>
          </cell>
          <cell r="C4777">
            <v>1</v>
          </cell>
          <cell r="E4777">
            <v>1036</v>
          </cell>
          <cell r="F4777" t="str">
            <v>11</v>
          </cell>
          <cell r="I4777">
            <v>44</v>
          </cell>
          <cell r="M4777">
            <v>0</v>
          </cell>
          <cell r="N4777">
            <v>0</v>
          </cell>
          <cell r="O4777">
            <v>0</v>
          </cell>
          <cell r="P4777">
            <v>0</v>
          </cell>
        </row>
        <row r="4778">
          <cell r="A4778">
            <v>43819</v>
          </cell>
          <cell r="B4778" t="str">
            <v>Ahorro</v>
          </cell>
          <cell r="C4778">
            <v>1</v>
          </cell>
          <cell r="E4778">
            <v>1036</v>
          </cell>
          <cell r="F4778" t="str">
            <v>11</v>
          </cell>
          <cell r="I4778">
            <v>44</v>
          </cell>
          <cell r="M4778">
            <v>0</v>
          </cell>
          <cell r="N4778">
            <v>0</v>
          </cell>
          <cell r="O4778">
            <v>0</v>
          </cell>
          <cell r="P4778">
            <v>0</v>
          </cell>
        </row>
        <row r="4779">
          <cell r="A4779">
            <v>43819</v>
          </cell>
          <cell r="B4779" t="str">
            <v>Ahorro</v>
          </cell>
          <cell r="C4779">
            <v>1</v>
          </cell>
          <cell r="E4779">
            <v>1036</v>
          </cell>
          <cell r="F4779" t="str">
            <v>11</v>
          </cell>
          <cell r="I4779">
            <v>44</v>
          </cell>
          <cell r="M4779">
            <v>0</v>
          </cell>
          <cell r="N4779">
            <v>0</v>
          </cell>
          <cell r="O4779">
            <v>50</v>
          </cell>
          <cell r="P4779">
            <v>101</v>
          </cell>
        </row>
        <row r="4780">
          <cell r="A4780">
            <v>43819</v>
          </cell>
          <cell r="B4780" t="str">
            <v>Ahorro</v>
          </cell>
          <cell r="C4780">
            <v>1</v>
          </cell>
          <cell r="E4780">
            <v>1036</v>
          </cell>
          <cell r="F4780" t="str">
            <v>11</v>
          </cell>
          <cell r="I4780">
            <v>44</v>
          </cell>
          <cell r="M4780">
            <v>0</v>
          </cell>
          <cell r="N4780">
            <v>0</v>
          </cell>
          <cell r="O4780">
            <v>0</v>
          </cell>
          <cell r="P4780">
            <v>0</v>
          </cell>
        </row>
        <row r="4781">
          <cell r="A4781">
            <v>43819</v>
          </cell>
          <cell r="B4781" t="str">
            <v>Ahorro</v>
          </cell>
          <cell r="C4781">
            <v>1</v>
          </cell>
          <cell r="E4781">
            <v>1036</v>
          </cell>
          <cell r="F4781" t="str">
            <v>11</v>
          </cell>
          <cell r="I4781">
            <v>44</v>
          </cell>
          <cell r="M4781">
            <v>0</v>
          </cell>
          <cell r="N4781">
            <v>0</v>
          </cell>
          <cell r="O4781">
            <v>50</v>
          </cell>
          <cell r="P4781">
            <v>101</v>
          </cell>
        </row>
        <row r="4782">
          <cell r="A4782">
            <v>43819</v>
          </cell>
          <cell r="B4782" t="str">
            <v>Ahorro</v>
          </cell>
          <cell r="C4782">
            <v>1</v>
          </cell>
          <cell r="E4782">
            <v>1036</v>
          </cell>
          <cell r="F4782" t="str">
            <v>11</v>
          </cell>
          <cell r="I4782">
            <v>44</v>
          </cell>
          <cell r="M4782">
            <v>0</v>
          </cell>
          <cell r="N4782">
            <v>0</v>
          </cell>
          <cell r="O4782">
            <v>30005</v>
          </cell>
          <cell r="P4782">
            <v>60610.1</v>
          </cell>
        </row>
        <row r="4783">
          <cell r="A4783">
            <v>43819</v>
          </cell>
          <cell r="B4783" t="str">
            <v>Ahorro</v>
          </cell>
          <cell r="C4783">
            <v>1</v>
          </cell>
          <cell r="E4783">
            <v>1036</v>
          </cell>
          <cell r="F4783" t="str">
            <v>11</v>
          </cell>
          <cell r="I4783">
            <v>44</v>
          </cell>
          <cell r="M4783">
            <v>0</v>
          </cell>
          <cell r="N4783">
            <v>0</v>
          </cell>
          <cell r="O4783">
            <v>0</v>
          </cell>
          <cell r="P4783">
            <v>0</v>
          </cell>
        </row>
        <row r="4784">
          <cell r="A4784">
            <v>43819</v>
          </cell>
          <cell r="B4784" t="str">
            <v>Ahorro</v>
          </cell>
          <cell r="C4784">
            <v>1</v>
          </cell>
          <cell r="E4784">
            <v>1036</v>
          </cell>
          <cell r="F4784" t="str">
            <v>11</v>
          </cell>
          <cell r="I4784">
            <v>44</v>
          </cell>
          <cell r="M4784">
            <v>0</v>
          </cell>
          <cell r="N4784">
            <v>0</v>
          </cell>
          <cell r="O4784">
            <v>0</v>
          </cell>
          <cell r="P4784">
            <v>0</v>
          </cell>
        </row>
        <row r="4785">
          <cell r="A4785">
            <v>43819</v>
          </cell>
          <cell r="B4785" t="str">
            <v>Ahorro</v>
          </cell>
          <cell r="C4785">
            <v>1</v>
          </cell>
          <cell r="E4785">
            <v>1036</v>
          </cell>
          <cell r="F4785" t="str">
            <v>11</v>
          </cell>
          <cell r="I4785">
            <v>44</v>
          </cell>
          <cell r="M4785">
            <v>0</v>
          </cell>
          <cell r="N4785">
            <v>0</v>
          </cell>
          <cell r="O4785">
            <v>0</v>
          </cell>
          <cell r="P4785">
            <v>0</v>
          </cell>
        </row>
        <row r="4786">
          <cell r="A4786">
            <v>43819</v>
          </cell>
          <cell r="B4786" t="str">
            <v>Ahorro</v>
          </cell>
          <cell r="C4786">
            <v>1</v>
          </cell>
          <cell r="E4786">
            <v>1036</v>
          </cell>
          <cell r="F4786" t="str">
            <v>11</v>
          </cell>
          <cell r="I4786">
            <v>44</v>
          </cell>
          <cell r="M4786">
            <v>0</v>
          </cell>
          <cell r="N4786">
            <v>0</v>
          </cell>
          <cell r="O4786">
            <v>46050</v>
          </cell>
          <cell r="P4786">
            <v>93021</v>
          </cell>
        </row>
        <row r="4787">
          <cell r="A4787">
            <v>43819</v>
          </cell>
          <cell r="B4787" t="str">
            <v>Ahorro</v>
          </cell>
          <cell r="C4787">
            <v>1</v>
          </cell>
          <cell r="E4787">
            <v>1036</v>
          </cell>
          <cell r="F4787" t="str">
            <v>11</v>
          </cell>
          <cell r="I4787">
            <v>44</v>
          </cell>
          <cell r="M4787">
            <v>0</v>
          </cell>
          <cell r="N4787">
            <v>0</v>
          </cell>
          <cell r="O4787">
            <v>0</v>
          </cell>
          <cell r="P4787">
            <v>0</v>
          </cell>
        </row>
        <row r="4788">
          <cell r="A4788">
            <v>43819</v>
          </cell>
          <cell r="B4788" t="str">
            <v>Ahorro</v>
          </cell>
          <cell r="C4788">
            <v>1</v>
          </cell>
          <cell r="E4788">
            <v>1036</v>
          </cell>
          <cell r="F4788" t="str">
            <v>11</v>
          </cell>
          <cell r="I4788">
            <v>44</v>
          </cell>
          <cell r="M4788">
            <v>0</v>
          </cell>
          <cell r="N4788">
            <v>0</v>
          </cell>
          <cell r="O4788">
            <v>0</v>
          </cell>
          <cell r="P4788">
            <v>0</v>
          </cell>
        </row>
        <row r="4789">
          <cell r="A4789">
            <v>43819</v>
          </cell>
          <cell r="B4789" t="str">
            <v>Ahorro</v>
          </cell>
          <cell r="C4789">
            <v>1</v>
          </cell>
          <cell r="E4789">
            <v>1036</v>
          </cell>
          <cell r="F4789" t="str">
            <v>11</v>
          </cell>
          <cell r="I4789">
            <v>44</v>
          </cell>
          <cell r="M4789">
            <v>0</v>
          </cell>
          <cell r="N4789">
            <v>0</v>
          </cell>
          <cell r="O4789">
            <v>0</v>
          </cell>
          <cell r="P4789">
            <v>0</v>
          </cell>
        </row>
        <row r="4790">
          <cell r="A4790">
            <v>43819</v>
          </cell>
          <cell r="B4790" t="str">
            <v>Ahorro</v>
          </cell>
          <cell r="C4790">
            <v>1</v>
          </cell>
          <cell r="E4790">
            <v>1036</v>
          </cell>
          <cell r="F4790" t="str">
            <v>11</v>
          </cell>
          <cell r="I4790">
            <v>44</v>
          </cell>
          <cell r="M4790">
            <v>0</v>
          </cell>
          <cell r="N4790">
            <v>0</v>
          </cell>
          <cell r="O4790">
            <v>0</v>
          </cell>
          <cell r="P4790">
            <v>0</v>
          </cell>
        </row>
        <row r="4791">
          <cell r="A4791">
            <v>43819</v>
          </cell>
          <cell r="B4791" t="str">
            <v>Ahorro</v>
          </cell>
          <cell r="C4791">
            <v>1</v>
          </cell>
          <cell r="E4791">
            <v>1036</v>
          </cell>
          <cell r="F4791" t="str">
            <v>11</v>
          </cell>
          <cell r="I4791">
            <v>44</v>
          </cell>
          <cell r="M4791">
            <v>0</v>
          </cell>
          <cell r="N4791">
            <v>0</v>
          </cell>
          <cell r="O4791">
            <v>0</v>
          </cell>
          <cell r="P4791">
            <v>0</v>
          </cell>
        </row>
        <row r="4792">
          <cell r="A4792">
            <v>43819</v>
          </cell>
          <cell r="B4792" t="str">
            <v>Ahorro</v>
          </cell>
          <cell r="C4792">
            <v>1</v>
          </cell>
          <cell r="E4792">
            <v>1036</v>
          </cell>
          <cell r="F4792" t="str">
            <v>11</v>
          </cell>
          <cell r="I4792">
            <v>44</v>
          </cell>
          <cell r="M4792">
            <v>0</v>
          </cell>
          <cell r="N4792">
            <v>0</v>
          </cell>
          <cell r="O4792">
            <v>0</v>
          </cell>
          <cell r="P4792">
            <v>0</v>
          </cell>
        </row>
        <row r="4793">
          <cell r="A4793">
            <v>43819</v>
          </cell>
          <cell r="B4793" t="str">
            <v>Ahorro</v>
          </cell>
          <cell r="C4793">
            <v>1</v>
          </cell>
          <cell r="E4793">
            <v>1036</v>
          </cell>
          <cell r="F4793" t="str">
            <v>11</v>
          </cell>
          <cell r="I4793">
            <v>44</v>
          </cell>
          <cell r="M4793">
            <v>0</v>
          </cell>
          <cell r="N4793">
            <v>0</v>
          </cell>
          <cell r="O4793">
            <v>100</v>
          </cell>
          <cell r="P4793">
            <v>202</v>
          </cell>
        </row>
        <row r="4794">
          <cell r="A4794">
            <v>43819</v>
          </cell>
          <cell r="B4794" t="str">
            <v>Ahorro</v>
          </cell>
          <cell r="C4794">
            <v>1</v>
          </cell>
          <cell r="E4794">
            <v>1036</v>
          </cell>
          <cell r="F4794" t="str">
            <v>11</v>
          </cell>
          <cell r="I4794">
            <v>44</v>
          </cell>
          <cell r="M4794">
            <v>0</v>
          </cell>
          <cell r="N4794">
            <v>0</v>
          </cell>
          <cell r="O4794">
            <v>50</v>
          </cell>
          <cell r="P4794">
            <v>101</v>
          </cell>
        </row>
        <row r="4795">
          <cell r="A4795">
            <v>43819</v>
          </cell>
          <cell r="B4795" t="str">
            <v>Ahorro</v>
          </cell>
          <cell r="C4795">
            <v>1</v>
          </cell>
          <cell r="E4795">
            <v>1036</v>
          </cell>
          <cell r="F4795" t="str">
            <v>11</v>
          </cell>
          <cell r="I4795">
            <v>44</v>
          </cell>
          <cell r="M4795">
            <v>0</v>
          </cell>
          <cell r="N4795">
            <v>0</v>
          </cell>
          <cell r="O4795">
            <v>50</v>
          </cell>
          <cell r="P4795">
            <v>101</v>
          </cell>
        </row>
        <row r="4796">
          <cell r="A4796">
            <v>43819</v>
          </cell>
          <cell r="B4796" t="str">
            <v>Ahorro</v>
          </cell>
          <cell r="C4796">
            <v>1</v>
          </cell>
          <cell r="E4796">
            <v>1036</v>
          </cell>
          <cell r="F4796" t="str">
            <v>11</v>
          </cell>
          <cell r="I4796">
            <v>44</v>
          </cell>
          <cell r="M4796">
            <v>0</v>
          </cell>
          <cell r="N4796">
            <v>0</v>
          </cell>
          <cell r="O4796">
            <v>50</v>
          </cell>
          <cell r="P4796">
            <v>101</v>
          </cell>
        </row>
        <row r="4797">
          <cell r="A4797">
            <v>43819</v>
          </cell>
          <cell r="B4797" t="str">
            <v>Ahorro</v>
          </cell>
          <cell r="C4797">
            <v>1</v>
          </cell>
          <cell r="E4797">
            <v>1036</v>
          </cell>
          <cell r="F4797" t="str">
            <v>11</v>
          </cell>
          <cell r="I4797">
            <v>44</v>
          </cell>
          <cell r="M4797">
            <v>0</v>
          </cell>
          <cell r="N4797">
            <v>0</v>
          </cell>
          <cell r="O4797">
            <v>5042.5</v>
          </cell>
          <cell r="P4797">
            <v>10185.85</v>
          </cell>
        </row>
        <row r="4798">
          <cell r="A4798">
            <v>43819</v>
          </cell>
          <cell r="B4798" t="str">
            <v>Ahorro</v>
          </cell>
          <cell r="C4798">
            <v>1</v>
          </cell>
          <cell r="E4798">
            <v>1036</v>
          </cell>
          <cell r="F4798" t="str">
            <v>11</v>
          </cell>
          <cell r="I4798">
            <v>44</v>
          </cell>
          <cell r="M4798">
            <v>0</v>
          </cell>
          <cell r="N4798">
            <v>0</v>
          </cell>
          <cell r="O4798">
            <v>0</v>
          </cell>
          <cell r="P4798">
            <v>0</v>
          </cell>
        </row>
        <row r="4799">
          <cell r="A4799">
            <v>43819</v>
          </cell>
          <cell r="B4799" t="str">
            <v>Ahorro</v>
          </cell>
          <cell r="C4799">
            <v>1</v>
          </cell>
          <cell r="E4799">
            <v>1036</v>
          </cell>
          <cell r="F4799" t="str">
            <v>11</v>
          </cell>
          <cell r="I4799">
            <v>44</v>
          </cell>
          <cell r="M4799">
            <v>0</v>
          </cell>
          <cell r="N4799">
            <v>0</v>
          </cell>
          <cell r="O4799">
            <v>50</v>
          </cell>
          <cell r="P4799">
            <v>101</v>
          </cell>
        </row>
        <row r="4800">
          <cell r="A4800">
            <v>43819</v>
          </cell>
          <cell r="B4800" t="str">
            <v>Ahorro</v>
          </cell>
          <cell r="C4800">
            <v>1</v>
          </cell>
          <cell r="E4800">
            <v>1036</v>
          </cell>
          <cell r="F4800" t="str">
            <v>11</v>
          </cell>
          <cell r="I4800">
            <v>44</v>
          </cell>
          <cell r="M4800">
            <v>0</v>
          </cell>
          <cell r="N4800">
            <v>0</v>
          </cell>
          <cell r="O4800">
            <v>7529.29</v>
          </cell>
          <cell r="P4800">
            <v>15209.165800000001</v>
          </cell>
        </row>
        <row r="4801">
          <cell r="A4801">
            <v>43819</v>
          </cell>
          <cell r="B4801" t="str">
            <v>Ahorro</v>
          </cell>
          <cell r="C4801">
            <v>1</v>
          </cell>
          <cell r="E4801">
            <v>1036</v>
          </cell>
          <cell r="F4801" t="str">
            <v>11</v>
          </cell>
          <cell r="I4801">
            <v>44</v>
          </cell>
          <cell r="M4801">
            <v>0</v>
          </cell>
          <cell r="N4801">
            <v>0</v>
          </cell>
          <cell r="O4801">
            <v>50</v>
          </cell>
          <cell r="P4801">
            <v>101</v>
          </cell>
        </row>
        <row r="4802">
          <cell r="A4802">
            <v>43819</v>
          </cell>
          <cell r="B4802" t="str">
            <v>Ahorro</v>
          </cell>
          <cell r="C4802">
            <v>1</v>
          </cell>
          <cell r="E4802">
            <v>1036</v>
          </cell>
          <cell r="F4802" t="str">
            <v>11</v>
          </cell>
          <cell r="I4802">
            <v>44</v>
          </cell>
          <cell r="M4802">
            <v>0</v>
          </cell>
          <cell r="N4802">
            <v>0</v>
          </cell>
          <cell r="O4802">
            <v>0</v>
          </cell>
          <cell r="P4802">
            <v>0</v>
          </cell>
        </row>
        <row r="4803">
          <cell r="A4803">
            <v>43819</v>
          </cell>
          <cell r="B4803" t="str">
            <v>Ahorro</v>
          </cell>
          <cell r="C4803">
            <v>1</v>
          </cell>
          <cell r="E4803">
            <v>1036</v>
          </cell>
          <cell r="F4803" t="str">
            <v>11</v>
          </cell>
          <cell r="I4803">
            <v>44</v>
          </cell>
          <cell r="M4803">
            <v>0</v>
          </cell>
          <cell r="N4803">
            <v>0</v>
          </cell>
          <cell r="O4803">
            <v>0</v>
          </cell>
          <cell r="P4803">
            <v>0</v>
          </cell>
        </row>
        <row r="4804">
          <cell r="A4804">
            <v>43819</v>
          </cell>
          <cell r="B4804" t="str">
            <v>Ahorro</v>
          </cell>
          <cell r="C4804">
            <v>1</v>
          </cell>
          <cell r="E4804">
            <v>1036</v>
          </cell>
          <cell r="F4804" t="str">
            <v>11</v>
          </cell>
          <cell r="I4804">
            <v>44</v>
          </cell>
          <cell r="M4804">
            <v>0</v>
          </cell>
          <cell r="N4804">
            <v>0</v>
          </cell>
          <cell r="O4804">
            <v>50</v>
          </cell>
          <cell r="P4804">
            <v>101</v>
          </cell>
        </row>
        <row r="4805">
          <cell r="A4805">
            <v>43819</v>
          </cell>
          <cell r="B4805" t="str">
            <v>Ahorro</v>
          </cell>
          <cell r="C4805">
            <v>1</v>
          </cell>
          <cell r="E4805">
            <v>1036</v>
          </cell>
          <cell r="F4805" t="str">
            <v>11</v>
          </cell>
          <cell r="I4805">
            <v>44</v>
          </cell>
          <cell r="M4805">
            <v>0</v>
          </cell>
          <cell r="N4805">
            <v>0</v>
          </cell>
          <cell r="O4805">
            <v>0</v>
          </cell>
          <cell r="P4805">
            <v>0</v>
          </cell>
        </row>
        <row r="4806">
          <cell r="A4806">
            <v>43819</v>
          </cell>
          <cell r="B4806" t="str">
            <v>Ahorro</v>
          </cell>
          <cell r="C4806">
            <v>1</v>
          </cell>
          <cell r="E4806">
            <v>1036</v>
          </cell>
          <cell r="F4806" t="str">
            <v>11</v>
          </cell>
          <cell r="I4806">
            <v>44</v>
          </cell>
          <cell r="M4806">
            <v>0</v>
          </cell>
          <cell r="N4806">
            <v>0</v>
          </cell>
          <cell r="O4806">
            <v>0</v>
          </cell>
          <cell r="P4806">
            <v>0</v>
          </cell>
        </row>
        <row r="4807">
          <cell r="A4807">
            <v>43819</v>
          </cell>
          <cell r="B4807" t="str">
            <v>Ahorro</v>
          </cell>
          <cell r="C4807">
            <v>1</v>
          </cell>
          <cell r="E4807">
            <v>1036</v>
          </cell>
          <cell r="F4807" t="str">
            <v>11</v>
          </cell>
          <cell r="I4807">
            <v>44</v>
          </cell>
          <cell r="M4807">
            <v>0</v>
          </cell>
          <cell r="N4807">
            <v>0</v>
          </cell>
          <cell r="O4807">
            <v>20050</v>
          </cell>
          <cell r="P4807">
            <v>40501</v>
          </cell>
        </row>
        <row r="4808">
          <cell r="A4808">
            <v>43819</v>
          </cell>
          <cell r="B4808" t="str">
            <v>Ahorro</v>
          </cell>
          <cell r="C4808">
            <v>1</v>
          </cell>
          <cell r="E4808">
            <v>1036</v>
          </cell>
          <cell r="F4808" t="str">
            <v>11</v>
          </cell>
          <cell r="I4808">
            <v>44</v>
          </cell>
          <cell r="M4808">
            <v>0</v>
          </cell>
          <cell r="N4808">
            <v>0</v>
          </cell>
          <cell r="O4808">
            <v>350</v>
          </cell>
          <cell r="P4808">
            <v>707</v>
          </cell>
        </row>
        <row r="4809">
          <cell r="A4809">
            <v>43819</v>
          </cell>
          <cell r="B4809" t="str">
            <v>Ahorro</v>
          </cell>
          <cell r="C4809">
            <v>1</v>
          </cell>
          <cell r="E4809">
            <v>1036</v>
          </cell>
          <cell r="F4809" t="str">
            <v>11</v>
          </cell>
          <cell r="I4809">
            <v>44</v>
          </cell>
          <cell r="M4809">
            <v>0</v>
          </cell>
          <cell r="N4809">
            <v>0</v>
          </cell>
          <cell r="O4809">
            <v>0</v>
          </cell>
          <cell r="P4809">
            <v>0</v>
          </cell>
        </row>
        <row r="4810">
          <cell r="A4810">
            <v>43819</v>
          </cell>
          <cell r="B4810" t="str">
            <v>Ahorro</v>
          </cell>
          <cell r="C4810">
            <v>1</v>
          </cell>
          <cell r="E4810">
            <v>1036</v>
          </cell>
          <cell r="F4810" t="str">
            <v>11</v>
          </cell>
          <cell r="I4810">
            <v>44</v>
          </cell>
          <cell r="M4810">
            <v>0</v>
          </cell>
          <cell r="N4810">
            <v>0</v>
          </cell>
          <cell r="O4810">
            <v>0</v>
          </cell>
          <cell r="P4810">
            <v>0</v>
          </cell>
        </row>
        <row r="4811">
          <cell r="A4811">
            <v>43819</v>
          </cell>
          <cell r="B4811" t="str">
            <v>Ahorro</v>
          </cell>
          <cell r="C4811">
            <v>1</v>
          </cell>
          <cell r="E4811">
            <v>1036</v>
          </cell>
          <cell r="F4811" t="str">
            <v>11</v>
          </cell>
          <cell r="I4811">
            <v>44</v>
          </cell>
          <cell r="M4811">
            <v>0</v>
          </cell>
          <cell r="N4811">
            <v>0</v>
          </cell>
          <cell r="O4811">
            <v>0</v>
          </cell>
          <cell r="P4811">
            <v>0</v>
          </cell>
        </row>
        <row r="4812">
          <cell r="A4812">
            <v>43819</v>
          </cell>
          <cell r="B4812" t="str">
            <v>Ahorro</v>
          </cell>
          <cell r="C4812">
            <v>1</v>
          </cell>
          <cell r="E4812">
            <v>1036</v>
          </cell>
          <cell r="F4812" t="str">
            <v>11</v>
          </cell>
          <cell r="I4812">
            <v>44</v>
          </cell>
          <cell r="M4812">
            <v>0</v>
          </cell>
          <cell r="N4812">
            <v>0</v>
          </cell>
          <cell r="O4812">
            <v>769.18</v>
          </cell>
          <cell r="P4812">
            <v>1553.7436</v>
          </cell>
        </row>
        <row r="4813">
          <cell r="A4813">
            <v>43819</v>
          </cell>
          <cell r="B4813" t="str">
            <v>Ahorro</v>
          </cell>
          <cell r="C4813">
            <v>1</v>
          </cell>
          <cell r="E4813">
            <v>1036</v>
          </cell>
          <cell r="F4813" t="str">
            <v>11</v>
          </cell>
          <cell r="I4813">
            <v>44</v>
          </cell>
          <cell r="M4813">
            <v>0</v>
          </cell>
          <cell r="N4813">
            <v>0</v>
          </cell>
          <cell r="O4813">
            <v>0</v>
          </cell>
          <cell r="P4813">
            <v>0</v>
          </cell>
        </row>
        <row r="4814">
          <cell r="A4814">
            <v>43819</v>
          </cell>
          <cell r="B4814" t="str">
            <v>Ahorro</v>
          </cell>
          <cell r="C4814">
            <v>1</v>
          </cell>
          <cell r="E4814">
            <v>1036</v>
          </cell>
          <cell r="F4814" t="str">
            <v>11</v>
          </cell>
          <cell r="I4814">
            <v>44</v>
          </cell>
          <cell r="M4814">
            <v>0</v>
          </cell>
          <cell r="N4814">
            <v>0</v>
          </cell>
          <cell r="O4814">
            <v>100</v>
          </cell>
          <cell r="P4814">
            <v>202</v>
          </cell>
        </row>
        <row r="4815">
          <cell r="A4815">
            <v>43819</v>
          </cell>
          <cell r="B4815" t="str">
            <v>Ahorro</v>
          </cell>
          <cell r="C4815">
            <v>1</v>
          </cell>
          <cell r="E4815">
            <v>1036</v>
          </cell>
          <cell r="F4815" t="str">
            <v>11</v>
          </cell>
          <cell r="I4815">
            <v>44</v>
          </cell>
          <cell r="M4815">
            <v>0</v>
          </cell>
          <cell r="N4815">
            <v>0</v>
          </cell>
          <cell r="O4815">
            <v>0</v>
          </cell>
          <cell r="P4815">
            <v>0</v>
          </cell>
        </row>
        <row r="4816">
          <cell r="A4816">
            <v>43819</v>
          </cell>
          <cell r="B4816" t="str">
            <v>Ahorro</v>
          </cell>
          <cell r="C4816">
            <v>1</v>
          </cell>
          <cell r="E4816">
            <v>1036</v>
          </cell>
          <cell r="F4816" t="str">
            <v>11</v>
          </cell>
          <cell r="I4816">
            <v>44</v>
          </cell>
          <cell r="M4816">
            <v>0</v>
          </cell>
          <cell r="N4816">
            <v>0</v>
          </cell>
          <cell r="O4816">
            <v>0</v>
          </cell>
          <cell r="P4816">
            <v>0</v>
          </cell>
        </row>
        <row r="4817">
          <cell r="A4817">
            <v>43819</v>
          </cell>
          <cell r="B4817" t="str">
            <v>Ahorro</v>
          </cell>
          <cell r="C4817">
            <v>1</v>
          </cell>
          <cell r="E4817">
            <v>1036</v>
          </cell>
          <cell r="F4817" t="str">
            <v>11</v>
          </cell>
          <cell r="I4817">
            <v>44</v>
          </cell>
          <cell r="M4817">
            <v>0</v>
          </cell>
          <cell r="N4817">
            <v>0</v>
          </cell>
          <cell r="O4817">
            <v>0</v>
          </cell>
          <cell r="P4817">
            <v>0</v>
          </cell>
        </row>
        <row r="4818">
          <cell r="A4818">
            <v>43819</v>
          </cell>
          <cell r="B4818" t="str">
            <v>Ahorro</v>
          </cell>
          <cell r="C4818">
            <v>1</v>
          </cell>
          <cell r="E4818">
            <v>1036</v>
          </cell>
          <cell r="F4818" t="str">
            <v>11</v>
          </cell>
          <cell r="I4818">
            <v>44</v>
          </cell>
          <cell r="M4818">
            <v>0</v>
          </cell>
          <cell r="N4818">
            <v>0</v>
          </cell>
          <cell r="O4818">
            <v>50</v>
          </cell>
          <cell r="P4818">
            <v>101</v>
          </cell>
        </row>
        <row r="4819">
          <cell r="A4819">
            <v>43819</v>
          </cell>
          <cell r="B4819" t="str">
            <v>Ahorro</v>
          </cell>
          <cell r="C4819">
            <v>1</v>
          </cell>
          <cell r="E4819">
            <v>1036</v>
          </cell>
          <cell r="F4819" t="str">
            <v>11</v>
          </cell>
          <cell r="I4819">
            <v>44</v>
          </cell>
          <cell r="M4819">
            <v>0</v>
          </cell>
          <cell r="N4819">
            <v>0</v>
          </cell>
          <cell r="O4819">
            <v>50</v>
          </cell>
          <cell r="P4819">
            <v>101</v>
          </cell>
        </row>
        <row r="4820">
          <cell r="A4820">
            <v>43819</v>
          </cell>
          <cell r="B4820" t="str">
            <v>Ahorro</v>
          </cell>
          <cell r="C4820">
            <v>1</v>
          </cell>
          <cell r="E4820">
            <v>1036</v>
          </cell>
          <cell r="F4820" t="str">
            <v>11</v>
          </cell>
          <cell r="I4820">
            <v>44</v>
          </cell>
          <cell r="M4820">
            <v>0</v>
          </cell>
          <cell r="N4820">
            <v>0</v>
          </cell>
          <cell r="O4820">
            <v>0</v>
          </cell>
          <cell r="P4820">
            <v>0</v>
          </cell>
        </row>
        <row r="4821">
          <cell r="A4821">
            <v>43819</v>
          </cell>
          <cell r="B4821" t="str">
            <v>Ahorro</v>
          </cell>
          <cell r="C4821">
            <v>1</v>
          </cell>
          <cell r="E4821">
            <v>1036</v>
          </cell>
          <cell r="F4821" t="str">
            <v>11</v>
          </cell>
          <cell r="I4821">
            <v>44</v>
          </cell>
          <cell r="M4821">
            <v>0</v>
          </cell>
          <cell r="N4821">
            <v>0</v>
          </cell>
          <cell r="O4821">
            <v>50</v>
          </cell>
          <cell r="P4821">
            <v>101</v>
          </cell>
        </row>
        <row r="4822">
          <cell r="A4822">
            <v>43819</v>
          </cell>
          <cell r="B4822" t="str">
            <v>Ahorro</v>
          </cell>
          <cell r="C4822">
            <v>1</v>
          </cell>
          <cell r="E4822">
            <v>1036</v>
          </cell>
          <cell r="F4822" t="str">
            <v>11</v>
          </cell>
          <cell r="I4822">
            <v>44</v>
          </cell>
          <cell r="M4822">
            <v>0</v>
          </cell>
          <cell r="N4822">
            <v>0</v>
          </cell>
          <cell r="O4822">
            <v>0</v>
          </cell>
          <cell r="P4822">
            <v>0</v>
          </cell>
        </row>
        <row r="4823">
          <cell r="A4823">
            <v>43819</v>
          </cell>
          <cell r="B4823" t="str">
            <v>Ahorro</v>
          </cell>
          <cell r="C4823">
            <v>1</v>
          </cell>
          <cell r="E4823">
            <v>1036</v>
          </cell>
          <cell r="F4823" t="str">
            <v>11</v>
          </cell>
          <cell r="I4823">
            <v>44</v>
          </cell>
          <cell r="M4823">
            <v>0</v>
          </cell>
          <cell r="N4823">
            <v>0</v>
          </cell>
          <cell r="O4823">
            <v>0</v>
          </cell>
          <cell r="P4823">
            <v>0</v>
          </cell>
        </row>
        <row r="4824">
          <cell r="A4824">
            <v>43819</v>
          </cell>
          <cell r="B4824" t="str">
            <v>Ahorro</v>
          </cell>
          <cell r="C4824">
            <v>1</v>
          </cell>
          <cell r="E4824">
            <v>1036</v>
          </cell>
          <cell r="F4824" t="str">
            <v>11</v>
          </cell>
          <cell r="I4824">
            <v>44</v>
          </cell>
          <cell r="M4824">
            <v>0</v>
          </cell>
          <cell r="N4824">
            <v>0</v>
          </cell>
          <cell r="O4824">
            <v>0</v>
          </cell>
          <cell r="P4824">
            <v>0</v>
          </cell>
        </row>
        <row r="4825">
          <cell r="A4825">
            <v>43819</v>
          </cell>
          <cell r="B4825" t="str">
            <v>Ahorro</v>
          </cell>
          <cell r="C4825">
            <v>1</v>
          </cell>
          <cell r="E4825">
            <v>1036</v>
          </cell>
          <cell r="F4825" t="str">
            <v>11</v>
          </cell>
          <cell r="I4825">
            <v>44</v>
          </cell>
          <cell r="M4825">
            <v>0</v>
          </cell>
          <cell r="N4825">
            <v>0</v>
          </cell>
          <cell r="O4825">
            <v>50</v>
          </cell>
          <cell r="P4825">
            <v>101</v>
          </cell>
        </row>
        <row r="4826">
          <cell r="A4826">
            <v>43819</v>
          </cell>
          <cell r="B4826" t="str">
            <v>Ahorro</v>
          </cell>
          <cell r="C4826">
            <v>1</v>
          </cell>
          <cell r="E4826">
            <v>1036</v>
          </cell>
          <cell r="F4826" t="str">
            <v>11</v>
          </cell>
          <cell r="I4826">
            <v>44</v>
          </cell>
          <cell r="M4826">
            <v>0</v>
          </cell>
          <cell r="N4826">
            <v>0</v>
          </cell>
          <cell r="O4826">
            <v>0</v>
          </cell>
          <cell r="P4826">
            <v>0</v>
          </cell>
        </row>
        <row r="4827">
          <cell r="A4827">
            <v>43819</v>
          </cell>
          <cell r="B4827" t="str">
            <v>Ahorro</v>
          </cell>
          <cell r="C4827">
            <v>1</v>
          </cell>
          <cell r="E4827">
            <v>1036</v>
          </cell>
          <cell r="F4827" t="str">
            <v>11</v>
          </cell>
          <cell r="I4827">
            <v>44</v>
          </cell>
          <cell r="M4827">
            <v>0</v>
          </cell>
          <cell r="N4827">
            <v>0</v>
          </cell>
          <cell r="O4827">
            <v>50</v>
          </cell>
          <cell r="P4827">
            <v>101</v>
          </cell>
        </row>
        <row r="4828">
          <cell r="A4828">
            <v>43819</v>
          </cell>
          <cell r="B4828" t="str">
            <v>Ahorro</v>
          </cell>
          <cell r="C4828">
            <v>1</v>
          </cell>
          <cell r="E4828">
            <v>1036</v>
          </cell>
          <cell r="F4828" t="str">
            <v>11</v>
          </cell>
          <cell r="I4828">
            <v>44</v>
          </cell>
          <cell r="M4828">
            <v>0</v>
          </cell>
          <cell r="N4828">
            <v>0</v>
          </cell>
          <cell r="O4828">
            <v>0</v>
          </cell>
          <cell r="P4828">
            <v>0</v>
          </cell>
        </row>
        <row r="4829">
          <cell r="A4829">
            <v>43819</v>
          </cell>
          <cell r="B4829" t="str">
            <v>Ahorro</v>
          </cell>
          <cell r="C4829">
            <v>1</v>
          </cell>
          <cell r="E4829">
            <v>1036</v>
          </cell>
          <cell r="F4829" t="str">
            <v>11</v>
          </cell>
          <cell r="I4829">
            <v>44</v>
          </cell>
          <cell r="M4829">
            <v>0</v>
          </cell>
          <cell r="N4829">
            <v>0</v>
          </cell>
          <cell r="O4829">
            <v>50</v>
          </cell>
          <cell r="P4829">
            <v>101</v>
          </cell>
        </row>
        <row r="4830">
          <cell r="A4830">
            <v>43819</v>
          </cell>
          <cell r="B4830" t="str">
            <v>Ahorro</v>
          </cell>
          <cell r="C4830">
            <v>1</v>
          </cell>
          <cell r="E4830">
            <v>1036</v>
          </cell>
          <cell r="F4830" t="str">
            <v>11</v>
          </cell>
          <cell r="I4830">
            <v>44</v>
          </cell>
          <cell r="M4830">
            <v>0</v>
          </cell>
          <cell r="N4830">
            <v>0</v>
          </cell>
          <cell r="O4830">
            <v>0</v>
          </cell>
          <cell r="P4830">
            <v>0</v>
          </cell>
        </row>
        <row r="4831">
          <cell r="A4831">
            <v>43819</v>
          </cell>
          <cell r="B4831" t="str">
            <v>Ahorro</v>
          </cell>
          <cell r="C4831">
            <v>1</v>
          </cell>
          <cell r="E4831">
            <v>1036</v>
          </cell>
          <cell r="F4831" t="str">
            <v>11</v>
          </cell>
          <cell r="I4831">
            <v>44</v>
          </cell>
          <cell r="M4831">
            <v>0</v>
          </cell>
          <cell r="N4831">
            <v>0</v>
          </cell>
          <cell r="O4831">
            <v>50</v>
          </cell>
          <cell r="P4831">
            <v>101</v>
          </cell>
        </row>
        <row r="4832">
          <cell r="A4832">
            <v>43819</v>
          </cell>
          <cell r="B4832" t="str">
            <v>Ahorro</v>
          </cell>
          <cell r="C4832">
            <v>1</v>
          </cell>
          <cell r="E4832">
            <v>1036</v>
          </cell>
          <cell r="F4832" t="str">
            <v>11</v>
          </cell>
          <cell r="I4832">
            <v>44</v>
          </cell>
          <cell r="M4832">
            <v>0</v>
          </cell>
          <cell r="N4832">
            <v>0</v>
          </cell>
          <cell r="O4832">
            <v>0</v>
          </cell>
          <cell r="P4832">
            <v>0</v>
          </cell>
        </row>
        <row r="4833">
          <cell r="A4833">
            <v>43819</v>
          </cell>
          <cell r="B4833" t="str">
            <v>Ahorro</v>
          </cell>
          <cell r="C4833">
            <v>1</v>
          </cell>
          <cell r="E4833">
            <v>1036</v>
          </cell>
          <cell r="F4833" t="str">
            <v>11</v>
          </cell>
          <cell r="I4833">
            <v>44</v>
          </cell>
          <cell r="M4833">
            <v>0</v>
          </cell>
          <cell r="N4833">
            <v>0</v>
          </cell>
          <cell r="O4833">
            <v>0</v>
          </cell>
          <cell r="P4833">
            <v>0</v>
          </cell>
        </row>
        <row r="4834">
          <cell r="A4834">
            <v>43819</v>
          </cell>
          <cell r="B4834" t="str">
            <v>Ahorro</v>
          </cell>
          <cell r="C4834">
            <v>1</v>
          </cell>
          <cell r="E4834">
            <v>1036</v>
          </cell>
          <cell r="F4834" t="str">
            <v>11</v>
          </cell>
          <cell r="I4834">
            <v>44</v>
          </cell>
          <cell r="M4834">
            <v>0</v>
          </cell>
          <cell r="N4834">
            <v>0</v>
          </cell>
          <cell r="O4834">
            <v>50</v>
          </cell>
          <cell r="P4834">
            <v>101</v>
          </cell>
        </row>
        <row r="4835">
          <cell r="A4835">
            <v>43819</v>
          </cell>
          <cell r="B4835" t="str">
            <v>Ahorro</v>
          </cell>
          <cell r="C4835">
            <v>1</v>
          </cell>
          <cell r="E4835">
            <v>1036</v>
          </cell>
          <cell r="F4835" t="str">
            <v>11</v>
          </cell>
          <cell r="I4835">
            <v>44</v>
          </cell>
          <cell r="M4835">
            <v>0</v>
          </cell>
          <cell r="N4835">
            <v>0</v>
          </cell>
          <cell r="O4835">
            <v>0</v>
          </cell>
          <cell r="P4835">
            <v>0</v>
          </cell>
        </row>
        <row r="4836">
          <cell r="A4836">
            <v>43819</v>
          </cell>
          <cell r="B4836" t="str">
            <v>Ahorro</v>
          </cell>
          <cell r="C4836">
            <v>1</v>
          </cell>
          <cell r="E4836">
            <v>1036</v>
          </cell>
          <cell r="F4836" t="str">
            <v>11</v>
          </cell>
          <cell r="I4836">
            <v>44</v>
          </cell>
          <cell r="M4836">
            <v>0</v>
          </cell>
          <cell r="N4836">
            <v>0</v>
          </cell>
          <cell r="O4836">
            <v>50</v>
          </cell>
          <cell r="P4836">
            <v>101</v>
          </cell>
        </row>
        <row r="4837">
          <cell r="A4837">
            <v>43819</v>
          </cell>
          <cell r="B4837" t="str">
            <v>Ahorro</v>
          </cell>
          <cell r="C4837">
            <v>1</v>
          </cell>
          <cell r="E4837">
            <v>1036</v>
          </cell>
          <cell r="F4837" t="str">
            <v>11</v>
          </cell>
          <cell r="I4837">
            <v>44</v>
          </cell>
          <cell r="M4837">
            <v>0</v>
          </cell>
          <cell r="N4837">
            <v>0</v>
          </cell>
          <cell r="O4837">
            <v>0</v>
          </cell>
          <cell r="P4837">
            <v>0</v>
          </cell>
        </row>
        <row r="4838">
          <cell r="A4838">
            <v>43819</v>
          </cell>
          <cell r="B4838" t="str">
            <v>Ahorro</v>
          </cell>
          <cell r="C4838">
            <v>1</v>
          </cell>
          <cell r="E4838">
            <v>1036</v>
          </cell>
          <cell r="F4838" t="str">
            <v>11</v>
          </cell>
          <cell r="I4838">
            <v>44</v>
          </cell>
          <cell r="M4838">
            <v>0</v>
          </cell>
          <cell r="N4838">
            <v>0</v>
          </cell>
          <cell r="O4838">
            <v>16902.5</v>
          </cell>
          <cell r="P4838">
            <v>34143.050000000003</v>
          </cell>
        </row>
        <row r="4839">
          <cell r="A4839">
            <v>43819</v>
          </cell>
          <cell r="B4839" t="str">
            <v>Ahorro</v>
          </cell>
          <cell r="C4839">
            <v>1</v>
          </cell>
          <cell r="E4839">
            <v>1036</v>
          </cell>
          <cell r="F4839" t="str">
            <v>11</v>
          </cell>
          <cell r="I4839">
            <v>44</v>
          </cell>
          <cell r="M4839">
            <v>0</v>
          </cell>
          <cell r="N4839">
            <v>0</v>
          </cell>
          <cell r="O4839">
            <v>0</v>
          </cell>
          <cell r="P4839">
            <v>0</v>
          </cell>
        </row>
        <row r="4840">
          <cell r="A4840">
            <v>43819</v>
          </cell>
          <cell r="B4840" t="str">
            <v>Ahorro</v>
          </cell>
          <cell r="C4840">
            <v>1</v>
          </cell>
          <cell r="E4840">
            <v>1036</v>
          </cell>
          <cell r="F4840" t="str">
            <v>11</v>
          </cell>
          <cell r="I4840">
            <v>44</v>
          </cell>
          <cell r="M4840">
            <v>0</v>
          </cell>
          <cell r="N4840">
            <v>0</v>
          </cell>
          <cell r="O4840">
            <v>300</v>
          </cell>
          <cell r="P4840">
            <v>606</v>
          </cell>
        </row>
        <row r="4841">
          <cell r="A4841">
            <v>43819</v>
          </cell>
          <cell r="B4841" t="str">
            <v>Ahorro</v>
          </cell>
          <cell r="C4841">
            <v>1</v>
          </cell>
          <cell r="E4841">
            <v>1036</v>
          </cell>
          <cell r="F4841" t="str">
            <v>11</v>
          </cell>
          <cell r="I4841">
            <v>44</v>
          </cell>
          <cell r="M4841">
            <v>0</v>
          </cell>
          <cell r="N4841">
            <v>0</v>
          </cell>
          <cell r="O4841">
            <v>50</v>
          </cell>
          <cell r="P4841">
            <v>101</v>
          </cell>
        </row>
        <row r="4842">
          <cell r="A4842">
            <v>43819</v>
          </cell>
          <cell r="B4842" t="str">
            <v>Ahorro</v>
          </cell>
          <cell r="C4842">
            <v>1</v>
          </cell>
          <cell r="E4842">
            <v>1036</v>
          </cell>
          <cell r="F4842" t="str">
            <v>11</v>
          </cell>
          <cell r="I4842">
            <v>44</v>
          </cell>
          <cell r="M4842">
            <v>0</v>
          </cell>
          <cell r="N4842">
            <v>0</v>
          </cell>
          <cell r="O4842">
            <v>26</v>
          </cell>
          <cell r="P4842">
            <v>52.52</v>
          </cell>
        </row>
        <row r="4843">
          <cell r="A4843">
            <v>43819</v>
          </cell>
          <cell r="B4843" t="str">
            <v>Ahorro</v>
          </cell>
          <cell r="C4843">
            <v>1</v>
          </cell>
          <cell r="E4843">
            <v>1036</v>
          </cell>
          <cell r="F4843" t="str">
            <v>11</v>
          </cell>
          <cell r="I4843">
            <v>44</v>
          </cell>
          <cell r="M4843">
            <v>0</v>
          </cell>
          <cell r="N4843">
            <v>0</v>
          </cell>
          <cell r="O4843">
            <v>573.86</v>
          </cell>
          <cell r="P4843">
            <v>1159.1972000000001</v>
          </cell>
        </row>
        <row r="4844">
          <cell r="A4844">
            <v>43819</v>
          </cell>
          <cell r="B4844" t="str">
            <v>Ahorro</v>
          </cell>
          <cell r="C4844">
            <v>1</v>
          </cell>
          <cell r="E4844">
            <v>1036</v>
          </cell>
          <cell r="F4844" t="str">
            <v>11</v>
          </cell>
          <cell r="I4844">
            <v>44</v>
          </cell>
          <cell r="M4844">
            <v>0</v>
          </cell>
          <cell r="N4844">
            <v>0</v>
          </cell>
          <cell r="O4844">
            <v>20</v>
          </cell>
          <cell r="P4844">
            <v>40.4</v>
          </cell>
        </row>
        <row r="4845">
          <cell r="A4845">
            <v>43819</v>
          </cell>
          <cell r="B4845" t="str">
            <v>Ahorro</v>
          </cell>
          <cell r="C4845">
            <v>1</v>
          </cell>
          <cell r="E4845">
            <v>1036</v>
          </cell>
          <cell r="F4845" t="str">
            <v>11</v>
          </cell>
          <cell r="I4845">
            <v>44</v>
          </cell>
          <cell r="M4845">
            <v>0</v>
          </cell>
          <cell r="N4845">
            <v>0</v>
          </cell>
          <cell r="O4845">
            <v>78.099999999999994</v>
          </cell>
          <cell r="P4845">
            <v>157.762</v>
          </cell>
        </row>
        <row r="4846">
          <cell r="A4846">
            <v>43819</v>
          </cell>
          <cell r="B4846" t="str">
            <v>Ahorro</v>
          </cell>
          <cell r="C4846">
            <v>1</v>
          </cell>
          <cell r="E4846">
            <v>1036</v>
          </cell>
          <cell r="F4846" t="str">
            <v>11</v>
          </cell>
          <cell r="I4846">
            <v>44</v>
          </cell>
          <cell r="M4846">
            <v>0</v>
          </cell>
          <cell r="N4846">
            <v>0</v>
          </cell>
          <cell r="O4846">
            <v>50</v>
          </cell>
          <cell r="P4846">
            <v>101</v>
          </cell>
        </row>
        <row r="4847">
          <cell r="A4847">
            <v>43819</v>
          </cell>
          <cell r="B4847" t="str">
            <v>Ahorro</v>
          </cell>
          <cell r="C4847">
            <v>1</v>
          </cell>
          <cell r="E4847">
            <v>1036</v>
          </cell>
          <cell r="F4847" t="str">
            <v>11</v>
          </cell>
          <cell r="I4847">
            <v>44</v>
          </cell>
          <cell r="M4847">
            <v>0</v>
          </cell>
          <cell r="N4847">
            <v>0</v>
          </cell>
          <cell r="O4847">
            <v>150</v>
          </cell>
          <cell r="P4847">
            <v>303</v>
          </cell>
        </row>
        <row r="4848">
          <cell r="A4848">
            <v>43819</v>
          </cell>
          <cell r="B4848" t="str">
            <v>Ahorro</v>
          </cell>
          <cell r="C4848">
            <v>1</v>
          </cell>
          <cell r="E4848">
            <v>1036</v>
          </cell>
          <cell r="F4848" t="str">
            <v>11</v>
          </cell>
          <cell r="I4848">
            <v>44</v>
          </cell>
          <cell r="M4848">
            <v>0</v>
          </cell>
          <cell r="N4848">
            <v>0</v>
          </cell>
          <cell r="O4848">
            <v>0</v>
          </cell>
          <cell r="P4848">
            <v>0</v>
          </cell>
        </row>
        <row r="4849">
          <cell r="A4849">
            <v>43819</v>
          </cell>
          <cell r="B4849" t="str">
            <v>Ahorro</v>
          </cell>
          <cell r="C4849">
            <v>1</v>
          </cell>
          <cell r="E4849">
            <v>1036</v>
          </cell>
          <cell r="F4849" t="str">
            <v>11</v>
          </cell>
          <cell r="I4849">
            <v>44</v>
          </cell>
          <cell r="M4849">
            <v>0</v>
          </cell>
          <cell r="N4849">
            <v>0</v>
          </cell>
          <cell r="O4849">
            <v>50</v>
          </cell>
          <cell r="P4849">
            <v>101</v>
          </cell>
        </row>
        <row r="4850">
          <cell r="A4850">
            <v>43819</v>
          </cell>
          <cell r="B4850" t="str">
            <v>Ahorro</v>
          </cell>
          <cell r="C4850">
            <v>1</v>
          </cell>
          <cell r="E4850">
            <v>1036</v>
          </cell>
          <cell r="F4850" t="str">
            <v>11</v>
          </cell>
          <cell r="I4850">
            <v>44</v>
          </cell>
          <cell r="M4850">
            <v>0</v>
          </cell>
          <cell r="N4850">
            <v>0</v>
          </cell>
          <cell r="O4850">
            <v>0</v>
          </cell>
          <cell r="P4850">
            <v>0</v>
          </cell>
        </row>
        <row r="4851">
          <cell r="A4851">
            <v>43819</v>
          </cell>
          <cell r="B4851" t="str">
            <v>Ahorro</v>
          </cell>
          <cell r="C4851">
            <v>1</v>
          </cell>
          <cell r="E4851">
            <v>1036</v>
          </cell>
          <cell r="F4851" t="str">
            <v>11</v>
          </cell>
          <cell r="I4851">
            <v>44</v>
          </cell>
          <cell r="M4851">
            <v>0</v>
          </cell>
          <cell r="N4851">
            <v>0</v>
          </cell>
          <cell r="O4851">
            <v>4000</v>
          </cell>
          <cell r="P4851">
            <v>8080</v>
          </cell>
        </row>
        <row r="4852">
          <cell r="A4852">
            <v>43819</v>
          </cell>
          <cell r="B4852" t="str">
            <v>Ahorro</v>
          </cell>
          <cell r="C4852">
            <v>1</v>
          </cell>
          <cell r="E4852">
            <v>1036</v>
          </cell>
          <cell r="F4852" t="str">
            <v>11</v>
          </cell>
          <cell r="I4852">
            <v>44</v>
          </cell>
          <cell r="M4852">
            <v>0</v>
          </cell>
          <cell r="N4852">
            <v>0</v>
          </cell>
          <cell r="O4852">
            <v>0</v>
          </cell>
          <cell r="P4852">
            <v>0</v>
          </cell>
        </row>
        <row r="4853">
          <cell r="A4853">
            <v>43819</v>
          </cell>
          <cell r="B4853" t="str">
            <v>Ahorro</v>
          </cell>
          <cell r="C4853">
            <v>1</v>
          </cell>
          <cell r="E4853">
            <v>1036</v>
          </cell>
          <cell r="F4853" t="str">
            <v>11</v>
          </cell>
          <cell r="I4853">
            <v>44</v>
          </cell>
          <cell r="M4853">
            <v>0</v>
          </cell>
          <cell r="N4853">
            <v>0</v>
          </cell>
          <cell r="O4853">
            <v>0</v>
          </cell>
          <cell r="P4853">
            <v>0</v>
          </cell>
        </row>
        <row r="4854">
          <cell r="A4854">
            <v>43819</v>
          </cell>
          <cell r="B4854" t="str">
            <v>Ahorro</v>
          </cell>
          <cell r="C4854">
            <v>1</v>
          </cell>
          <cell r="E4854">
            <v>1036</v>
          </cell>
          <cell r="F4854" t="str">
            <v>11</v>
          </cell>
          <cell r="I4854">
            <v>44</v>
          </cell>
          <cell r="M4854">
            <v>0</v>
          </cell>
          <cell r="N4854">
            <v>0</v>
          </cell>
          <cell r="O4854">
            <v>350</v>
          </cell>
          <cell r="P4854">
            <v>707</v>
          </cell>
        </row>
        <row r="4855">
          <cell r="A4855">
            <v>43819</v>
          </cell>
          <cell r="B4855" t="str">
            <v>Ahorro</v>
          </cell>
          <cell r="C4855">
            <v>1</v>
          </cell>
          <cell r="E4855">
            <v>1036</v>
          </cell>
          <cell r="F4855" t="str">
            <v>11</v>
          </cell>
          <cell r="I4855">
            <v>44</v>
          </cell>
          <cell r="M4855">
            <v>0</v>
          </cell>
          <cell r="N4855">
            <v>0</v>
          </cell>
          <cell r="O4855">
            <v>5000</v>
          </cell>
          <cell r="P4855">
            <v>10100</v>
          </cell>
        </row>
        <row r="4856">
          <cell r="A4856">
            <v>43819</v>
          </cell>
          <cell r="B4856" t="str">
            <v>Ahorro</v>
          </cell>
          <cell r="C4856">
            <v>1</v>
          </cell>
          <cell r="E4856">
            <v>1036</v>
          </cell>
          <cell r="F4856" t="str">
            <v>11</v>
          </cell>
          <cell r="I4856">
            <v>44</v>
          </cell>
          <cell r="M4856">
            <v>0</v>
          </cell>
          <cell r="N4856">
            <v>0</v>
          </cell>
          <cell r="O4856">
            <v>50</v>
          </cell>
          <cell r="P4856">
            <v>101</v>
          </cell>
        </row>
        <row r="4857">
          <cell r="A4857">
            <v>43819</v>
          </cell>
          <cell r="B4857" t="str">
            <v>Ahorro</v>
          </cell>
          <cell r="C4857">
            <v>1</v>
          </cell>
          <cell r="E4857">
            <v>1036</v>
          </cell>
          <cell r="F4857" t="str">
            <v>11</v>
          </cell>
          <cell r="I4857">
            <v>44</v>
          </cell>
          <cell r="M4857">
            <v>0</v>
          </cell>
          <cell r="N4857">
            <v>0</v>
          </cell>
          <cell r="O4857">
            <v>10000</v>
          </cell>
          <cell r="P4857">
            <v>20200</v>
          </cell>
        </row>
        <row r="4858">
          <cell r="A4858">
            <v>43819</v>
          </cell>
          <cell r="B4858" t="str">
            <v>Ahorro</v>
          </cell>
          <cell r="C4858">
            <v>1</v>
          </cell>
          <cell r="E4858">
            <v>1036</v>
          </cell>
          <cell r="F4858" t="str">
            <v>11</v>
          </cell>
          <cell r="I4858">
            <v>44</v>
          </cell>
          <cell r="M4858">
            <v>0</v>
          </cell>
          <cell r="N4858">
            <v>0</v>
          </cell>
          <cell r="O4858">
            <v>7029</v>
          </cell>
          <cell r="P4858">
            <v>14198.58</v>
          </cell>
        </row>
        <row r="4859">
          <cell r="A4859">
            <v>43819</v>
          </cell>
          <cell r="B4859" t="str">
            <v>Ahorro</v>
          </cell>
          <cell r="C4859">
            <v>1</v>
          </cell>
          <cell r="E4859">
            <v>1036</v>
          </cell>
          <cell r="F4859" t="str">
            <v>11</v>
          </cell>
          <cell r="I4859">
            <v>44</v>
          </cell>
          <cell r="M4859">
            <v>0</v>
          </cell>
          <cell r="N4859">
            <v>0</v>
          </cell>
          <cell r="O4859">
            <v>20</v>
          </cell>
          <cell r="P4859">
            <v>40.4</v>
          </cell>
        </row>
        <row r="4860">
          <cell r="A4860">
            <v>43819</v>
          </cell>
          <cell r="B4860" t="str">
            <v>Ahorro</v>
          </cell>
          <cell r="C4860">
            <v>1</v>
          </cell>
          <cell r="E4860">
            <v>1036</v>
          </cell>
          <cell r="F4860" t="str">
            <v>11</v>
          </cell>
          <cell r="I4860">
            <v>44</v>
          </cell>
          <cell r="M4860">
            <v>0</v>
          </cell>
          <cell r="N4860">
            <v>0</v>
          </cell>
          <cell r="O4860">
            <v>0</v>
          </cell>
          <cell r="P4860">
            <v>0</v>
          </cell>
        </row>
        <row r="4861">
          <cell r="A4861">
            <v>43819</v>
          </cell>
          <cell r="B4861" t="str">
            <v>Ahorro</v>
          </cell>
          <cell r="C4861">
            <v>1</v>
          </cell>
          <cell r="E4861">
            <v>1036</v>
          </cell>
          <cell r="F4861" t="str">
            <v>11</v>
          </cell>
          <cell r="I4861">
            <v>44</v>
          </cell>
          <cell r="M4861">
            <v>0</v>
          </cell>
          <cell r="N4861">
            <v>0</v>
          </cell>
          <cell r="O4861">
            <v>0</v>
          </cell>
          <cell r="P4861">
            <v>0</v>
          </cell>
        </row>
        <row r="4862">
          <cell r="A4862">
            <v>43819</v>
          </cell>
          <cell r="B4862" t="str">
            <v>Ahorro</v>
          </cell>
          <cell r="C4862">
            <v>1</v>
          </cell>
          <cell r="E4862">
            <v>1036</v>
          </cell>
          <cell r="F4862" t="str">
            <v>11</v>
          </cell>
          <cell r="I4862">
            <v>44</v>
          </cell>
          <cell r="M4862">
            <v>0</v>
          </cell>
          <cell r="N4862">
            <v>0</v>
          </cell>
          <cell r="O4862">
            <v>50</v>
          </cell>
          <cell r="P4862">
            <v>101</v>
          </cell>
        </row>
        <row r="4863">
          <cell r="A4863">
            <v>43819</v>
          </cell>
          <cell r="B4863" t="str">
            <v>Ahorro</v>
          </cell>
          <cell r="C4863">
            <v>1</v>
          </cell>
          <cell r="E4863">
            <v>1036</v>
          </cell>
          <cell r="F4863" t="str">
            <v>11</v>
          </cell>
          <cell r="I4863">
            <v>44</v>
          </cell>
          <cell r="M4863">
            <v>0</v>
          </cell>
          <cell r="N4863">
            <v>0</v>
          </cell>
          <cell r="O4863">
            <v>0</v>
          </cell>
          <cell r="P4863">
            <v>0</v>
          </cell>
        </row>
        <row r="4864">
          <cell r="A4864">
            <v>43819</v>
          </cell>
          <cell r="B4864" t="str">
            <v>Ahorro</v>
          </cell>
          <cell r="C4864">
            <v>1</v>
          </cell>
          <cell r="E4864">
            <v>1036</v>
          </cell>
          <cell r="F4864" t="str">
            <v>11</v>
          </cell>
          <cell r="I4864">
            <v>44</v>
          </cell>
          <cell r="M4864">
            <v>0</v>
          </cell>
          <cell r="N4864">
            <v>0</v>
          </cell>
          <cell r="O4864">
            <v>50</v>
          </cell>
          <cell r="P4864">
            <v>101</v>
          </cell>
        </row>
        <row r="4865">
          <cell r="A4865">
            <v>43819</v>
          </cell>
          <cell r="B4865" t="str">
            <v>Ahorro</v>
          </cell>
          <cell r="C4865">
            <v>1</v>
          </cell>
          <cell r="E4865">
            <v>1036</v>
          </cell>
          <cell r="F4865" t="str">
            <v>11</v>
          </cell>
          <cell r="I4865">
            <v>44</v>
          </cell>
          <cell r="M4865">
            <v>0</v>
          </cell>
          <cell r="N4865">
            <v>0</v>
          </cell>
          <cell r="O4865">
            <v>300</v>
          </cell>
          <cell r="P4865">
            <v>606</v>
          </cell>
        </row>
        <row r="4866">
          <cell r="A4866">
            <v>43819</v>
          </cell>
          <cell r="B4866" t="str">
            <v>Ahorro</v>
          </cell>
          <cell r="C4866">
            <v>1</v>
          </cell>
          <cell r="E4866">
            <v>1036</v>
          </cell>
          <cell r="F4866" t="str">
            <v>11</v>
          </cell>
          <cell r="I4866">
            <v>44</v>
          </cell>
          <cell r="M4866">
            <v>0</v>
          </cell>
          <cell r="N4866">
            <v>0</v>
          </cell>
          <cell r="O4866">
            <v>150</v>
          </cell>
          <cell r="P4866">
            <v>303</v>
          </cell>
        </row>
        <row r="4867">
          <cell r="A4867">
            <v>43819</v>
          </cell>
          <cell r="B4867" t="str">
            <v>Ahorro</v>
          </cell>
          <cell r="C4867">
            <v>1</v>
          </cell>
          <cell r="E4867">
            <v>1036</v>
          </cell>
          <cell r="F4867" t="str">
            <v>11</v>
          </cell>
          <cell r="I4867">
            <v>44</v>
          </cell>
          <cell r="M4867">
            <v>0</v>
          </cell>
          <cell r="N4867">
            <v>0</v>
          </cell>
          <cell r="O4867">
            <v>176.59</v>
          </cell>
          <cell r="P4867">
            <v>356.71179999999998</v>
          </cell>
        </row>
        <row r="4868">
          <cell r="A4868">
            <v>43819</v>
          </cell>
          <cell r="B4868" t="str">
            <v>Ahorro</v>
          </cell>
          <cell r="C4868">
            <v>1</v>
          </cell>
          <cell r="E4868">
            <v>1036</v>
          </cell>
          <cell r="F4868" t="str">
            <v>11</v>
          </cell>
          <cell r="I4868">
            <v>44</v>
          </cell>
          <cell r="M4868">
            <v>0</v>
          </cell>
          <cell r="N4868">
            <v>0</v>
          </cell>
          <cell r="O4868">
            <v>50</v>
          </cell>
          <cell r="P4868">
            <v>101</v>
          </cell>
        </row>
        <row r="4869">
          <cell r="A4869">
            <v>43819</v>
          </cell>
          <cell r="B4869" t="str">
            <v>Ahorro</v>
          </cell>
          <cell r="C4869">
            <v>1</v>
          </cell>
          <cell r="E4869">
            <v>1036</v>
          </cell>
          <cell r="F4869" t="str">
            <v>11</v>
          </cell>
          <cell r="I4869">
            <v>44</v>
          </cell>
          <cell r="M4869">
            <v>0</v>
          </cell>
          <cell r="N4869">
            <v>0</v>
          </cell>
          <cell r="O4869">
            <v>0</v>
          </cell>
          <cell r="P4869">
            <v>0</v>
          </cell>
        </row>
        <row r="4870">
          <cell r="A4870">
            <v>43819</v>
          </cell>
          <cell r="B4870" t="str">
            <v>Ahorro</v>
          </cell>
          <cell r="C4870">
            <v>1</v>
          </cell>
          <cell r="E4870">
            <v>1036</v>
          </cell>
          <cell r="F4870" t="str">
            <v>11</v>
          </cell>
          <cell r="I4870">
            <v>44</v>
          </cell>
          <cell r="M4870">
            <v>0</v>
          </cell>
          <cell r="N4870">
            <v>0</v>
          </cell>
          <cell r="O4870">
            <v>100</v>
          </cell>
          <cell r="P4870">
            <v>202</v>
          </cell>
        </row>
        <row r="4871">
          <cell r="A4871">
            <v>43819</v>
          </cell>
          <cell r="B4871" t="str">
            <v>Ahorro</v>
          </cell>
          <cell r="C4871">
            <v>1</v>
          </cell>
          <cell r="E4871">
            <v>1036</v>
          </cell>
          <cell r="F4871" t="str">
            <v>11</v>
          </cell>
          <cell r="I4871">
            <v>44</v>
          </cell>
          <cell r="M4871">
            <v>0</v>
          </cell>
          <cell r="N4871">
            <v>0</v>
          </cell>
          <cell r="O4871">
            <v>50</v>
          </cell>
          <cell r="P4871">
            <v>101</v>
          </cell>
        </row>
        <row r="4872">
          <cell r="A4872">
            <v>43819</v>
          </cell>
          <cell r="B4872" t="str">
            <v>Ahorro</v>
          </cell>
          <cell r="C4872">
            <v>1</v>
          </cell>
          <cell r="E4872">
            <v>1036</v>
          </cell>
          <cell r="F4872" t="str">
            <v>11</v>
          </cell>
          <cell r="I4872">
            <v>44</v>
          </cell>
          <cell r="M4872">
            <v>0</v>
          </cell>
          <cell r="N4872">
            <v>0</v>
          </cell>
          <cell r="O4872">
            <v>0</v>
          </cell>
          <cell r="P4872">
            <v>0</v>
          </cell>
        </row>
        <row r="4873">
          <cell r="A4873">
            <v>43819</v>
          </cell>
          <cell r="B4873" t="str">
            <v>Ahorro</v>
          </cell>
          <cell r="C4873">
            <v>1</v>
          </cell>
          <cell r="E4873">
            <v>1036</v>
          </cell>
          <cell r="F4873" t="str">
            <v>11</v>
          </cell>
          <cell r="I4873">
            <v>44</v>
          </cell>
          <cell r="M4873">
            <v>0</v>
          </cell>
          <cell r="N4873">
            <v>0</v>
          </cell>
          <cell r="O4873">
            <v>0</v>
          </cell>
          <cell r="P4873">
            <v>0</v>
          </cell>
        </row>
        <row r="4874">
          <cell r="A4874">
            <v>43819</v>
          </cell>
          <cell r="B4874" t="str">
            <v>Ahorro</v>
          </cell>
          <cell r="C4874">
            <v>1</v>
          </cell>
          <cell r="E4874">
            <v>1036</v>
          </cell>
          <cell r="F4874" t="str">
            <v>11</v>
          </cell>
          <cell r="I4874">
            <v>44</v>
          </cell>
          <cell r="M4874">
            <v>0</v>
          </cell>
          <cell r="N4874">
            <v>0</v>
          </cell>
          <cell r="O4874">
            <v>0</v>
          </cell>
          <cell r="P4874">
            <v>0</v>
          </cell>
        </row>
        <row r="4875">
          <cell r="A4875">
            <v>43819</v>
          </cell>
          <cell r="B4875" t="str">
            <v>Ahorro</v>
          </cell>
          <cell r="C4875">
            <v>1</v>
          </cell>
          <cell r="E4875">
            <v>1036</v>
          </cell>
          <cell r="F4875" t="str">
            <v>11</v>
          </cell>
          <cell r="I4875">
            <v>44</v>
          </cell>
          <cell r="M4875">
            <v>0</v>
          </cell>
          <cell r="N4875">
            <v>0</v>
          </cell>
          <cell r="O4875">
            <v>12121</v>
          </cell>
          <cell r="P4875">
            <v>24484.42</v>
          </cell>
        </row>
        <row r="4876">
          <cell r="A4876">
            <v>43819</v>
          </cell>
          <cell r="B4876" t="str">
            <v>Ahorro</v>
          </cell>
          <cell r="C4876">
            <v>1</v>
          </cell>
          <cell r="E4876">
            <v>1036</v>
          </cell>
          <cell r="F4876" t="str">
            <v>11</v>
          </cell>
          <cell r="I4876">
            <v>44</v>
          </cell>
          <cell r="M4876">
            <v>0</v>
          </cell>
          <cell r="N4876">
            <v>0</v>
          </cell>
          <cell r="O4876">
            <v>50</v>
          </cell>
          <cell r="P4876">
            <v>101</v>
          </cell>
        </row>
        <row r="4877">
          <cell r="A4877">
            <v>43819</v>
          </cell>
          <cell r="B4877" t="str">
            <v>Ahorro</v>
          </cell>
          <cell r="C4877">
            <v>1</v>
          </cell>
          <cell r="E4877">
            <v>1036</v>
          </cell>
          <cell r="F4877" t="str">
            <v>11</v>
          </cell>
          <cell r="I4877">
            <v>44</v>
          </cell>
          <cell r="M4877">
            <v>0</v>
          </cell>
          <cell r="N4877">
            <v>0</v>
          </cell>
          <cell r="O4877">
            <v>50</v>
          </cell>
          <cell r="P4877">
            <v>101</v>
          </cell>
        </row>
        <row r="4878">
          <cell r="A4878">
            <v>43819</v>
          </cell>
          <cell r="B4878" t="str">
            <v>Ahorro</v>
          </cell>
          <cell r="C4878">
            <v>1</v>
          </cell>
          <cell r="E4878">
            <v>1036</v>
          </cell>
          <cell r="F4878" t="str">
            <v>11</v>
          </cell>
          <cell r="I4878">
            <v>44</v>
          </cell>
          <cell r="M4878">
            <v>0</v>
          </cell>
          <cell r="N4878">
            <v>0</v>
          </cell>
          <cell r="O4878">
            <v>0</v>
          </cell>
          <cell r="P4878">
            <v>0</v>
          </cell>
        </row>
        <row r="4879">
          <cell r="A4879">
            <v>43819</v>
          </cell>
          <cell r="B4879" t="str">
            <v>Ahorro</v>
          </cell>
          <cell r="C4879">
            <v>1</v>
          </cell>
          <cell r="E4879">
            <v>1036</v>
          </cell>
          <cell r="F4879" t="str">
            <v>11</v>
          </cell>
          <cell r="I4879">
            <v>44</v>
          </cell>
          <cell r="M4879">
            <v>0</v>
          </cell>
          <cell r="N4879">
            <v>0</v>
          </cell>
          <cell r="O4879">
            <v>50</v>
          </cell>
          <cell r="P4879">
            <v>101</v>
          </cell>
        </row>
        <row r="4880">
          <cell r="A4880">
            <v>43819</v>
          </cell>
          <cell r="B4880" t="str">
            <v>Ahorro</v>
          </cell>
          <cell r="C4880">
            <v>1</v>
          </cell>
          <cell r="E4880">
            <v>1036</v>
          </cell>
          <cell r="F4880" t="str">
            <v>11</v>
          </cell>
          <cell r="I4880">
            <v>44</v>
          </cell>
          <cell r="M4880">
            <v>0</v>
          </cell>
          <cell r="N4880">
            <v>0</v>
          </cell>
          <cell r="O4880">
            <v>50</v>
          </cell>
          <cell r="P4880">
            <v>101</v>
          </cell>
        </row>
        <row r="4881">
          <cell r="A4881">
            <v>43819</v>
          </cell>
          <cell r="B4881" t="str">
            <v>Ahorro</v>
          </cell>
          <cell r="C4881">
            <v>1</v>
          </cell>
          <cell r="E4881">
            <v>1036</v>
          </cell>
          <cell r="F4881" t="str">
            <v>11</v>
          </cell>
          <cell r="I4881">
            <v>44</v>
          </cell>
          <cell r="M4881">
            <v>0</v>
          </cell>
          <cell r="N4881">
            <v>0</v>
          </cell>
          <cell r="O4881">
            <v>2000</v>
          </cell>
          <cell r="P4881">
            <v>4040</v>
          </cell>
        </row>
        <row r="4882">
          <cell r="A4882">
            <v>43819</v>
          </cell>
          <cell r="B4882" t="str">
            <v>Ahorro</v>
          </cell>
          <cell r="C4882">
            <v>1</v>
          </cell>
          <cell r="E4882">
            <v>1036</v>
          </cell>
          <cell r="F4882" t="str">
            <v>11</v>
          </cell>
          <cell r="I4882">
            <v>44</v>
          </cell>
          <cell r="M4882">
            <v>0</v>
          </cell>
          <cell r="N4882">
            <v>0</v>
          </cell>
          <cell r="O4882">
            <v>50</v>
          </cell>
          <cell r="P4882">
            <v>101</v>
          </cell>
        </row>
        <row r="4883">
          <cell r="A4883">
            <v>43819</v>
          </cell>
          <cell r="B4883" t="str">
            <v>Ahorro</v>
          </cell>
          <cell r="C4883">
            <v>1</v>
          </cell>
          <cell r="E4883">
            <v>1036</v>
          </cell>
          <cell r="F4883" t="str">
            <v>11</v>
          </cell>
          <cell r="I4883">
            <v>44</v>
          </cell>
          <cell r="M4883">
            <v>0</v>
          </cell>
          <cell r="N4883">
            <v>0</v>
          </cell>
          <cell r="O4883">
            <v>0</v>
          </cell>
          <cell r="P4883">
            <v>0</v>
          </cell>
        </row>
        <row r="4884">
          <cell r="A4884">
            <v>43819</v>
          </cell>
          <cell r="B4884" t="str">
            <v>Ahorro</v>
          </cell>
          <cell r="C4884">
            <v>1</v>
          </cell>
          <cell r="E4884">
            <v>1036</v>
          </cell>
          <cell r="F4884" t="str">
            <v>11</v>
          </cell>
          <cell r="I4884">
            <v>44</v>
          </cell>
          <cell r="M4884">
            <v>0</v>
          </cell>
          <cell r="N4884">
            <v>0</v>
          </cell>
          <cell r="O4884">
            <v>50</v>
          </cell>
          <cell r="P4884">
            <v>101</v>
          </cell>
        </row>
        <row r="4885">
          <cell r="A4885">
            <v>43819</v>
          </cell>
          <cell r="B4885" t="str">
            <v>Ahorro</v>
          </cell>
          <cell r="C4885">
            <v>1</v>
          </cell>
          <cell r="E4885">
            <v>1036</v>
          </cell>
          <cell r="F4885" t="str">
            <v>11</v>
          </cell>
          <cell r="I4885">
            <v>44</v>
          </cell>
          <cell r="M4885">
            <v>0</v>
          </cell>
          <cell r="N4885">
            <v>0</v>
          </cell>
          <cell r="O4885">
            <v>50</v>
          </cell>
          <cell r="P4885">
            <v>101</v>
          </cell>
        </row>
        <row r="4886">
          <cell r="A4886">
            <v>43819</v>
          </cell>
          <cell r="B4886" t="str">
            <v>Ahorro</v>
          </cell>
          <cell r="C4886">
            <v>1</v>
          </cell>
          <cell r="E4886">
            <v>1036</v>
          </cell>
          <cell r="F4886" t="str">
            <v>11</v>
          </cell>
          <cell r="I4886">
            <v>44</v>
          </cell>
          <cell r="M4886">
            <v>0</v>
          </cell>
          <cell r="N4886">
            <v>0</v>
          </cell>
          <cell r="O4886">
            <v>350</v>
          </cell>
          <cell r="P4886">
            <v>707</v>
          </cell>
        </row>
        <row r="4887">
          <cell r="A4887">
            <v>43819</v>
          </cell>
          <cell r="B4887" t="str">
            <v>Ahorro</v>
          </cell>
          <cell r="C4887">
            <v>1</v>
          </cell>
          <cell r="E4887">
            <v>1036</v>
          </cell>
          <cell r="F4887" t="str">
            <v>11</v>
          </cell>
          <cell r="I4887">
            <v>44</v>
          </cell>
          <cell r="M4887">
            <v>0</v>
          </cell>
          <cell r="N4887">
            <v>0</v>
          </cell>
          <cell r="O4887">
            <v>50</v>
          </cell>
          <cell r="P4887">
            <v>101</v>
          </cell>
        </row>
        <row r="4888">
          <cell r="A4888">
            <v>43819</v>
          </cell>
          <cell r="B4888" t="str">
            <v>Ahorro</v>
          </cell>
          <cell r="C4888">
            <v>1</v>
          </cell>
          <cell r="E4888">
            <v>1036</v>
          </cell>
          <cell r="F4888" t="str">
            <v>11</v>
          </cell>
          <cell r="I4888">
            <v>44</v>
          </cell>
          <cell r="M4888">
            <v>0</v>
          </cell>
          <cell r="N4888">
            <v>0</v>
          </cell>
          <cell r="O4888">
            <v>50</v>
          </cell>
          <cell r="P4888">
            <v>101</v>
          </cell>
        </row>
        <row r="4889">
          <cell r="A4889">
            <v>43819</v>
          </cell>
          <cell r="B4889" t="str">
            <v>Ahorro</v>
          </cell>
          <cell r="C4889">
            <v>1</v>
          </cell>
          <cell r="E4889">
            <v>1036</v>
          </cell>
          <cell r="F4889" t="str">
            <v>11</v>
          </cell>
          <cell r="I4889">
            <v>44</v>
          </cell>
          <cell r="M4889">
            <v>0</v>
          </cell>
          <cell r="N4889">
            <v>0</v>
          </cell>
          <cell r="O4889">
            <v>50</v>
          </cell>
          <cell r="P4889">
            <v>101</v>
          </cell>
        </row>
        <row r="4890">
          <cell r="A4890">
            <v>43819</v>
          </cell>
          <cell r="B4890" t="str">
            <v>Ahorro</v>
          </cell>
          <cell r="C4890">
            <v>1</v>
          </cell>
          <cell r="E4890">
            <v>1036</v>
          </cell>
          <cell r="F4890" t="str">
            <v>11</v>
          </cell>
          <cell r="I4890">
            <v>44</v>
          </cell>
          <cell r="M4890">
            <v>0</v>
          </cell>
          <cell r="N4890">
            <v>0</v>
          </cell>
          <cell r="O4890">
            <v>4000</v>
          </cell>
          <cell r="P4890">
            <v>8080</v>
          </cell>
        </row>
        <row r="4891">
          <cell r="A4891">
            <v>43819</v>
          </cell>
          <cell r="B4891" t="str">
            <v>Ahorro</v>
          </cell>
          <cell r="C4891">
            <v>1</v>
          </cell>
          <cell r="E4891">
            <v>1036</v>
          </cell>
          <cell r="F4891" t="str">
            <v>11</v>
          </cell>
          <cell r="I4891">
            <v>44</v>
          </cell>
          <cell r="M4891">
            <v>0</v>
          </cell>
          <cell r="N4891">
            <v>0</v>
          </cell>
          <cell r="O4891">
            <v>0</v>
          </cell>
          <cell r="P4891">
            <v>0</v>
          </cell>
        </row>
        <row r="4892">
          <cell r="A4892">
            <v>43819</v>
          </cell>
          <cell r="B4892" t="str">
            <v>Ahorro</v>
          </cell>
          <cell r="C4892">
            <v>1</v>
          </cell>
          <cell r="E4892">
            <v>1036</v>
          </cell>
          <cell r="F4892" t="str">
            <v>11</v>
          </cell>
          <cell r="I4892">
            <v>44</v>
          </cell>
          <cell r="M4892">
            <v>0</v>
          </cell>
          <cell r="N4892">
            <v>0</v>
          </cell>
          <cell r="O4892">
            <v>0</v>
          </cell>
          <cell r="P4892">
            <v>0</v>
          </cell>
        </row>
        <row r="4893">
          <cell r="A4893">
            <v>43819</v>
          </cell>
          <cell r="B4893" t="str">
            <v>Ahorro</v>
          </cell>
          <cell r="C4893">
            <v>1</v>
          </cell>
          <cell r="E4893">
            <v>1036</v>
          </cell>
          <cell r="F4893" t="str">
            <v>11</v>
          </cell>
          <cell r="I4893">
            <v>44</v>
          </cell>
          <cell r="M4893">
            <v>0</v>
          </cell>
          <cell r="N4893">
            <v>0</v>
          </cell>
          <cell r="O4893">
            <v>1050</v>
          </cell>
          <cell r="P4893">
            <v>2121</v>
          </cell>
        </row>
        <row r="4894">
          <cell r="A4894">
            <v>43819</v>
          </cell>
          <cell r="B4894" t="str">
            <v>Ahorro</v>
          </cell>
          <cell r="C4894">
            <v>1</v>
          </cell>
          <cell r="E4894">
            <v>1036</v>
          </cell>
          <cell r="F4894" t="str">
            <v>11</v>
          </cell>
          <cell r="I4894">
            <v>44</v>
          </cell>
          <cell r="M4894">
            <v>0</v>
          </cell>
          <cell r="N4894">
            <v>0</v>
          </cell>
          <cell r="O4894">
            <v>32339</v>
          </cell>
          <cell r="P4894">
            <v>65324.78</v>
          </cell>
        </row>
        <row r="4895">
          <cell r="A4895">
            <v>43819</v>
          </cell>
          <cell r="B4895" t="str">
            <v>Ahorro</v>
          </cell>
          <cell r="C4895">
            <v>1</v>
          </cell>
          <cell r="E4895">
            <v>1036</v>
          </cell>
          <cell r="F4895" t="str">
            <v>11</v>
          </cell>
          <cell r="I4895">
            <v>44</v>
          </cell>
          <cell r="M4895">
            <v>0</v>
          </cell>
          <cell r="N4895">
            <v>0</v>
          </cell>
          <cell r="O4895">
            <v>38</v>
          </cell>
          <cell r="P4895">
            <v>76.760000000000005</v>
          </cell>
        </row>
        <row r="4896">
          <cell r="A4896">
            <v>43819</v>
          </cell>
          <cell r="B4896" t="str">
            <v>Ahorro</v>
          </cell>
          <cell r="C4896">
            <v>1</v>
          </cell>
          <cell r="E4896">
            <v>1036</v>
          </cell>
          <cell r="F4896" t="str">
            <v>11</v>
          </cell>
          <cell r="I4896">
            <v>44</v>
          </cell>
          <cell r="M4896">
            <v>0</v>
          </cell>
          <cell r="N4896">
            <v>0</v>
          </cell>
          <cell r="O4896">
            <v>50</v>
          </cell>
          <cell r="P4896">
            <v>101</v>
          </cell>
        </row>
        <row r="4897">
          <cell r="A4897">
            <v>43819</v>
          </cell>
          <cell r="B4897" t="str">
            <v>Ahorro</v>
          </cell>
          <cell r="C4897">
            <v>1</v>
          </cell>
          <cell r="E4897">
            <v>1036</v>
          </cell>
          <cell r="F4897" t="str">
            <v>11</v>
          </cell>
          <cell r="I4897">
            <v>44</v>
          </cell>
          <cell r="M4897">
            <v>0</v>
          </cell>
          <cell r="N4897">
            <v>0</v>
          </cell>
          <cell r="O4897">
            <v>0</v>
          </cell>
          <cell r="P4897">
            <v>0</v>
          </cell>
        </row>
        <row r="4898">
          <cell r="A4898">
            <v>43819</v>
          </cell>
          <cell r="B4898" t="str">
            <v>Ahorro</v>
          </cell>
          <cell r="C4898">
            <v>1</v>
          </cell>
          <cell r="E4898">
            <v>1036</v>
          </cell>
          <cell r="F4898" t="str">
            <v>11</v>
          </cell>
          <cell r="I4898">
            <v>44</v>
          </cell>
          <cell r="M4898">
            <v>0</v>
          </cell>
          <cell r="N4898">
            <v>0</v>
          </cell>
          <cell r="O4898">
            <v>0</v>
          </cell>
          <cell r="P4898">
            <v>0</v>
          </cell>
        </row>
        <row r="4899">
          <cell r="A4899">
            <v>43819</v>
          </cell>
          <cell r="B4899" t="str">
            <v>Ahorro</v>
          </cell>
          <cell r="C4899">
            <v>1</v>
          </cell>
          <cell r="E4899">
            <v>1036</v>
          </cell>
          <cell r="F4899" t="str">
            <v>11</v>
          </cell>
          <cell r="I4899">
            <v>44</v>
          </cell>
          <cell r="M4899">
            <v>0</v>
          </cell>
          <cell r="N4899">
            <v>0</v>
          </cell>
          <cell r="O4899">
            <v>360</v>
          </cell>
          <cell r="P4899">
            <v>727.2</v>
          </cell>
        </row>
        <row r="4900">
          <cell r="A4900">
            <v>43819</v>
          </cell>
          <cell r="B4900" t="str">
            <v>Ahorro</v>
          </cell>
          <cell r="C4900">
            <v>1</v>
          </cell>
          <cell r="E4900">
            <v>1036</v>
          </cell>
          <cell r="F4900" t="str">
            <v>11</v>
          </cell>
          <cell r="I4900">
            <v>44</v>
          </cell>
          <cell r="M4900">
            <v>0</v>
          </cell>
          <cell r="N4900">
            <v>0</v>
          </cell>
          <cell r="O4900">
            <v>50</v>
          </cell>
          <cell r="P4900">
            <v>101</v>
          </cell>
        </row>
        <row r="4901">
          <cell r="A4901">
            <v>43819</v>
          </cell>
          <cell r="B4901" t="str">
            <v>Ahorro</v>
          </cell>
          <cell r="C4901">
            <v>1</v>
          </cell>
          <cell r="E4901">
            <v>1036</v>
          </cell>
          <cell r="F4901" t="str">
            <v>11</v>
          </cell>
          <cell r="I4901">
            <v>44</v>
          </cell>
          <cell r="M4901">
            <v>0</v>
          </cell>
          <cell r="N4901">
            <v>0</v>
          </cell>
          <cell r="O4901">
            <v>50</v>
          </cell>
          <cell r="P4901">
            <v>101</v>
          </cell>
        </row>
        <row r="4902">
          <cell r="A4902">
            <v>43819</v>
          </cell>
          <cell r="B4902" t="str">
            <v>Ahorro</v>
          </cell>
          <cell r="C4902">
            <v>1</v>
          </cell>
          <cell r="E4902">
            <v>1036</v>
          </cell>
          <cell r="F4902" t="str">
            <v>11</v>
          </cell>
          <cell r="I4902">
            <v>44</v>
          </cell>
          <cell r="M4902">
            <v>0</v>
          </cell>
          <cell r="N4902">
            <v>0</v>
          </cell>
          <cell r="O4902">
            <v>20</v>
          </cell>
          <cell r="P4902">
            <v>40.4</v>
          </cell>
        </row>
        <row r="4903">
          <cell r="A4903">
            <v>43819</v>
          </cell>
          <cell r="B4903" t="str">
            <v>Ahorro</v>
          </cell>
          <cell r="C4903">
            <v>1</v>
          </cell>
          <cell r="E4903">
            <v>1036</v>
          </cell>
          <cell r="F4903" t="str">
            <v>11</v>
          </cell>
          <cell r="I4903">
            <v>44</v>
          </cell>
          <cell r="M4903">
            <v>0</v>
          </cell>
          <cell r="N4903">
            <v>0</v>
          </cell>
          <cell r="O4903">
            <v>50</v>
          </cell>
          <cell r="P4903">
            <v>101</v>
          </cell>
        </row>
        <row r="4904">
          <cell r="A4904">
            <v>43819</v>
          </cell>
          <cell r="B4904" t="str">
            <v>Ahorro</v>
          </cell>
          <cell r="C4904">
            <v>1</v>
          </cell>
          <cell r="E4904">
            <v>1036</v>
          </cell>
          <cell r="F4904" t="str">
            <v>11</v>
          </cell>
          <cell r="I4904">
            <v>44</v>
          </cell>
          <cell r="M4904">
            <v>0</v>
          </cell>
          <cell r="N4904">
            <v>0</v>
          </cell>
          <cell r="O4904">
            <v>10</v>
          </cell>
          <cell r="P4904">
            <v>20.2</v>
          </cell>
        </row>
        <row r="4905">
          <cell r="A4905">
            <v>43819</v>
          </cell>
          <cell r="B4905" t="str">
            <v>Ahorro</v>
          </cell>
          <cell r="C4905">
            <v>1</v>
          </cell>
          <cell r="E4905">
            <v>1036</v>
          </cell>
          <cell r="F4905" t="str">
            <v>11</v>
          </cell>
          <cell r="I4905">
            <v>44</v>
          </cell>
          <cell r="M4905">
            <v>0</v>
          </cell>
          <cell r="N4905">
            <v>0</v>
          </cell>
          <cell r="O4905">
            <v>10000</v>
          </cell>
          <cell r="P4905">
            <v>20200</v>
          </cell>
        </row>
        <row r="4906">
          <cell r="A4906">
            <v>43819</v>
          </cell>
          <cell r="B4906" t="str">
            <v>Ahorro</v>
          </cell>
          <cell r="C4906">
            <v>1</v>
          </cell>
          <cell r="E4906">
            <v>1036</v>
          </cell>
          <cell r="F4906" t="str">
            <v>11</v>
          </cell>
          <cell r="I4906">
            <v>44</v>
          </cell>
          <cell r="M4906">
            <v>0</v>
          </cell>
          <cell r="N4906">
            <v>0</v>
          </cell>
          <cell r="O4906">
            <v>0</v>
          </cell>
          <cell r="P4906">
            <v>0</v>
          </cell>
        </row>
        <row r="4907">
          <cell r="A4907">
            <v>43819</v>
          </cell>
          <cell r="B4907" t="str">
            <v>Ahorro</v>
          </cell>
          <cell r="C4907">
            <v>1</v>
          </cell>
          <cell r="E4907">
            <v>1036</v>
          </cell>
          <cell r="F4907" t="str">
            <v>11</v>
          </cell>
          <cell r="I4907">
            <v>44</v>
          </cell>
          <cell r="M4907">
            <v>0</v>
          </cell>
          <cell r="N4907">
            <v>0</v>
          </cell>
          <cell r="O4907">
            <v>50</v>
          </cell>
          <cell r="P4907">
            <v>101</v>
          </cell>
        </row>
        <row r="4908">
          <cell r="A4908">
            <v>43819</v>
          </cell>
          <cell r="B4908" t="str">
            <v>Ahorro</v>
          </cell>
          <cell r="C4908">
            <v>1</v>
          </cell>
          <cell r="E4908">
            <v>1036</v>
          </cell>
          <cell r="F4908" t="str">
            <v>11</v>
          </cell>
          <cell r="I4908">
            <v>44</v>
          </cell>
          <cell r="M4908">
            <v>0</v>
          </cell>
          <cell r="N4908">
            <v>0</v>
          </cell>
          <cell r="O4908">
            <v>35095</v>
          </cell>
          <cell r="P4908">
            <v>70891.899999999994</v>
          </cell>
        </row>
        <row r="4909">
          <cell r="A4909">
            <v>43819</v>
          </cell>
          <cell r="B4909" t="str">
            <v>Ahorro</v>
          </cell>
          <cell r="C4909">
            <v>1</v>
          </cell>
          <cell r="E4909">
            <v>1036</v>
          </cell>
          <cell r="F4909" t="str">
            <v>11</v>
          </cell>
          <cell r="I4909">
            <v>44</v>
          </cell>
          <cell r="M4909">
            <v>0</v>
          </cell>
          <cell r="N4909">
            <v>0</v>
          </cell>
          <cell r="O4909">
            <v>100</v>
          </cell>
          <cell r="P4909">
            <v>202</v>
          </cell>
        </row>
        <row r="4910">
          <cell r="A4910">
            <v>43819</v>
          </cell>
          <cell r="B4910" t="str">
            <v>Ahorro</v>
          </cell>
          <cell r="C4910">
            <v>1</v>
          </cell>
          <cell r="E4910">
            <v>1036</v>
          </cell>
          <cell r="F4910" t="str">
            <v>11</v>
          </cell>
          <cell r="I4910">
            <v>44</v>
          </cell>
          <cell r="M4910">
            <v>0</v>
          </cell>
          <cell r="N4910">
            <v>0</v>
          </cell>
          <cell r="O4910">
            <v>1086</v>
          </cell>
          <cell r="P4910">
            <v>2193.7199999999998</v>
          </cell>
        </row>
        <row r="4911">
          <cell r="A4911">
            <v>43819</v>
          </cell>
          <cell r="B4911" t="str">
            <v>Ahorro</v>
          </cell>
          <cell r="C4911">
            <v>1</v>
          </cell>
          <cell r="E4911">
            <v>1036</v>
          </cell>
          <cell r="F4911" t="str">
            <v>11</v>
          </cell>
          <cell r="I4911">
            <v>44</v>
          </cell>
          <cell r="M4911">
            <v>0</v>
          </cell>
          <cell r="N4911">
            <v>0</v>
          </cell>
          <cell r="O4911">
            <v>820</v>
          </cell>
          <cell r="P4911">
            <v>1656.4</v>
          </cell>
        </row>
        <row r="4912">
          <cell r="A4912">
            <v>43819</v>
          </cell>
          <cell r="B4912" t="str">
            <v>Ahorro</v>
          </cell>
          <cell r="C4912">
            <v>1</v>
          </cell>
          <cell r="E4912">
            <v>1036</v>
          </cell>
          <cell r="F4912" t="str">
            <v>11</v>
          </cell>
          <cell r="I4912">
            <v>44</v>
          </cell>
          <cell r="M4912">
            <v>0</v>
          </cell>
          <cell r="N4912">
            <v>0</v>
          </cell>
          <cell r="O4912">
            <v>5000</v>
          </cell>
          <cell r="P4912">
            <v>10100</v>
          </cell>
        </row>
        <row r="4913">
          <cell r="A4913">
            <v>43819</v>
          </cell>
          <cell r="B4913" t="str">
            <v>Ahorro</v>
          </cell>
          <cell r="C4913">
            <v>1</v>
          </cell>
          <cell r="E4913">
            <v>1036</v>
          </cell>
          <cell r="F4913" t="str">
            <v>11</v>
          </cell>
          <cell r="I4913">
            <v>44</v>
          </cell>
          <cell r="M4913">
            <v>0</v>
          </cell>
          <cell r="N4913">
            <v>0</v>
          </cell>
          <cell r="O4913">
            <v>11033.5</v>
          </cell>
          <cell r="P4913">
            <v>22287.67</v>
          </cell>
        </row>
        <row r="4914">
          <cell r="A4914">
            <v>43819</v>
          </cell>
          <cell r="B4914" t="str">
            <v>Ahorro</v>
          </cell>
          <cell r="C4914">
            <v>1</v>
          </cell>
          <cell r="E4914">
            <v>1036</v>
          </cell>
          <cell r="F4914" t="str">
            <v>11</v>
          </cell>
          <cell r="I4914">
            <v>44</v>
          </cell>
          <cell r="M4914">
            <v>0</v>
          </cell>
          <cell r="N4914">
            <v>0</v>
          </cell>
          <cell r="O4914">
            <v>50</v>
          </cell>
          <cell r="P4914">
            <v>101</v>
          </cell>
        </row>
        <row r="4915">
          <cell r="A4915">
            <v>43819</v>
          </cell>
          <cell r="B4915" t="str">
            <v>Ahorro</v>
          </cell>
          <cell r="C4915">
            <v>1</v>
          </cell>
          <cell r="E4915">
            <v>1036</v>
          </cell>
          <cell r="F4915" t="str">
            <v>11</v>
          </cell>
          <cell r="I4915">
            <v>44</v>
          </cell>
          <cell r="M4915">
            <v>0</v>
          </cell>
          <cell r="N4915">
            <v>0</v>
          </cell>
          <cell r="O4915">
            <v>50</v>
          </cell>
          <cell r="P4915">
            <v>101</v>
          </cell>
        </row>
        <row r="4916">
          <cell r="A4916">
            <v>43819</v>
          </cell>
          <cell r="B4916" t="str">
            <v>Ahorro</v>
          </cell>
          <cell r="C4916">
            <v>1</v>
          </cell>
          <cell r="E4916">
            <v>1036</v>
          </cell>
          <cell r="F4916" t="str">
            <v>11</v>
          </cell>
          <cell r="I4916">
            <v>44</v>
          </cell>
          <cell r="M4916">
            <v>0</v>
          </cell>
          <cell r="N4916">
            <v>0</v>
          </cell>
          <cell r="O4916">
            <v>870</v>
          </cell>
          <cell r="P4916">
            <v>1757.4</v>
          </cell>
        </row>
        <row r="4917">
          <cell r="A4917">
            <v>43819</v>
          </cell>
          <cell r="B4917" t="str">
            <v>Ahorro</v>
          </cell>
          <cell r="C4917">
            <v>1</v>
          </cell>
          <cell r="E4917">
            <v>1036</v>
          </cell>
          <cell r="F4917" t="str">
            <v>11</v>
          </cell>
          <cell r="I4917">
            <v>44</v>
          </cell>
          <cell r="M4917">
            <v>0</v>
          </cell>
          <cell r="N4917">
            <v>0</v>
          </cell>
          <cell r="O4917">
            <v>1420</v>
          </cell>
          <cell r="P4917">
            <v>2868.4</v>
          </cell>
        </row>
        <row r="4918">
          <cell r="A4918">
            <v>43819</v>
          </cell>
          <cell r="B4918" t="str">
            <v>Ahorro</v>
          </cell>
          <cell r="C4918">
            <v>1</v>
          </cell>
          <cell r="E4918">
            <v>1036</v>
          </cell>
          <cell r="F4918" t="str">
            <v>11</v>
          </cell>
          <cell r="I4918">
            <v>44</v>
          </cell>
          <cell r="M4918">
            <v>0</v>
          </cell>
          <cell r="N4918">
            <v>0</v>
          </cell>
          <cell r="O4918">
            <v>4518.5</v>
          </cell>
          <cell r="P4918">
            <v>9127.3700000000008</v>
          </cell>
        </row>
        <row r="4919">
          <cell r="A4919">
            <v>43819</v>
          </cell>
          <cell r="B4919" t="str">
            <v>Ahorro</v>
          </cell>
          <cell r="C4919">
            <v>1</v>
          </cell>
          <cell r="E4919">
            <v>1036</v>
          </cell>
          <cell r="F4919" t="str">
            <v>11</v>
          </cell>
          <cell r="I4919">
            <v>44</v>
          </cell>
          <cell r="M4919">
            <v>0</v>
          </cell>
          <cell r="N4919">
            <v>0</v>
          </cell>
          <cell r="O4919">
            <v>0</v>
          </cell>
          <cell r="P4919">
            <v>0</v>
          </cell>
        </row>
        <row r="4920">
          <cell r="A4920">
            <v>43819</v>
          </cell>
          <cell r="B4920" t="str">
            <v>Ahorro</v>
          </cell>
          <cell r="C4920">
            <v>1</v>
          </cell>
          <cell r="E4920">
            <v>1036</v>
          </cell>
          <cell r="F4920" t="str">
            <v>11</v>
          </cell>
          <cell r="I4920">
            <v>44</v>
          </cell>
          <cell r="M4920">
            <v>0</v>
          </cell>
          <cell r="N4920">
            <v>0</v>
          </cell>
          <cell r="O4920">
            <v>8038</v>
          </cell>
          <cell r="P4920">
            <v>16236.76</v>
          </cell>
        </row>
        <row r="4921">
          <cell r="A4921">
            <v>43819</v>
          </cell>
          <cell r="B4921" t="str">
            <v>Ahorro</v>
          </cell>
          <cell r="C4921">
            <v>1</v>
          </cell>
          <cell r="E4921">
            <v>1036</v>
          </cell>
          <cell r="F4921" t="str">
            <v>11</v>
          </cell>
          <cell r="I4921">
            <v>44</v>
          </cell>
          <cell r="M4921">
            <v>0</v>
          </cell>
          <cell r="N4921">
            <v>0</v>
          </cell>
          <cell r="O4921">
            <v>0</v>
          </cell>
          <cell r="P4921">
            <v>0</v>
          </cell>
        </row>
        <row r="4922">
          <cell r="A4922">
            <v>43819</v>
          </cell>
          <cell r="B4922" t="str">
            <v>Ahorro</v>
          </cell>
          <cell r="C4922">
            <v>1</v>
          </cell>
          <cell r="E4922">
            <v>1036</v>
          </cell>
          <cell r="F4922" t="str">
            <v>11</v>
          </cell>
          <cell r="I4922">
            <v>44</v>
          </cell>
          <cell r="M4922">
            <v>0</v>
          </cell>
          <cell r="N4922">
            <v>0</v>
          </cell>
          <cell r="O4922">
            <v>25012.5</v>
          </cell>
          <cell r="P4922">
            <v>50525.25</v>
          </cell>
        </row>
        <row r="4923">
          <cell r="A4923">
            <v>43819</v>
          </cell>
          <cell r="B4923" t="str">
            <v>Ahorro</v>
          </cell>
          <cell r="C4923">
            <v>1</v>
          </cell>
          <cell r="E4923">
            <v>1036</v>
          </cell>
          <cell r="F4923" t="str">
            <v>11</v>
          </cell>
          <cell r="I4923">
            <v>44</v>
          </cell>
          <cell r="M4923">
            <v>0</v>
          </cell>
          <cell r="N4923">
            <v>0</v>
          </cell>
          <cell r="O4923">
            <v>0</v>
          </cell>
          <cell r="P4923">
            <v>0</v>
          </cell>
        </row>
        <row r="4924">
          <cell r="A4924">
            <v>43819</v>
          </cell>
          <cell r="B4924" t="str">
            <v>Ahorro</v>
          </cell>
          <cell r="C4924">
            <v>1</v>
          </cell>
          <cell r="E4924">
            <v>1036</v>
          </cell>
          <cell r="F4924" t="str">
            <v>11</v>
          </cell>
          <cell r="I4924">
            <v>44</v>
          </cell>
          <cell r="M4924">
            <v>0</v>
          </cell>
          <cell r="N4924">
            <v>0</v>
          </cell>
          <cell r="O4924">
            <v>50</v>
          </cell>
          <cell r="P4924">
            <v>101</v>
          </cell>
        </row>
        <row r="4925">
          <cell r="A4925">
            <v>43819</v>
          </cell>
          <cell r="B4925" t="str">
            <v>Ahorro</v>
          </cell>
          <cell r="C4925">
            <v>1</v>
          </cell>
          <cell r="E4925">
            <v>1036</v>
          </cell>
          <cell r="F4925" t="str">
            <v>11</v>
          </cell>
          <cell r="I4925">
            <v>44</v>
          </cell>
          <cell r="M4925">
            <v>0</v>
          </cell>
          <cell r="N4925">
            <v>0</v>
          </cell>
          <cell r="O4925">
            <v>24490.13</v>
          </cell>
          <cell r="P4925">
            <v>49470.062599999997</v>
          </cell>
        </row>
        <row r="4926">
          <cell r="A4926">
            <v>43819</v>
          </cell>
          <cell r="B4926" t="str">
            <v>Ahorro</v>
          </cell>
          <cell r="C4926">
            <v>1</v>
          </cell>
          <cell r="E4926">
            <v>1036</v>
          </cell>
          <cell r="F4926" t="str">
            <v>11</v>
          </cell>
          <cell r="I4926">
            <v>44</v>
          </cell>
          <cell r="M4926">
            <v>0</v>
          </cell>
          <cell r="N4926">
            <v>0</v>
          </cell>
          <cell r="O4926">
            <v>50</v>
          </cell>
          <cell r="P4926">
            <v>101</v>
          </cell>
        </row>
        <row r="4927">
          <cell r="A4927">
            <v>43819</v>
          </cell>
          <cell r="B4927" t="str">
            <v>Ahorro</v>
          </cell>
          <cell r="C4927">
            <v>1</v>
          </cell>
          <cell r="E4927">
            <v>1036</v>
          </cell>
          <cell r="F4927" t="str">
            <v>11</v>
          </cell>
          <cell r="I4927">
            <v>44</v>
          </cell>
          <cell r="M4927">
            <v>0</v>
          </cell>
          <cell r="N4927">
            <v>0</v>
          </cell>
          <cell r="O4927">
            <v>0</v>
          </cell>
          <cell r="P4927">
            <v>0</v>
          </cell>
        </row>
        <row r="4928">
          <cell r="A4928">
            <v>43819</v>
          </cell>
          <cell r="B4928" t="str">
            <v>Ahorro</v>
          </cell>
          <cell r="C4928">
            <v>1</v>
          </cell>
          <cell r="E4928">
            <v>1036</v>
          </cell>
          <cell r="F4928" t="str">
            <v>11</v>
          </cell>
          <cell r="I4928">
            <v>44</v>
          </cell>
          <cell r="M4928">
            <v>0</v>
          </cell>
          <cell r="N4928">
            <v>0</v>
          </cell>
          <cell r="O4928">
            <v>0</v>
          </cell>
          <cell r="P4928">
            <v>0</v>
          </cell>
        </row>
        <row r="4929">
          <cell r="A4929">
            <v>43819</v>
          </cell>
          <cell r="B4929" t="str">
            <v>Ahorro</v>
          </cell>
          <cell r="C4929">
            <v>1</v>
          </cell>
          <cell r="E4929">
            <v>1036</v>
          </cell>
          <cell r="F4929" t="str">
            <v>11</v>
          </cell>
          <cell r="I4929">
            <v>44</v>
          </cell>
          <cell r="M4929">
            <v>0</v>
          </cell>
          <cell r="N4929">
            <v>0</v>
          </cell>
          <cell r="O4929">
            <v>0</v>
          </cell>
          <cell r="P4929">
            <v>0</v>
          </cell>
        </row>
        <row r="4930">
          <cell r="A4930">
            <v>43819</v>
          </cell>
          <cell r="B4930" t="str">
            <v>Ahorro</v>
          </cell>
          <cell r="C4930">
            <v>1</v>
          </cell>
          <cell r="E4930">
            <v>1036</v>
          </cell>
          <cell r="F4930" t="str">
            <v>11</v>
          </cell>
          <cell r="I4930">
            <v>44</v>
          </cell>
          <cell r="M4930">
            <v>0</v>
          </cell>
          <cell r="N4930">
            <v>0</v>
          </cell>
          <cell r="O4930">
            <v>50</v>
          </cell>
          <cell r="P4930">
            <v>101</v>
          </cell>
        </row>
        <row r="4931">
          <cell r="A4931">
            <v>43819</v>
          </cell>
          <cell r="B4931" t="str">
            <v>Ahorro</v>
          </cell>
          <cell r="C4931">
            <v>1</v>
          </cell>
          <cell r="E4931">
            <v>1036</v>
          </cell>
          <cell r="F4931" t="str">
            <v>11</v>
          </cell>
          <cell r="I4931">
            <v>44</v>
          </cell>
          <cell r="M4931">
            <v>0</v>
          </cell>
          <cell r="N4931">
            <v>0</v>
          </cell>
          <cell r="O4931">
            <v>60</v>
          </cell>
          <cell r="P4931">
            <v>121.2</v>
          </cell>
        </row>
        <row r="4932">
          <cell r="A4932">
            <v>43819</v>
          </cell>
          <cell r="B4932" t="str">
            <v>Ahorro</v>
          </cell>
          <cell r="C4932">
            <v>1</v>
          </cell>
          <cell r="E4932">
            <v>1036</v>
          </cell>
          <cell r="F4932" t="str">
            <v>11</v>
          </cell>
          <cell r="I4932">
            <v>44</v>
          </cell>
          <cell r="M4932">
            <v>0</v>
          </cell>
          <cell r="N4932">
            <v>0</v>
          </cell>
          <cell r="O4932">
            <v>950</v>
          </cell>
          <cell r="P4932">
            <v>1919</v>
          </cell>
        </row>
        <row r="4933">
          <cell r="A4933">
            <v>43819</v>
          </cell>
          <cell r="B4933" t="str">
            <v>Ahorro</v>
          </cell>
          <cell r="C4933">
            <v>1</v>
          </cell>
          <cell r="E4933">
            <v>1036</v>
          </cell>
          <cell r="F4933" t="str">
            <v>11</v>
          </cell>
          <cell r="I4933">
            <v>44</v>
          </cell>
          <cell r="M4933">
            <v>0</v>
          </cell>
          <cell r="N4933">
            <v>0</v>
          </cell>
          <cell r="O4933">
            <v>0</v>
          </cell>
          <cell r="P4933">
            <v>0</v>
          </cell>
        </row>
        <row r="4934">
          <cell r="A4934">
            <v>43819</v>
          </cell>
          <cell r="B4934" t="str">
            <v>Ahorro</v>
          </cell>
          <cell r="C4934">
            <v>1</v>
          </cell>
          <cell r="E4934">
            <v>1036</v>
          </cell>
          <cell r="F4934" t="str">
            <v>11</v>
          </cell>
          <cell r="I4934">
            <v>44</v>
          </cell>
          <cell r="M4934">
            <v>0</v>
          </cell>
          <cell r="N4934">
            <v>0</v>
          </cell>
          <cell r="O4934">
            <v>24945</v>
          </cell>
          <cell r="P4934">
            <v>50388.9</v>
          </cell>
        </row>
        <row r="4935">
          <cell r="A4935">
            <v>43819</v>
          </cell>
          <cell r="B4935" t="str">
            <v>Ahorro</v>
          </cell>
          <cell r="C4935">
            <v>1</v>
          </cell>
          <cell r="E4935">
            <v>1036</v>
          </cell>
          <cell r="F4935" t="str">
            <v>11</v>
          </cell>
          <cell r="I4935">
            <v>44</v>
          </cell>
          <cell r="M4935">
            <v>0</v>
          </cell>
          <cell r="N4935">
            <v>0</v>
          </cell>
          <cell r="O4935">
            <v>0</v>
          </cell>
          <cell r="P4935">
            <v>0</v>
          </cell>
        </row>
        <row r="4936">
          <cell r="A4936">
            <v>43819</v>
          </cell>
          <cell r="B4936" t="str">
            <v>Ahorro</v>
          </cell>
          <cell r="C4936">
            <v>1</v>
          </cell>
          <cell r="E4936">
            <v>1036</v>
          </cell>
          <cell r="F4936" t="str">
            <v>11</v>
          </cell>
          <cell r="I4936">
            <v>44</v>
          </cell>
          <cell r="M4936">
            <v>0</v>
          </cell>
          <cell r="N4936">
            <v>0</v>
          </cell>
          <cell r="O4936">
            <v>5</v>
          </cell>
          <cell r="P4936">
            <v>10.1</v>
          </cell>
        </row>
        <row r="4937">
          <cell r="A4937">
            <v>43819</v>
          </cell>
          <cell r="B4937" t="str">
            <v>Ahorro</v>
          </cell>
          <cell r="C4937">
            <v>1</v>
          </cell>
          <cell r="E4937">
            <v>1036</v>
          </cell>
          <cell r="F4937" t="str">
            <v>11</v>
          </cell>
          <cell r="I4937">
            <v>44</v>
          </cell>
          <cell r="M4937">
            <v>0</v>
          </cell>
          <cell r="N4937">
            <v>0</v>
          </cell>
          <cell r="O4937">
            <v>0</v>
          </cell>
          <cell r="P4937">
            <v>0</v>
          </cell>
        </row>
        <row r="4938">
          <cell r="A4938">
            <v>43819</v>
          </cell>
          <cell r="B4938" t="str">
            <v>Ahorro</v>
          </cell>
          <cell r="C4938">
            <v>1</v>
          </cell>
          <cell r="E4938">
            <v>1036</v>
          </cell>
          <cell r="F4938" t="str">
            <v>11</v>
          </cell>
          <cell r="I4938">
            <v>44</v>
          </cell>
          <cell r="M4938">
            <v>0</v>
          </cell>
          <cell r="N4938">
            <v>0</v>
          </cell>
          <cell r="O4938">
            <v>0</v>
          </cell>
          <cell r="P4938">
            <v>0</v>
          </cell>
        </row>
        <row r="4939">
          <cell r="A4939">
            <v>43819</v>
          </cell>
          <cell r="B4939" t="str">
            <v>Ahorro</v>
          </cell>
          <cell r="C4939">
            <v>1</v>
          </cell>
          <cell r="E4939">
            <v>1036</v>
          </cell>
          <cell r="F4939" t="str">
            <v>11</v>
          </cell>
          <cell r="I4939">
            <v>44</v>
          </cell>
          <cell r="M4939">
            <v>0</v>
          </cell>
          <cell r="N4939">
            <v>0</v>
          </cell>
          <cell r="O4939">
            <v>0</v>
          </cell>
          <cell r="P4939">
            <v>0</v>
          </cell>
        </row>
        <row r="4940">
          <cell r="A4940">
            <v>43819</v>
          </cell>
          <cell r="B4940" t="str">
            <v>Ahorro</v>
          </cell>
          <cell r="C4940">
            <v>1</v>
          </cell>
          <cell r="E4940">
            <v>1036</v>
          </cell>
          <cell r="F4940" t="str">
            <v>11</v>
          </cell>
          <cell r="I4940">
            <v>44</v>
          </cell>
          <cell r="M4940">
            <v>0</v>
          </cell>
          <cell r="N4940">
            <v>0</v>
          </cell>
          <cell r="O4940">
            <v>20</v>
          </cell>
          <cell r="P4940">
            <v>40.4</v>
          </cell>
        </row>
        <row r="4941">
          <cell r="A4941">
            <v>43819</v>
          </cell>
          <cell r="B4941" t="str">
            <v>Ahorro</v>
          </cell>
          <cell r="C4941">
            <v>1</v>
          </cell>
          <cell r="E4941">
            <v>1036</v>
          </cell>
          <cell r="F4941" t="str">
            <v>11</v>
          </cell>
          <cell r="I4941">
            <v>44</v>
          </cell>
          <cell r="M4941">
            <v>0</v>
          </cell>
          <cell r="N4941">
            <v>0</v>
          </cell>
          <cell r="O4941">
            <v>1000</v>
          </cell>
          <cell r="P4941">
            <v>2020</v>
          </cell>
        </row>
        <row r="4942">
          <cell r="A4942">
            <v>43819</v>
          </cell>
          <cell r="B4942" t="str">
            <v>Ahorro</v>
          </cell>
          <cell r="C4942">
            <v>1</v>
          </cell>
          <cell r="E4942">
            <v>1036</v>
          </cell>
          <cell r="F4942" t="str">
            <v>11</v>
          </cell>
          <cell r="I4942">
            <v>44</v>
          </cell>
          <cell r="M4942">
            <v>0</v>
          </cell>
          <cell r="N4942">
            <v>0</v>
          </cell>
          <cell r="O4942">
            <v>0</v>
          </cell>
          <cell r="P4942">
            <v>0</v>
          </cell>
        </row>
        <row r="4943">
          <cell r="A4943">
            <v>43819</v>
          </cell>
          <cell r="B4943" t="str">
            <v>Ahorro</v>
          </cell>
          <cell r="C4943">
            <v>1</v>
          </cell>
          <cell r="E4943">
            <v>1036</v>
          </cell>
          <cell r="F4943" t="str">
            <v>11</v>
          </cell>
          <cell r="I4943">
            <v>44</v>
          </cell>
          <cell r="M4943">
            <v>0</v>
          </cell>
          <cell r="N4943">
            <v>0</v>
          </cell>
          <cell r="O4943">
            <v>8050</v>
          </cell>
          <cell r="P4943">
            <v>16261</v>
          </cell>
        </row>
        <row r="4944">
          <cell r="A4944">
            <v>43819</v>
          </cell>
          <cell r="B4944" t="str">
            <v>Ahorro</v>
          </cell>
          <cell r="C4944">
            <v>1</v>
          </cell>
          <cell r="E4944">
            <v>1036</v>
          </cell>
          <cell r="F4944" t="str">
            <v>11</v>
          </cell>
          <cell r="I4944">
            <v>44</v>
          </cell>
          <cell r="M4944">
            <v>0</v>
          </cell>
          <cell r="N4944">
            <v>0</v>
          </cell>
          <cell r="O4944">
            <v>50</v>
          </cell>
          <cell r="P4944">
            <v>101</v>
          </cell>
        </row>
        <row r="4945">
          <cell r="A4945">
            <v>43819</v>
          </cell>
          <cell r="B4945" t="str">
            <v>Ahorro</v>
          </cell>
          <cell r="C4945">
            <v>1</v>
          </cell>
          <cell r="E4945">
            <v>1036</v>
          </cell>
          <cell r="F4945" t="str">
            <v>11</v>
          </cell>
          <cell r="I4945">
            <v>44</v>
          </cell>
          <cell r="M4945">
            <v>0</v>
          </cell>
          <cell r="N4945">
            <v>0</v>
          </cell>
          <cell r="O4945">
            <v>50</v>
          </cell>
          <cell r="P4945">
            <v>101</v>
          </cell>
        </row>
        <row r="4946">
          <cell r="A4946">
            <v>43819</v>
          </cell>
          <cell r="B4946" t="str">
            <v>Ahorro</v>
          </cell>
          <cell r="C4946">
            <v>1</v>
          </cell>
          <cell r="E4946">
            <v>1036</v>
          </cell>
          <cell r="F4946" t="str">
            <v>11</v>
          </cell>
          <cell r="I4946">
            <v>44</v>
          </cell>
          <cell r="M4946">
            <v>0</v>
          </cell>
          <cell r="N4946">
            <v>0</v>
          </cell>
          <cell r="O4946">
            <v>5100</v>
          </cell>
          <cell r="P4946">
            <v>10302</v>
          </cell>
        </row>
        <row r="4947">
          <cell r="A4947">
            <v>43819</v>
          </cell>
          <cell r="B4947" t="str">
            <v>Ahorro</v>
          </cell>
          <cell r="C4947">
            <v>1</v>
          </cell>
          <cell r="E4947">
            <v>1036</v>
          </cell>
          <cell r="F4947" t="str">
            <v>11</v>
          </cell>
          <cell r="I4947">
            <v>44</v>
          </cell>
          <cell r="M4947">
            <v>0</v>
          </cell>
          <cell r="N4947">
            <v>0</v>
          </cell>
          <cell r="O4947">
            <v>0</v>
          </cell>
          <cell r="P4947">
            <v>0</v>
          </cell>
        </row>
        <row r="4948">
          <cell r="A4948">
            <v>43819</v>
          </cell>
          <cell r="B4948" t="str">
            <v>Ahorro</v>
          </cell>
          <cell r="C4948">
            <v>1</v>
          </cell>
          <cell r="E4948">
            <v>3046</v>
          </cell>
          <cell r="F4948" t="str">
            <v>11</v>
          </cell>
          <cell r="I4948">
            <v>44</v>
          </cell>
          <cell r="M4948">
            <v>0</v>
          </cell>
          <cell r="N4948">
            <v>0</v>
          </cell>
          <cell r="O4948">
            <v>40</v>
          </cell>
          <cell r="P4948">
            <v>80.8</v>
          </cell>
        </row>
        <row r="4949">
          <cell r="A4949">
            <v>43819</v>
          </cell>
          <cell r="B4949" t="str">
            <v>Ahorro</v>
          </cell>
          <cell r="C4949">
            <v>1</v>
          </cell>
          <cell r="E4949">
            <v>3046</v>
          </cell>
          <cell r="F4949" t="str">
            <v>11</v>
          </cell>
          <cell r="I4949">
            <v>44</v>
          </cell>
          <cell r="M4949">
            <v>0</v>
          </cell>
          <cell r="N4949">
            <v>0</v>
          </cell>
          <cell r="O4949">
            <v>50</v>
          </cell>
          <cell r="P4949">
            <v>101</v>
          </cell>
        </row>
        <row r="4950">
          <cell r="A4950">
            <v>43819</v>
          </cell>
          <cell r="B4950" t="str">
            <v>Ahorro</v>
          </cell>
          <cell r="C4950">
            <v>1</v>
          </cell>
          <cell r="E4950">
            <v>3046</v>
          </cell>
          <cell r="F4950" t="str">
            <v>11</v>
          </cell>
          <cell r="I4950">
            <v>44</v>
          </cell>
          <cell r="M4950">
            <v>0</v>
          </cell>
          <cell r="N4950">
            <v>0</v>
          </cell>
          <cell r="O4950">
            <v>20</v>
          </cell>
          <cell r="P4950">
            <v>40.4</v>
          </cell>
        </row>
        <row r="4951">
          <cell r="A4951">
            <v>43819</v>
          </cell>
          <cell r="B4951" t="str">
            <v>Ahorro</v>
          </cell>
          <cell r="C4951">
            <v>1</v>
          </cell>
          <cell r="E4951">
            <v>3046</v>
          </cell>
          <cell r="F4951" t="str">
            <v>11</v>
          </cell>
          <cell r="I4951">
            <v>44</v>
          </cell>
          <cell r="M4951">
            <v>0</v>
          </cell>
          <cell r="N4951">
            <v>0</v>
          </cell>
          <cell r="O4951">
            <v>20</v>
          </cell>
          <cell r="P4951">
            <v>40.4</v>
          </cell>
        </row>
        <row r="4952">
          <cell r="A4952">
            <v>43819</v>
          </cell>
          <cell r="B4952" t="str">
            <v>Ahorro</v>
          </cell>
          <cell r="C4952">
            <v>1</v>
          </cell>
          <cell r="E4952">
            <v>3046</v>
          </cell>
          <cell r="F4952" t="str">
            <v>11</v>
          </cell>
          <cell r="I4952">
            <v>44</v>
          </cell>
          <cell r="M4952">
            <v>0</v>
          </cell>
          <cell r="N4952">
            <v>0</v>
          </cell>
          <cell r="O4952">
            <v>60</v>
          </cell>
          <cell r="P4952">
            <v>121.2</v>
          </cell>
        </row>
        <row r="4953">
          <cell r="A4953">
            <v>43819</v>
          </cell>
          <cell r="B4953" t="str">
            <v>Ahorro</v>
          </cell>
          <cell r="C4953">
            <v>1</v>
          </cell>
          <cell r="E4953">
            <v>3046</v>
          </cell>
          <cell r="F4953" t="str">
            <v>11</v>
          </cell>
          <cell r="I4953">
            <v>44</v>
          </cell>
          <cell r="M4953">
            <v>0</v>
          </cell>
          <cell r="N4953">
            <v>0</v>
          </cell>
          <cell r="O4953">
            <v>10</v>
          </cell>
          <cell r="P4953">
            <v>20.2</v>
          </cell>
        </row>
        <row r="4954">
          <cell r="A4954">
            <v>43819</v>
          </cell>
          <cell r="B4954" t="str">
            <v>Ahorro</v>
          </cell>
          <cell r="C4954">
            <v>1</v>
          </cell>
          <cell r="E4954">
            <v>3046</v>
          </cell>
          <cell r="F4954" t="str">
            <v>11</v>
          </cell>
          <cell r="I4954">
            <v>44</v>
          </cell>
          <cell r="M4954">
            <v>0</v>
          </cell>
          <cell r="N4954">
            <v>0</v>
          </cell>
          <cell r="O4954">
            <v>10</v>
          </cell>
          <cell r="P4954">
            <v>20.2</v>
          </cell>
        </row>
        <row r="4955">
          <cell r="A4955">
            <v>43819</v>
          </cell>
          <cell r="B4955" t="str">
            <v>Ahorro</v>
          </cell>
          <cell r="C4955">
            <v>1</v>
          </cell>
          <cell r="E4955">
            <v>3046</v>
          </cell>
          <cell r="F4955" t="str">
            <v>11</v>
          </cell>
          <cell r="I4955">
            <v>44</v>
          </cell>
          <cell r="M4955">
            <v>0</v>
          </cell>
          <cell r="N4955">
            <v>0</v>
          </cell>
          <cell r="O4955">
            <v>10</v>
          </cell>
          <cell r="P4955">
            <v>20.2</v>
          </cell>
        </row>
        <row r="4956">
          <cell r="A4956">
            <v>43819</v>
          </cell>
          <cell r="B4956" t="str">
            <v>Plazo</v>
          </cell>
          <cell r="C4956">
            <v>4</v>
          </cell>
          <cell r="E4956">
            <v>75004</v>
          </cell>
          <cell r="F4956" t="str">
            <v>12</v>
          </cell>
          <cell r="I4956">
            <v>44</v>
          </cell>
          <cell r="M4956">
            <v>0</v>
          </cell>
          <cell r="N4956">
            <v>0</v>
          </cell>
          <cell r="O4956">
            <v>60000</v>
          </cell>
          <cell r="P4956">
            <v>133338</v>
          </cell>
        </row>
        <row r="4957">
          <cell r="A4957">
            <v>43819</v>
          </cell>
          <cell r="B4957" t="str">
            <v>Plazo</v>
          </cell>
          <cell r="C4957">
            <v>6</v>
          </cell>
          <cell r="E4957">
            <v>3001</v>
          </cell>
          <cell r="F4957" t="str">
            <v>12</v>
          </cell>
          <cell r="I4957">
            <v>34</v>
          </cell>
          <cell r="M4957">
            <v>0</v>
          </cell>
          <cell r="N4957">
            <v>0</v>
          </cell>
          <cell r="O4957">
            <v>12000</v>
          </cell>
          <cell r="P4957">
            <v>27598.799999999999</v>
          </cell>
        </row>
        <row r="4958">
          <cell r="A4958">
            <v>43819</v>
          </cell>
          <cell r="B4958" t="str">
            <v>Plazo</v>
          </cell>
          <cell r="C4958">
            <v>6</v>
          </cell>
          <cell r="E4958">
            <v>3001</v>
          </cell>
          <cell r="F4958" t="str">
            <v>12</v>
          </cell>
          <cell r="I4958">
            <v>34</v>
          </cell>
          <cell r="M4958">
            <v>0</v>
          </cell>
          <cell r="N4958">
            <v>0</v>
          </cell>
          <cell r="O4958">
            <v>13025.52</v>
          </cell>
          <cell r="P4958">
            <v>29957.393447999999</v>
          </cell>
        </row>
        <row r="4959">
          <cell r="A4959">
            <v>43819</v>
          </cell>
          <cell r="B4959" t="str">
            <v>Plazo</v>
          </cell>
          <cell r="C4959">
            <v>3</v>
          </cell>
          <cell r="E4959">
            <v>3030</v>
          </cell>
          <cell r="F4959" t="str">
            <v>12</v>
          </cell>
          <cell r="I4959">
            <v>44</v>
          </cell>
          <cell r="M4959">
            <v>0</v>
          </cell>
          <cell r="N4959">
            <v>0</v>
          </cell>
          <cell r="O4959">
            <v>180477.82</v>
          </cell>
          <cell r="P4959">
            <v>418708.54239999998</v>
          </cell>
        </row>
        <row r="4960">
          <cell r="A4960">
            <v>43819</v>
          </cell>
          <cell r="B4960" t="str">
            <v>Ahorro</v>
          </cell>
          <cell r="C4960">
            <v>1</v>
          </cell>
          <cell r="E4960">
            <v>74002</v>
          </cell>
          <cell r="F4960" t="str">
            <v>11</v>
          </cell>
          <cell r="I4960">
            <v>44</v>
          </cell>
          <cell r="M4960">
            <v>0</v>
          </cell>
          <cell r="N4960">
            <v>0</v>
          </cell>
          <cell r="O4960">
            <v>0</v>
          </cell>
          <cell r="P4960">
            <v>0</v>
          </cell>
        </row>
        <row r="4961">
          <cell r="A4961">
            <v>43819</v>
          </cell>
          <cell r="B4961" t="str">
            <v>Plazo</v>
          </cell>
          <cell r="C4961">
            <v>3</v>
          </cell>
          <cell r="E4961">
            <v>3001</v>
          </cell>
          <cell r="F4961" t="str">
            <v>12</v>
          </cell>
          <cell r="I4961">
            <v>44</v>
          </cell>
          <cell r="M4961">
            <v>0</v>
          </cell>
          <cell r="N4961">
            <v>0</v>
          </cell>
          <cell r="O4961">
            <v>20000</v>
          </cell>
          <cell r="P4961">
            <v>48434</v>
          </cell>
        </row>
        <row r="4962">
          <cell r="A4962">
            <v>43819</v>
          </cell>
          <cell r="B4962" t="str">
            <v>Plazo</v>
          </cell>
          <cell r="C4962">
            <v>6</v>
          </cell>
          <cell r="E4962">
            <v>75003</v>
          </cell>
          <cell r="F4962" t="str">
            <v>12</v>
          </cell>
          <cell r="I4962">
            <v>34</v>
          </cell>
          <cell r="M4962">
            <v>0</v>
          </cell>
          <cell r="N4962">
            <v>0</v>
          </cell>
          <cell r="O4962">
            <v>7000</v>
          </cell>
          <cell r="P4962">
            <v>17392.2</v>
          </cell>
        </row>
        <row r="4963">
          <cell r="A4963">
            <v>43819</v>
          </cell>
          <cell r="B4963" t="str">
            <v>Plazo</v>
          </cell>
          <cell r="C4963">
            <v>6</v>
          </cell>
          <cell r="E4963">
            <v>75003</v>
          </cell>
          <cell r="F4963" t="str">
            <v>12</v>
          </cell>
          <cell r="I4963">
            <v>34</v>
          </cell>
          <cell r="M4963">
            <v>0</v>
          </cell>
          <cell r="N4963">
            <v>0</v>
          </cell>
          <cell r="O4963">
            <v>5023.1400000000003</v>
          </cell>
          <cell r="P4963">
            <v>12480.493644</v>
          </cell>
        </row>
        <row r="4964">
          <cell r="A4964">
            <v>43819</v>
          </cell>
          <cell r="B4964" t="str">
            <v>Ahorro</v>
          </cell>
          <cell r="C4964">
            <v>1</v>
          </cell>
          <cell r="E4964">
            <v>3010</v>
          </cell>
          <cell r="F4964" t="str">
            <v>11</v>
          </cell>
          <cell r="I4964">
            <v>44</v>
          </cell>
          <cell r="M4964">
            <v>0</v>
          </cell>
          <cell r="N4964">
            <v>0</v>
          </cell>
          <cell r="O4964">
            <v>18000</v>
          </cell>
          <cell r="P4964">
            <v>45518.400000000001</v>
          </cell>
        </row>
        <row r="4965">
          <cell r="A4965">
            <v>43819</v>
          </cell>
          <cell r="B4965" t="str">
            <v>Ahorro</v>
          </cell>
          <cell r="C4965">
            <v>1</v>
          </cell>
          <cell r="E4965">
            <v>3010</v>
          </cell>
          <cell r="F4965" t="str">
            <v>11</v>
          </cell>
          <cell r="I4965">
            <v>44</v>
          </cell>
          <cell r="M4965">
            <v>0</v>
          </cell>
          <cell r="N4965">
            <v>0</v>
          </cell>
          <cell r="O4965">
            <v>200</v>
          </cell>
          <cell r="P4965">
            <v>505.76</v>
          </cell>
        </row>
        <row r="4966">
          <cell r="A4966">
            <v>43819</v>
          </cell>
          <cell r="B4966" t="str">
            <v>Ahorro</v>
          </cell>
          <cell r="C4966">
            <v>1</v>
          </cell>
          <cell r="E4966">
            <v>3010</v>
          </cell>
          <cell r="F4966" t="str">
            <v>11</v>
          </cell>
          <cell r="I4966">
            <v>44</v>
          </cell>
          <cell r="M4966">
            <v>0</v>
          </cell>
          <cell r="N4966">
            <v>0</v>
          </cell>
          <cell r="O4966">
            <v>140000</v>
          </cell>
          <cell r="P4966">
            <v>354032</v>
          </cell>
        </row>
        <row r="4967">
          <cell r="A4967">
            <v>43819</v>
          </cell>
          <cell r="B4967" t="str">
            <v>Ahorro</v>
          </cell>
          <cell r="C4967">
            <v>1</v>
          </cell>
          <cell r="E4967">
            <v>3010</v>
          </cell>
          <cell r="F4967" t="str">
            <v>11</v>
          </cell>
          <cell r="I4967">
            <v>44</v>
          </cell>
          <cell r="M4967">
            <v>0</v>
          </cell>
          <cell r="N4967">
            <v>0</v>
          </cell>
          <cell r="O4967">
            <v>200</v>
          </cell>
          <cell r="P4967">
            <v>505.76</v>
          </cell>
        </row>
        <row r="4968">
          <cell r="A4968">
            <v>43819</v>
          </cell>
          <cell r="B4968" t="str">
            <v>Ahorro</v>
          </cell>
          <cell r="C4968">
            <v>1</v>
          </cell>
          <cell r="E4968">
            <v>3010</v>
          </cell>
          <cell r="F4968" t="str">
            <v>11</v>
          </cell>
          <cell r="I4968">
            <v>44</v>
          </cell>
          <cell r="M4968">
            <v>0</v>
          </cell>
          <cell r="N4968">
            <v>0</v>
          </cell>
          <cell r="O4968">
            <v>200</v>
          </cell>
          <cell r="P4968">
            <v>505.76</v>
          </cell>
        </row>
        <row r="4969">
          <cell r="A4969">
            <v>43819</v>
          </cell>
          <cell r="B4969" t="str">
            <v>Ahorro</v>
          </cell>
          <cell r="C4969">
            <v>1</v>
          </cell>
          <cell r="E4969">
            <v>3010</v>
          </cell>
          <cell r="F4969" t="str">
            <v>11</v>
          </cell>
          <cell r="I4969">
            <v>44</v>
          </cell>
          <cell r="M4969">
            <v>0</v>
          </cell>
          <cell r="N4969">
            <v>0</v>
          </cell>
          <cell r="O4969">
            <v>200</v>
          </cell>
          <cell r="P4969">
            <v>505.76</v>
          </cell>
        </row>
        <row r="4970">
          <cell r="A4970">
            <v>43819</v>
          </cell>
          <cell r="B4970" t="str">
            <v>Ahorro</v>
          </cell>
          <cell r="C4970">
            <v>1</v>
          </cell>
          <cell r="E4970">
            <v>3010</v>
          </cell>
          <cell r="F4970" t="str">
            <v>11</v>
          </cell>
          <cell r="I4970">
            <v>44</v>
          </cell>
          <cell r="M4970">
            <v>0</v>
          </cell>
          <cell r="N4970">
            <v>0</v>
          </cell>
          <cell r="O4970">
            <v>200</v>
          </cell>
          <cell r="P4970">
            <v>505.76</v>
          </cell>
        </row>
        <row r="4971">
          <cell r="A4971">
            <v>43819</v>
          </cell>
          <cell r="B4971" t="str">
            <v>Ahorro</v>
          </cell>
          <cell r="C4971">
            <v>1</v>
          </cell>
          <cell r="E4971">
            <v>3010</v>
          </cell>
          <cell r="F4971" t="str">
            <v>11</v>
          </cell>
          <cell r="I4971">
            <v>44</v>
          </cell>
          <cell r="M4971">
            <v>0</v>
          </cell>
          <cell r="N4971">
            <v>0</v>
          </cell>
          <cell r="O4971">
            <v>200</v>
          </cell>
          <cell r="P4971">
            <v>505.76</v>
          </cell>
        </row>
        <row r="4972">
          <cell r="A4972">
            <v>43819</v>
          </cell>
          <cell r="B4972" t="str">
            <v>Ahorro</v>
          </cell>
          <cell r="C4972">
            <v>1</v>
          </cell>
          <cell r="E4972">
            <v>3010</v>
          </cell>
          <cell r="F4972" t="str">
            <v>11</v>
          </cell>
          <cell r="I4972">
            <v>44</v>
          </cell>
          <cell r="M4972">
            <v>0</v>
          </cell>
          <cell r="N4972">
            <v>0</v>
          </cell>
          <cell r="O4972">
            <v>200</v>
          </cell>
          <cell r="P4972">
            <v>505.76</v>
          </cell>
        </row>
        <row r="4973">
          <cell r="A4973">
            <v>43819</v>
          </cell>
          <cell r="B4973" t="str">
            <v>Ahorro</v>
          </cell>
          <cell r="C4973">
            <v>1</v>
          </cell>
          <cell r="E4973">
            <v>3010</v>
          </cell>
          <cell r="F4973" t="str">
            <v>11</v>
          </cell>
          <cell r="I4973">
            <v>44</v>
          </cell>
          <cell r="M4973">
            <v>0</v>
          </cell>
          <cell r="N4973">
            <v>0</v>
          </cell>
          <cell r="O4973">
            <v>200</v>
          </cell>
          <cell r="P4973">
            <v>505.76</v>
          </cell>
        </row>
        <row r="4974">
          <cell r="A4974">
            <v>43819</v>
          </cell>
          <cell r="B4974" t="str">
            <v>Ahorro</v>
          </cell>
          <cell r="C4974">
            <v>1</v>
          </cell>
          <cell r="E4974">
            <v>3010</v>
          </cell>
          <cell r="F4974" t="str">
            <v>11</v>
          </cell>
          <cell r="I4974">
            <v>44</v>
          </cell>
          <cell r="M4974">
            <v>0</v>
          </cell>
          <cell r="N4974">
            <v>0</v>
          </cell>
          <cell r="O4974">
            <v>200</v>
          </cell>
          <cell r="P4974">
            <v>505.76</v>
          </cell>
        </row>
        <row r="4975">
          <cell r="A4975">
            <v>43819</v>
          </cell>
          <cell r="B4975" t="str">
            <v>Ahorro</v>
          </cell>
          <cell r="C4975">
            <v>1</v>
          </cell>
          <cell r="E4975">
            <v>3010</v>
          </cell>
          <cell r="F4975" t="str">
            <v>11</v>
          </cell>
          <cell r="I4975">
            <v>44</v>
          </cell>
          <cell r="M4975">
            <v>0</v>
          </cell>
          <cell r="N4975">
            <v>0</v>
          </cell>
          <cell r="O4975">
            <v>200</v>
          </cell>
          <cell r="P4975">
            <v>505.76</v>
          </cell>
        </row>
        <row r="4976">
          <cell r="A4976">
            <v>43819</v>
          </cell>
          <cell r="B4976" t="str">
            <v>Ahorro</v>
          </cell>
          <cell r="C4976">
            <v>1</v>
          </cell>
          <cell r="E4976">
            <v>3010</v>
          </cell>
          <cell r="F4976" t="str">
            <v>11</v>
          </cell>
          <cell r="I4976">
            <v>44</v>
          </cell>
          <cell r="M4976">
            <v>0</v>
          </cell>
          <cell r="N4976">
            <v>0</v>
          </cell>
          <cell r="O4976">
            <v>200</v>
          </cell>
          <cell r="P4976">
            <v>505.76</v>
          </cell>
        </row>
        <row r="4977">
          <cell r="A4977">
            <v>43819</v>
          </cell>
          <cell r="B4977" t="str">
            <v>Ahorro</v>
          </cell>
          <cell r="C4977">
            <v>1</v>
          </cell>
          <cell r="E4977">
            <v>3010</v>
          </cell>
          <cell r="F4977" t="str">
            <v>11</v>
          </cell>
          <cell r="I4977">
            <v>44</v>
          </cell>
          <cell r="M4977">
            <v>0</v>
          </cell>
          <cell r="N4977">
            <v>0</v>
          </cell>
          <cell r="O4977">
            <v>200</v>
          </cell>
          <cell r="P4977">
            <v>505.76</v>
          </cell>
        </row>
        <row r="4978">
          <cell r="A4978">
            <v>43819</v>
          </cell>
          <cell r="B4978" t="str">
            <v>Ahorro</v>
          </cell>
          <cell r="C4978">
            <v>1</v>
          </cell>
          <cell r="E4978">
            <v>3010</v>
          </cell>
          <cell r="F4978" t="str">
            <v>11</v>
          </cell>
          <cell r="I4978">
            <v>44</v>
          </cell>
          <cell r="M4978">
            <v>0</v>
          </cell>
          <cell r="N4978">
            <v>0</v>
          </cell>
          <cell r="O4978">
            <v>200</v>
          </cell>
          <cell r="P4978">
            <v>505.76</v>
          </cell>
        </row>
        <row r="4979">
          <cell r="A4979">
            <v>43819</v>
          </cell>
          <cell r="B4979" t="str">
            <v>Ahorro</v>
          </cell>
          <cell r="C4979">
            <v>1</v>
          </cell>
          <cell r="E4979">
            <v>3033</v>
          </cell>
          <cell r="F4979" t="str">
            <v>11</v>
          </cell>
          <cell r="I4979">
            <v>44</v>
          </cell>
          <cell r="M4979">
            <v>0</v>
          </cell>
          <cell r="N4979">
            <v>0</v>
          </cell>
          <cell r="O4979">
            <v>652.96</v>
          </cell>
          <cell r="P4979">
            <v>1651.205248</v>
          </cell>
        </row>
        <row r="4980">
          <cell r="A4980">
            <v>43819</v>
          </cell>
          <cell r="B4980" t="str">
            <v>Ahorro</v>
          </cell>
          <cell r="C4980">
            <v>1</v>
          </cell>
          <cell r="E4980">
            <v>3034</v>
          </cell>
          <cell r="F4980" t="str">
            <v>11</v>
          </cell>
          <cell r="I4980">
            <v>44</v>
          </cell>
          <cell r="M4980">
            <v>0</v>
          </cell>
          <cell r="N4980">
            <v>0</v>
          </cell>
          <cell r="O4980">
            <v>9500</v>
          </cell>
          <cell r="P4980">
            <v>24023.599999999999</v>
          </cell>
        </row>
        <row r="4981">
          <cell r="A4981">
            <v>43819</v>
          </cell>
          <cell r="B4981" t="str">
            <v>Ahorro</v>
          </cell>
          <cell r="C4981">
            <v>1</v>
          </cell>
          <cell r="E4981">
            <v>3034</v>
          </cell>
          <cell r="F4981" t="str">
            <v>11</v>
          </cell>
          <cell r="I4981">
            <v>44</v>
          </cell>
          <cell r="M4981">
            <v>0</v>
          </cell>
          <cell r="N4981">
            <v>0</v>
          </cell>
          <cell r="O4981">
            <v>1000</v>
          </cell>
          <cell r="P4981">
            <v>2528.8000000000002</v>
          </cell>
        </row>
        <row r="4982">
          <cell r="A4982">
            <v>43819</v>
          </cell>
          <cell r="B4982" t="str">
            <v>Ahorro</v>
          </cell>
          <cell r="C4982">
            <v>1</v>
          </cell>
          <cell r="E4982">
            <v>3034</v>
          </cell>
          <cell r="F4982" t="str">
            <v>11</v>
          </cell>
          <cell r="I4982">
            <v>44</v>
          </cell>
          <cell r="M4982">
            <v>0</v>
          </cell>
          <cell r="N4982">
            <v>0</v>
          </cell>
          <cell r="O4982">
            <v>450</v>
          </cell>
          <cell r="P4982">
            <v>1137.96</v>
          </cell>
        </row>
        <row r="4983">
          <cell r="A4983">
            <v>43819</v>
          </cell>
          <cell r="B4983" t="str">
            <v>Ahorro</v>
          </cell>
          <cell r="C4983">
            <v>1</v>
          </cell>
          <cell r="E4983">
            <v>3034</v>
          </cell>
          <cell r="F4983" t="str">
            <v>11</v>
          </cell>
          <cell r="I4983">
            <v>44</v>
          </cell>
          <cell r="M4983">
            <v>0</v>
          </cell>
          <cell r="N4983">
            <v>0</v>
          </cell>
          <cell r="O4983">
            <v>100</v>
          </cell>
          <cell r="P4983">
            <v>252.88</v>
          </cell>
        </row>
        <row r="4984">
          <cell r="A4984">
            <v>43819</v>
          </cell>
          <cell r="B4984" t="str">
            <v>Ahorro</v>
          </cell>
          <cell r="C4984">
            <v>1</v>
          </cell>
          <cell r="E4984">
            <v>3034</v>
          </cell>
          <cell r="F4984" t="str">
            <v>11</v>
          </cell>
          <cell r="I4984">
            <v>44</v>
          </cell>
          <cell r="M4984">
            <v>0</v>
          </cell>
          <cell r="N4984">
            <v>0</v>
          </cell>
          <cell r="O4984">
            <v>20</v>
          </cell>
          <cell r="P4984">
            <v>50.576000000000001</v>
          </cell>
        </row>
        <row r="4985">
          <cell r="A4985">
            <v>43819</v>
          </cell>
          <cell r="B4985" t="str">
            <v>Ahorro</v>
          </cell>
          <cell r="C4985">
            <v>5</v>
          </cell>
          <cell r="E4985">
            <v>1009</v>
          </cell>
          <cell r="F4985" t="str">
            <v>11</v>
          </cell>
          <cell r="I4985">
            <v>44</v>
          </cell>
          <cell r="M4985">
            <v>0</v>
          </cell>
          <cell r="N4985">
            <v>0</v>
          </cell>
          <cell r="O4985">
            <v>2200</v>
          </cell>
          <cell r="P4985">
            <v>5563.36</v>
          </cell>
        </row>
        <row r="4986">
          <cell r="A4986">
            <v>43819</v>
          </cell>
          <cell r="B4986" t="str">
            <v>Ahorro</v>
          </cell>
          <cell r="C4986">
            <v>5</v>
          </cell>
          <cell r="E4986">
            <v>1009</v>
          </cell>
          <cell r="F4986" t="str">
            <v>11</v>
          </cell>
          <cell r="I4986">
            <v>44</v>
          </cell>
          <cell r="M4986">
            <v>0</v>
          </cell>
          <cell r="N4986">
            <v>0</v>
          </cell>
          <cell r="O4986">
            <v>113.5</v>
          </cell>
          <cell r="P4986">
            <v>287.0188</v>
          </cell>
        </row>
        <row r="4987">
          <cell r="A4987">
            <v>43819</v>
          </cell>
          <cell r="B4987" t="str">
            <v>Ahorro</v>
          </cell>
          <cell r="C4987">
            <v>5</v>
          </cell>
          <cell r="E4987">
            <v>1009</v>
          </cell>
          <cell r="F4987" t="str">
            <v>11</v>
          </cell>
          <cell r="I4987">
            <v>44</v>
          </cell>
          <cell r="M4987">
            <v>0</v>
          </cell>
          <cell r="N4987">
            <v>0</v>
          </cell>
          <cell r="O4987">
            <v>135.38</v>
          </cell>
          <cell r="P4987">
            <v>342.34894400000002</v>
          </cell>
        </row>
        <row r="4988">
          <cell r="A4988">
            <v>43819</v>
          </cell>
          <cell r="B4988" t="str">
            <v>Ahorro</v>
          </cell>
          <cell r="C4988">
            <v>5</v>
          </cell>
          <cell r="E4988">
            <v>1009</v>
          </cell>
          <cell r="F4988" t="str">
            <v>11</v>
          </cell>
          <cell r="I4988">
            <v>44</v>
          </cell>
          <cell r="M4988">
            <v>0</v>
          </cell>
          <cell r="N4988">
            <v>0</v>
          </cell>
          <cell r="O4988">
            <v>82.49</v>
          </cell>
          <cell r="P4988">
            <v>208.60071199999999</v>
          </cell>
        </row>
        <row r="4989">
          <cell r="A4989">
            <v>43819</v>
          </cell>
          <cell r="B4989" t="str">
            <v>Ahorro</v>
          </cell>
          <cell r="C4989">
            <v>5</v>
          </cell>
          <cell r="E4989">
            <v>1009</v>
          </cell>
          <cell r="F4989" t="str">
            <v>11</v>
          </cell>
          <cell r="I4989">
            <v>44</v>
          </cell>
          <cell r="M4989">
            <v>0</v>
          </cell>
          <cell r="N4989">
            <v>0</v>
          </cell>
          <cell r="O4989">
            <v>6.43</v>
          </cell>
          <cell r="P4989">
            <v>16.260183999999999</v>
          </cell>
        </row>
        <row r="4990">
          <cell r="A4990">
            <v>43819</v>
          </cell>
          <cell r="B4990" t="str">
            <v>Ahorro</v>
          </cell>
          <cell r="C4990">
            <v>5</v>
          </cell>
          <cell r="E4990">
            <v>1009</v>
          </cell>
          <cell r="F4990" t="str">
            <v>11</v>
          </cell>
          <cell r="I4990">
            <v>44</v>
          </cell>
          <cell r="M4990">
            <v>0</v>
          </cell>
          <cell r="N4990">
            <v>0</v>
          </cell>
          <cell r="O4990">
            <v>300</v>
          </cell>
          <cell r="P4990">
            <v>758.64</v>
          </cell>
        </row>
        <row r="4991">
          <cell r="A4991">
            <v>43819</v>
          </cell>
          <cell r="B4991" t="str">
            <v>Ahorro</v>
          </cell>
          <cell r="C4991">
            <v>5</v>
          </cell>
          <cell r="E4991">
            <v>1009</v>
          </cell>
          <cell r="F4991" t="str">
            <v>11</v>
          </cell>
          <cell r="I4991">
            <v>44</v>
          </cell>
          <cell r="M4991">
            <v>0</v>
          </cell>
          <cell r="N4991">
            <v>0</v>
          </cell>
          <cell r="O4991">
            <v>69500</v>
          </cell>
          <cell r="P4991">
            <v>175751.6</v>
          </cell>
        </row>
        <row r="4992">
          <cell r="A4992">
            <v>43819</v>
          </cell>
          <cell r="B4992" t="str">
            <v>Ahorro</v>
          </cell>
          <cell r="C4992">
            <v>5</v>
          </cell>
          <cell r="E4992">
            <v>1009</v>
          </cell>
          <cell r="F4992" t="str">
            <v>11</v>
          </cell>
          <cell r="I4992">
            <v>44</v>
          </cell>
          <cell r="M4992">
            <v>0</v>
          </cell>
          <cell r="N4992">
            <v>0</v>
          </cell>
          <cell r="O4992">
            <v>2000</v>
          </cell>
          <cell r="P4992">
            <v>5057.6000000000004</v>
          </cell>
        </row>
        <row r="4993">
          <cell r="A4993">
            <v>43819</v>
          </cell>
          <cell r="B4993" t="str">
            <v>Ahorro</v>
          </cell>
          <cell r="C4993">
            <v>5</v>
          </cell>
          <cell r="E4993">
            <v>1009</v>
          </cell>
          <cell r="F4993" t="str">
            <v>11</v>
          </cell>
          <cell r="I4993">
            <v>44</v>
          </cell>
          <cell r="M4993">
            <v>0</v>
          </cell>
          <cell r="N4993">
            <v>0</v>
          </cell>
          <cell r="O4993">
            <v>2400</v>
          </cell>
          <cell r="P4993">
            <v>6069.12</v>
          </cell>
        </row>
        <row r="4994">
          <cell r="A4994">
            <v>43819</v>
          </cell>
          <cell r="B4994" t="str">
            <v>Ahorro</v>
          </cell>
          <cell r="C4994">
            <v>5</v>
          </cell>
          <cell r="E4994">
            <v>1009</v>
          </cell>
          <cell r="F4994" t="str">
            <v>11</v>
          </cell>
          <cell r="I4994">
            <v>44</v>
          </cell>
          <cell r="M4994">
            <v>0</v>
          </cell>
          <cell r="N4994">
            <v>0</v>
          </cell>
          <cell r="O4994">
            <v>1800</v>
          </cell>
          <cell r="P4994">
            <v>4551.84</v>
          </cell>
        </row>
        <row r="4995">
          <cell r="A4995">
            <v>43819</v>
          </cell>
          <cell r="B4995" t="str">
            <v>Ahorro</v>
          </cell>
          <cell r="C4995">
            <v>5</v>
          </cell>
          <cell r="E4995">
            <v>1009</v>
          </cell>
          <cell r="F4995" t="str">
            <v>11</v>
          </cell>
          <cell r="I4995">
            <v>44</v>
          </cell>
          <cell r="M4995">
            <v>0</v>
          </cell>
          <cell r="N4995">
            <v>0</v>
          </cell>
          <cell r="O4995">
            <v>0</v>
          </cell>
          <cell r="P4995">
            <v>0</v>
          </cell>
        </row>
        <row r="4996">
          <cell r="A4996">
            <v>43819</v>
          </cell>
          <cell r="B4996" t="str">
            <v>Ahorro</v>
          </cell>
          <cell r="C4996">
            <v>5</v>
          </cell>
          <cell r="E4996">
            <v>1009</v>
          </cell>
          <cell r="F4996" t="str">
            <v>11</v>
          </cell>
          <cell r="I4996">
            <v>44</v>
          </cell>
          <cell r="M4996">
            <v>0</v>
          </cell>
          <cell r="N4996">
            <v>0</v>
          </cell>
          <cell r="O4996">
            <v>0.9</v>
          </cell>
          <cell r="P4996">
            <v>2.2759200000000002</v>
          </cell>
        </row>
        <row r="4997">
          <cell r="A4997">
            <v>43819</v>
          </cell>
          <cell r="B4997" t="str">
            <v>Ahorro</v>
          </cell>
          <cell r="C4997">
            <v>5</v>
          </cell>
          <cell r="E4997">
            <v>1009</v>
          </cell>
          <cell r="F4997" t="str">
            <v>11</v>
          </cell>
          <cell r="I4997">
            <v>44</v>
          </cell>
          <cell r="M4997">
            <v>0</v>
          </cell>
          <cell r="N4997">
            <v>0</v>
          </cell>
          <cell r="O4997">
            <v>125.47</v>
          </cell>
          <cell r="P4997">
            <v>317.28853600000002</v>
          </cell>
        </row>
        <row r="4998">
          <cell r="A4998">
            <v>43819</v>
          </cell>
          <cell r="B4998" t="str">
            <v>Ahorro</v>
          </cell>
          <cell r="C4998">
            <v>5</v>
          </cell>
          <cell r="E4998">
            <v>1009</v>
          </cell>
          <cell r="F4998" t="str">
            <v>11</v>
          </cell>
          <cell r="I4998">
            <v>44</v>
          </cell>
          <cell r="M4998">
            <v>0</v>
          </cell>
          <cell r="N4998">
            <v>0</v>
          </cell>
          <cell r="O4998">
            <v>32.74</v>
          </cell>
          <cell r="P4998">
            <v>82.792912000000001</v>
          </cell>
        </row>
        <row r="4999">
          <cell r="A4999">
            <v>43819</v>
          </cell>
          <cell r="B4999" t="str">
            <v>Ahorro</v>
          </cell>
          <cell r="C4999">
            <v>5</v>
          </cell>
          <cell r="E4999">
            <v>1009</v>
          </cell>
          <cell r="F4999" t="str">
            <v>11</v>
          </cell>
          <cell r="I4999">
            <v>44</v>
          </cell>
          <cell r="M4999">
            <v>0</v>
          </cell>
          <cell r="N4999">
            <v>0</v>
          </cell>
          <cell r="O4999">
            <v>54.39</v>
          </cell>
          <cell r="P4999">
            <v>137.54143199999999</v>
          </cell>
        </row>
        <row r="5000">
          <cell r="A5000">
            <v>43819</v>
          </cell>
          <cell r="B5000" t="str">
            <v>Ahorro</v>
          </cell>
          <cell r="C5000">
            <v>5</v>
          </cell>
          <cell r="E5000">
            <v>1009</v>
          </cell>
          <cell r="F5000" t="str">
            <v>11</v>
          </cell>
          <cell r="I5000">
            <v>44</v>
          </cell>
          <cell r="M5000">
            <v>0</v>
          </cell>
          <cell r="N5000">
            <v>0</v>
          </cell>
          <cell r="O5000">
            <v>100</v>
          </cell>
          <cell r="P5000">
            <v>252.88</v>
          </cell>
        </row>
        <row r="5001">
          <cell r="A5001">
            <v>43819</v>
          </cell>
          <cell r="B5001" t="str">
            <v>Ahorro</v>
          </cell>
          <cell r="C5001">
            <v>5</v>
          </cell>
          <cell r="E5001">
            <v>1009</v>
          </cell>
          <cell r="F5001" t="str">
            <v>11</v>
          </cell>
          <cell r="I5001">
            <v>44</v>
          </cell>
          <cell r="M5001">
            <v>0</v>
          </cell>
          <cell r="N5001">
            <v>0</v>
          </cell>
          <cell r="O5001">
            <v>41.93</v>
          </cell>
          <cell r="P5001">
            <v>106.032584</v>
          </cell>
        </row>
        <row r="5002">
          <cell r="A5002">
            <v>43819</v>
          </cell>
          <cell r="B5002" t="str">
            <v>Ahorro</v>
          </cell>
          <cell r="C5002">
            <v>5</v>
          </cell>
          <cell r="E5002">
            <v>1009</v>
          </cell>
          <cell r="F5002" t="str">
            <v>11</v>
          </cell>
          <cell r="I5002">
            <v>44</v>
          </cell>
          <cell r="M5002">
            <v>0</v>
          </cell>
          <cell r="N5002">
            <v>0</v>
          </cell>
          <cell r="O5002">
            <v>0</v>
          </cell>
          <cell r="P5002">
            <v>0</v>
          </cell>
        </row>
        <row r="5003">
          <cell r="A5003">
            <v>43819</v>
          </cell>
          <cell r="B5003" t="str">
            <v>Ahorro</v>
          </cell>
          <cell r="C5003">
            <v>5</v>
          </cell>
          <cell r="E5003">
            <v>1009</v>
          </cell>
          <cell r="F5003" t="str">
            <v>11</v>
          </cell>
          <cell r="I5003">
            <v>44</v>
          </cell>
          <cell r="M5003">
            <v>0</v>
          </cell>
          <cell r="N5003">
            <v>0</v>
          </cell>
          <cell r="O5003">
            <v>0</v>
          </cell>
          <cell r="P5003">
            <v>0</v>
          </cell>
        </row>
        <row r="5004">
          <cell r="A5004">
            <v>43819</v>
          </cell>
          <cell r="B5004" t="str">
            <v>Ahorro</v>
          </cell>
          <cell r="C5004">
            <v>5</v>
          </cell>
          <cell r="E5004">
            <v>1009</v>
          </cell>
          <cell r="F5004" t="str">
            <v>11</v>
          </cell>
          <cell r="I5004">
            <v>44</v>
          </cell>
          <cell r="M5004">
            <v>0</v>
          </cell>
          <cell r="N5004">
            <v>0</v>
          </cell>
          <cell r="O5004">
            <v>0</v>
          </cell>
          <cell r="P5004">
            <v>0</v>
          </cell>
        </row>
        <row r="5005">
          <cell r="A5005">
            <v>43819</v>
          </cell>
          <cell r="B5005" t="str">
            <v>Ahorro</v>
          </cell>
          <cell r="C5005">
            <v>5</v>
          </cell>
          <cell r="E5005">
            <v>1009</v>
          </cell>
          <cell r="F5005" t="str">
            <v>11</v>
          </cell>
          <cell r="I5005">
            <v>44</v>
          </cell>
          <cell r="M5005">
            <v>0</v>
          </cell>
          <cell r="N5005">
            <v>0</v>
          </cell>
          <cell r="O5005">
            <v>0</v>
          </cell>
          <cell r="P5005">
            <v>0</v>
          </cell>
        </row>
        <row r="5006">
          <cell r="A5006">
            <v>43819</v>
          </cell>
          <cell r="B5006" t="str">
            <v>Ahorro</v>
          </cell>
          <cell r="C5006">
            <v>5</v>
          </cell>
          <cell r="E5006">
            <v>1009</v>
          </cell>
          <cell r="F5006" t="str">
            <v>11</v>
          </cell>
          <cell r="I5006">
            <v>44</v>
          </cell>
          <cell r="M5006">
            <v>0</v>
          </cell>
          <cell r="N5006">
            <v>0</v>
          </cell>
          <cell r="O5006">
            <v>0</v>
          </cell>
          <cell r="P5006">
            <v>0</v>
          </cell>
        </row>
        <row r="5007">
          <cell r="A5007">
            <v>43819</v>
          </cell>
          <cell r="B5007" t="str">
            <v>Ahorro</v>
          </cell>
          <cell r="C5007">
            <v>5</v>
          </cell>
          <cell r="E5007">
            <v>1009</v>
          </cell>
          <cell r="F5007" t="str">
            <v>11</v>
          </cell>
          <cell r="I5007">
            <v>44</v>
          </cell>
          <cell r="M5007">
            <v>0</v>
          </cell>
          <cell r="N5007">
            <v>0</v>
          </cell>
          <cell r="O5007">
            <v>147.80000000000001</v>
          </cell>
          <cell r="P5007">
            <v>373.75664</v>
          </cell>
        </row>
        <row r="5008">
          <cell r="A5008">
            <v>43819</v>
          </cell>
          <cell r="B5008" t="str">
            <v>Ahorro</v>
          </cell>
          <cell r="C5008">
            <v>5</v>
          </cell>
          <cell r="E5008">
            <v>1009</v>
          </cell>
          <cell r="F5008" t="str">
            <v>11</v>
          </cell>
          <cell r="I5008">
            <v>44</v>
          </cell>
          <cell r="M5008">
            <v>0</v>
          </cell>
          <cell r="N5008">
            <v>0</v>
          </cell>
          <cell r="O5008">
            <v>450</v>
          </cell>
          <cell r="P5008">
            <v>1137.96</v>
          </cell>
        </row>
        <row r="5009">
          <cell r="A5009">
            <v>43819</v>
          </cell>
          <cell r="B5009" t="str">
            <v>Ahorro</v>
          </cell>
          <cell r="C5009">
            <v>5</v>
          </cell>
          <cell r="E5009">
            <v>1009</v>
          </cell>
          <cell r="F5009" t="str">
            <v>11</v>
          </cell>
          <cell r="I5009">
            <v>44</v>
          </cell>
          <cell r="M5009">
            <v>0</v>
          </cell>
          <cell r="N5009">
            <v>0</v>
          </cell>
          <cell r="O5009">
            <v>100</v>
          </cell>
          <cell r="P5009">
            <v>252.88</v>
          </cell>
        </row>
        <row r="5010">
          <cell r="A5010">
            <v>43819</v>
          </cell>
          <cell r="B5010" t="str">
            <v>Ahorro</v>
          </cell>
          <cell r="C5010">
            <v>5</v>
          </cell>
          <cell r="E5010">
            <v>1009</v>
          </cell>
          <cell r="F5010" t="str">
            <v>11</v>
          </cell>
          <cell r="I5010">
            <v>44</v>
          </cell>
          <cell r="M5010">
            <v>0</v>
          </cell>
          <cell r="N5010">
            <v>0</v>
          </cell>
          <cell r="O5010">
            <v>9.25</v>
          </cell>
          <cell r="P5010">
            <v>23.391400000000001</v>
          </cell>
        </row>
        <row r="5011">
          <cell r="A5011">
            <v>43819</v>
          </cell>
          <cell r="B5011" t="str">
            <v>Ahorro</v>
          </cell>
          <cell r="C5011">
            <v>5</v>
          </cell>
          <cell r="E5011">
            <v>1009</v>
          </cell>
          <cell r="F5011" t="str">
            <v>11</v>
          </cell>
          <cell r="I5011">
            <v>44</v>
          </cell>
          <cell r="M5011">
            <v>0</v>
          </cell>
          <cell r="N5011">
            <v>0</v>
          </cell>
          <cell r="O5011">
            <v>0</v>
          </cell>
          <cell r="P5011">
            <v>0</v>
          </cell>
        </row>
        <row r="5012">
          <cell r="A5012">
            <v>43819</v>
          </cell>
          <cell r="B5012" t="str">
            <v>Ahorro</v>
          </cell>
          <cell r="C5012">
            <v>5</v>
          </cell>
          <cell r="E5012">
            <v>1009</v>
          </cell>
          <cell r="F5012" t="str">
            <v>11</v>
          </cell>
          <cell r="I5012">
            <v>44</v>
          </cell>
          <cell r="M5012">
            <v>0</v>
          </cell>
          <cell r="N5012">
            <v>0</v>
          </cell>
          <cell r="O5012">
            <v>0.78</v>
          </cell>
          <cell r="P5012">
            <v>1.972464</v>
          </cell>
        </row>
        <row r="5013">
          <cell r="A5013">
            <v>43819</v>
          </cell>
          <cell r="B5013" t="str">
            <v>Ahorro</v>
          </cell>
          <cell r="C5013">
            <v>5</v>
          </cell>
          <cell r="E5013">
            <v>1009</v>
          </cell>
          <cell r="F5013" t="str">
            <v>11</v>
          </cell>
          <cell r="I5013">
            <v>44</v>
          </cell>
          <cell r="M5013">
            <v>0</v>
          </cell>
          <cell r="N5013">
            <v>0</v>
          </cell>
          <cell r="O5013">
            <v>10.81</v>
          </cell>
          <cell r="P5013">
            <v>27.336328000000002</v>
          </cell>
        </row>
        <row r="5014">
          <cell r="A5014">
            <v>43819</v>
          </cell>
          <cell r="B5014" t="str">
            <v>Ahorro</v>
          </cell>
          <cell r="C5014">
            <v>5</v>
          </cell>
          <cell r="E5014">
            <v>1009</v>
          </cell>
          <cell r="F5014" t="str">
            <v>11</v>
          </cell>
          <cell r="I5014">
            <v>44</v>
          </cell>
          <cell r="M5014">
            <v>0</v>
          </cell>
          <cell r="N5014">
            <v>0</v>
          </cell>
          <cell r="O5014">
            <v>0</v>
          </cell>
          <cell r="P5014">
            <v>0</v>
          </cell>
        </row>
        <row r="5015">
          <cell r="A5015">
            <v>43819</v>
          </cell>
          <cell r="B5015" t="str">
            <v>Ahorro</v>
          </cell>
          <cell r="C5015">
            <v>5</v>
          </cell>
          <cell r="E5015">
            <v>1009</v>
          </cell>
          <cell r="F5015" t="str">
            <v>11</v>
          </cell>
          <cell r="I5015">
            <v>44</v>
          </cell>
          <cell r="M5015">
            <v>0</v>
          </cell>
          <cell r="N5015">
            <v>0</v>
          </cell>
          <cell r="O5015">
            <v>3.83</v>
          </cell>
          <cell r="P5015">
            <v>9.6853040000000004</v>
          </cell>
        </row>
        <row r="5016">
          <cell r="A5016">
            <v>43819</v>
          </cell>
          <cell r="B5016" t="str">
            <v>Ahorro</v>
          </cell>
          <cell r="C5016">
            <v>5</v>
          </cell>
          <cell r="E5016">
            <v>1009</v>
          </cell>
          <cell r="F5016" t="str">
            <v>11</v>
          </cell>
          <cell r="I5016">
            <v>44</v>
          </cell>
          <cell r="M5016">
            <v>0</v>
          </cell>
          <cell r="N5016">
            <v>0</v>
          </cell>
          <cell r="O5016">
            <v>2.78</v>
          </cell>
          <cell r="P5016">
            <v>7.0300640000000003</v>
          </cell>
        </row>
        <row r="5017">
          <cell r="A5017">
            <v>43819</v>
          </cell>
          <cell r="B5017" t="str">
            <v>Ahorro</v>
          </cell>
          <cell r="C5017">
            <v>5</v>
          </cell>
          <cell r="E5017">
            <v>1009</v>
          </cell>
          <cell r="F5017" t="str">
            <v>11</v>
          </cell>
          <cell r="I5017">
            <v>44</v>
          </cell>
          <cell r="M5017">
            <v>0</v>
          </cell>
          <cell r="N5017">
            <v>0</v>
          </cell>
          <cell r="O5017">
            <v>50</v>
          </cell>
          <cell r="P5017">
            <v>126.44</v>
          </cell>
        </row>
        <row r="5018">
          <cell r="A5018">
            <v>43819</v>
          </cell>
          <cell r="B5018" t="str">
            <v>Ahorro</v>
          </cell>
          <cell r="C5018">
            <v>5</v>
          </cell>
          <cell r="E5018">
            <v>1009</v>
          </cell>
          <cell r="F5018" t="str">
            <v>11</v>
          </cell>
          <cell r="I5018">
            <v>44</v>
          </cell>
          <cell r="M5018">
            <v>0</v>
          </cell>
          <cell r="N5018">
            <v>0</v>
          </cell>
          <cell r="O5018">
            <v>15000</v>
          </cell>
          <cell r="P5018">
            <v>37932</v>
          </cell>
        </row>
        <row r="5019">
          <cell r="A5019">
            <v>43819</v>
          </cell>
          <cell r="B5019" t="str">
            <v>Ahorro</v>
          </cell>
          <cell r="C5019">
            <v>5</v>
          </cell>
          <cell r="E5019">
            <v>1009</v>
          </cell>
          <cell r="F5019" t="str">
            <v>11</v>
          </cell>
          <cell r="I5019">
            <v>44</v>
          </cell>
          <cell r="M5019">
            <v>0</v>
          </cell>
          <cell r="N5019">
            <v>0</v>
          </cell>
          <cell r="O5019">
            <v>0</v>
          </cell>
          <cell r="P5019">
            <v>0</v>
          </cell>
        </row>
        <row r="5020">
          <cell r="A5020">
            <v>43819</v>
          </cell>
          <cell r="B5020" t="str">
            <v>Ahorro</v>
          </cell>
          <cell r="C5020">
            <v>5</v>
          </cell>
          <cell r="E5020">
            <v>1009</v>
          </cell>
          <cell r="F5020" t="str">
            <v>11</v>
          </cell>
          <cell r="I5020">
            <v>44</v>
          </cell>
          <cell r="M5020">
            <v>0</v>
          </cell>
          <cell r="N5020">
            <v>0</v>
          </cell>
          <cell r="O5020">
            <v>181.53</v>
          </cell>
          <cell r="P5020">
            <v>459.05306400000001</v>
          </cell>
        </row>
        <row r="5021">
          <cell r="A5021">
            <v>43819</v>
          </cell>
          <cell r="B5021" t="str">
            <v>Ahorro</v>
          </cell>
          <cell r="C5021">
            <v>5</v>
          </cell>
          <cell r="E5021">
            <v>1009</v>
          </cell>
          <cell r="F5021" t="str">
            <v>11</v>
          </cell>
          <cell r="I5021">
            <v>44</v>
          </cell>
          <cell r="M5021">
            <v>0</v>
          </cell>
          <cell r="N5021">
            <v>0</v>
          </cell>
          <cell r="O5021">
            <v>100</v>
          </cell>
          <cell r="P5021">
            <v>252.88</v>
          </cell>
        </row>
        <row r="5022">
          <cell r="A5022">
            <v>43819</v>
          </cell>
          <cell r="B5022" t="str">
            <v>Ahorro</v>
          </cell>
          <cell r="C5022">
            <v>5</v>
          </cell>
          <cell r="E5022">
            <v>1009</v>
          </cell>
          <cell r="F5022" t="str">
            <v>11</v>
          </cell>
          <cell r="I5022">
            <v>44</v>
          </cell>
          <cell r="M5022">
            <v>0</v>
          </cell>
          <cell r="N5022">
            <v>0</v>
          </cell>
          <cell r="O5022">
            <v>45.55</v>
          </cell>
          <cell r="P5022">
            <v>115.18684</v>
          </cell>
        </row>
        <row r="5023">
          <cell r="A5023">
            <v>43819</v>
          </cell>
          <cell r="B5023" t="str">
            <v>Ahorro</v>
          </cell>
          <cell r="C5023">
            <v>5</v>
          </cell>
          <cell r="E5023">
            <v>1009</v>
          </cell>
          <cell r="F5023" t="str">
            <v>11</v>
          </cell>
          <cell r="I5023">
            <v>44</v>
          </cell>
          <cell r="M5023">
            <v>0</v>
          </cell>
          <cell r="N5023">
            <v>0</v>
          </cell>
          <cell r="O5023">
            <v>490.25</v>
          </cell>
          <cell r="P5023">
            <v>1239.7442000000001</v>
          </cell>
        </row>
        <row r="5024">
          <cell r="A5024">
            <v>43819</v>
          </cell>
          <cell r="B5024" t="str">
            <v>Ahorro</v>
          </cell>
          <cell r="C5024">
            <v>5</v>
          </cell>
          <cell r="E5024">
            <v>1009</v>
          </cell>
          <cell r="F5024" t="str">
            <v>11</v>
          </cell>
          <cell r="I5024">
            <v>44</v>
          </cell>
          <cell r="M5024">
            <v>0</v>
          </cell>
          <cell r="N5024">
            <v>0</v>
          </cell>
          <cell r="O5024">
            <v>100</v>
          </cell>
          <cell r="P5024">
            <v>252.88</v>
          </cell>
        </row>
        <row r="5025">
          <cell r="A5025">
            <v>43819</v>
          </cell>
          <cell r="B5025" t="str">
            <v>Ahorro</v>
          </cell>
          <cell r="C5025">
            <v>5</v>
          </cell>
          <cell r="E5025">
            <v>1009</v>
          </cell>
          <cell r="F5025" t="str">
            <v>11</v>
          </cell>
          <cell r="I5025">
            <v>44</v>
          </cell>
          <cell r="M5025">
            <v>0</v>
          </cell>
          <cell r="N5025">
            <v>0</v>
          </cell>
          <cell r="O5025">
            <v>102.57</v>
          </cell>
          <cell r="P5025">
            <v>259.37901599999998</v>
          </cell>
        </row>
        <row r="5026">
          <cell r="A5026">
            <v>43819</v>
          </cell>
          <cell r="B5026" t="str">
            <v>Ahorro</v>
          </cell>
          <cell r="C5026">
            <v>5</v>
          </cell>
          <cell r="E5026">
            <v>1009</v>
          </cell>
          <cell r="F5026" t="str">
            <v>11</v>
          </cell>
          <cell r="I5026">
            <v>44</v>
          </cell>
          <cell r="M5026">
            <v>0</v>
          </cell>
          <cell r="N5026">
            <v>0</v>
          </cell>
          <cell r="O5026">
            <v>16.04</v>
          </cell>
          <cell r="P5026">
            <v>40.561951999999998</v>
          </cell>
        </row>
        <row r="5027">
          <cell r="A5027">
            <v>43819</v>
          </cell>
          <cell r="B5027" t="str">
            <v>Ahorro</v>
          </cell>
          <cell r="C5027">
            <v>5</v>
          </cell>
          <cell r="E5027">
            <v>1009</v>
          </cell>
          <cell r="F5027" t="str">
            <v>11</v>
          </cell>
          <cell r="I5027">
            <v>44</v>
          </cell>
          <cell r="M5027">
            <v>0</v>
          </cell>
          <cell r="N5027">
            <v>0</v>
          </cell>
          <cell r="O5027">
            <v>11.66</v>
          </cell>
          <cell r="P5027">
            <v>29.485807999999999</v>
          </cell>
        </row>
        <row r="5028">
          <cell r="A5028">
            <v>43819</v>
          </cell>
          <cell r="B5028" t="str">
            <v>Ahorro</v>
          </cell>
          <cell r="C5028">
            <v>5</v>
          </cell>
          <cell r="E5028">
            <v>1009</v>
          </cell>
          <cell r="F5028" t="str">
            <v>11</v>
          </cell>
          <cell r="I5028">
            <v>44</v>
          </cell>
          <cell r="M5028">
            <v>0</v>
          </cell>
          <cell r="N5028">
            <v>0</v>
          </cell>
          <cell r="O5028">
            <v>11.93</v>
          </cell>
          <cell r="P5028">
            <v>30.168583999999999</v>
          </cell>
        </row>
        <row r="5029">
          <cell r="A5029">
            <v>43819</v>
          </cell>
          <cell r="B5029" t="str">
            <v>Ahorro</v>
          </cell>
          <cell r="C5029">
            <v>5</v>
          </cell>
          <cell r="E5029">
            <v>1009</v>
          </cell>
          <cell r="F5029" t="str">
            <v>11</v>
          </cell>
          <cell r="I5029">
            <v>44</v>
          </cell>
          <cell r="M5029">
            <v>0</v>
          </cell>
          <cell r="N5029">
            <v>0</v>
          </cell>
          <cell r="O5029">
            <v>0</v>
          </cell>
          <cell r="P5029">
            <v>0</v>
          </cell>
        </row>
        <row r="5030">
          <cell r="A5030">
            <v>43819</v>
          </cell>
          <cell r="B5030" t="str">
            <v>Ahorro</v>
          </cell>
          <cell r="C5030">
            <v>5</v>
          </cell>
          <cell r="E5030">
            <v>1009</v>
          </cell>
          <cell r="F5030" t="str">
            <v>11</v>
          </cell>
          <cell r="I5030">
            <v>44</v>
          </cell>
          <cell r="M5030">
            <v>0</v>
          </cell>
          <cell r="N5030">
            <v>0</v>
          </cell>
          <cell r="O5030">
            <v>500</v>
          </cell>
          <cell r="P5030">
            <v>1264.4000000000001</v>
          </cell>
        </row>
        <row r="5031">
          <cell r="A5031">
            <v>43819</v>
          </cell>
          <cell r="B5031" t="str">
            <v>Ahorro</v>
          </cell>
          <cell r="C5031">
            <v>5</v>
          </cell>
          <cell r="E5031">
            <v>1009</v>
          </cell>
          <cell r="F5031" t="str">
            <v>11</v>
          </cell>
          <cell r="I5031">
            <v>44</v>
          </cell>
          <cell r="M5031">
            <v>0</v>
          </cell>
          <cell r="N5031">
            <v>0</v>
          </cell>
          <cell r="O5031">
            <v>0</v>
          </cell>
          <cell r="P5031">
            <v>0</v>
          </cell>
        </row>
        <row r="5032">
          <cell r="A5032">
            <v>43819</v>
          </cell>
          <cell r="B5032" t="str">
            <v>Ahorro</v>
          </cell>
          <cell r="C5032">
            <v>5</v>
          </cell>
          <cell r="E5032">
            <v>1009</v>
          </cell>
          <cell r="F5032" t="str">
            <v>11</v>
          </cell>
          <cell r="I5032">
            <v>44</v>
          </cell>
          <cell r="M5032">
            <v>0</v>
          </cell>
          <cell r="N5032">
            <v>0</v>
          </cell>
          <cell r="O5032">
            <v>78.48</v>
          </cell>
          <cell r="P5032">
            <v>198.46022400000001</v>
          </cell>
        </row>
        <row r="5033">
          <cell r="A5033">
            <v>43819</v>
          </cell>
          <cell r="B5033" t="str">
            <v>Ahorro</v>
          </cell>
          <cell r="C5033">
            <v>5</v>
          </cell>
          <cell r="E5033">
            <v>1009</v>
          </cell>
          <cell r="F5033" t="str">
            <v>11</v>
          </cell>
          <cell r="I5033">
            <v>44</v>
          </cell>
          <cell r="M5033">
            <v>0</v>
          </cell>
          <cell r="N5033">
            <v>0</v>
          </cell>
          <cell r="O5033">
            <v>8.4</v>
          </cell>
          <cell r="P5033">
            <v>21.24192</v>
          </cell>
        </row>
        <row r="5034">
          <cell r="A5034">
            <v>43819</v>
          </cell>
          <cell r="B5034" t="str">
            <v>Ahorro</v>
          </cell>
          <cell r="C5034">
            <v>5</v>
          </cell>
          <cell r="E5034">
            <v>1009</v>
          </cell>
          <cell r="F5034" t="str">
            <v>11</v>
          </cell>
          <cell r="I5034">
            <v>44</v>
          </cell>
          <cell r="M5034">
            <v>0</v>
          </cell>
          <cell r="N5034">
            <v>0</v>
          </cell>
          <cell r="O5034">
            <v>20</v>
          </cell>
          <cell r="P5034">
            <v>50.576000000000001</v>
          </cell>
        </row>
        <row r="5035">
          <cell r="A5035">
            <v>43819</v>
          </cell>
          <cell r="B5035" t="str">
            <v>Ahorro</v>
          </cell>
          <cell r="C5035">
            <v>5</v>
          </cell>
          <cell r="E5035">
            <v>1009</v>
          </cell>
          <cell r="F5035" t="str">
            <v>11</v>
          </cell>
          <cell r="I5035">
            <v>44</v>
          </cell>
          <cell r="M5035">
            <v>0</v>
          </cell>
          <cell r="N5035">
            <v>0</v>
          </cell>
          <cell r="O5035">
            <v>81.33</v>
          </cell>
          <cell r="P5035">
            <v>205.667304</v>
          </cell>
        </row>
        <row r="5036">
          <cell r="A5036">
            <v>43819</v>
          </cell>
          <cell r="B5036" t="str">
            <v>Ahorro</v>
          </cell>
          <cell r="C5036">
            <v>5</v>
          </cell>
          <cell r="E5036">
            <v>1009</v>
          </cell>
          <cell r="F5036" t="str">
            <v>11</v>
          </cell>
          <cell r="I5036">
            <v>44</v>
          </cell>
          <cell r="M5036">
            <v>0</v>
          </cell>
          <cell r="N5036">
            <v>0</v>
          </cell>
          <cell r="O5036">
            <v>25.09</v>
          </cell>
          <cell r="P5036">
            <v>63.447592</v>
          </cell>
        </row>
        <row r="5037">
          <cell r="A5037">
            <v>43819</v>
          </cell>
          <cell r="B5037" t="str">
            <v>Ahorro</v>
          </cell>
          <cell r="C5037">
            <v>5</v>
          </cell>
          <cell r="E5037">
            <v>1009</v>
          </cell>
          <cell r="F5037" t="str">
            <v>11</v>
          </cell>
          <cell r="I5037">
            <v>44</v>
          </cell>
          <cell r="M5037">
            <v>0</v>
          </cell>
          <cell r="N5037">
            <v>0</v>
          </cell>
          <cell r="O5037">
            <v>30</v>
          </cell>
          <cell r="P5037">
            <v>75.864000000000004</v>
          </cell>
        </row>
        <row r="5038">
          <cell r="A5038">
            <v>43819</v>
          </cell>
          <cell r="B5038" t="str">
            <v>Ahorro</v>
          </cell>
          <cell r="C5038">
            <v>5</v>
          </cell>
          <cell r="E5038">
            <v>1009</v>
          </cell>
          <cell r="F5038" t="str">
            <v>11</v>
          </cell>
          <cell r="I5038">
            <v>44</v>
          </cell>
          <cell r="M5038">
            <v>0</v>
          </cell>
          <cell r="N5038">
            <v>0</v>
          </cell>
          <cell r="O5038">
            <v>1.35</v>
          </cell>
          <cell r="P5038">
            <v>3.4138799999999998</v>
          </cell>
        </row>
        <row r="5039">
          <cell r="A5039">
            <v>43819</v>
          </cell>
          <cell r="B5039" t="str">
            <v>Ahorro</v>
          </cell>
          <cell r="C5039">
            <v>5</v>
          </cell>
          <cell r="E5039">
            <v>1009</v>
          </cell>
          <cell r="F5039" t="str">
            <v>11</v>
          </cell>
          <cell r="I5039">
            <v>44</v>
          </cell>
          <cell r="M5039">
            <v>0</v>
          </cell>
          <cell r="N5039">
            <v>0</v>
          </cell>
          <cell r="O5039">
            <v>32.57</v>
          </cell>
          <cell r="P5039">
            <v>82.363016000000002</v>
          </cell>
        </row>
        <row r="5040">
          <cell r="A5040">
            <v>43819</v>
          </cell>
          <cell r="B5040" t="str">
            <v>Ahorro</v>
          </cell>
          <cell r="C5040">
            <v>5</v>
          </cell>
          <cell r="E5040">
            <v>1009</v>
          </cell>
          <cell r="F5040" t="str">
            <v>11</v>
          </cell>
          <cell r="I5040">
            <v>44</v>
          </cell>
          <cell r="M5040">
            <v>0</v>
          </cell>
          <cell r="N5040">
            <v>0</v>
          </cell>
          <cell r="O5040">
            <v>70.819999999999993</v>
          </cell>
          <cell r="P5040">
            <v>179.08961600000001</v>
          </cell>
        </row>
        <row r="5041">
          <cell r="A5041">
            <v>43819</v>
          </cell>
          <cell r="B5041" t="str">
            <v>Ahorro</v>
          </cell>
          <cell r="C5041">
            <v>5</v>
          </cell>
          <cell r="E5041">
            <v>1009</v>
          </cell>
          <cell r="F5041" t="str">
            <v>11</v>
          </cell>
          <cell r="I5041">
            <v>44</v>
          </cell>
          <cell r="M5041">
            <v>0</v>
          </cell>
          <cell r="N5041">
            <v>0</v>
          </cell>
          <cell r="O5041">
            <v>1.25</v>
          </cell>
          <cell r="P5041">
            <v>3.161</v>
          </cell>
        </row>
        <row r="5042">
          <cell r="A5042">
            <v>43819</v>
          </cell>
          <cell r="B5042" t="str">
            <v>Ahorro</v>
          </cell>
          <cell r="C5042">
            <v>5</v>
          </cell>
          <cell r="E5042">
            <v>1009</v>
          </cell>
          <cell r="F5042" t="str">
            <v>11</v>
          </cell>
          <cell r="I5042">
            <v>44</v>
          </cell>
          <cell r="M5042">
            <v>0</v>
          </cell>
          <cell r="N5042">
            <v>0</v>
          </cell>
          <cell r="O5042">
            <v>750</v>
          </cell>
          <cell r="P5042">
            <v>1896.6</v>
          </cell>
        </row>
        <row r="5043">
          <cell r="A5043">
            <v>43819</v>
          </cell>
          <cell r="B5043" t="str">
            <v>Ahorro</v>
          </cell>
          <cell r="C5043">
            <v>5</v>
          </cell>
          <cell r="E5043">
            <v>1009</v>
          </cell>
          <cell r="F5043" t="str">
            <v>11</v>
          </cell>
          <cell r="I5043">
            <v>44</v>
          </cell>
          <cell r="M5043">
            <v>0</v>
          </cell>
          <cell r="N5043">
            <v>0</v>
          </cell>
          <cell r="O5043">
            <v>111.33</v>
          </cell>
          <cell r="P5043">
            <v>281.53130399999998</v>
          </cell>
        </row>
        <row r="5044">
          <cell r="A5044">
            <v>43819</v>
          </cell>
          <cell r="B5044" t="str">
            <v>Ahorro</v>
          </cell>
          <cell r="C5044">
            <v>5</v>
          </cell>
          <cell r="E5044">
            <v>1009</v>
          </cell>
          <cell r="F5044" t="str">
            <v>11</v>
          </cell>
          <cell r="I5044">
            <v>44</v>
          </cell>
          <cell r="M5044">
            <v>0</v>
          </cell>
          <cell r="N5044">
            <v>0</v>
          </cell>
          <cell r="O5044">
            <v>2528</v>
          </cell>
          <cell r="P5044">
            <v>6392.8064000000004</v>
          </cell>
        </row>
        <row r="5045">
          <cell r="A5045">
            <v>43819</v>
          </cell>
          <cell r="B5045" t="str">
            <v>Ahorro</v>
          </cell>
          <cell r="C5045">
            <v>5</v>
          </cell>
          <cell r="E5045">
            <v>1009</v>
          </cell>
          <cell r="F5045" t="str">
            <v>11</v>
          </cell>
          <cell r="I5045">
            <v>44</v>
          </cell>
          <cell r="M5045">
            <v>0</v>
          </cell>
          <cell r="N5045">
            <v>0</v>
          </cell>
          <cell r="O5045">
            <v>2.63</v>
          </cell>
          <cell r="P5045">
            <v>6.6507440000000004</v>
          </cell>
        </row>
        <row r="5046">
          <cell r="A5046">
            <v>43819</v>
          </cell>
          <cell r="B5046" t="str">
            <v>Ahorro</v>
          </cell>
          <cell r="C5046">
            <v>5</v>
          </cell>
          <cell r="E5046">
            <v>1009</v>
          </cell>
          <cell r="F5046" t="str">
            <v>11</v>
          </cell>
          <cell r="I5046">
            <v>44</v>
          </cell>
          <cell r="M5046">
            <v>0</v>
          </cell>
          <cell r="N5046">
            <v>0</v>
          </cell>
          <cell r="O5046">
            <v>1779.48</v>
          </cell>
          <cell r="P5046">
            <v>4499.9490239999996</v>
          </cell>
        </row>
        <row r="5047">
          <cell r="A5047">
            <v>43819</v>
          </cell>
          <cell r="B5047" t="str">
            <v>Ahorro</v>
          </cell>
          <cell r="C5047">
            <v>5</v>
          </cell>
          <cell r="E5047">
            <v>1009</v>
          </cell>
          <cell r="F5047" t="str">
            <v>11</v>
          </cell>
          <cell r="I5047">
            <v>44</v>
          </cell>
          <cell r="M5047">
            <v>0</v>
          </cell>
          <cell r="N5047">
            <v>0</v>
          </cell>
          <cell r="O5047">
            <v>0</v>
          </cell>
          <cell r="P5047">
            <v>0</v>
          </cell>
        </row>
        <row r="5048">
          <cell r="A5048">
            <v>43819</v>
          </cell>
          <cell r="B5048" t="str">
            <v>Ahorro</v>
          </cell>
          <cell r="C5048">
            <v>5</v>
          </cell>
          <cell r="E5048">
            <v>1009</v>
          </cell>
          <cell r="F5048" t="str">
            <v>11</v>
          </cell>
          <cell r="I5048">
            <v>44</v>
          </cell>
          <cell r="M5048">
            <v>0</v>
          </cell>
          <cell r="N5048">
            <v>0</v>
          </cell>
          <cell r="O5048">
            <v>0</v>
          </cell>
          <cell r="P5048">
            <v>0</v>
          </cell>
        </row>
        <row r="5049">
          <cell r="A5049">
            <v>43819</v>
          </cell>
          <cell r="B5049" t="str">
            <v>Ahorro</v>
          </cell>
          <cell r="C5049">
            <v>5</v>
          </cell>
          <cell r="E5049">
            <v>1009</v>
          </cell>
          <cell r="F5049" t="str">
            <v>11</v>
          </cell>
          <cell r="I5049">
            <v>44</v>
          </cell>
          <cell r="M5049">
            <v>0</v>
          </cell>
          <cell r="N5049">
            <v>0</v>
          </cell>
          <cell r="O5049">
            <v>18000</v>
          </cell>
          <cell r="P5049">
            <v>45518.400000000001</v>
          </cell>
        </row>
        <row r="5050">
          <cell r="A5050">
            <v>43819</v>
          </cell>
          <cell r="B5050" t="str">
            <v>Ahorro</v>
          </cell>
          <cell r="C5050">
            <v>5</v>
          </cell>
          <cell r="E5050">
            <v>1009</v>
          </cell>
          <cell r="F5050" t="str">
            <v>11</v>
          </cell>
          <cell r="I5050">
            <v>44</v>
          </cell>
          <cell r="M5050">
            <v>0</v>
          </cell>
          <cell r="N5050">
            <v>0</v>
          </cell>
          <cell r="O5050">
            <v>31.46</v>
          </cell>
          <cell r="P5050">
            <v>79.556048000000004</v>
          </cell>
        </row>
        <row r="5051">
          <cell r="A5051">
            <v>43819</v>
          </cell>
          <cell r="B5051" t="str">
            <v>Ahorro</v>
          </cell>
          <cell r="C5051">
            <v>5</v>
          </cell>
          <cell r="E5051">
            <v>1009</v>
          </cell>
          <cell r="F5051" t="str">
            <v>11</v>
          </cell>
          <cell r="I5051">
            <v>44</v>
          </cell>
          <cell r="M5051">
            <v>0</v>
          </cell>
          <cell r="N5051">
            <v>0</v>
          </cell>
          <cell r="O5051">
            <v>10100</v>
          </cell>
          <cell r="P5051">
            <v>25540.880000000001</v>
          </cell>
        </row>
        <row r="5052">
          <cell r="A5052">
            <v>43819</v>
          </cell>
          <cell r="B5052" t="str">
            <v>Ahorro</v>
          </cell>
          <cell r="C5052">
            <v>5</v>
          </cell>
          <cell r="E5052">
            <v>1009</v>
          </cell>
          <cell r="F5052" t="str">
            <v>11</v>
          </cell>
          <cell r="I5052">
            <v>44</v>
          </cell>
          <cell r="M5052">
            <v>0</v>
          </cell>
          <cell r="N5052">
            <v>0</v>
          </cell>
          <cell r="O5052">
            <v>1000</v>
          </cell>
          <cell r="P5052">
            <v>2528.8000000000002</v>
          </cell>
        </row>
        <row r="5053">
          <cell r="A5053">
            <v>43819</v>
          </cell>
          <cell r="B5053" t="str">
            <v>Ahorro</v>
          </cell>
          <cell r="C5053">
            <v>5</v>
          </cell>
          <cell r="E5053">
            <v>1009</v>
          </cell>
          <cell r="F5053" t="str">
            <v>11</v>
          </cell>
          <cell r="I5053">
            <v>44</v>
          </cell>
          <cell r="M5053">
            <v>0</v>
          </cell>
          <cell r="N5053">
            <v>0</v>
          </cell>
          <cell r="O5053">
            <v>27.83</v>
          </cell>
          <cell r="P5053">
            <v>70.376503999999997</v>
          </cell>
        </row>
        <row r="5054">
          <cell r="A5054">
            <v>43819</v>
          </cell>
          <cell r="B5054" t="str">
            <v>Ahorro</v>
          </cell>
          <cell r="C5054">
            <v>5</v>
          </cell>
          <cell r="E5054">
            <v>1009</v>
          </cell>
          <cell r="F5054" t="str">
            <v>11</v>
          </cell>
          <cell r="I5054">
            <v>44</v>
          </cell>
          <cell r="M5054">
            <v>0</v>
          </cell>
          <cell r="N5054">
            <v>0</v>
          </cell>
          <cell r="O5054">
            <v>1852.51</v>
          </cell>
          <cell r="P5054">
            <v>4684.6272879999997</v>
          </cell>
        </row>
        <row r="5055">
          <cell r="A5055">
            <v>43819</v>
          </cell>
          <cell r="B5055" t="str">
            <v>Ahorro</v>
          </cell>
          <cell r="C5055">
            <v>5</v>
          </cell>
          <cell r="E5055">
            <v>1009</v>
          </cell>
          <cell r="F5055" t="str">
            <v>11</v>
          </cell>
          <cell r="I5055">
            <v>44</v>
          </cell>
          <cell r="M5055">
            <v>0</v>
          </cell>
          <cell r="N5055">
            <v>0</v>
          </cell>
          <cell r="O5055">
            <v>33.880000000000003</v>
          </cell>
          <cell r="P5055">
            <v>85.675743999999995</v>
          </cell>
        </row>
        <row r="5056">
          <cell r="A5056">
            <v>43819</v>
          </cell>
          <cell r="B5056" t="str">
            <v>Ahorro</v>
          </cell>
          <cell r="C5056">
            <v>5</v>
          </cell>
          <cell r="E5056">
            <v>1009</v>
          </cell>
          <cell r="F5056" t="str">
            <v>11</v>
          </cell>
          <cell r="I5056">
            <v>44</v>
          </cell>
          <cell r="M5056">
            <v>0</v>
          </cell>
          <cell r="N5056">
            <v>0</v>
          </cell>
          <cell r="O5056">
            <v>0</v>
          </cell>
          <cell r="P5056">
            <v>0</v>
          </cell>
        </row>
        <row r="5057">
          <cell r="A5057">
            <v>43819</v>
          </cell>
          <cell r="B5057" t="str">
            <v>Ahorro</v>
          </cell>
          <cell r="C5057">
            <v>5</v>
          </cell>
          <cell r="E5057">
            <v>1009</v>
          </cell>
          <cell r="F5057" t="str">
            <v>11</v>
          </cell>
          <cell r="I5057">
            <v>44</v>
          </cell>
          <cell r="M5057">
            <v>0</v>
          </cell>
          <cell r="N5057">
            <v>0</v>
          </cell>
          <cell r="O5057">
            <v>0</v>
          </cell>
          <cell r="P5057">
            <v>0</v>
          </cell>
        </row>
        <row r="5058">
          <cell r="A5058">
            <v>43819</v>
          </cell>
          <cell r="B5058" t="str">
            <v>Ahorro</v>
          </cell>
          <cell r="C5058">
            <v>5</v>
          </cell>
          <cell r="E5058">
            <v>1009</v>
          </cell>
          <cell r="F5058" t="str">
            <v>11</v>
          </cell>
          <cell r="I5058">
            <v>44</v>
          </cell>
          <cell r="M5058">
            <v>0</v>
          </cell>
          <cell r="N5058">
            <v>0</v>
          </cell>
          <cell r="O5058">
            <v>0</v>
          </cell>
          <cell r="P5058">
            <v>0</v>
          </cell>
        </row>
        <row r="5059">
          <cell r="A5059">
            <v>43819</v>
          </cell>
          <cell r="B5059" t="str">
            <v>Ahorro</v>
          </cell>
          <cell r="C5059">
            <v>5</v>
          </cell>
          <cell r="E5059">
            <v>1009</v>
          </cell>
          <cell r="F5059" t="str">
            <v>11</v>
          </cell>
          <cell r="I5059">
            <v>44</v>
          </cell>
          <cell r="M5059">
            <v>0</v>
          </cell>
          <cell r="N5059">
            <v>0</v>
          </cell>
          <cell r="O5059">
            <v>0</v>
          </cell>
          <cell r="P5059">
            <v>0</v>
          </cell>
        </row>
        <row r="5060">
          <cell r="A5060">
            <v>43819</v>
          </cell>
          <cell r="B5060" t="str">
            <v>Ahorro</v>
          </cell>
          <cell r="C5060">
            <v>5</v>
          </cell>
          <cell r="E5060">
            <v>1009</v>
          </cell>
          <cell r="F5060" t="str">
            <v>11</v>
          </cell>
          <cell r="I5060">
            <v>44</v>
          </cell>
          <cell r="M5060">
            <v>0</v>
          </cell>
          <cell r="N5060">
            <v>0</v>
          </cell>
          <cell r="O5060">
            <v>0</v>
          </cell>
          <cell r="P5060">
            <v>0</v>
          </cell>
        </row>
        <row r="5061">
          <cell r="A5061">
            <v>43819</v>
          </cell>
          <cell r="B5061" t="str">
            <v>Ahorro</v>
          </cell>
          <cell r="C5061">
            <v>5</v>
          </cell>
          <cell r="E5061">
            <v>1009</v>
          </cell>
          <cell r="F5061" t="str">
            <v>11</v>
          </cell>
          <cell r="I5061">
            <v>44</v>
          </cell>
          <cell r="M5061">
            <v>0</v>
          </cell>
          <cell r="N5061">
            <v>0</v>
          </cell>
          <cell r="O5061">
            <v>20</v>
          </cell>
          <cell r="P5061">
            <v>50.576000000000001</v>
          </cell>
        </row>
        <row r="5062">
          <cell r="A5062">
            <v>43819</v>
          </cell>
          <cell r="B5062" t="str">
            <v>Ahorro</v>
          </cell>
          <cell r="C5062">
            <v>5</v>
          </cell>
          <cell r="E5062">
            <v>1009</v>
          </cell>
          <cell r="F5062" t="str">
            <v>11</v>
          </cell>
          <cell r="I5062">
            <v>44</v>
          </cell>
          <cell r="M5062">
            <v>0</v>
          </cell>
          <cell r="N5062">
            <v>0</v>
          </cell>
          <cell r="O5062">
            <v>789.7</v>
          </cell>
          <cell r="P5062">
            <v>1996.9933599999999</v>
          </cell>
        </row>
        <row r="5063">
          <cell r="A5063">
            <v>43819</v>
          </cell>
          <cell r="B5063" t="str">
            <v>Ahorro</v>
          </cell>
          <cell r="C5063">
            <v>5</v>
          </cell>
          <cell r="E5063">
            <v>1009</v>
          </cell>
          <cell r="F5063" t="str">
            <v>11</v>
          </cell>
          <cell r="I5063">
            <v>44</v>
          </cell>
          <cell r="M5063">
            <v>0</v>
          </cell>
          <cell r="N5063">
            <v>0</v>
          </cell>
          <cell r="O5063">
            <v>0</v>
          </cell>
          <cell r="P5063">
            <v>0</v>
          </cell>
        </row>
        <row r="5064">
          <cell r="A5064">
            <v>43819</v>
          </cell>
          <cell r="B5064" t="str">
            <v>Ahorro</v>
          </cell>
          <cell r="C5064">
            <v>5</v>
          </cell>
          <cell r="E5064">
            <v>1009</v>
          </cell>
          <cell r="F5064" t="str">
            <v>11</v>
          </cell>
          <cell r="I5064">
            <v>44</v>
          </cell>
          <cell r="M5064">
            <v>0</v>
          </cell>
          <cell r="N5064">
            <v>0</v>
          </cell>
          <cell r="O5064">
            <v>100</v>
          </cell>
          <cell r="P5064">
            <v>252.88</v>
          </cell>
        </row>
        <row r="5065">
          <cell r="A5065">
            <v>43819</v>
          </cell>
          <cell r="B5065" t="str">
            <v>Ahorro</v>
          </cell>
          <cell r="C5065">
            <v>5</v>
          </cell>
          <cell r="E5065">
            <v>1009</v>
          </cell>
          <cell r="F5065" t="str">
            <v>11</v>
          </cell>
          <cell r="I5065">
            <v>44</v>
          </cell>
          <cell r="M5065">
            <v>0</v>
          </cell>
          <cell r="N5065">
            <v>0</v>
          </cell>
          <cell r="O5065">
            <v>20.82</v>
          </cell>
          <cell r="P5065">
            <v>52.649616000000002</v>
          </cell>
        </row>
        <row r="5066">
          <cell r="A5066">
            <v>43819</v>
          </cell>
          <cell r="B5066" t="str">
            <v>Ahorro</v>
          </cell>
          <cell r="C5066">
            <v>5</v>
          </cell>
          <cell r="E5066">
            <v>1009</v>
          </cell>
          <cell r="F5066" t="str">
            <v>11</v>
          </cell>
          <cell r="I5066">
            <v>44</v>
          </cell>
          <cell r="M5066">
            <v>0</v>
          </cell>
          <cell r="N5066">
            <v>0</v>
          </cell>
          <cell r="O5066">
            <v>447.76</v>
          </cell>
          <cell r="P5066">
            <v>1132.295488</v>
          </cell>
        </row>
        <row r="5067">
          <cell r="A5067">
            <v>43819</v>
          </cell>
          <cell r="B5067" t="str">
            <v>Ahorro</v>
          </cell>
          <cell r="C5067">
            <v>5</v>
          </cell>
          <cell r="E5067">
            <v>1009</v>
          </cell>
          <cell r="F5067" t="str">
            <v>11</v>
          </cell>
          <cell r="I5067">
            <v>44</v>
          </cell>
          <cell r="M5067">
            <v>0</v>
          </cell>
          <cell r="N5067">
            <v>0</v>
          </cell>
          <cell r="O5067">
            <v>20.9</v>
          </cell>
          <cell r="P5067">
            <v>52.85192</v>
          </cell>
        </row>
        <row r="5068">
          <cell r="A5068">
            <v>43819</v>
          </cell>
          <cell r="B5068" t="str">
            <v>Ahorro</v>
          </cell>
          <cell r="C5068">
            <v>5</v>
          </cell>
          <cell r="E5068">
            <v>1009</v>
          </cell>
          <cell r="F5068" t="str">
            <v>11</v>
          </cell>
          <cell r="I5068">
            <v>44</v>
          </cell>
          <cell r="M5068">
            <v>0</v>
          </cell>
          <cell r="N5068">
            <v>0</v>
          </cell>
          <cell r="O5068">
            <v>9.0399999999999991</v>
          </cell>
          <cell r="P5068">
            <v>22.860351999999999</v>
          </cell>
        </row>
        <row r="5069">
          <cell r="A5069">
            <v>43819</v>
          </cell>
          <cell r="B5069" t="str">
            <v>Ahorro</v>
          </cell>
          <cell r="C5069">
            <v>5</v>
          </cell>
          <cell r="E5069">
            <v>1009</v>
          </cell>
          <cell r="F5069" t="str">
            <v>11</v>
          </cell>
          <cell r="I5069">
            <v>44</v>
          </cell>
          <cell r="M5069">
            <v>0</v>
          </cell>
          <cell r="N5069">
            <v>0</v>
          </cell>
          <cell r="O5069">
            <v>3963.7</v>
          </cell>
          <cell r="P5069">
            <v>10023.404560000001</v>
          </cell>
        </row>
        <row r="5070">
          <cell r="A5070">
            <v>43819</v>
          </cell>
          <cell r="B5070" t="str">
            <v>Ahorro</v>
          </cell>
          <cell r="C5070">
            <v>5</v>
          </cell>
          <cell r="E5070">
            <v>1009</v>
          </cell>
          <cell r="F5070" t="str">
            <v>11</v>
          </cell>
          <cell r="I5070">
            <v>44</v>
          </cell>
          <cell r="M5070">
            <v>0</v>
          </cell>
          <cell r="N5070">
            <v>0</v>
          </cell>
          <cell r="O5070">
            <v>47.04</v>
          </cell>
          <cell r="P5070">
            <v>118.954752</v>
          </cell>
        </row>
        <row r="5071">
          <cell r="A5071">
            <v>43819</v>
          </cell>
          <cell r="B5071" t="str">
            <v>Ahorro</v>
          </cell>
          <cell r="C5071">
            <v>5</v>
          </cell>
          <cell r="E5071">
            <v>1009</v>
          </cell>
          <cell r="F5071" t="str">
            <v>11</v>
          </cell>
          <cell r="I5071">
            <v>44</v>
          </cell>
          <cell r="M5071">
            <v>0</v>
          </cell>
          <cell r="N5071">
            <v>0</v>
          </cell>
          <cell r="O5071">
            <v>8.74</v>
          </cell>
          <cell r="P5071">
            <v>22.101711999999999</v>
          </cell>
        </row>
        <row r="5072">
          <cell r="A5072">
            <v>43819</v>
          </cell>
          <cell r="B5072" t="str">
            <v>Ahorro</v>
          </cell>
          <cell r="C5072">
            <v>5</v>
          </cell>
          <cell r="E5072">
            <v>1009</v>
          </cell>
          <cell r="F5072" t="str">
            <v>11</v>
          </cell>
          <cell r="I5072">
            <v>44</v>
          </cell>
          <cell r="M5072">
            <v>0</v>
          </cell>
          <cell r="N5072">
            <v>0</v>
          </cell>
          <cell r="O5072">
            <v>1357.8</v>
          </cell>
          <cell r="P5072">
            <v>3433.60464</v>
          </cell>
        </row>
        <row r="5073">
          <cell r="A5073">
            <v>43819</v>
          </cell>
          <cell r="B5073" t="str">
            <v>Ahorro</v>
          </cell>
          <cell r="C5073">
            <v>5</v>
          </cell>
          <cell r="E5073">
            <v>1009</v>
          </cell>
          <cell r="F5073" t="str">
            <v>11</v>
          </cell>
          <cell r="I5073">
            <v>44</v>
          </cell>
          <cell r="M5073">
            <v>0</v>
          </cell>
          <cell r="N5073">
            <v>0</v>
          </cell>
          <cell r="O5073">
            <v>0</v>
          </cell>
          <cell r="P5073">
            <v>0</v>
          </cell>
        </row>
        <row r="5074">
          <cell r="A5074">
            <v>43819</v>
          </cell>
          <cell r="B5074" t="str">
            <v>Plazo</v>
          </cell>
          <cell r="C5074">
            <v>4</v>
          </cell>
          <cell r="E5074">
            <v>3027</v>
          </cell>
          <cell r="F5074" t="str">
            <v>12</v>
          </cell>
          <cell r="I5074">
            <v>44</v>
          </cell>
          <cell r="M5074">
            <v>0</v>
          </cell>
          <cell r="N5074">
            <v>0</v>
          </cell>
          <cell r="O5074">
            <v>34000</v>
          </cell>
          <cell r="P5074">
            <v>88974.6</v>
          </cell>
        </row>
        <row r="5075">
          <cell r="A5075">
            <v>43819</v>
          </cell>
          <cell r="B5075" t="str">
            <v>Plazo</v>
          </cell>
          <cell r="C5075">
            <v>6</v>
          </cell>
          <cell r="E5075">
            <v>3024</v>
          </cell>
          <cell r="F5075" t="str">
            <v>12</v>
          </cell>
          <cell r="I5075">
            <v>34</v>
          </cell>
          <cell r="M5075">
            <v>0</v>
          </cell>
          <cell r="N5075">
            <v>0</v>
          </cell>
          <cell r="O5075">
            <v>10000</v>
          </cell>
          <cell r="P5075">
            <v>28362</v>
          </cell>
        </row>
        <row r="5076">
          <cell r="A5076">
            <v>43819</v>
          </cell>
          <cell r="B5076" t="str">
            <v>Plazo</v>
          </cell>
          <cell r="C5076">
            <v>6</v>
          </cell>
          <cell r="E5076">
            <v>3001</v>
          </cell>
          <cell r="F5076" t="str">
            <v>12</v>
          </cell>
          <cell r="I5076">
            <v>34</v>
          </cell>
          <cell r="M5076">
            <v>0</v>
          </cell>
          <cell r="N5076">
            <v>0</v>
          </cell>
          <cell r="O5076">
            <v>428</v>
          </cell>
          <cell r="P5076">
            <v>1279.6772000000001</v>
          </cell>
        </row>
        <row r="5077">
          <cell r="A5077">
            <v>43819</v>
          </cell>
          <cell r="B5077" t="str">
            <v>Plazo</v>
          </cell>
          <cell r="C5077">
            <v>5</v>
          </cell>
          <cell r="E5077">
            <v>1017</v>
          </cell>
          <cell r="F5077" t="str">
            <v>12</v>
          </cell>
          <cell r="I5077">
            <v>44</v>
          </cell>
          <cell r="M5077">
            <v>0</v>
          </cell>
          <cell r="N5077">
            <v>0</v>
          </cell>
          <cell r="O5077">
            <v>3500</v>
          </cell>
          <cell r="P5077">
            <v>10465</v>
          </cell>
        </row>
        <row r="5078">
          <cell r="A5078">
            <v>43819</v>
          </cell>
          <cell r="B5078" t="str">
            <v>Plazo</v>
          </cell>
          <cell r="C5078">
            <v>5</v>
          </cell>
          <cell r="E5078">
            <v>1017</v>
          </cell>
          <cell r="F5078" t="str">
            <v>12</v>
          </cell>
          <cell r="I5078">
            <v>44</v>
          </cell>
          <cell r="M5078">
            <v>0</v>
          </cell>
          <cell r="N5078">
            <v>0</v>
          </cell>
          <cell r="O5078">
            <v>1000</v>
          </cell>
          <cell r="P5078">
            <v>2990</v>
          </cell>
        </row>
        <row r="5079">
          <cell r="A5079">
            <v>43819</v>
          </cell>
          <cell r="B5079" t="str">
            <v>Plazo</v>
          </cell>
          <cell r="C5079">
            <v>5</v>
          </cell>
          <cell r="E5079">
            <v>1017</v>
          </cell>
          <cell r="F5079" t="str">
            <v>12</v>
          </cell>
          <cell r="I5079">
            <v>44</v>
          </cell>
          <cell r="M5079">
            <v>0</v>
          </cell>
          <cell r="N5079">
            <v>0</v>
          </cell>
          <cell r="O5079">
            <v>2500</v>
          </cell>
          <cell r="P5079">
            <v>7475</v>
          </cell>
        </row>
        <row r="5080">
          <cell r="A5080">
            <v>43819</v>
          </cell>
          <cell r="B5080" t="str">
            <v>Plazo</v>
          </cell>
          <cell r="C5080">
            <v>5</v>
          </cell>
          <cell r="E5080">
            <v>1017</v>
          </cell>
          <cell r="F5080" t="str">
            <v>12</v>
          </cell>
          <cell r="I5080">
            <v>44</v>
          </cell>
          <cell r="M5080">
            <v>0</v>
          </cell>
          <cell r="N5080">
            <v>0</v>
          </cell>
          <cell r="O5080">
            <v>1000</v>
          </cell>
          <cell r="P5080">
            <v>2990</v>
          </cell>
        </row>
        <row r="5081">
          <cell r="A5081">
            <v>43819</v>
          </cell>
          <cell r="B5081" t="str">
            <v>Plazo</v>
          </cell>
          <cell r="C5081">
            <v>5</v>
          </cell>
          <cell r="E5081">
            <v>1017</v>
          </cell>
          <cell r="F5081" t="str">
            <v>12</v>
          </cell>
          <cell r="I5081">
            <v>44</v>
          </cell>
          <cell r="M5081">
            <v>0</v>
          </cell>
          <cell r="N5081">
            <v>0</v>
          </cell>
          <cell r="O5081">
            <v>2500</v>
          </cell>
          <cell r="P5081">
            <v>7475</v>
          </cell>
        </row>
        <row r="5082">
          <cell r="A5082">
            <v>43819</v>
          </cell>
          <cell r="B5082" t="str">
            <v>Plazo</v>
          </cell>
          <cell r="C5082">
            <v>5</v>
          </cell>
          <cell r="E5082">
            <v>1017</v>
          </cell>
          <cell r="F5082" t="str">
            <v>12</v>
          </cell>
          <cell r="I5082">
            <v>44</v>
          </cell>
          <cell r="M5082">
            <v>0</v>
          </cell>
          <cell r="N5082">
            <v>0</v>
          </cell>
          <cell r="O5082">
            <v>1000</v>
          </cell>
          <cell r="P5082">
            <v>2990</v>
          </cell>
        </row>
        <row r="5083">
          <cell r="A5083">
            <v>43819</v>
          </cell>
          <cell r="B5083" t="str">
            <v>Plazo</v>
          </cell>
          <cell r="C5083">
            <v>5</v>
          </cell>
          <cell r="E5083">
            <v>1017</v>
          </cell>
          <cell r="F5083" t="str">
            <v>12</v>
          </cell>
          <cell r="I5083">
            <v>44</v>
          </cell>
          <cell r="M5083">
            <v>0</v>
          </cell>
          <cell r="N5083">
            <v>0</v>
          </cell>
          <cell r="O5083">
            <v>1500</v>
          </cell>
          <cell r="P5083">
            <v>4485</v>
          </cell>
        </row>
        <row r="5084">
          <cell r="A5084">
            <v>43819</v>
          </cell>
          <cell r="B5084" t="str">
            <v>Plazo</v>
          </cell>
          <cell r="C5084">
            <v>5</v>
          </cell>
          <cell r="E5084">
            <v>1017</v>
          </cell>
          <cell r="F5084" t="str">
            <v>12</v>
          </cell>
          <cell r="I5084">
            <v>44</v>
          </cell>
          <cell r="M5084">
            <v>0</v>
          </cell>
          <cell r="N5084">
            <v>0</v>
          </cell>
          <cell r="O5084">
            <v>1000</v>
          </cell>
          <cell r="P5084">
            <v>2990</v>
          </cell>
        </row>
        <row r="5085">
          <cell r="A5085">
            <v>43819</v>
          </cell>
          <cell r="B5085" t="str">
            <v>Plazo</v>
          </cell>
          <cell r="C5085">
            <v>5</v>
          </cell>
          <cell r="E5085">
            <v>1017</v>
          </cell>
          <cell r="F5085" t="str">
            <v>12</v>
          </cell>
          <cell r="I5085">
            <v>44</v>
          </cell>
          <cell r="M5085">
            <v>0</v>
          </cell>
          <cell r="N5085">
            <v>0</v>
          </cell>
          <cell r="O5085">
            <v>1000</v>
          </cell>
          <cell r="P5085">
            <v>2990</v>
          </cell>
        </row>
        <row r="5086">
          <cell r="A5086">
            <v>43819</v>
          </cell>
          <cell r="B5086" t="str">
            <v>Plazo</v>
          </cell>
          <cell r="C5086">
            <v>5</v>
          </cell>
          <cell r="E5086">
            <v>1017</v>
          </cell>
          <cell r="F5086" t="str">
            <v>12</v>
          </cell>
          <cell r="I5086">
            <v>44</v>
          </cell>
          <cell r="M5086">
            <v>0</v>
          </cell>
          <cell r="N5086">
            <v>0</v>
          </cell>
          <cell r="O5086">
            <v>2500</v>
          </cell>
          <cell r="P5086">
            <v>7475</v>
          </cell>
        </row>
        <row r="5087">
          <cell r="A5087">
            <v>43819</v>
          </cell>
          <cell r="B5087" t="str">
            <v>Plazo</v>
          </cell>
          <cell r="C5087">
            <v>5</v>
          </cell>
          <cell r="E5087">
            <v>1017</v>
          </cell>
          <cell r="F5087" t="str">
            <v>12</v>
          </cell>
          <cell r="I5087">
            <v>44</v>
          </cell>
          <cell r="M5087">
            <v>0</v>
          </cell>
          <cell r="N5087">
            <v>0</v>
          </cell>
          <cell r="O5087">
            <v>2000</v>
          </cell>
          <cell r="P5087">
            <v>5980</v>
          </cell>
        </row>
        <row r="5088">
          <cell r="A5088">
            <v>43819</v>
          </cell>
          <cell r="B5088" t="str">
            <v>Plazo</v>
          </cell>
          <cell r="C5088">
            <v>5</v>
          </cell>
          <cell r="E5088">
            <v>1017</v>
          </cell>
          <cell r="F5088" t="str">
            <v>12</v>
          </cell>
          <cell r="I5088">
            <v>44</v>
          </cell>
          <cell r="M5088">
            <v>0</v>
          </cell>
          <cell r="N5088">
            <v>0</v>
          </cell>
          <cell r="O5088">
            <v>1000</v>
          </cell>
          <cell r="P5088">
            <v>2990</v>
          </cell>
        </row>
        <row r="5089">
          <cell r="A5089">
            <v>43819</v>
          </cell>
          <cell r="B5089" t="str">
            <v>Plazo</v>
          </cell>
          <cell r="C5089">
            <v>5</v>
          </cell>
          <cell r="E5089">
            <v>1017</v>
          </cell>
          <cell r="F5089" t="str">
            <v>12</v>
          </cell>
          <cell r="I5089">
            <v>44</v>
          </cell>
          <cell r="M5089">
            <v>0</v>
          </cell>
          <cell r="N5089">
            <v>0</v>
          </cell>
          <cell r="O5089">
            <v>1000</v>
          </cell>
          <cell r="P5089">
            <v>2990</v>
          </cell>
        </row>
        <row r="5090">
          <cell r="A5090">
            <v>43819</v>
          </cell>
          <cell r="B5090" t="str">
            <v>Plazo</v>
          </cell>
          <cell r="C5090">
            <v>5</v>
          </cell>
          <cell r="E5090">
            <v>1017</v>
          </cell>
          <cell r="F5090" t="str">
            <v>12</v>
          </cell>
          <cell r="I5090">
            <v>44</v>
          </cell>
          <cell r="M5090">
            <v>0</v>
          </cell>
          <cell r="N5090">
            <v>0</v>
          </cell>
          <cell r="O5090">
            <v>2000</v>
          </cell>
          <cell r="P5090">
            <v>5980</v>
          </cell>
        </row>
        <row r="5091">
          <cell r="A5091">
            <v>43819</v>
          </cell>
          <cell r="B5091" t="str">
            <v>Plazo</v>
          </cell>
          <cell r="C5091">
            <v>5</v>
          </cell>
          <cell r="E5091">
            <v>1017</v>
          </cell>
          <cell r="F5091" t="str">
            <v>12</v>
          </cell>
          <cell r="I5091">
            <v>44</v>
          </cell>
          <cell r="M5091">
            <v>0</v>
          </cell>
          <cell r="N5091">
            <v>0</v>
          </cell>
          <cell r="O5091">
            <v>2500</v>
          </cell>
          <cell r="P5091">
            <v>7475</v>
          </cell>
        </row>
        <row r="5092">
          <cell r="A5092">
            <v>43819</v>
          </cell>
          <cell r="B5092" t="str">
            <v>Plazo</v>
          </cell>
          <cell r="C5092">
            <v>5</v>
          </cell>
          <cell r="E5092">
            <v>1017</v>
          </cell>
          <cell r="F5092" t="str">
            <v>12</v>
          </cell>
          <cell r="I5092">
            <v>44</v>
          </cell>
          <cell r="M5092">
            <v>0</v>
          </cell>
          <cell r="N5092">
            <v>0</v>
          </cell>
          <cell r="O5092">
            <v>1000</v>
          </cell>
          <cell r="P5092">
            <v>2990</v>
          </cell>
        </row>
        <row r="5093">
          <cell r="A5093">
            <v>43819</v>
          </cell>
          <cell r="B5093" t="str">
            <v>Plazo</v>
          </cell>
          <cell r="C5093">
            <v>5</v>
          </cell>
          <cell r="E5093">
            <v>1017</v>
          </cell>
          <cell r="F5093" t="str">
            <v>12</v>
          </cell>
          <cell r="I5093">
            <v>44</v>
          </cell>
          <cell r="M5093">
            <v>0</v>
          </cell>
          <cell r="N5093">
            <v>0</v>
          </cell>
          <cell r="O5093">
            <v>1000</v>
          </cell>
          <cell r="P5093">
            <v>2990</v>
          </cell>
        </row>
        <row r="5094">
          <cell r="A5094">
            <v>43819</v>
          </cell>
          <cell r="B5094" t="str">
            <v>Plazo</v>
          </cell>
          <cell r="C5094">
            <v>5</v>
          </cell>
          <cell r="E5094">
            <v>1017</v>
          </cell>
          <cell r="F5094" t="str">
            <v>12</v>
          </cell>
          <cell r="I5094">
            <v>44</v>
          </cell>
          <cell r="M5094">
            <v>0</v>
          </cell>
          <cell r="N5094">
            <v>0</v>
          </cell>
          <cell r="O5094">
            <v>1000</v>
          </cell>
          <cell r="P5094">
            <v>2990</v>
          </cell>
        </row>
        <row r="5095">
          <cell r="A5095">
            <v>43819</v>
          </cell>
          <cell r="B5095" t="str">
            <v>Plazo</v>
          </cell>
          <cell r="C5095">
            <v>5</v>
          </cell>
          <cell r="E5095">
            <v>1017</v>
          </cell>
          <cell r="F5095" t="str">
            <v>12</v>
          </cell>
          <cell r="I5095">
            <v>44</v>
          </cell>
          <cell r="M5095">
            <v>0</v>
          </cell>
          <cell r="N5095">
            <v>0</v>
          </cell>
          <cell r="O5095">
            <v>1500</v>
          </cell>
          <cell r="P5095">
            <v>4485</v>
          </cell>
        </row>
        <row r="5096">
          <cell r="A5096">
            <v>43819</v>
          </cell>
          <cell r="B5096" t="str">
            <v>Plazo</v>
          </cell>
          <cell r="C5096">
            <v>5</v>
          </cell>
          <cell r="E5096">
            <v>1017</v>
          </cell>
          <cell r="F5096" t="str">
            <v>12</v>
          </cell>
          <cell r="I5096">
            <v>44</v>
          </cell>
          <cell r="M5096">
            <v>0</v>
          </cell>
          <cell r="N5096">
            <v>0</v>
          </cell>
          <cell r="O5096">
            <v>3500</v>
          </cell>
          <cell r="P5096">
            <v>10465</v>
          </cell>
        </row>
        <row r="5097">
          <cell r="A5097">
            <v>43819</v>
          </cell>
          <cell r="B5097" t="str">
            <v>Plazo</v>
          </cell>
          <cell r="C5097">
            <v>5</v>
          </cell>
          <cell r="E5097">
            <v>1017</v>
          </cell>
          <cell r="F5097" t="str">
            <v>12</v>
          </cell>
          <cell r="I5097">
            <v>44</v>
          </cell>
          <cell r="M5097">
            <v>0</v>
          </cell>
          <cell r="N5097">
            <v>0</v>
          </cell>
          <cell r="O5097">
            <v>2000</v>
          </cell>
          <cell r="P5097">
            <v>5980</v>
          </cell>
        </row>
        <row r="5098">
          <cell r="A5098">
            <v>43819</v>
          </cell>
          <cell r="B5098" t="str">
            <v>Plazo</v>
          </cell>
          <cell r="C5098">
            <v>5</v>
          </cell>
          <cell r="E5098">
            <v>1017</v>
          </cell>
          <cell r="F5098" t="str">
            <v>12</v>
          </cell>
          <cell r="I5098">
            <v>44</v>
          </cell>
          <cell r="M5098">
            <v>0</v>
          </cell>
          <cell r="N5098">
            <v>0</v>
          </cell>
          <cell r="O5098">
            <v>1500</v>
          </cell>
          <cell r="P5098">
            <v>4485.6000000000004</v>
          </cell>
        </row>
        <row r="5099">
          <cell r="A5099">
            <v>43819</v>
          </cell>
          <cell r="B5099" t="str">
            <v>Plazo</v>
          </cell>
          <cell r="C5099">
            <v>5</v>
          </cell>
          <cell r="E5099">
            <v>1017</v>
          </cell>
          <cell r="F5099" t="str">
            <v>12</v>
          </cell>
          <cell r="I5099">
            <v>44</v>
          </cell>
          <cell r="M5099">
            <v>0</v>
          </cell>
          <cell r="N5099">
            <v>0</v>
          </cell>
          <cell r="O5099">
            <v>4000</v>
          </cell>
          <cell r="P5099">
            <v>11961.6</v>
          </cell>
        </row>
        <row r="5100">
          <cell r="A5100">
            <v>43819</v>
          </cell>
          <cell r="B5100" t="str">
            <v>Plazo</v>
          </cell>
          <cell r="C5100">
            <v>5</v>
          </cell>
          <cell r="E5100">
            <v>1017</v>
          </cell>
          <cell r="F5100" t="str">
            <v>12</v>
          </cell>
          <cell r="I5100">
            <v>44</v>
          </cell>
          <cell r="M5100">
            <v>0</v>
          </cell>
          <cell r="N5100">
            <v>0</v>
          </cell>
          <cell r="O5100">
            <v>1500</v>
          </cell>
          <cell r="P5100">
            <v>4485.6000000000004</v>
          </cell>
        </row>
        <row r="5101">
          <cell r="A5101">
            <v>43819</v>
          </cell>
          <cell r="B5101" t="str">
            <v>Plazo</v>
          </cell>
          <cell r="C5101">
            <v>5</v>
          </cell>
          <cell r="E5101">
            <v>1017</v>
          </cell>
          <cell r="F5101" t="str">
            <v>12</v>
          </cell>
          <cell r="I5101">
            <v>44</v>
          </cell>
          <cell r="M5101">
            <v>0</v>
          </cell>
          <cell r="N5101">
            <v>0</v>
          </cell>
          <cell r="O5101">
            <v>1000</v>
          </cell>
          <cell r="P5101">
            <v>2990.4</v>
          </cell>
        </row>
        <row r="5102">
          <cell r="A5102">
            <v>43819</v>
          </cell>
          <cell r="B5102" t="str">
            <v>Plazo</v>
          </cell>
          <cell r="C5102">
            <v>5</v>
          </cell>
          <cell r="E5102">
            <v>1017</v>
          </cell>
          <cell r="F5102" t="str">
            <v>12</v>
          </cell>
          <cell r="I5102">
            <v>44</v>
          </cell>
          <cell r="M5102">
            <v>0</v>
          </cell>
          <cell r="N5102">
            <v>0</v>
          </cell>
          <cell r="O5102">
            <v>1000</v>
          </cell>
          <cell r="P5102">
            <v>2991.2</v>
          </cell>
        </row>
        <row r="5103">
          <cell r="A5103">
            <v>43819</v>
          </cell>
          <cell r="B5103" t="str">
            <v>Plazo</v>
          </cell>
          <cell r="C5103">
            <v>5</v>
          </cell>
          <cell r="E5103">
            <v>1017</v>
          </cell>
          <cell r="F5103" t="str">
            <v>12</v>
          </cell>
          <cell r="I5103">
            <v>44</v>
          </cell>
          <cell r="M5103">
            <v>0</v>
          </cell>
          <cell r="N5103">
            <v>0</v>
          </cell>
          <cell r="O5103">
            <v>1000</v>
          </cell>
          <cell r="P5103">
            <v>2991.2</v>
          </cell>
        </row>
        <row r="5104">
          <cell r="A5104">
            <v>43819</v>
          </cell>
          <cell r="B5104" t="str">
            <v>Plazo</v>
          </cell>
          <cell r="C5104">
            <v>5</v>
          </cell>
          <cell r="E5104">
            <v>1017</v>
          </cell>
          <cell r="F5104" t="str">
            <v>12</v>
          </cell>
          <cell r="I5104">
            <v>44</v>
          </cell>
          <cell r="M5104">
            <v>0</v>
          </cell>
          <cell r="N5104">
            <v>0</v>
          </cell>
          <cell r="O5104">
            <v>2500</v>
          </cell>
          <cell r="P5104">
            <v>7478</v>
          </cell>
        </row>
        <row r="5105">
          <cell r="A5105">
            <v>43819</v>
          </cell>
          <cell r="B5105" t="str">
            <v>Plazo</v>
          </cell>
          <cell r="C5105">
            <v>5</v>
          </cell>
          <cell r="E5105">
            <v>1017</v>
          </cell>
          <cell r="F5105" t="str">
            <v>12</v>
          </cell>
          <cell r="I5105">
            <v>44</v>
          </cell>
          <cell r="M5105">
            <v>0</v>
          </cell>
          <cell r="N5105">
            <v>0</v>
          </cell>
          <cell r="O5105">
            <v>2000</v>
          </cell>
          <cell r="P5105">
            <v>5982.4</v>
          </cell>
        </row>
        <row r="5106">
          <cell r="A5106">
            <v>43819</v>
          </cell>
          <cell r="B5106" t="str">
            <v>Plazo</v>
          </cell>
          <cell r="C5106">
            <v>5</v>
          </cell>
          <cell r="E5106">
            <v>1017</v>
          </cell>
          <cell r="F5106" t="str">
            <v>12</v>
          </cell>
          <cell r="I5106">
            <v>44</v>
          </cell>
          <cell r="M5106">
            <v>0</v>
          </cell>
          <cell r="N5106">
            <v>0</v>
          </cell>
          <cell r="O5106">
            <v>1200</v>
          </cell>
          <cell r="P5106">
            <v>3589.44</v>
          </cell>
        </row>
        <row r="5107">
          <cell r="A5107">
            <v>43819</v>
          </cell>
          <cell r="B5107" t="str">
            <v>Plazo</v>
          </cell>
          <cell r="C5107">
            <v>5</v>
          </cell>
          <cell r="E5107">
            <v>1017</v>
          </cell>
          <cell r="F5107" t="str">
            <v>12</v>
          </cell>
          <cell r="I5107">
            <v>44</v>
          </cell>
          <cell r="M5107">
            <v>0</v>
          </cell>
          <cell r="N5107">
            <v>0</v>
          </cell>
          <cell r="O5107">
            <v>1000</v>
          </cell>
          <cell r="P5107">
            <v>2991.2</v>
          </cell>
        </row>
        <row r="5108">
          <cell r="A5108">
            <v>43819</v>
          </cell>
          <cell r="B5108" t="str">
            <v>Plazo</v>
          </cell>
          <cell r="C5108">
            <v>5</v>
          </cell>
          <cell r="E5108">
            <v>1017</v>
          </cell>
          <cell r="F5108" t="str">
            <v>12</v>
          </cell>
          <cell r="I5108">
            <v>44</v>
          </cell>
          <cell r="M5108">
            <v>0</v>
          </cell>
          <cell r="N5108">
            <v>0</v>
          </cell>
          <cell r="O5108">
            <v>1000</v>
          </cell>
          <cell r="P5108">
            <v>2991.2</v>
          </cell>
        </row>
        <row r="5109">
          <cell r="A5109">
            <v>43819</v>
          </cell>
          <cell r="B5109" t="str">
            <v>Plazo</v>
          </cell>
          <cell r="C5109">
            <v>5</v>
          </cell>
          <cell r="E5109">
            <v>1017</v>
          </cell>
          <cell r="F5109" t="str">
            <v>12</v>
          </cell>
          <cell r="I5109">
            <v>44</v>
          </cell>
          <cell r="M5109">
            <v>0</v>
          </cell>
          <cell r="N5109">
            <v>0</v>
          </cell>
          <cell r="O5109">
            <v>2500</v>
          </cell>
          <cell r="P5109">
            <v>7478</v>
          </cell>
        </row>
        <row r="5110">
          <cell r="A5110">
            <v>43819</v>
          </cell>
          <cell r="B5110" t="str">
            <v>Plazo</v>
          </cell>
          <cell r="C5110">
            <v>5</v>
          </cell>
          <cell r="E5110">
            <v>1017</v>
          </cell>
          <cell r="F5110" t="str">
            <v>12</v>
          </cell>
          <cell r="I5110">
            <v>44</v>
          </cell>
          <cell r="M5110">
            <v>0</v>
          </cell>
          <cell r="N5110">
            <v>0</v>
          </cell>
          <cell r="O5110">
            <v>2500</v>
          </cell>
          <cell r="P5110">
            <v>7478</v>
          </cell>
        </row>
        <row r="5111">
          <cell r="A5111">
            <v>43819</v>
          </cell>
          <cell r="B5111" t="str">
            <v>Plazo</v>
          </cell>
          <cell r="C5111">
            <v>5</v>
          </cell>
          <cell r="E5111">
            <v>1017</v>
          </cell>
          <cell r="F5111" t="str">
            <v>12</v>
          </cell>
          <cell r="I5111">
            <v>44</v>
          </cell>
          <cell r="M5111">
            <v>0</v>
          </cell>
          <cell r="N5111">
            <v>0</v>
          </cell>
          <cell r="O5111">
            <v>1000</v>
          </cell>
          <cell r="P5111">
            <v>3011.2</v>
          </cell>
        </row>
        <row r="5112">
          <cell r="A5112">
            <v>43819</v>
          </cell>
          <cell r="B5112" t="str">
            <v>Plazo</v>
          </cell>
          <cell r="C5112">
            <v>5</v>
          </cell>
          <cell r="E5112">
            <v>1017</v>
          </cell>
          <cell r="F5112" t="str">
            <v>12</v>
          </cell>
          <cell r="I5112">
            <v>44</v>
          </cell>
          <cell r="M5112">
            <v>0</v>
          </cell>
          <cell r="N5112">
            <v>0</v>
          </cell>
          <cell r="O5112">
            <v>1000</v>
          </cell>
          <cell r="P5112">
            <v>3011.2</v>
          </cell>
        </row>
        <row r="5113">
          <cell r="A5113">
            <v>43819</v>
          </cell>
          <cell r="B5113" t="str">
            <v>Plazo</v>
          </cell>
          <cell r="C5113">
            <v>5</v>
          </cell>
          <cell r="E5113">
            <v>1017</v>
          </cell>
          <cell r="F5113" t="str">
            <v>12</v>
          </cell>
          <cell r="I5113">
            <v>44</v>
          </cell>
          <cell r="M5113">
            <v>0</v>
          </cell>
          <cell r="N5113">
            <v>0</v>
          </cell>
          <cell r="O5113">
            <v>1000</v>
          </cell>
          <cell r="P5113">
            <v>3011.5</v>
          </cell>
        </row>
        <row r="5114">
          <cell r="A5114">
            <v>43819</v>
          </cell>
          <cell r="B5114" t="str">
            <v>Plazo</v>
          </cell>
          <cell r="C5114">
            <v>5</v>
          </cell>
          <cell r="E5114">
            <v>1017</v>
          </cell>
          <cell r="F5114" t="str">
            <v>12</v>
          </cell>
          <cell r="I5114">
            <v>44</v>
          </cell>
          <cell r="M5114">
            <v>0</v>
          </cell>
          <cell r="N5114">
            <v>0</v>
          </cell>
          <cell r="O5114">
            <v>1000</v>
          </cell>
          <cell r="P5114">
            <v>3011.5</v>
          </cell>
        </row>
        <row r="5115">
          <cell r="A5115">
            <v>43819</v>
          </cell>
          <cell r="B5115" t="str">
            <v>Plazo</v>
          </cell>
          <cell r="C5115">
            <v>5</v>
          </cell>
          <cell r="E5115">
            <v>1017</v>
          </cell>
          <cell r="F5115" t="str">
            <v>12</v>
          </cell>
          <cell r="I5115">
            <v>44</v>
          </cell>
          <cell r="M5115">
            <v>0</v>
          </cell>
          <cell r="N5115">
            <v>0</v>
          </cell>
          <cell r="O5115">
            <v>1000</v>
          </cell>
          <cell r="P5115">
            <v>3011.5</v>
          </cell>
        </row>
        <row r="5116">
          <cell r="A5116">
            <v>43819</v>
          </cell>
          <cell r="B5116" t="str">
            <v>Plazo</v>
          </cell>
          <cell r="C5116">
            <v>5</v>
          </cell>
          <cell r="E5116">
            <v>1017</v>
          </cell>
          <cell r="F5116" t="str">
            <v>12</v>
          </cell>
          <cell r="I5116">
            <v>44</v>
          </cell>
          <cell r="M5116">
            <v>0</v>
          </cell>
          <cell r="N5116">
            <v>0</v>
          </cell>
          <cell r="O5116">
            <v>5000</v>
          </cell>
          <cell r="P5116">
            <v>15060.5</v>
          </cell>
        </row>
        <row r="5117">
          <cell r="A5117">
            <v>43819</v>
          </cell>
          <cell r="B5117" t="str">
            <v>Plazo</v>
          </cell>
          <cell r="C5117">
            <v>5</v>
          </cell>
          <cell r="E5117">
            <v>1017</v>
          </cell>
          <cell r="F5117" t="str">
            <v>12</v>
          </cell>
          <cell r="I5117">
            <v>44</v>
          </cell>
          <cell r="M5117">
            <v>0</v>
          </cell>
          <cell r="N5117">
            <v>0</v>
          </cell>
          <cell r="O5117">
            <v>4000</v>
          </cell>
          <cell r="P5117">
            <v>12048.4</v>
          </cell>
        </row>
        <row r="5118">
          <cell r="A5118">
            <v>43819</v>
          </cell>
          <cell r="B5118" t="str">
            <v>Plazo</v>
          </cell>
          <cell r="C5118">
            <v>5</v>
          </cell>
          <cell r="E5118">
            <v>1017</v>
          </cell>
          <cell r="F5118" t="str">
            <v>12</v>
          </cell>
          <cell r="I5118">
            <v>44</v>
          </cell>
          <cell r="M5118">
            <v>0</v>
          </cell>
          <cell r="N5118">
            <v>0</v>
          </cell>
          <cell r="O5118">
            <v>1000</v>
          </cell>
          <cell r="P5118">
            <v>3012.1</v>
          </cell>
        </row>
        <row r="5119">
          <cell r="A5119">
            <v>43819</v>
          </cell>
          <cell r="B5119" t="str">
            <v>Plazo</v>
          </cell>
          <cell r="C5119">
            <v>5</v>
          </cell>
          <cell r="E5119">
            <v>1017</v>
          </cell>
          <cell r="F5119" t="str">
            <v>12</v>
          </cell>
          <cell r="I5119">
            <v>44</v>
          </cell>
          <cell r="M5119">
            <v>0</v>
          </cell>
          <cell r="N5119">
            <v>0</v>
          </cell>
          <cell r="O5119">
            <v>1500</v>
          </cell>
          <cell r="P5119">
            <v>4518.1499999999996</v>
          </cell>
        </row>
        <row r="5120">
          <cell r="A5120">
            <v>43819</v>
          </cell>
          <cell r="B5120" t="str">
            <v>Plazo</v>
          </cell>
          <cell r="C5120">
            <v>5</v>
          </cell>
          <cell r="E5120">
            <v>1017</v>
          </cell>
          <cell r="F5120" t="str">
            <v>12</v>
          </cell>
          <cell r="I5120">
            <v>44</v>
          </cell>
          <cell r="M5120">
            <v>0</v>
          </cell>
          <cell r="N5120">
            <v>0</v>
          </cell>
          <cell r="O5120">
            <v>4000</v>
          </cell>
          <cell r="P5120">
            <v>12048.4</v>
          </cell>
        </row>
        <row r="5121">
          <cell r="A5121">
            <v>43819</v>
          </cell>
          <cell r="B5121" t="str">
            <v>Plazo</v>
          </cell>
          <cell r="C5121">
            <v>5</v>
          </cell>
          <cell r="E5121">
            <v>1017</v>
          </cell>
          <cell r="F5121" t="str">
            <v>12</v>
          </cell>
          <cell r="I5121">
            <v>44</v>
          </cell>
          <cell r="M5121">
            <v>0</v>
          </cell>
          <cell r="N5121">
            <v>0</v>
          </cell>
          <cell r="O5121">
            <v>2000</v>
          </cell>
          <cell r="P5121">
            <v>6024.2</v>
          </cell>
        </row>
        <row r="5122">
          <cell r="A5122">
            <v>43819</v>
          </cell>
          <cell r="B5122" t="str">
            <v>Plazo</v>
          </cell>
          <cell r="C5122">
            <v>5</v>
          </cell>
          <cell r="E5122">
            <v>1017</v>
          </cell>
          <cell r="F5122" t="str">
            <v>12</v>
          </cell>
          <cell r="I5122">
            <v>44</v>
          </cell>
          <cell r="M5122">
            <v>0</v>
          </cell>
          <cell r="N5122">
            <v>0</v>
          </cell>
          <cell r="O5122">
            <v>2000</v>
          </cell>
          <cell r="P5122">
            <v>6024.2</v>
          </cell>
        </row>
        <row r="5123">
          <cell r="A5123">
            <v>43819</v>
          </cell>
          <cell r="B5123" t="str">
            <v>Plazo</v>
          </cell>
          <cell r="C5123">
            <v>5</v>
          </cell>
          <cell r="E5123">
            <v>1017</v>
          </cell>
          <cell r="F5123" t="str">
            <v>12</v>
          </cell>
          <cell r="I5123">
            <v>44</v>
          </cell>
          <cell r="M5123">
            <v>0</v>
          </cell>
          <cell r="N5123">
            <v>0</v>
          </cell>
          <cell r="O5123">
            <v>1000</v>
          </cell>
          <cell r="P5123">
            <v>3012.1</v>
          </cell>
        </row>
        <row r="5124">
          <cell r="A5124">
            <v>43819</v>
          </cell>
          <cell r="B5124" t="str">
            <v>Plazo</v>
          </cell>
          <cell r="C5124">
            <v>5</v>
          </cell>
          <cell r="E5124">
            <v>1014</v>
          </cell>
          <cell r="F5124" t="str">
            <v>12</v>
          </cell>
          <cell r="I5124">
            <v>44</v>
          </cell>
          <cell r="M5124">
            <v>0</v>
          </cell>
          <cell r="N5124">
            <v>0</v>
          </cell>
          <cell r="O5124">
            <v>28000</v>
          </cell>
          <cell r="P5124">
            <v>84341.6</v>
          </cell>
        </row>
        <row r="5125">
          <cell r="A5125">
            <v>43819</v>
          </cell>
          <cell r="B5125" t="str">
            <v>Plazo</v>
          </cell>
          <cell r="C5125">
            <v>5</v>
          </cell>
          <cell r="E5125">
            <v>1017</v>
          </cell>
          <cell r="F5125" t="str">
            <v>12</v>
          </cell>
          <cell r="I5125">
            <v>44</v>
          </cell>
          <cell r="M5125">
            <v>0</v>
          </cell>
          <cell r="N5125">
            <v>0</v>
          </cell>
          <cell r="O5125">
            <v>7000</v>
          </cell>
          <cell r="P5125">
            <v>21085.4</v>
          </cell>
        </row>
        <row r="5126">
          <cell r="A5126">
            <v>43819</v>
          </cell>
          <cell r="B5126" t="str">
            <v>Plazo</v>
          </cell>
          <cell r="C5126">
            <v>5</v>
          </cell>
          <cell r="E5126">
            <v>1017</v>
          </cell>
          <cell r="F5126" t="str">
            <v>12</v>
          </cell>
          <cell r="I5126">
            <v>44</v>
          </cell>
          <cell r="M5126">
            <v>0</v>
          </cell>
          <cell r="N5126">
            <v>0</v>
          </cell>
          <cell r="O5126">
            <v>1000</v>
          </cell>
          <cell r="P5126">
            <v>3012.2</v>
          </cell>
        </row>
        <row r="5127">
          <cell r="A5127">
            <v>43819</v>
          </cell>
          <cell r="B5127" t="str">
            <v>Plazo</v>
          </cell>
          <cell r="C5127">
            <v>5</v>
          </cell>
          <cell r="E5127">
            <v>1017</v>
          </cell>
          <cell r="F5127" t="str">
            <v>12</v>
          </cell>
          <cell r="I5127">
            <v>44</v>
          </cell>
          <cell r="M5127">
            <v>0</v>
          </cell>
          <cell r="N5127">
            <v>0</v>
          </cell>
          <cell r="O5127">
            <v>1000</v>
          </cell>
          <cell r="P5127">
            <v>3012.2</v>
          </cell>
        </row>
        <row r="5128">
          <cell r="A5128">
            <v>43819</v>
          </cell>
          <cell r="B5128" t="str">
            <v>Plazo</v>
          </cell>
          <cell r="C5128">
            <v>5</v>
          </cell>
          <cell r="E5128">
            <v>1017</v>
          </cell>
          <cell r="F5128" t="str">
            <v>12</v>
          </cell>
          <cell r="I5128">
            <v>44</v>
          </cell>
          <cell r="M5128">
            <v>0</v>
          </cell>
          <cell r="N5128">
            <v>0</v>
          </cell>
          <cell r="O5128">
            <v>2000</v>
          </cell>
          <cell r="P5128">
            <v>6024.4</v>
          </cell>
        </row>
        <row r="5129">
          <cell r="A5129">
            <v>43819</v>
          </cell>
          <cell r="B5129" t="str">
            <v>Plazo</v>
          </cell>
          <cell r="C5129">
            <v>5</v>
          </cell>
          <cell r="E5129">
            <v>1017</v>
          </cell>
          <cell r="F5129" t="str">
            <v>12</v>
          </cell>
          <cell r="I5129">
            <v>44</v>
          </cell>
          <cell r="M5129">
            <v>0</v>
          </cell>
          <cell r="N5129">
            <v>0</v>
          </cell>
          <cell r="O5129">
            <v>1000</v>
          </cell>
          <cell r="P5129">
            <v>3012.2</v>
          </cell>
        </row>
        <row r="5130">
          <cell r="A5130">
            <v>43819</v>
          </cell>
          <cell r="B5130" t="str">
            <v>Plazo</v>
          </cell>
          <cell r="C5130">
            <v>5</v>
          </cell>
          <cell r="E5130">
            <v>1017</v>
          </cell>
          <cell r="F5130" t="str">
            <v>12</v>
          </cell>
          <cell r="I5130">
            <v>44</v>
          </cell>
          <cell r="M5130">
            <v>0</v>
          </cell>
          <cell r="N5130">
            <v>0</v>
          </cell>
          <cell r="O5130">
            <v>1000</v>
          </cell>
          <cell r="P5130">
            <v>3012.2</v>
          </cell>
        </row>
        <row r="5131">
          <cell r="A5131">
            <v>43819</v>
          </cell>
          <cell r="B5131" t="str">
            <v>Plazo</v>
          </cell>
          <cell r="C5131">
            <v>5</v>
          </cell>
          <cell r="E5131">
            <v>1017</v>
          </cell>
          <cell r="F5131" t="str">
            <v>12</v>
          </cell>
          <cell r="I5131">
            <v>44</v>
          </cell>
          <cell r="M5131">
            <v>0</v>
          </cell>
          <cell r="N5131">
            <v>0</v>
          </cell>
          <cell r="O5131">
            <v>1000</v>
          </cell>
          <cell r="P5131">
            <v>3012.2</v>
          </cell>
        </row>
        <row r="5132">
          <cell r="A5132">
            <v>43819</v>
          </cell>
          <cell r="B5132" t="str">
            <v>Plazo</v>
          </cell>
          <cell r="C5132">
            <v>5</v>
          </cell>
          <cell r="E5132">
            <v>1017</v>
          </cell>
          <cell r="F5132" t="str">
            <v>12</v>
          </cell>
          <cell r="I5132">
            <v>44</v>
          </cell>
          <cell r="M5132">
            <v>0</v>
          </cell>
          <cell r="N5132">
            <v>0</v>
          </cell>
          <cell r="O5132">
            <v>2000</v>
          </cell>
          <cell r="P5132">
            <v>6024.4</v>
          </cell>
        </row>
        <row r="5133">
          <cell r="A5133">
            <v>43819</v>
          </cell>
          <cell r="B5133" t="str">
            <v>Plazo</v>
          </cell>
          <cell r="C5133">
            <v>5</v>
          </cell>
          <cell r="E5133">
            <v>1017</v>
          </cell>
          <cell r="F5133" t="str">
            <v>12</v>
          </cell>
          <cell r="I5133">
            <v>44</v>
          </cell>
          <cell r="M5133">
            <v>0</v>
          </cell>
          <cell r="N5133">
            <v>0</v>
          </cell>
          <cell r="O5133">
            <v>2000</v>
          </cell>
          <cell r="P5133">
            <v>6024.4</v>
          </cell>
        </row>
        <row r="5134">
          <cell r="A5134">
            <v>43819</v>
          </cell>
          <cell r="B5134" t="str">
            <v>Plazo</v>
          </cell>
          <cell r="C5134">
            <v>5</v>
          </cell>
          <cell r="E5134">
            <v>1017</v>
          </cell>
          <cell r="F5134" t="str">
            <v>12</v>
          </cell>
          <cell r="I5134">
            <v>44</v>
          </cell>
          <cell r="M5134">
            <v>0</v>
          </cell>
          <cell r="N5134">
            <v>0</v>
          </cell>
          <cell r="O5134">
            <v>2000</v>
          </cell>
          <cell r="P5134">
            <v>6024.4</v>
          </cell>
        </row>
        <row r="5135">
          <cell r="A5135">
            <v>43819</v>
          </cell>
          <cell r="B5135" t="str">
            <v>Plazo</v>
          </cell>
          <cell r="C5135">
            <v>5</v>
          </cell>
          <cell r="E5135">
            <v>1017</v>
          </cell>
          <cell r="F5135" t="str">
            <v>12</v>
          </cell>
          <cell r="I5135">
            <v>44</v>
          </cell>
          <cell r="M5135">
            <v>0</v>
          </cell>
          <cell r="N5135">
            <v>0</v>
          </cell>
          <cell r="O5135">
            <v>2000</v>
          </cell>
          <cell r="P5135">
            <v>6024.4</v>
          </cell>
        </row>
        <row r="5136">
          <cell r="A5136">
            <v>43819</v>
          </cell>
          <cell r="B5136" t="str">
            <v>Plazo</v>
          </cell>
          <cell r="C5136">
            <v>5</v>
          </cell>
          <cell r="E5136">
            <v>1017</v>
          </cell>
          <cell r="F5136" t="str">
            <v>12</v>
          </cell>
          <cell r="I5136">
            <v>44</v>
          </cell>
          <cell r="M5136">
            <v>0</v>
          </cell>
          <cell r="N5136">
            <v>0</v>
          </cell>
          <cell r="O5136">
            <v>2500</v>
          </cell>
          <cell r="P5136">
            <v>7530.5</v>
          </cell>
        </row>
        <row r="5137">
          <cell r="A5137">
            <v>43819</v>
          </cell>
          <cell r="B5137" t="str">
            <v>Plazo</v>
          </cell>
          <cell r="C5137">
            <v>5</v>
          </cell>
          <cell r="E5137">
            <v>1017</v>
          </cell>
          <cell r="F5137" t="str">
            <v>12</v>
          </cell>
          <cell r="I5137">
            <v>44</v>
          </cell>
          <cell r="M5137">
            <v>0</v>
          </cell>
          <cell r="N5137">
            <v>0</v>
          </cell>
          <cell r="O5137">
            <v>2000</v>
          </cell>
          <cell r="P5137">
            <v>6024.4</v>
          </cell>
        </row>
        <row r="5138">
          <cell r="A5138">
            <v>43819</v>
          </cell>
          <cell r="B5138" t="str">
            <v>Plazo</v>
          </cell>
          <cell r="C5138">
            <v>5</v>
          </cell>
          <cell r="E5138">
            <v>1017</v>
          </cell>
          <cell r="F5138" t="str">
            <v>12</v>
          </cell>
          <cell r="I5138">
            <v>44</v>
          </cell>
          <cell r="M5138">
            <v>0</v>
          </cell>
          <cell r="N5138">
            <v>0</v>
          </cell>
          <cell r="O5138">
            <v>3500</v>
          </cell>
          <cell r="P5138">
            <v>10542.7</v>
          </cell>
        </row>
        <row r="5139">
          <cell r="A5139">
            <v>43819</v>
          </cell>
          <cell r="B5139" t="str">
            <v>Plazo</v>
          </cell>
          <cell r="C5139">
            <v>5</v>
          </cell>
          <cell r="E5139">
            <v>1017</v>
          </cell>
          <cell r="F5139" t="str">
            <v>12</v>
          </cell>
          <cell r="I5139">
            <v>44</v>
          </cell>
          <cell r="M5139">
            <v>0</v>
          </cell>
          <cell r="N5139">
            <v>0</v>
          </cell>
          <cell r="O5139">
            <v>2500</v>
          </cell>
          <cell r="P5139">
            <v>7530.5</v>
          </cell>
        </row>
        <row r="5140">
          <cell r="A5140">
            <v>43819</v>
          </cell>
          <cell r="B5140" t="str">
            <v>Plazo</v>
          </cell>
          <cell r="C5140">
            <v>4</v>
          </cell>
          <cell r="E5140">
            <v>3026</v>
          </cell>
          <cell r="F5140" t="str">
            <v>12</v>
          </cell>
          <cell r="I5140">
            <v>44</v>
          </cell>
          <cell r="M5140">
            <v>0</v>
          </cell>
          <cell r="N5140">
            <v>0</v>
          </cell>
          <cell r="O5140">
            <v>50000</v>
          </cell>
          <cell r="P5140">
            <v>151125</v>
          </cell>
        </row>
        <row r="5141">
          <cell r="A5141">
            <v>43819</v>
          </cell>
          <cell r="B5141" t="str">
            <v>Plazo</v>
          </cell>
          <cell r="C5141">
            <v>4</v>
          </cell>
          <cell r="E5141">
            <v>75001</v>
          </cell>
          <cell r="F5141" t="str">
            <v>12</v>
          </cell>
          <cell r="I5141">
            <v>44</v>
          </cell>
          <cell r="M5141">
            <v>0</v>
          </cell>
          <cell r="N5141">
            <v>0</v>
          </cell>
          <cell r="O5141">
            <v>89662.82</v>
          </cell>
          <cell r="P5141">
            <v>271005.87345000001</v>
          </cell>
        </row>
        <row r="5142">
          <cell r="A5142">
            <v>43819</v>
          </cell>
          <cell r="B5142" t="str">
            <v>Plazo</v>
          </cell>
          <cell r="C5142">
            <v>4</v>
          </cell>
          <cell r="E5142">
            <v>1034</v>
          </cell>
          <cell r="F5142" t="str">
            <v>12</v>
          </cell>
          <cell r="I5142">
            <v>44</v>
          </cell>
          <cell r="M5142">
            <v>0</v>
          </cell>
          <cell r="N5142">
            <v>0</v>
          </cell>
          <cell r="O5142">
            <v>100000</v>
          </cell>
          <cell r="P5142">
            <v>303330</v>
          </cell>
        </row>
        <row r="5143">
          <cell r="A5143">
            <v>43819</v>
          </cell>
          <cell r="B5143" t="str">
            <v>Ahorro</v>
          </cell>
          <cell r="C5143">
            <v>1</v>
          </cell>
          <cell r="E5143">
            <v>1003</v>
          </cell>
          <cell r="F5143" t="str">
            <v>11</v>
          </cell>
          <cell r="I5143">
            <v>44</v>
          </cell>
          <cell r="M5143">
            <v>0</v>
          </cell>
          <cell r="N5143">
            <v>0</v>
          </cell>
          <cell r="O5143">
            <v>1015</v>
          </cell>
          <cell r="P5143">
            <v>3085.6</v>
          </cell>
        </row>
        <row r="5144">
          <cell r="A5144">
            <v>43819</v>
          </cell>
          <cell r="B5144" t="str">
            <v>Plazo</v>
          </cell>
          <cell r="C5144">
            <v>2</v>
          </cell>
          <cell r="E5144">
            <v>1035</v>
          </cell>
          <cell r="F5144" t="str">
            <v>12</v>
          </cell>
          <cell r="I5144">
            <v>34</v>
          </cell>
          <cell r="M5144">
            <v>0</v>
          </cell>
          <cell r="N5144">
            <v>0</v>
          </cell>
          <cell r="O5144">
            <v>1507.95</v>
          </cell>
          <cell r="P5144">
            <v>4584.1679999999997</v>
          </cell>
        </row>
        <row r="5145">
          <cell r="A5145">
            <v>43819</v>
          </cell>
          <cell r="B5145" t="str">
            <v>Plazo</v>
          </cell>
          <cell r="C5145">
            <v>2</v>
          </cell>
          <cell r="E5145">
            <v>1035</v>
          </cell>
          <cell r="F5145" t="str">
            <v>12</v>
          </cell>
          <cell r="I5145">
            <v>34</v>
          </cell>
          <cell r="M5145">
            <v>0</v>
          </cell>
          <cell r="N5145">
            <v>0</v>
          </cell>
          <cell r="O5145">
            <v>40241.06</v>
          </cell>
          <cell r="P5145">
            <v>122332.8224</v>
          </cell>
        </row>
        <row r="5146">
          <cell r="A5146">
            <v>43819</v>
          </cell>
          <cell r="B5146" t="str">
            <v>Plazo</v>
          </cell>
          <cell r="C5146">
            <v>2</v>
          </cell>
          <cell r="E5146">
            <v>1035</v>
          </cell>
          <cell r="F5146" t="str">
            <v>12</v>
          </cell>
          <cell r="I5146">
            <v>34</v>
          </cell>
          <cell r="M5146">
            <v>0</v>
          </cell>
          <cell r="N5146">
            <v>0</v>
          </cell>
          <cell r="O5146">
            <v>25000</v>
          </cell>
          <cell r="P5146">
            <v>76000</v>
          </cell>
        </row>
        <row r="5147">
          <cell r="A5147">
            <v>43819</v>
          </cell>
          <cell r="B5147" t="str">
            <v>Plazo</v>
          </cell>
          <cell r="C5147">
            <v>2</v>
          </cell>
          <cell r="E5147">
            <v>1035</v>
          </cell>
          <cell r="F5147" t="str">
            <v>12</v>
          </cell>
          <cell r="I5147">
            <v>34</v>
          </cell>
          <cell r="M5147">
            <v>0</v>
          </cell>
          <cell r="N5147">
            <v>0</v>
          </cell>
          <cell r="O5147">
            <v>2000</v>
          </cell>
          <cell r="P5147">
            <v>6080</v>
          </cell>
        </row>
        <row r="5148">
          <cell r="A5148">
            <v>43819</v>
          </cell>
          <cell r="B5148" t="str">
            <v>Ahorro</v>
          </cell>
          <cell r="C5148">
            <v>1</v>
          </cell>
          <cell r="E5148">
            <v>1036</v>
          </cell>
          <cell r="F5148" t="str">
            <v>11</v>
          </cell>
          <cell r="I5148">
            <v>44</v>
          </cell>
          <cell r="M5148">
            <v>0</v>
          </cell>
          <cell r="N5148">
            <v>0</v>
          </cell>
          <cell r="O5148">
            <v>1000</v>
          </cell>
          <cell r="P5148">
            <v>3040</v>
          </cell>
        </row>
        <row r="5149">
          <cell r="A5149">
            <v>43819</v>
          </cell>
          <cell r="B5149" t="str">
            <v>Ahorro</v>
          </cell>
          <cell r="C5149">
            <v>1</v>
          </cell>
          <cell r="E5149">
            <v>1036</v>
          </cell>
          <cell r="F5149" t="str">
            <v>11</v>
          </cell>
          <cell r="I5149">
            <v>44</v>
          </cell>
          <cell r="M5149">
            <v>0</v>
          </cell>
          <cell r="N5149">
            <v>0</v>
          </cell>
          <cell r="O5149">
            <v>760</v>
          </cell>
          <cell r="P5149">
            <v>2310.4</v>
          </cell>
        </row>
        <row r="5150">
          <cell r="A5150">
            <v>43819</v>
          </cell>
          <cell r="B5150" t="str">
            <v>Ahorro</v>
          </cell>
          <cell r="C5150">
            <v>1</v>
          </cell>
          <cell r="E5150">
            <v>1036</v>
          </cell>
          <cell r="F5150" t="str">
            <v>11</v>
          </cell>
          <cell r="I5150">
            <v>44</v>
          </cell>
          <cell r="M5150">
            <v>0</v>
          </cell>
          <cell r="N5150">
            <v>0</v>
          </cell>
          <cell r="O5150">
            <v>350</v>
          </cell>
          <cell r="P5150">
            <v>1064</v>
          </cell>
        </row>
        <row r="5151">
          <cell r="A5151">
            <v>43819</v>
          </cell>
          <cell r="B5151" t="str">
            <v>Ahorro</v>
          </cell>
          <cell r="C5151">
            <v>1</v>
          </cell>
          <cell r="E5151">
            <v>1036</v>
          </cell>
          <cell r="F5151" t="str">
            <v>11</v>
          </cell>
          <cell r="I5151">
            <v>44</v>
          </cell>
          <cell r="M5151">
            <v>0</v>
          </cell>
          <cell r="N5151">
            <v>0</v>
          </cell>
          <cell r="O5151">
            <v>350</v>
          </cell>
          <cell r="P5151">
            <v>1064</v>
          </cell>
        </row>
        <row r="5152">
          <cell r="A5152">
            <v>43819</v>
          </cell>
          <cell r="B5152" t="str">
            <v>Ahorro</v>
          </cell>
          <cell r="C5152">
            <v>1</v>
          </cell>
          <cell r="E5152">
            <v>1017</v>
          </cell>
          <cell r="F5152" t="str">
            <v>11</v>
          </cell>
          <cell r="I5152">
            <v>44</v>
          </cell>
          <cell r="M5152">
            <v>0</v>
          </cell>
          <cell r="N5152">
            <v>0</v>
          </cell>
          <cell r="O5152">
            <v>140</v>
          </cell>
          <cell r="P5152">
            <v>425.82400000000001</v>
          </cell>
        </row>
        <row r="5153">
          <cell r="A5153">
            <v>43819</v>
          </cell>
          <cell r="B5153" t="str">
            <v>Ahorro</v>
          </cell>
          <cell r="C5153">
            <v>1</v>
          </cell>
          <cell r="E5153">
            <v>1017</v>
          </cell>
          <cell r="F5153" t="str">
            <v>11</v>
          </cell>
          <cell r="I5153">
            <v>44</v>
          </cell>
          <cell r="M5153">
            <v>0</v>
          </cell>
          <cell r="N5153">
            <v>0</v>
          </cell>
          <cell r="O5153">
            <v>200</v>
          </cell>
          <cell r="P5153">
            <v>608.32000000000005</v>
          </cell>
        </row>
        <row r="5154">
          <cell r="A5154">
            <v>43819</v>
          </cell>
          <cell r="B5154" t="str">
            <v>Ahorro</v>
          </cell>
          <cell r="C5154">
            <v>1</v>
          </cell>
          <cell r="E5154">
            <v>1001</v>
          </cell>
          <cell r="F5154" t="str">
            <v>11</v>
          </cell>
          <cell r="I5154">
            <v>44</v>
          </cell>
          <cell r="M5154">
            <v>0</v>
          </cell>
          <cell r="N5154">
            <v>0</v>
          </cell>
          <cell r="O5154">
            <v>200000</v>
          </cell>
          <cell r="P5154">
            <v>608320</v>
          </cell>
        </row>
        <row r="5155">
          <cell r="A5155">
            <v>43819</v>
          </cell>
          <cell r="B5155" t="str">
            <v>Plazo</v>
          </cell>
          <cell r="C5155">
            <v>3</v>
          </cell>
          <cell r="E5155">
            <v>3011</v>
          </cell>
          <cell r="F5155" t="str">
            <v>12</v>
          </cell>
          <cell r="I5155">
            <v>44</v>
          </cell>
          <cell r="M5155">
            <v>0</v>
          </cell>
          <cell r="N5155">
            <v>0</v>
          </cell>
          <cell r="O5155">
            <v>55337.5</v>
          </cell>
          <cell r="P5155">
            <v>168320.07375000001</v>
          </cell>
        </row>
        <row r="5156">
          <cell r="A5156">
            <v>43819</v>
          </cell>
          <cell r="B5156" t="str">
            <v>Plazo</v>
          </cell>
          <cell r="C5156">
            <v>3</v>
          </cell>
          <cell r="E5156">
            <v>3011</v>
          </cell>
          <cell r="F5156" t="str">
            <v>12</v>
          </cell>
          <cell r="I5156">
            <v>44</v>
          </cell>
          <cell r="M5156">
            <v>0</v>
          </cell>
          <cell r="N5156">
            <v>0</v>
          </cell>
          <cell r="O5156">
            <v>60000</v>
          </cell>
          <cell r="P5156">
            <v>182502</v>
          </cell>
        </row>
        <row r="5157">
          <cell r="A5157">
            <v>43819</v>
          </cell>
          <cell r="B5157" t="str">
            <v>Plazo</v>
          </cell>
          <cell r="C5157">
            <v>3</v>
          </cell>
          <cell r="E5157">
            <v>3011</v>
          </cell>
          <cell r="F5157" t="str">
            <v>12</v>
          </cell>
          <cell r="I5157">
            <v>44</v>
          </cell>
          <cell r="M5157">
            <v>0</v>
          </cell>
          <cell r="N5157">
            <v>0</v>
          </cell>
          <cell r="O5157">
            <v>60000</v>
          </cell>
          <cell r="P5157">
            <v>182502</v>
          </cell>
        </row>
        <row r="5158">
          <cell r="A5158">
            <v>43819</v>
          </cell>
          <cell r="B5158" t="str">
            <v>Plazo</v>
          </cell>
          <cell r="C5158">
            <v>3</v>
          </cell>
          <cell r="E5158">
            <v>3012</v>
          </cell>
          <cell r="F5158" t="str">
            <v>12</v>
          </cell>
          <cell r="I5158">
            <v>44</v>
          </cell>
          <cell r="M5158">
            <v>0</v>
          </cell>
          <cell r="N5158">
            <v>0</v>
          </cell>
          <cell r="O5158">
            <v>11000</v>
          </cell>
          <cell r="P5158">
            <v>33458.699999999997</v>
          </cell>
        </row>
        <row r="5159">
          <cell r="A5159">
            <v>43819</v>
          </cell>
          <cell r="B5159" t="str">
            <v>Ahorro</v>
          </cell>
          <cell r="C5159">
            <v>1</v>
          </cell>
          <cell r="E5159">
            <v>3028</v>
          </cell>
          <cell r="F5159" t="str">
            <v>11</v>
          </cell>
          <cell r="I5159">
            <v>44</v>
          </cell>
          <cell r="M5159">
            <v>0</v>
          </cell>
          <cell r="N5159">
            <v>0</v>
          </cell>
          <cell r="O5159">
            <v>150178.56</v>
          </cell>
          <cell r="P5159">
            <v>456798.12595199997</v>
          </cell>
        </row>
        <row r="5160">
          <cell r="A5160">
            <v>43819</v>
          </cell>
          <cell r="B5160" t="str">
            <v>Ahorro</v>
          </cell>
          <cell r="C5160">
            <v>1</v>
          </cell>
          <cell r="E5160">
            <v>3028</v>
          </cell>
          <cell r="F5160" t="str">
            <v>11</v>
          </cell>
          <cell r="I5160">
            <v>44</v>
          </cell>
          <cell r="M5160">
            <v>0</v>
          </cell>
          <cell r="N5160">
            <v>0</v>
          </cell>
          <cell r="O5160">
            <v>39000</v>
          </cell>
          <cell r="P5160">
            <v>118626.3</v>
          </cell>
        </row>
        <row r="5161">
          <cell r="A5161">
            <v>43819</v>
          </cell>
          <cell r="B5161" t="str">
            <v>Plazo</v>
          </cell>
          <cell r="C5161">
            <v>4</v>
          </cell>
          <cell r="E5161">
            <v>75001</v>
          </cell>
          <cell r="F5161" t="str">
            <v>12</v>
          </cell>
          <cell r="I5161">
            <v>44</v>
          </cell>
          <cell r="M5161">
            <v>0</v>
          </cell>
          <cell r="N5161">
            <v>0</v>
          </cell>
          <cell r="O5161">
            <v>533339.5</v>
          </cell>
          <cell r="P5161">
            <v>1622258.75715</v>
          </cell>
        </row>
        <row r="5162">
          <cell r="A5162">
            <v>43819</v>
          </cell>
          <cell r="B5162" t="str">
            <v>Plazo</v>
          </cell>
          <cell r="C5162">
            <v>5</v>
          </cell>
          <cell r="E5162">
            <v>75001</v>
          </cell>
          <cell r="F5162" t="str">
            <v>12</v>
          </cell>
          <cell r="I5162">
            <v>44</v>
          </cell>
          <cell r="M5162">
            <v>0</v>
          </cell>
          <cell r="N5162">
            <v>0</v>
          </cell>
          <cell r="O5162">
            <v>38060.83</v>
          </cell>
          <cell r="P5162">
            <v>117988.573</v>
          </cell>
        </row>
        <row r="5163">
          <cell r="A5163">
            <v>43819</v>
          </cell>
          <cell r="B5163" t="str">
            <v>Plazo</v>
          </cell>
          <cell r="C5163">
            <v>3</v>
          </cell>
          <cell r="E5163">
            <v>1035</v>
          </cell>
          <cell r="F5163" t="str">
            <v>12</v>
          </cell>
          <cell r="I5163">
            <v>34</v>
          </cell>
          <cell r="M5163">
            <v>0</v>
          </cell>
          <cell r="N5163">
            <v>0</v>
          </cell>
          <cell r="O5163">
            <v>25000</v>
          </cell>
          <cell r="P5163">
            <v>78500</v>
          </cell>
        </row>
        <row r="5164">
          <cell r="A5164">
            <v>43819</v>
          </cell>
          <cell r="B5164" t="str">
            <v>Plazo</v>
          </cell>
          <cell r="C5164">
            <v>5</v>
          </cell>
          <cell r="E5164">
            <v>75001</v>
          </cell>
          <cell r="F5164" t="str">
            <v>12</v>
          </cell>
          <cell r="I5164">
            <v>44</v>
          </cell>
          <cell r="M5164">
            <v>0</v>
          </cell>
          <cell r="N5164">
            <v>0</v>
          </cell>
          <cell r="O5164">
            <v>20000</v>
          </cell>
          <cell r="P5164">
            <v>62890</v>
          </cell>
        </row>
        <row r="5165">
          <cell r="A5165">
            <v>43819</v>
          </cell>
          <cell r="B5165" t="str">
            <v>Plazo</v>
          </cell>
          <cell r="C5165">
            <v>4</v>
          </cell>
          <cell r="E5165">
            <v>1035</v>
          </cell>
          <cell r="F5165" t="str">
            <v>12</v>
          </cell>
          <cell r="I5165">
            <v>34</v>
          </cell>
          <cell r="M5165">
            <v>0</v>
          </cell>
          <cell r="N5165">
            <v>0</v>
          </cell>
          <cell r="O5165">
            <v>27000</v>
          </cell>
          <cell r="P5165">
            <v>87480</v>
          </cell>
        </row>
        <row r="5166">
          <cell r="A5166">
            <v>43819</v>
          </cell>
          <cell r="B5166" t="str">
            <v>Plazo</v>
          </cell>
          <cell r="C5166">
            <v>4</v>
          </cell>
          <cell r="E5166">
            <v>1035</v>
          </cell>
          <cell r="F5166" t="str">
            <v>12</v>
          </cell>
          <cell r="I5166">
            <v>34</v>
          </cell>
          <cell r="M5166">
            <v>0</v>
          </cell>
          <cell r="N5166">
            <v>0</v>
          </cell>
          <cell r="O5166">
            <v>18747.330000000002</v>
          </cell>
          <cell r="P5166">
            <v>60741.349199999997</v>
          </cell>
        </row>
        <row r="5167">
          <cell r="A5167">
            <v>43819</v>
          </cell>
          <cell r="B5167" t="str">
            <v>Ahorro</v>
          </cell>
          <cell r="C5167">
            <v>1</v>
          </cell>
          <cell r="E5167">
            <v>3048</v>
          </cell>
          <cell r="F5167" t="str">
            <v>11</v>
          </cell>
          <cell r="I5167">
            <v>44</v>
          </cell>
          <cell r="M5167">
            <v>0</v>
          </cell>
          <cell r="N5167">
            <v>0</v>
          </cell>
          <cell r="O5167">
            <v>2000</v>
          </cell>
          <cell r="P5167">
            <v>6494.8</v>
          </cell>
        </row>
        <row r="5168">
          <cell r="A5168">
            <v>43819</v>
          </cell>
          <cell r="B5168" t="str">
            <v>Ahorro</v>
          </cell>
          <cell r="C5168">
            <v>1</v>
          </cell>
          <cell r="E5168">
            <v>3048</v>
          </cell>
          <cell r="F5168" t="str">
            <v>11</v>
          </cell>
          <cell r="I5168">
            <v>44</v>
          </cell>
          <cell r="M5168">
            <v>0</v>
          </cell>
          <cell r="N5168">
            <v>0</v>
          </cell>
          <cell r="O5168">
            <v>11020</v>
          </cell>
          <cell r="P5168">
            <v>35786.347999999998</v>
          </cell>
        </row>
        <row r="5169">
          <cell r="A5169">
            <v>43819</v>
          </cell>
          <cell r="B5169" t="str">
            <v>Ahorro</v>
          </cell>
          <cell r="C5169">
            <v>1</v>
          </cell>
          <cell r="E5169">
            <v>3048</v>
          </cell>
          <cell r="F5169" t="str">
            <v>11</v>
          </cell>
          <cell r="I5169">
            <v>44</v>
          </cell>
          <cell r="M5169">
            <v>0</v>
          </cell>
          <cell r="N5169">
            <v>0</v>
          </cell>
          <cell r="O5169">
            <v>7000</v>
          </cell>
          <cell r="P5169">
            <v>22731.8</v>
          </cell>
        </row>
        <row r="5170">
          <cell r="A5170">
            <v>43819</v>
          </cell>
          <cell r="B5170" t="str">
            <v>Ahorro</v>
          </cell>
          <cell r="C5170">
            <v>1</v>
          </cell>
          <cell r="E5170">
            <v>75001</v>
          </cell>
          <cell r="F5170" t="str">
            <v>11</v>
          </cell>
          <cell r="I5170">
            <v>44</v>
          </cell>
          <cell r="M5170">
            <v>0</v>
          </cell>
          <cell r="N5170">
            <v>0</v>
          </cell>
          <cell r="O5170">
            <v>20</v>
          </cell>
          <cell r="P5170">
            <v>64.947999999999993</v>
          </cell>
        </row>
        <row r="5171">
          <cell r="A5171">
            <v>43819</v>
          </cell>
          <cell r="B5171" t="str">
            <v>Ahorro</v>
          </cell>
          <cell r="C5171">
            <v>1</v>
          </cell>
          <cell r="E5171">
            <v>75001</v>
          </cell>
          <cell r="F5171" t="str">
            <v>11</v>
          </cell>
          <cell r="I5171">
            <v>44</v>
          </cell>
          <cell r="M5171">
            <v>0</v>
          </cell>
          <cell r="N5171">
            <v>0</v>
          </cell>
          <cell r="O5171">
            <v>657.6</v>
          </cell>
          <cell r="P5171">
            <v>2135.4902400000001</v>
          </cell>
        </row>
        <row r="5172">
          <cell r="A5172">
            <v>43819</v>
          </cell>
          <cell r="B5172" t="str">
            <v>Ahorro</v>
          </cell>
          <cell r="C5172">
            <v>1</v>
          </cell>
          <cell r="E5172">
            <v>75001</v>
          </cell>
          <cell r="F5172" t="str">
            <v>11</v>
          </cell>
          <cell r="I5172">
            <v>44</v>
          </cell>
          <cell r="M5172">
            <v>0</v>
          </cell>
          <cell r="N5172">
            <v>0</v>
          </cell>
          <cell r="O5172">
            <v>20</v>
          </cell>
          <cell r="P5172">
            <v>64.947999999999993</v>
          </cell>
        </row>
        <row r="5173">
          <cell r="A5173">
            <v>43819</v>
          </cell>
          <cell r="B5173" t="str">
            <v>Ahorro</v>
          </cell>
          <cell r="C5173">
            <v>1</v>
          </cell>
          <cell r="E5173">
            <v>75001</v>
          </cell>
          <cell r="F5173" t="str">
            <v>11</v>
          </cell>
          <cell r="I5173">
            <v>44</v>
          </cell>
          <cell r="M5173">
            <v>0</v>
          </cell>
          <cell r="N5173">
            <v>0</v>
          </cell>
          <cell r="O5173">
            <v>1500</v>
          </cell>
          <cell r="P5173">
            <v>4871.1000000000004</v>
          </cell>
        </row>
        <row r="5174">
          <cell r="A5174">
            <v>43819</v>
          </cell>
          <cell r="B5174" t="str">
            <v>Ahorro</v>
          </cell>
          <cell r="C5174">
            <v>1</v>
          </cell>
          <cell r="E5174">
            <v>75001</v>
          </cell>
          <cell r="F5174" t="str">
            <v>11</v>
          </cell>
          <cell r="I5174">
            <v>44</v>
          </cell>
          <cell r="M5174">
            <v>0</v>
          </cell>
          <cell r="N5174">
            <v>0</v>
          </cell>
          <cell r="O5174">
            <v>25000</v>
          </cell>
          <cell r="P5174">
            <v>81185</v>
          </cell>
        </row>
        <row r="5175">
          <cell r="A5175">
            <v>43819</v>
          </cell>
          <cell r="B5175" t="str">
            <v>Ahorro</v>
          </cell>
          <cell r="C5175">
            <v>1</v>
          </cell>
          <cell r="E5175">
            <v>75001</v>
          </cell>
          <cell r="F5175" t="str">
            <v>11</v>
          </cell>
          <cell r="I5175">
            <v>44</v>
          </cell>
          <cell r="M5175">
            <v>0</v>
          </cell>
          <cell r="N5175">
            <v>0</v>
          </cell>
          <cell r="O5175">
            <v>20</v>
          </cell>
          <cell r="P5175">
            <v>64.947999999999993</v>
          </cell>
        </row>
        <row r="5176">
          <cell r="A5176">
            <v>43819</v>
          </cell>
          <cell r="B5176" t="str">
            <v>Ahorro</v>
          </cell>
          <cell r="C5176">
            <v>1</v>
          </cell>
          <cell r="E5176">
            <v>75001</v>
          </cell>
          <cell r="F5176" t="str">
            <v>11</v>
          </cell>
          <cell r="I5176">
            <v>44</v>
          </cell>
          <cell r="M5176">
            <v>0</v>
          </cell>
          <cell r="N5176">
            <v>0</v>
          </cell>
          <cell r="O5176">
            <v>6202.61</v>
          </cell>
          <cell r="P5176">
            <v>20142.355714000001</v>
          </cell>
        </row>
        <row r="5177">
          <cell r="A5177">
            <v>43819</v>
          </cell>
          <cell r="B5177" t="str">
            <v>Ahorro</v>
          </cell>
          <cell r="C5177">
            <v>1</v>
          </cell>
          <cell r="E5177">
            <v>75001</v>
          </cell>
          <cell r="F5177" t="str">
            <v>11</v>
          </cell>
          <cell r="I5177">
            <v>44</v>
          </cell>
          <cell r="M5177">
            <v>0</v>
          </cell>
          <cell r="N5177">
            <v>0</v>
          </cell>
          <cell r="O5177">
            <v>400</v>
          </cell>
          <cell r="P5177">
            <v>1298.96</v>
          </cell>
        </row>
        <row r="5178">
          <cell r="A5178">
            <v>43819</v>
          </cell>
          <cell r="B5178" t="str">
            <v>Ahorro</v>
          </cell>
          <cell r="C5178">
            <v>1</v>
          </cell>
          <cell r="E5178">
            <v>75001</v>
          </cell>
          <cell r="F5178" t="str">
            <v>11</v>
          </cell>
          <cell r="I5178">
            <v>44</v>
          </cell>
          <cell r="M5178">
            <v>0</v>
          </cell>
          <cell r="N5178">
            <v>0</v>
          </cell>
          <cell r="O5178">
            <v>154.37</v>
          </cell>
          <cell r="P5178">
            <v>501.30113799999998</v>
          </cell>
        </row>
        <row r="5179">
          <cell r="A5179">
            <v>43819</v>
          </cell>
          <cell r="B5179" t="str">
            <v>Ahorro</v>
          </cell>
          <cell r="C5179">
            <v>1</v>
          </cell>
          <cell r="E5179">
            <v>75001</v>
          </cell>
          <cell r="F5179" t="str">
            <v>11</v>
          </cell>
          <cell r="I5179">
            <v>44</v>
          </cell>
          <cell r="M5179">
            <v>0</v>
          </cell>
          <cell r="N5179">
            <v>0</v>
          </cell>
          <cell r="O5179">
            <v>100</v>
          </cell>
          <cell r="P5179">
            <v>324.74</v>
          </cell>
        </row>
        <row r="5180">
          <cell r="A5180">
            <v>43819</v>
          </cell>
          <cell r="B5180" t="str">
            <v>Ahorro</v>
          </cell>
          <cell r="C5180">
            <v>1</v>
          </cell>
          <cell r="E5180">
            <v>75001</v>
          </cell>
          <cell r="F5180" t="str">
            <v>11</v>
          </cell>
          <cell r="I5180">
            <v>44</v>
          </cell>
          <cell r="M5180">
            <v>0</v>
          </cell>
          <cell r="N5180">
            <v>0</v>
          </cell>
          <cell r="O5180">
            <v>3770</v>
          </cell>
          <cell r="P5180">
            <v>12242.698</v>
          </cell>
        </row>
        <row r="5181">
          <cell r="A5181">
            <v>43819</v>
          </cell>
          <cell r="B5181" t="str">
            <v>Ahorro</v>
          </cell>
          <cell r="C5181">
            <v>1</v>
          </cell>
          <cell r="E5181">
            <v>75001</v>
          </cell>
          <cell r="F5181" t="str">
            <v>11</v>
          </cell>
          <cell r="I5181">
            <v>44</v>
          </cell>
          <cell r="M5181">
            <v>0</v>
          </cell>
          <cell r="N5181">
            <v>0</v>
          </cell>
          <cell r="O5181">
            <v>20</v>
          </cell>
          <cell r="P5181">
            <v>64.947999999999993</v>
          </cell>
        </row>
        <row r="5182">
          <cell r="A5182">
            <v>43819</v>
          </cell>
          <cell r="B5182" t="str">
            <v>Ahorro</v>
          </cell>
          <cell r="C5182">
            <v>1</v>
          </cell>
          <cell r="E5182">
            <v>75001</v>
          </cell>
          <cell r="F5182" t="str">
            <v>11</v>
          </cell>
          <cell r="I5182">
            <v>44</v>
          </cell>
          <cell r="M5182">
            <v>0</v>
          </cell>
          <cell r="N5182">
            <v>0</v>
          </cell>
          <cell r="O5182">
            <v>50</v>
          </cell>
          <cell r="P5182">
            <v>162.37</v>
          </cell>
        </row>
        <row r="5183">
          <cell r="A5183">
            <v>43819</v>
          </cell>
          <cell r="B5183" t="str">
            <v>Ahorro</v>
          </cell>
          <cell r="C5183">
            <v>1</v>
          </cell>
          <cell r="E5183">
            <v>75001</v>
          </cell>
          <cell r="F5183" t="str">
            <v>11</v>
          </cell>
          <cell r="I5183">
            <v>44</v>
          </cell>
          <cell r="M5183">
            <v>0</v>
          </cell>
          <cell r="N5183">
            <v>0</v>
          </cell>
          <cell r="O5183">
            <v>50</v>
          </cell>
          <cell r="P5183">
            <v>162.37</v>
          </cell>
        </row>
        <row r="5184">
          <cell r="A5184">
            <v>43819</v>
          </cell>
          <cell r="B5184" t="str">
            <v>Ahorro</v>
          </cell>
          <cell r="C5184">
            <v>1</v>
          </cell>
          <cell r="E5184">
            <v>75001</v>
          </cell>
          <cell r="F5184" t="str">
            <v>11</v>
          </cell>
          <cell r="I5184">
            <v>44</v>
          </cell>
          <cell r="M5184">
            <v>0</v>
          </cell>
          <cell r="N5184">
            <v>0</v>
          </cell>
          <cell r="O5184">
            <v>5150</v>
          </cell>
          <cell r="P5184">
            <v>16724.11</v>
          </cell>
        </row>
        <row r="5185">
          <cell r="A5185">
            <v>43819</v>
          </cell>
          <cell r="B5185" t="str">
            <v>Ahorro</v>
          </cell>
          <cell r="C5185">
            <v>1</v>
          </cell>
          <cell r="E5185">
            <v>75001</v>
          </cell>
          <cell r="F5185" t="str">
            <v>11</v>
          </cell>
          <cell r="I5185">
            <v>44</v>
          </cell>
          <cell r="M5185">
            <v>0</v>
          </cell>
          <cell r="N5185">
            <v>0</v>
          </cell>
          <cell r="O5185">
            <v>50000</v>
          </cell>
          <cell r="P5185">
            <v>162370</v>
          </cell>
        </row>
        <row r="5186">
          <cell r="A5186">
            <v>43819</v>
          </cell>
          <cell r="B5186" t="str">
            <v>Plazo</v>
          </cell>
          <cell r="C5186">
            <v>5</v>
          </cell>
          <cell r="E5186">
            <v>1035</v>
          </cell>
          <cell r="F5186" t="str">
            <v>12</v>
          </cell>
          <cell r="I5186">
            <v>34</v>
          </cell>
          <cell r="M5186">
            <v>0</v>
          </cell>
          <cell r="N5186">
            <v>0</v>
          </cell>
          <cell r="O5186">
            <v>3000</v>
          </cell>
          <cell r="P5186">
            <v>9990</v>
          </cell>
        </row>
        <row r="5187">
          <cell r="A5187">
            <v>43819</v>
          </cell>
          <cell r="B5187" t="str">
            <v>Plazo</v>
          </cell>
          <cell r="C5187">
            <v>5</v>
          </cell>
          <cell r="E5187">
            <v>1035</v>
          </cell>
          <cell r="F5187" t="str">
            <v>12</v>
          </cell>
          <cell r="I5187">
            <v>34</v>
          </cell>
          <cell r="M5187">
            <v>0</v>
          </cell>
          <cell r="N5187">
            <v>0</v>
          </cell>
          <cell r="O5187">
            <v>8044.26</v>
          </cell>
          <cell r="P5187">
            <v>26948.271000000001</v>
          </cell>
        </row>
        <row r="5188">
          <cell r="A5188">
            <v>43819</v>
          </cell>
          <cell r="B5188" t="str">
            <v>Plazo</v>
          </cell>
          <cell r="C5188">
            <v>6</v>
          </cell>
          <cell r="E5188">
            <v>1035</v>
          </cell>
          <cell r="F5188" t="str">
            <v>12</v>
          </cell>
          <cell r="I5188">
            <v>34</v>
          </cell>
          <cell r="M5188">
            <v>0</v>
          </cell>
          <cell r="N5188">
            <v>0</v>
          </cell>
          <cell r="O5188">
            <v>27504.26</v>
          </cell>
          <cell r="P5188">
            <v>93514.483999999997</v>
          </cell>
        </row>
        <row r="5189">
          <cell r="A5189">
            <v>43819</v>
          </cell>
          <cell r="B5189" t="str">
            <v>Plazo</v>
          </cell>
          <cell r="C5189">
            <v>5</v>
          </cell>
          <cell r="E5189">
            <v>3030</v>
          </cell>
          <cell r="F5189" t="str">
            <v>12</v>
          </cell>
          <cell r="I5189">
            <v>44</v>
          </cell>
          <cell r="M5189">
            <v>0</v>
          </cell>
          <cell r="N5189">
            <v>0</v>
          </cell>
          <cell r="O5189">
            <v>5500</v>
          </cell>
          <cell r="P5189">
            <v>19250</v>
          </cell>
        </row>
        <row r="5190">
          <cell r="A5190">
            <v>43819</v>
          </cell>
          <cell r="B5190" t="str">
            <v>Plazo</v>
          </cell>
          <cell r="C5190">
            <v>4</v>
          </cell>
          <cell r="E5190">
            <v>3030</v>
          </cell>
          <cell r="F5190" t="str">
            <v>12</v>
          </cell>
          <cell r="I5190">
            <v>44</v>
          </cell>
          <cell r="M5190">
            <v>0</v>
          </cell>
          <cell r="N5190">
            <v>0</v>
          </cell>
          <cell r="O5190">
            <v>16771.78</v>
          </cell>
          <cell r="P5190">
            <v>59204.383399999999</v>
          </cell>
        </row>
        <row r="5191">
          <cell r="A5191">
            <v>43819</v>
          </cell>
          <cell r="B5191" t="str">
            <v>Plazo</v>
          </cell>
          <cell r="C5191">
            <v>4</v>
          </cell>
          <cell r="E5191">
            <v>3031</v>
          </cell>
          <cell r="F5191" t="str">
            <v>12</v>
          </cell>
          <cell r="I5191">
            <v>44</v>
          </cell>
          <cell r="M5191">
            <v>0</v>
          </cell>
          <cell r="N5191">
            <v>0</v>
          </cell>
          <cell r="O5191">
            <v>20000</v>
          </cell>
          <cell r="P5191">
            <v>70612</v>
          </cell>
        </row>
        <row r="5192">
          <cell r="A5192">
            <v>43819</v>
          </cell>
          <cell r="B5192" t="str">
            <v>Plazo</v>
          </cell>
          <cell r="C5192">
            <v>3</v>
          </cell>
          <cell r="E5192">
            <v>3028</v>
          </cell>
          <cell r="F5192" t="str">
            <v>12</v>
          </cell>
          <cell r="I5192">
            <v>44</v>
          </cell>
          <cell r="M5192">
            <v>0</v>
          </cell>
          <cell r="N5192">
            <v>0</v>
          </cell>
          <cell r="O5192">
            <v>10000</v>
          </cell>
          <cell r="P5192">
            <v>35462</v>
          </cell>
        </row>
        <row r="5193">
          <cell r="A5193">
            <v>43819</v>
          </cell>
          <cell r="B5193" t="str">
            <v>CON</v>
          </cell>
          <cell r="C5193">
            <v>8</v>
          </cell>
          <cell r="E5193">
            <v>1036</v>
          </cell>
          <cell r="F5193" t="str">
            <v>47D</v>
          </cell>
          <cell r="I5193">
            <v>44</v>
          </cell>
          <cell r="M5193">
            <v>7000</v>
          </cell>
          <cell r="N5193">
            <v>24824.1</v>
          </cell>
          <cell r="O5193">
            <v>0</v>
          </cell>
          <cell r="P5193">
            <v>0</v>
          </cell>
        </row>
        <row r="5194">
          <cell r="A5194">
            <v>43819</v>
          </cell>
          <cell r="B5194" t="str">
            <v>Ahorro</v>
          </cell>
          <cell r="C5194">
            <v>1</v>
          </cell>
          <cell r="E5194">
            <v>1003</v>
          </cell>
          <cell r="F5194" t="str">
            <v>11</v>
          </cell>
          <cell r="I5194">
            <v>44</v>
          </cell>
          <cell r="M5194">
            <v>0</v>
          </cell>
          <cell r="N5194">
            <v>0</v>
          </cell>
          <cell r="O5194">
            <v>30000</v>
          </cell>
          <cell r="P5194">
            <v>106500</v>
          </cell>
        </row>
        <row r="5195">
          <cell r="A5195">
            <v>43819</v>
          </cell>
          <cell r="B5195" t="str">
            <v>Ahorro</v>
          </cell>
          <cell r="C5195">
            <v>1</v>
          </cell>
          <cell r="E5195">
            <v>1017</v>
          </cell>
          <cell r="F5195" t="str">
            <v>11</v>
          </cell>
          <cell r="I5195">
            <v>44</v>
          </cell>
          <cell r="M5195">
            <v>0</v>
          </cell>
          <cell r="N5195">
            <v>0</v>
          </cell>
          <cell r="O5195">
            <v>123700</v>
          </cell>
          <cell r="P5195">
            <v>439963.79</v>
          </cell>
        </row>
        <row r="5196">
          <cell r="A5196">
            <v>43819</v>
          </cell>
          <cell r="B5196" t="str">
            <v>Ahorro</v>
          </cell>
          <cell r="C5196">
            <v>1</v>
          </cell>
          <cell r="E5196">
            <v>1017</v>
          </cell>
          <cell r="F5196" t="str">
            <v>11</v>
          </cell>
          <cell r="I5196">
            <v>44</v>
          </cell>
          <cell r="M5196">
            <v>0</v>
          </cell>
          <cell r="N5196">
            <v>0</v>
          </cell>
          <cell r="O5196">
            <v>340</v>
          </cell>
          <cell r="P5196">
            <v>1209.278</v>
          </cell>
        </row>
        <row r="5197">
          <cell r="A5197">
            <v>43819</v>
          </cell>
          <cell r="B5197" t="str">
            <v>Ahorro</v>
          </cell>
          <cell r="C5197">
            <v>1</v>
          </cell>
          <cell r="E5197">
            <v>1017</v>
          </cell>
          <cell r="F5197" t="str">
            <v>11</v>
          </cell>
          <cell r="I5197">
            <v>44</v>
          </cell>
          <cell r="M5197">
            <v>0</v>
          </cell>
          <cell r="N5197">
            <v>0</v>
          </cell>
          <cell r="O5197">
            <v>6940</v>
          </cell>
          <cell r="P5197">
            <v>24683.498</v>
          </cell>
        </row>
        <row r="5198">
          <cell r="A5198">
            <v>43819</v>
          </cell>
          <cell r="B5198" t="str">
            <v>Ahorro</v>
          </cell>
          <cell r="C5198">
            <v>1</v>
          </cell>
          <cell r="E5198">
            <v>1017</v>
          </cell>
          <cell r="F5198" t="str">
            <v>11</v>
          </cell>
          <cell r="I5198">
            <v>44</v>
          </cell>
          <cell r="M5198">
            <v>0</v>
          </cell>
          <cell r="N5198">
            <v>0</v>
          </cell>
          <cell r="O5198">
            <v>500</v>
          </cell>
          <cell r="P5198">
            <v>1778.35</v>
          </cell>
        </row>
        <row r="5199">
          <cell r="A5199">
            <v>43819</v>
          </cell>
          <cell r="B5199" t="str">
            <v>Ahorro</v>
          </cell>
          <cell r="C5199">
            <v>1</v>
          </cell>
          <cell r="E5199">
            <v>1017</v>
          </cell>
          <cell r="F5199" t="str">
            <v>11</v>
          </cell>
          <cell r="I5199">
            <v>44</v>
          </cell>
          <cell r="M5199">
            <v>0</v>
          </cell>
          <cell r="N5199">
            <v>0</v>
          </cell>
          <cell r="O5199">
            <v>500</v>
          </cell>
          <cell r="P5199">
            <v>1778.35</v>
          </cell>
        </row>
        <row r="5200">
          <cell r="A5200">
            <v>43819</v>
          </cell>
          <cell r="B5200" t="str">
            <v>Ahorro</v>
          </cell>
          <cell r="C5200">
            <v>1</v>
          </cell>
          <cell r="E5200">
            <v>1017</v>
          </cell>
          <cell r="F5200" t="str">
            <v>11</v>
          </cell>
          <cell r="I5200">
            <v>44</v>
          </cell>
          <cell r="M5200">
            <v>0</v>
          </cell>
          <cell r="N5200">
            <v>0</v>
          </cell>
          <cell r="O5200">
            <v>70000</v>
          </cell>
          <cell r="P5200">
            <v>248969</v>
          </cell>
        </row>
        <row r="5201">
          <cell r="A5201">
            <v>43819</v>
          </cell>
          <cell r="B5201" t="str">
            <v>Ahorro</v>
          </cell>
          <cell r="C5201">
            <v>1</v>
          </cell>
          <cell r="E5201">
            <v>1017</v>
          </cell>
          <cell r="F5201" t="str">
            <v>11</v>
          </cell>
          <cell r="I5201">
            <v>44</v>
          </cell>
          <cell r="M5201">
            <v>0</v>
          </cell>
          <cell r="N5201">
            <v>0</v>
          </cell>
          <cell r="O5201">
            <v>73050.8</v>
          </cell>
          <cell r="P5201">
            <v>259819.78036</v>
          </cell>
        </row>
        <row r="5202">
          <cell r="A5202">
            <v>43819</v>
          </cell>
          <cell r="B5202" t="str">
            <v>Ahorro</v>
          </cell>
          <cell r="C5202">
            <v>1</v>
          </cell>
          <cell r="E5202">
            <v>1017</v>
          </cell>
          <cell r="F5202" t="str">
            <v>11</v>
          </cell>
          <cell r="I5202">
            <v>44</v>
          </cell>
          <cell r="M5202">
            <v>0</v>
          </cell>
          <cell r="N5202">
            <v>0</v>
          </cell>
          <cell r="O5202">
            <v>100000</v>
          </cell>
          <cell r="P5202">
            <v>355670</v>
          </cell>
        </row>
        <row r="5203">
          <cell r="A5203">
            <v>43819</v>
          </cell>
          <cell r="B5203" t="str">
            <v>Ahorro</v>
          </cell>
          <cell r="C5203">
            <v>1</v>
          </cell>
          <cell r="E5203">
            <v>1017</v>
          </cell>
          <cell r="F5203" t="str">
            <v>11</v>
          </cell>
          <cell r="I5203">
            <v>44</v>
          </cell>
          <cell r="M5203">
            <v>0</v>
          </cell>
          <cell r="N5203">
            <v>0</v>
          </cell>
          <cell r="O5203">
            <v>902.96</v>
          </cell>
          <cell r="P5203">
            <v>3211.557832</v>
          </cell>
        </row>
        <row r="5204">
          <cell r="A5204">
            <v>43819</v>
          </cell>
          <cell r="B5204" t="str">
            <v>Ahorro</v>
          </cell>
          <cell r="C5204">
            <v>1</v>
          </cell>
          <cell r="E5204">
            <v>1017</v>
          </cell>
          <cell r="F5204" t="str">
            <v>11</v>
          </cell>
          <cell r="I5204">
            <v>44</v>
          </cell>
          <cell r="M5204">
            <v>0</v>
          </cell>
          <cell r="N5204">
            <v>0</v>
          </cell>
          <cell r="O5204">
            <v>115005</v>
          </cell>
          <cell r="P5204">
            <v>409038.28350000002</v>
          </cell>
        </row>
        <row r="5205">
          <cell r="A5205">
            <v>43819</v>
          </cell>
          <cell r="B5205" t="str">
            <v>Ahorro</v>
          </cell>
          <cell r="C5205">
            <v>1</v>
          </cell>
          <cell r="E5205">
            <v>1017</v>
          </cell>
          <cell r="F5205" t="str">
            <v>11</v>
          </cell>
          <cell r="I5205">
            <v>44</v>
          </cell>
          <cell r="M5205">
            <v>0</v>
          </cell>
          <cell r="N5205">
            <v>0</v>
          </cell>
          <cell r="O5205">
            <v>17.2</v>
          </cell>
          <cell r="P5205">
            <v>61.175240000000002</v>
          </cell>
        </row>
        <row r="5206">
          <cell r="A5206">
            <v>43819</v>
          </cell>
          <cell r="B5206" t="str">
            <v>Ahorro</v>
          </cell>
          <cell r="C5206">
            <v>1</v>
          </cell>
          <cell r="E5206">
            <v>1017</v>
          </cell>
          <cell r="F5206" t="str">
            <v>11</v>
          </cell>
          <cell r="I5206">
            <v>44</v>
          </cell>
          <cell r="M5206">
            <v>0</v>
          </cell>
          <cell r="N5206">
            <v>0</v>
          </cell>
          <cell r="O5206">
            <v>73000</v>
          </cell>
          <cell r="P5206">
            <v>259639.1</v>
          </cell>
        </row>
        <row r="5207">
          <cell r="A5207">
            <v>43819</v>
          </cell>
          <cell r="B5207" t="str">
            <v>Ahorro</v>
          </cell>
          <cell r="C5207">
            <v>1</v>
          </cell>
          <cell r="E5207">
            <v>1017</v>
          </cell>
          <cell r="F5207" t="str">
            <v>11</v>
          </cell>
          <cell r="I5207">
            <v>44</v>
          </cell>
          <cell r="M5207">
            <v>0</v>
          </cell>
          <cell r="N5207">
            <v>0</v>
          </cell>
          <cell r="O5207">
            <v>70000</v>
          </cell>
          <cell r="P5207">
            <v>248969</v>
          </cell>
        </row>
        <row r="5208">
          <cell r="A5208">
            <v>43819</v>
          </cell>
          <cell r="B5208" t="str">
            <v>Plazo</v>
          </cell>
          <cell r="C5208">
            <v>3</v>
          </cell>
          <cell r="E5208">
            <v>3007</v>
          </cell>
          <cell r="F5208" t="str">
            <v>12</v>
          </cell>
          <cell r="I5208">
            <v>44</v>
          </cell>
          <cell r="M5208">
            <v>0</v>
          </cell>
          <cell r="N5208">
            <v>0</v>
          </cell>
          <cell r="O5208">
            <v>12102.67</v>
          </cell>
          <cell r="P5208">
            <v>43045.566389</v>
          </cell>
        </row>
        <row r="5209">
          <cell r="A5209">
            <v>43819</v>
          </cell>
          <cell r="B5209" t="str">
            <v>Plazo</v>
          </cell>
          <cell r="C5209">
            <v>4</v>
          </cell>
          <cell r="E5209">
            <v>3015</v>
          </cell>
          <cell r="F5209" t="str">
            <v>12</v>
          </cell>
          <cell r="I5209">
            <v>44</v>
          </cell>
          <cell r="M5209">
            <v>0</v>
          </cell>
          <cell r="N5209">
            <v>0</v>
          </cell>
          <cell r="O5209">
            <v>31000</v>
          </cell>
          <cell r="P5209">
            <v>110257.7</v>
          </cell>
        </row>
        <row r="5210">
          <cell r="A5210">
            <v>43819</v>
          </cell>
          <cell r="B5210" t="str">
            <v>Ahorro</v>
          </cell>
          <cell r="C5210">
            <v>1</v>
          </cell>
          <cell r="E5210">
            <v>1001</v>
          </cell>
          <cell r="F5210" t="str">
            <v>11</v>
          </cell>
          <cell r="I5210">
            <v>44</v>
          </cell>
          <cell r="M5210">
            <v>0</v>
          </cell>
          <cell r="N5210">
            <v>0</v>
          </cell>
          <cell r="O5210">
            <v>22800</v>
          </cell>
          <cell r="P5210">
            <v>81092.759999999995</v>
          </cell>
        </row>
        <row r="5211">
          <cell r="A5211">
            <v>43819</v>
          </cell>
          <cell r="B5211" t="str">
            <v>Plazo</v>
          </cell>
          <cell r="C5211">
            <v>8</v>
          </cell>
          <cell r="E5211">
            <v>3002</v>
          </cell>
          <cell r="F5211" t="str">
            <v>12</v>
          </cell>
          <cell r="I5211">
            <v>34</v>
          </cell>
          <cell r="M5211">
            <v>0</v>
          </cell>
          <cell r="N5211">
            <v>0</v>
          </cell>
          <cell r="O5211">
            <v>45000</v>
          </cell>
          <cell r="P5211">
            <v>170100</v>
          </cell>
        </row>
        <row r="5212">
          <cell r="A5212">
            <v>43819</v>
          </cell>
          <cell r="B5212" t="str">
            <v>Ahorro</v>
          </cell>
          <cell r="C5212">
            <v>1</v>
          </cell>
          <cell r="E5212">
            <v>1014</v>
          </cell>
          <cell r="F5212" t="str">
            <v>11</v>
          </cell>
          <cell r="I5212">
            <v>44</v>
          </cell>
          <cell r="M5212">
            <v>0</v>
          </cell>
          <cell r="N5212">
            <v>0</v>
          </cell>
          <cell r="O5212">
            <v>5000</v>
          </cell>
          <cell r="P5212">
            <v>19075.5</v>
          </cell>
        </row>
        <row r="5213">
          <cell r="A5213">
            <v>43819</v>
          </cell>
          <cell r="B5213" t="str">
            <v>Ahorro</v>
          </cell>
          <cell r="C5213">
            <v>1</v>
          </cell>
          <cell r="E5213">
            <v>1014</v>
          </cell>
          <cell r="F5213" t="str">
            <v>11</v>
          </cell>
          <cell r="I5213">
            <v>44</v>
          </cell>
          <cell r="M5213">
            <v>0</v>
          </cell>
          <cell r="N5213">
            <v>0</v>
          </cell>
          <cell r="O5213">
            <v>5000</v>
          </cell>
          <cell r="P5213">
            <v>19075.5</v>
          </cell>
        </row>
        <row r="5214">
          <cell r="A5214">
            <v>43819</v>
          </cell>
          <cell r="B5214" t="str">
            <v>Ahorro</v>
          </cell>
          <cell r="C5214">
            <v>1</v>
          </cell>
          <cell r="E5214">
            <v>1014</v>
          </cell>
          <cell r="F5214" t="str">
            <v>11</v>
          </cell>
          <cell r="I5214">
            <v>44</v>
          </cell>
          <cell r="M5214">
            <v>0</v>
          </cell>
          <cell r="N5214">
            <v>0</v>
          </cell>
          <cell r="O5214">
            <v>57564</v>
          </cell>
          <cell r="P5214">
            <v>219612.41639999999</v>
          </cell>
        </row>
        <row r="5215">
          <cell r="A5215">
            <v>43819</v>
          </cell>
          <cell r="B5215" t="str">
            <v>Ahorro</v>
          </cell>
          <cell r="C5215">
            <v>1</v>
          </cell>
          <cell r="E5215">
            <v>1014</v>
          </cell>
          <cell r="F5215" t="str">
            <v>11</v>
          </cell>
          <cell r="I5215">
            <v>44</v>
          </cell>
          <cell r="M5215">
            <v>0</v>
          </cell>
          <cell r="N5215">
            <v>0</v>
          </cell>
          <cell r="O5215">
            <v>5000</v>
          </cell>
          <cell r="P5215">
            <v>19075.5</v>
          </cell>
        </row>
        <row r="5216">
          <cell r="A5216">
            <v>43819</v>
          </cell>
          <cell r="B5216" t="str">
            <v>Ahorro</v>
          </cell>
          <cell r="C5216">
            <v>1</v>
          </cell>
          <cell r="E5216">
            <v>1014</v>
          </cell>
          <cell r="F5216" t="str">
            <v>11</v>
          </cell>
          <cell r="I5216">
            <v>44</v>
          </cell>
          <cell r="M5216">
            <v>0</v>
          </cell>
          <cell r="N5216">
            <v>0</v>
          </cell>
          <cell r="O5216">
            <v>50901</v>
          </cell>
          <cell r="P5216">
            <v>194192.4051</v>
          </cell>
        </row>
        <row r="5217">
          <cell r="A5217">
            <v>43819</v>
          </cell>
          <cell r="B5217" t="str">
            <v>Ahorro</v>
          </cell>
          <cell r="C5217">
            <v>1</v>
          </cell>
          <cell r="E5217">
            <v>1014</v>
          </cell>
          <cell r="F5217" t="str">
            <v>11</v>
          </cell>
          <cell r="I5217">
            <v>44</v>
          </cell>
          <cell r="M5217">
            <v>0</v>
          </cell>
          <cell r="N5217">
            <v>0</v>
          </cell>
          <cell r="O5217">
            <v>63800</v>
          </cell>
          <cell r="P5217">
            <v>243403.38</v>
          </cell>
        </row>
        <row r="5218">
          <cell r="A5218">
            <v>43819</v>
          </cell>
          <cell r="B5218" t="str">
            <v>Ahorro</v>
          </cell>
          <cell r="C5218">
            <v>1</v>
          </cell>
          <cell r="E5218">
            <v>1014</v>
          </cell>
          <cell r="F5218" t="str">
            <v>11</v>
          </cell>
          <cell r="I5218">
            <v>44</v>
          </cell>
          <cell r="M5218">
            <v>0</v>
          </cell>
          <cell r="N5218">
            <v>0</v>
          </cell>
          <cell r="O5218">
            <v>21167</v>
          </cell>
          <cell r="P5218">
            <v>80754.221699999995</v>
          </cell>
        </row>
        <row r="5219">
          <cell r="A5219">
            <v>43819</v>
          </cell>
          <cell r="B5219" t="str">
            <v>Ahorro</v>
          </cell>
          <cell r="C5219">
            <v>1</v>
          </cell>
          <cell r="E5219">
            <v>1014</v>
          </cell>
          <cell r="F5219" t="str">
            <v>11</v>
          </cell>
          <cell r="I5219">
            <v>44</v>
          </cell>
          <cell r="M5219">
            <v>0</v>
          </cell>
          <cell r="N5219">
            <v>0</v>
          </cell>
          <cell r="O5219">
            <v>10000</v>
          </cell>
          <cell r="P5219">
            <v>38151</v>
          </cell>
        </row>
        <row r="5220">
          <cell r="A5220">
            <v>43819</v>
          </cell>
          <cell r="B5220" t="str">
            <v>Ahorro</v>
          </cell>
          <cell r="C5220">
            <v>1</v>
          </cell>
          <cell r="E5220">
            <v>1014</v>
          </cell>
          <cell r="F5220" t="str">
            <v>11</v>
          </cell>
          <cell r="I5220">
            <v>44</v>
          </cell>
          <cell r="M5220">
            <v>0</v>
          </cell>
          <cell r="N5220">
            <v>0</v>
          </cell>
          <cell r="O5220">
            <v>5000</v>
          </cell>
          <cell r="P5220">
            <v>19075.5</v>
          </cell>
        </row>
        <row r="5221">
          <cell r="A5221">
            <v>43819</v>
          </cell>
          <cell r="B5221" t="str">
            <v>Ahorro</v>
          </cell>
          <cell r="C5221">
            <v>1</v>
          </cell>
          <cell r="E5221">
            <v>1014</v>
          </cell>
          <cell r="F5221" t="str">
            <v>11</v>
          </cell>
          <cell r="I5221">
            <v>44</v>
          </cell>
          <cell r="M5221">
            <v>0</v>
          </cell>
          <cell r="N5221">
            <v>0</v>
          </cell>
          <cell r="O5221">
            <v>12247.96</v>
          </cell>
          <cell r="P5221">
            <v>46727.192196000004</v>
          </cell>
        </row>
        <row r="5222">
          <cell r="A5222">
            <v>43819</v>
          </cell>
          <cell r="B5222" t="str">
            <v>Ahorro</v>
          </cell>
          <cell r="C5222">
            <v>1</v>
          </cell>
          <cell r="E5222">
            <v>1014</v>
          </cell>
          <cell r="F5222" t="str">
            <v>11</v>
          </cell>
          <cell r="I5222">
            <v>44</v>
          </cell>
          <cell r="M5222">
            <v>0</v>
          </cell>
          <cell r="N5222">
            <v>0</v>
          </cell>
          <cell r="O5222">
            <v>30940</v>
          </cell>
          <cell r="P5222">
            <v>118039.194</v>
          </cell>
        </row>
        <row r="5223">
          <cell r="A5223">
            <v>43819</v>
          </cell>
          <cell r="B5223" t="str">
            <v>Ahorro</v>
          </cell>
          <cell r="C5223">
            <v>1</v>
          </cell>
          <cell r="E5223">
            <v>1014</v>
          </cell>
          <cell r="F5223" t="str">
            <v>11</v>
          </cell>
          <cell r="I5223">
            <v>44</v>
          </cell>
          <cell r="M5223">
            <v>0</v>
          </cell>
          <cell r="N5223">
            <v>0</v>
          </cell>
          <cell r="O5223">
            <v>29992</v>
          </cell>
          <cell r="P5223">
            <v>114422.4792</v>
          </cell>
        </row>
        <row r="5224">
          <cell r="A5224">
            <v>43819</v>
          </cell>
          <cell r="B5224" t="str">
            <v>Ahorro</v>
          </cell>
          <cell r="C5224">
            <v>1</v>
          </cell>
          <cell r="E5224">
            <v>1014</v>
          </cell>
          <cell r="F5224" t="str">
            <v>11</v>
          </cell>
          <cell r="I5224">
            <v>44</v>
          </cell>
          <cell r="M5224">
            <v>0</v>
          </cell>
          <cell r="N5224">
            <v>0</v>
          </cell>
          <cell r="O5224">
            <v>7000</v>
          </cell>
          <cell r="P5224">
            <v>26705.7</v>
          </cell>
        </row>
        <row r="5225">
          <cell r="A5225">
            <v>43819</v>
          </cell>
          <cell r="B5225" t="str">
            <v>Ahorro</v>
          </cell>
          <cell r="C5225">
            <v>1</v>
          </cell>
          <cell r="E5225">
            <v>1014</v>
          </cell>
          <cell r="F5225" t="str">
            <v>11</v>
          </cell>
          <cell r="I5225">
            <v>44</v>
          </cell>
          <cell r="M5225">
            <v>0</v>
          </cell>
          <cell r="N5225">
            <v>0</v>
          </cell>
          <cell r="O5225">
            <v>10000</v>
          </cell>
          <cell r="P5225">
            <v>38151</v>
          </cell>
        </row>
        <row r="5226">
          <cell r="A5226">
            <v>43819</v>
          </cell>
          <cell r="B5226" t="str">
            <v>Ahorro</v>
          </cell>
          <cell r="C5226">
            <v>1</v>
          </cell>
          <cell r="E5226">
            <v>1014</v>
          </cell>
          <cell r="F5226" t="str">
            <v>11</v>
          </cell>
          <cell r="I5226">
            <v>44</v>
          </cell>
          <cell r="M5226">
            <v>0</v>
          </cell>
          <cell r="N5226">
            <v>0</v>
          </cell>
          <cell r="O5226">
            <v>21000</v>
          </cell>
          <cell r="P5226">
            <v>80117.100000000006</v>
          </cell>
        </row>
        <row r="5227">
          <cell r="A5227">
            <v>43819</v>
          </cell>
          <cell r="B5227" t="str">
            <v>Ahorro</v>
          </cell>
          <cell r="C5227">
            <v>1</v>
          </cell>
          <cell r="E5227">
            <v>1014</v>
          </cell>
          <cell r="F5227" t="str">
            <v>11</v>
          </cell>
          <cell r="I5227">
            <v>44</v>
          </cell>
          <cell r="M5227">
            <v>0</v>
          </cell>
          <cell r="N5227">
            <v>0</v>
          </cell>
          <cell r="O5227">
            <v>30000</v>
          </cell>
          <cell r="P5227">
            <v>114453</v>
          </cell>
        </row>
        <row r="5228">
          <cell r="A5228">
            <v>43819</v>
          </cell>
          <cell r="B5228" t="str">
            <v>Ahorro</v>
          </cell>
          <cell r="C5228">
            <v>1</v>
          </cell>
          <cell r="E5228">
            <v>1014</v>
          </cell>
          <cell r="F5228" t="str">
            <v>11</v>
          </cell>
          <cell r="I5228">
            <v>44</v>
          </cell>
          <cell r="M5228">
            <v>0</v>
          </cell>
          <cell r="N5228">
            <v>0</v>
          </cell>
          <cell r="O5228">
            <v>12250</v>
          </cell>
          <cell r="P5228">
            <v>46734.974999999999</v>
          </cell>
        </row>
        <row r="5229">
          <cell r="A5229">
            <v>43819</v>
          </cell>
          <cell r="B5229" t="str">
            <v>Ahorro</v>
          </cell>
          <cell r="C5229">
            <v>1</v>
          </cell>
          <cell r="E5229">
            <v>1014</v>
          </cell>
          <cell r="F5229" t="str">
            <v>11</v>
          </cell>
          <cell r="I5229">
            <v>44</v>
          </cell>
          <cell r="M5229">
            <v>0</v>
          </cell>
          <cell r="N5229">
            <v>0</v>
          </cell>
          <cell r="O5229">
            <v>5000</v>
          </cell>
          <cell r="P5229">
            <v>19075.5</v>
          </cell>
        </row>
        <row r="5230">
          <cell r="A5230">
            <v>43819</v>
          </cell>
          <cell r="B5230" t="str">
            <v>Ahorro</v>
          </cell>
          <cell r="C5230">
            <v>1</v>
          </cell>
          <cell r="E5230">
            <v>1014</v>
          </cell>
          <cell r="F5230" t="str">
            <v>11</v>
          </cell>
          <cell r="I5230">
            <v>44</v>
          </cell>
          <cell r="M5230">
            <v>0</v>
          </cell>
          <cell r="N5230">
            <v>0</v>
          </cell>
          <cell r="O5230">
            <v>5000</v>
          </cell>
          <cell r="P5230">
            <v>19075.5</v>
          </cell>
        </row>
        <row r="5231">
          <cell r="A5231">
            <v>43819</v>
          </cell>
          <cell r="B5231" t="str">
            <v>Ahorro</v>
          </cell>
          <cell r="C5231">
            <v>1</v>
          </cell>
          <cell r="E5231">
            <v>1014</v>
          </cell>
          <cell r="F5231" t="str">
            <v>11</v>
          </cell>
          <cell r="I5231">
            <v>44</v>
          </cell>
          <cell r="M5231">
            <v>0</v>
          </cell>
          <cell r="N5231">
            <v>0</v>
          </cell>
          <cell r="O5231">
            <v>25000</v>
          </cell>
          <cell r="P5231">
            <v>95377.5</v>
          </cell>
        </row>
        <row r="5232">
          <cell r="A5232">
            <v>43819</v>
          </cell>
          <cell r="B5232" t="str">
            <v>Ahorro</v>
          </cell>
          <cell r="C5232">
            <v>1</v>
          </cell>
          <cell r="E5232">
            <v>1014</v>
          </cell>
          <cell r="F5232" t="str">
            <v>11</v>
          </cell>
          <cell r="I5232">
            <v>44</v>
          </cell>
          <cell r="M5232">
            <v>0</v>
          </cell>
          <cell r="N5232">
            <v>0</v>
          </cell>
          <cell r="O5232">
            <v>10000</v>
          </cell>
          <cell r="P5232">
            <v>38151</v>
          </cell>
        </row>
        <row r="5233">
          <cell r="A5233">
            <v>43819</v>
          </cell>
          <cell r="B5233" t="str">
            <v>Ahorro</v>
          </cell>
          <cell r="C5233">
            <v>1</v>
          </cell>
          <cell r="E5233">
            <v>1014</v>
          </cell>
          <cell r="F5233" t="str">
            <v>11</v>
          </cell>
          <cell r="I5233">
            <v>44</v>
          </cell>
          <cell r="M5233">
            <v>0</v>
          </cell>
          <cell r="N5233">
            <v>0</v>
          </cell>
          <cell r="O5233">
            <v>70000</v>
          </cell>
          <cell r="P5233">
            <v>267057</v>
          </cell>
        </row>
        <row r="5234">
          <cell r="A5234">
            <v>43819</v>
          </cell>
          <cell r="B5234" t="str">
            <v>Ahorro</v>
          </cell>
          <cell r="C5234">
            <v>1</v>
          </cell>
          <cell r="E5234">
            <v>1014</v>
          </cell>
          <cell r="F5234" t="str">
            <v>11</v>
          </cell>
          <cell r="I5234">
            <v>44</v>
          </cell>
          <cell r="M5234">
            <v>0</v>
          </cell>
          <cell r="N5234">
            <v>0</v>
          </cell>
          <cell r="O5234">
            <v>10000</v>
          </cell>
          <cell r="P5234">
            <v>38151</v>
          </cell>
        </row>
        <row r="5235">
          <cell r="A5235">
            <v>43819</v>
          </cell>
          <cell r="B5235" t="str">
            <v>Ahorro</v>
          </cell>
          <cell r="C5235">
            <v>1</v>
          </cell>
          <cell r="E5235">
            <v>1014</v>
          </cell>
          <cell r="F5235" t="str">
            <v>11</v>
          </cell>
          <cell r="I5235">
            <v>44</v>
          </cell>
          <cell r="M5235">
            <v>0</v>
          </cell>
          <cell r="N5235">
            <v>0</v>
          </cell>
          <cell r="O5235">
            <v>30000</v>
          </cell>
          <cell r="P5235">
            <v>114453</v>
          </cell>
        </row>
        <row r="5236">
          <cell r="A5236">
            <v>43819</v>
          </cell>
          <cell r="B5236" t="str">
            <v>Ahorro</v>
          </cell>
          <cell r="C5236">
            <v>1</v>
          </cell>
          <cell r="E5236">
            <v>1014</v>
          </cell>
          <cell r="F5236" t="str">
            <v>11</v>
          </cell>
          <cell r="I5236">
            <v>44</v>
          </cell>
          <cell r="M5236">
            <v>0</v>
          </cell>
          <cell r="N5236">
            <v>0</v>
          </cell>
          <cell r="O5236">
            <v>70000</v>
          </cell>
          <cell r="P5236">
            <v>267057</v>
          </cell>
        </row>
        <row r="5237">
          <cell r="A5237">
            <v>43819</v>
          </cell>
          <cell r="B5237" t="str">
            <v>Ahorro</v>
          </cell>
          <cell r="C5237">
            <v>1</v>
          </cell>
          <cell r="E5237">
            <v>1014</v>
          </cell>
          <cell r="F5237" t="str">
            <v>11</v>
          </cell>
          <cell r="I5237">
            <v>44</v>
          </cell>
          <cell r="M5237">
            <v>0</v>
          </cell>
          <cell r="N5237">
            <v>0</v>
          </cell>
          <cell r="O5237">
            <v>21000</v>
          </cell>
          <cell r="P5237">
            <v>80117.100000000006</v>
          </cell>
        </row>
        <row r="5238">
          <cell r="A5238">
            <v>43819</v>
          </cell>
          <cell r="B5238" t="str">
            <v>Ahorro</v>
          </cell>
          <cell r="C5238">
            <v>1</v>
          </cell>
          <cell r="E5238">
            <v>1014</v>
          </cell>
          <cell r="F5238" t="str">
            <v>11</v>
          </cell>
          <cell r="I5238">
            <v>44</v>
          </cell>
          <cell r="M5238">
            <v>0</v>
          </cell>
          <cell r="N5238">
            <v>0</v>
          </cell>
          <cell r="O5238">
            <v>15000</v>
          </cell>
          <cell r="P5238">
            <v>57226.5</v>
          </cell>
        </row>
        <row r="5239">
          <cell r="A5239">
            <v>43819</v>
          </cell>
          <cell r="B5239" t="str">
            <v>Ahorro</v>
          </cell>
          <cell r="C5239">
            <v>1</v>
          </cell>
          <cell r="E5239">
            <v>1014</v>
          </cell>
          <cell r="F5239" t="str">
            <v>11</v>
          </cell>
          <cell r="I5239">
            <v>44</v>
          </cell>
          <cell r="M5239">
            <v>0</v>
          </cell>
          <cell r="N5239">
            <v>0</v>
          </cell>
          <cell r="O5239">
            <v>105000</v>
          </cell>
          <cell r="P5239">
            <v>400585.5</v>
          </cell>
        </row>
        <row r="5240">
          <cell r="A5240">
            <v>43819</v>
          </cell>
          <cell r="B5240" t="str">
            <v>Ahorro</v>
          </cell>
          <cell r="C5240">
            <v>1</v>
          </cell>
          <cell r="E5240">
            <v>1014</v>
          </cell>
          <cell r="F5240" t="str">
            <v>11</v>
          </cell>
          <cell r="I5240">
            <v>44</v>
          </cell>
          <cell r="M5240">
            <v>0</v>
          </cell>
          <cell r="N5240">
            <v>0</v>
          </cell>
          <cell r="O5240">
            <v>10000</v>
          </cell>
          <cell r="P5240">
            <v>38151</v>
          </cell>
        </row>
        <row r="5241">
          <cell r="A5241">
            <v>43819</v>
          </cell>
          <cell r="B5241" t="str">
            <v>Ahorro</v>
          </cell>
          <cell r="C5241">
            <v>1</v>
          </cell>
          <cell r="E5241">
            <v>1014</v>
          </cell>
          <cell r="F5241" t="str">
            <v>11</v>
          </cell>
          <cell r="I5241">
            <v>44</v>
          </cell>
          <cell r="M5241">
            <v>0</v>
          </cell>
          <cell r="N5241">
            <v>0</v>
          </cell>
          <cell r="O5241">
            <v>10000</v>
          </cell>
          <cell r="P5241">
            <v>38151</v>
          </cell>
        </row>
        <row r="5242">
          <cell r="A5242">
            <v>43819</v>
          </cell>
          <cell r="B5242" t="str">
            <v>Ahorro</v>
          </cell>
          <cell r="C5242">
            <v>1</v>
          </cell>
          <cell r="E5242">
            <v>1014</v>
          </cell>
          <cell r="F5242" t="str">
            <v>11</v>
          </cell>
          <cell r="I5242">
            <v>44</v>
          </cell>
          <cell r="M5242">
            <v>0</v>
          </cell>
          <cell r="N5242">
            <v>0</v>
          </cell>
          <cell r="O5242">
            <v>9992</v>
          </cell>
          <cell r="P5242">
            <v>38120.479200000002</v>
          </cell>
        </row>
        <row r="5243">
          <cell r="A5243">
            <v>43819</v>
          </cell>
          <cell r="B5243" t="str">
            <v>Ahorro</v>
          </cell>
          <cell r="C5243">
            <v>1</v>
          </cell>
          <cell r="E5243">
            <v>1014</v>
          </cell>
          <cell r="F5243" t="str">
            <v>11</v>
          </cell>
          <cell r="I5243">
            <v>44</v>
          </cell>
          <cell r="M5243">
            <v>0</v>
          </cell>
          <cell r="N5243">
            <v>0</v>
          </cell>
          <cell r="O5243">
            <v>5000</v>
          </cell>
          <cell r="P5243">
            <v>19075.5</v>
          </cell>
        </row>
        <row r="5244">
          <cell r="A5244">
            <v>43819</v>
          </cell>
          <cell r="B5244" t="str">
            <v>Ahorro</v>
          </cell>
          <cell r="C5244">
            <v>1</v>
          </cell>
          <cell r="E5244">
            <v>1014</v>
          </cell>
          <cell r="F5244" t="str">
            <v>11</v>
          </cell>
          <cell r="I5244">
            <v>44</v>
          </cell>
          <cell r="M5244">
            <v>0</v>
          </cell>
          <cell r="N5244">
            <v>0</v>
          </cell>
          <cell r="O5244">
            <v>5000</v>
          </cell>
          <cell r="P5244">
            <v>19075.5</v>
          </cell>
        </row>
        <row r="5245">
          <cell r="A5245">
            <v>43819</v>
          </cell>
          <cell r="B5245" t="str">
            <v>Ahorro</v>
          </cell>
          <cell r="C5245">
            <v>1</v>
          </cell>
          <cell r="E5245">
            <v>1014</v>
          </cell>
          <cell r="F5245" t="str">
            <v>11</v>
          </cell>
          <cell r="I5245">
            <v>44</v>
          </cell>
          <cell r="M5245">
            <v>0</v>
          </cell>
          <cell r="N5245">
            <v>0</v>
          </cell>
          <cell r="O5245">
            <v>26000</v>
          </cell>
          <cell r="P5245">
            <v>99192.6</v>
          </cell>
        </row>
        <row r="5246">
          <cell r="A5246">
            <v>43819</v>
          </cell>
          <cell r="B5246" t="str">
            <v>Ahorro</v>
          </cell>
          <cell r="C5246">
            <v>1</v>
          </cell>
          <cell r="E5246">
            <v>1014</v>
          </cell>
          <cell r="F5246" t="str">
            <v>11</v>
          </cell>
          <cell r="I5246">
            <v>44</v>
          </cell>
          <cell r="M5246">
            <v>0</v>
          </cell>
          <cell r="N5246">
            <v>0</v>
          </cell>
          <cell r="O5246">
            <v>11412</v>
          </cell>
          <cell r="P5246">
            <v>43537.921199999997</v>
          </cell>
        </row>
        <row r="5247">
          <cell r="A5247">
            <v>43819</v>
          </cell>
          <cell r="B5247" t="str">
            <v>Ahorro</v>
          </cell>
          <cell r="C5247">
            <v>1</v>
          </cell>
          <cell r="E5247">
            <v>1014</v>
          </cell>
          <cell r="F5247" t="str">
            <v>11</v>
          </cell>
          <cell r="I5247">
            <v>44</v>
          </cell>
          <cell r="M5247">
            <v>0</v>
          </cell>
          <cell r="N5247">
            <v>0</v>
          </cell>
          <cell r="O5247">
            <v>10000</v>
          </cell>
          <cell r="P5247">
            <v>38151</v>
          </cell>
        </row>
        <row r="5248">
          <cell r="A5248">
            <v>43819</v>
          </cell>
          <cell r="B5248" t="str">
            <v>Ahorro</v>
          </cell>
          <cell r="C5248">
            <v>1</v>
          </cell>
          <cell r="E5248">
            <v>1014</v>
          </cell>
          <cell r="F5248" t="str">
            <v>11</v>
          </cell>
          <cell r="I5248">
            <v>44</v>
          </cell>
          <cell r="M5248">
            <v>0</v>
          </cell>
          <cell r="N5248">
            <v>0</v>
          </cell>
          <cell r="O5248">
            <v>72440.42</v>
          </cell>
          <cell r="P5248">
            <v>276367.44634199998</v>
          </cell>
        </row>
        <row r="5249">
          <cell r="A5249">
            <v>43819</v>
          </cell>
          <cell r="B5249" t="str">
            <v>Ahorro</v>
          </cell>
          <cell r="C5249">
            <v>1</v>
          </cell>
          <cell r="E5249">
            <v>1014</v>
          </cell>
          <cell r="F5249" t="str">
            <v>11</v>
          </cell>
          <cell r="I5249">
            <v>44</v>
          </cell>
          <cell r="M5249">
            <v>0</v>
          </cell>
          <cell r="N5249">
            <v>0</v>
          </cell>
          <cell r="O5249">
            <v>6500</v>
          </cell>
          <cell r="P5249">
            <v>24798.15</v>
          </cell>
        </row>
        <row r="5250">
          <cell r="A5250">
            <v>43819</v>
          </cell>
          <cell r="B5250" t="str">
            <v>Ahorro</v>
          </cell>
          <cell r="C5250">
            <v>1</v>
          </cell>
          <cell r="E5250">
            <v>1014</v>
          </cell>
          <cell r="F5250" t="str">
            <v>11</v>
          </cell>
          <cell r="I5250">
            <v>44</v>
          </cell>
          <cell r="M5250">
            <v>0</v>
          </cell>
          <cell r="N5250">
            <v>0</v>
          </cell>
          <cell r="O5250">
            <v>26000</v>
          </cell>
          <cell r="P5250">
            <v>99192.6</v>
          </cell>
        </row>
        <row r="5251">
          <cell r="A5251">
            <v>43819</v>
          </cell>
          <cell r="B5251" t="str">
            <v>Ahorro</v>
          </cell>
          <cell r="C5251">
            <v>1</v>
          </cell>
          <cell r="E5251">
            <v>1014</v>
          </cell>
          <cell r="F5251" t="str">
            <v>11</v>
          </cell>
          <cell r="I5251">
            <v>44</v>
          </cell>
          <cell r="M5251">
            <v>0</v>
          </cell>
          <cell r="N5251">
            <v>0</v>
          </cell>
          <cell r="O5251">
            <v>20000</v>
          </cell>
          <cell r="P5251">
            <v>76302</v>
          </cell>
        </row>
        <row r="5252">
          <cell r="A5252">
            <v>43819</v>
          </cell>
          <cell r="B5252" t="str">
            <v>Ahorro</v>
          </cell>
          <cell r="C5252">
            <v>1</v>
          </cell>
          <cell r="E5252">
            <v>1014</v>
          </cell>
          <cell r="F5252" t="str">
            <v>11</v>
          </cell>
          <cell r="I5252">
            <v>44</v>
          </cell>
          <cell r="M5252">
            <v>0</v>
          </cell>
          <cell r="N5252">
            <v>0</v>
          </cell>
          <cell r="O5252">
            <v>170000</v>
          </cell>
          <cell r="P5252">
            <v>648567</v>
          </cell>
        </row>
        <row r="5253">
          <cell r="A5253">
            <v>43819</v>
          </cell>
          <cell r="B5253" t="str">
            <v>Ahorro</v>
          </cell>
          <cell r="C5253">
            <v>1</v>
          </cell>
          <cell r="E5253">
            <v>1014</v>
          </cell>
          <cell r="F5253" t="str">
            <v>11</v>
          </cell>
          <cell r="I5253">
            <v>44</v>
          </cell>
          <cell r="M5253">
            <v>0</v>
          </cell>
          <cell r="N5253">
            <v>0</v>
          </cell>
          <cell r="O5253">
            <v>65000</v>
          </cell>
          <cell r="P5253">
            <v>247981.5</v>
          </cell>
        </row>
        <row r="5254">
          <cell r="A5254">
            <v>43819</v>
          </cell>
          <cell r="B5254" t="str">
            <v>Ahorro</v>
          </cell>
          <cell r="C5254">
            <v>1</v>
          </cell>
          <cell r="E5254">
            <v>1014</v>
          </cell>
          <cell r="F5254" t="str">
            <v>11</v>
          </cell>
          <cell r="I5254">
            <v>44</v>
          </cell>
          <cell r="M5254">
            <v>0</v>
          </cell>
          <cell r="N5254">
            <v>0</v>
          </cell>
          <cell r="O5254">
            <v>5000</v>
          </cell>
          <cell r="P5254">
            <v>19075.5</v>
          </cell>
        </row>
        <row r="5255">
          <cell r="A5255">
            <v>43819</v>
          </cell>
          <cell r="B5255" t="str">
            <v>Ahorro</v>
          </cell>
          <cell r="C5255">
            <v>1</v>
          </cell>
          <cell r="E5255">
            <v>1014</v>
          </cell>
          <cell r="F5255" t="str">
            <v>11</v>
          </cell>
          <cell r="I5255">
            <v>44</v>
          </cell>
          <cell r="M5255">
            <v>0</v>
          </cell>
          <cell r="N5255">
            <v>0</v>
          </cell>
          <cell r="O5255">
            <v>5220.32</v>
          </cell>
          <cell r="P5255">
            <v>19916.042831999999</v>
          </cell>
        </row>
        <row r="5256">
          <cell r="A5256">
            <v>43819</v>
          </cell>
          <cell r="B5256" t="str">
            <v>Ahorro</v>
          </cell>
          <cell r="C5256">
            <v>1</v>
          </cell>
          <cell r="E5256">
            <v>1014</v>
          </cell>
          <cell r="F5256" t="str">
            <v>11</v>
          </cell>
          <cell r="I5256">
            <v>44</v>
          </cell>
          <cell r="M5256">
            <v>0</v>
          </cell>
          <cell r="N5256">
            <v>0</v>
          </cell>
          <cell r="O5256">
            <v>15065.16</v>
          </cell>
          <cell r="P5256">
            <v>57475.091915999998</v>
          </cell>
        </row>
        <row r="5257">
          <cell r="A5257">
            <v>43819</v>
          </cell>
          <cell r="B5257" t="str">
            <v>Ahorro</v>
          </cell>
          <cell r="C5257">
            <v>1</v>
          </cell>
          <cell r="E5257">
            <v>1014</v>
          </cell>
          <cell r="F5257" t="str">
            <v>11</v>
          </cell>
          <cell r="I5257">
            <v>44</v>
          </cell>
          <cell r="M5257">
            <v>0</v>
          </cell>
          <cell r="N5257">
            <v>0</v>
          </cell>
          <cell r="O5257">
            <v>8658.9500000000007</v>
          </cell>
          <cell r="P5257">
            <v>33034.760145</v>
          </cell>
        </row>
        <row r="5258">
          <cell r="A5258">
            <v>43819</v>
          </cell>
          <cell r="B5258" t="str">
            <v>Ahorro</v>
          </cell>
          <cell r="C5258">
            <v>1</v>
          </cell>
          <cell r="E5258">
            <v>1014</v>
          </cell>
          <cell r="F5258" t="str">
            <v>11</v>
          </cell>
          <cell r="I5258">
            <v>44</v>
          </cell>
          <cell r="M5258">
            <v>0</v>
          </cell>
          <cell r="N5258">
            <v>0</v>
          </cell>
          <cell r="O5258">
            <v>5000</v>
          </cell>
          <cell r="P5258">
            <v>19075.5</v>
          </cell>
        </row>
        <row r="5259">
          <cell r="A5259">
            <v>43819</v>
          </cell>
          <cell r="B5259" t="str">
            <v>Ahorro</v>
          </cell>
          <cell r="C5259">
            <v>1</v>
          </cell>
          <cell r="E5259">
            <v>1014</v>
          </cell>
          <cell r="F5259" t="str">
            <v>11</v>
          </cell>
          <cell r="I5259">
            <v>44</v>
          </cell>
          <cell r="M5259">
            <v>0</v>
          </cell>
          <cell r="N5259">
            <v>0</v>
          </cell>
          <cell r="O5259">
            <v>6000</v>
          </cell>
          <cell r="P5259">
            <v>22890.6</v>
          </cell>
        </row>
        <row r="5260">
          <cell r="A5260">
            <v>43819</v>
          </cell>
          <cell r="B5260" t="str">
            <v>Ahorro</v>
          </cell>
          <cell r="C5260">
            <v>1</v>
          </cell>
          <cell r="E5260">
            <v>1014</v>
          </cell>
          <cell r="F5260" t="str">
            <v>11</v>
          </cell>
          <cell r="I5260">
            <v>44</v>
          </cell>
          <cell r="M5260">
            <v>0</v>
          </cell>
          <cell r="N5260">
            <v>0</v>
          </cell>
          <cell r="O5260">
            <v>9992</v>
          </cell>
          <cell r="P5260">
            <v>38120.479200000002</v>
          </cell>
        </row>
        <row r="5261">
          <cell r="A5261">
            <v>43819</v>
          </cell>
          <cell r="B5261" t="str">
            <v>Ahorro</v>
          </cell>
          <cell r="C5261">
            <v>1</v>
          </cell>
          <cell r="E5261">
            <v>1014</v>
          </cell>
          <cell r="F5261" t="str">
            <v>11</v>
          </cell>
          <cell r="I5261">
            <v>44</v>
          </cell>
          <cell r="M5261">
            <v>0</v>
          </cell>
          <cell r="N5261">
            <v>0</v>
          </cell>
          <cell r="O5261">
            <v>50000</v>
          </cell>
          <cell r="P5261">
            <v>190755</v>
          </cell>
        </row>
        <row r="5262">
          <cell r="A5262">
            <v>43819</v>
          </cell>
          <cell r="B5262" t="str">
            <v>Ahorro</v>
          </cell>
          <cell r="C5262">
            <v>1</v>
          </cell>
          <cell r="E5262">
            <v>1014</v>
          </cell>
          <cell r="F5262" t="str">
            <v>11</v>
          </cell>
          <cell r="I5262">
            <v>44</v>
          </cell>
          <cell r="M5262">
            <v>0</v>
          </cell>
          <cell r="N5262">
            <v>0</v>
          </cell>
          <cell r="O5262">
            <v>5000</v>
          </cell>
          <cell r="P5262">
            <v>19075.5</v>
          </cell>
        </row>
        <row r="5263">
          <cell r="A5263">
            <v>43819</v>
          </cell>
          <cell r="B5263" t="str">
            <v>Ahorro</v>
          </cell>
          <cell r="C5263">
            <v>1</v>
          </cell>
          <cell r="E5263">
            <v>1014</v>
          </cell>
          <cell r="F5263" t="str">
            <v>11</v>
          </cell>
          <cell r="I5263">
            <v>44</v>
          </cell>
          <cell r="M5263">
            <v>0</v>
          </cell>
          <cell r="N5263">
            <v>0</v>
          </cell>
          <cell r="O5263">
            <v>5000</v>
          </cell>
          <cell r="P5263">
            <v>19075.5</v>
          </cell>
        </row>
        <row r="5264">
          <cell r="A5264">
            <v>43819</v>
          </cell>
          <cell r="B5264" t="str">
            <v>Ahorro</v>
          </cell>
          <cell r="C5264">
            <v>1</v>
          </cell>
          <cell r="E5264">
            <v>1014</v>
          </cell>
          <cell r="F5264" t="str">
            <v>11</v>
          </cell>
          <cell r="I5264">
            <v>44</v>
          </cell>
          <cell r="M5264">
            <v>0</v>
          </cell>
          <cell r="N5264">
            <v>0</v>
          </cell>
          <cell r="O5264">
            <v>14946</v>
          </cell>
          <cell r="P5264">
            <v>57020.484600000003</v>
          </cell>
        </row>
        <row r="5265">
          <cell r="A5265">
            <v>43819</v>
          </cell>
          <cell r="B5265" t="str">
            <v>Ahorro</v>
          </cell>
          <cell r="C5265">
            <v>1</v>
          </cell>
          <cell r="E5265">
            <v>1014</v>
          </cell>
          <cell r="F5265" t="str">
            <v>11</v>
          </cell>
          <cell r="I5265">
            <v>44</v>
          </cell>
          <cell r="M5265">
            <v>0</v>
          </cell>
          <cell r="N5265">
            <v>0</v>
          </cell>
          <cell r="O5265">
            <v>5000</v>
          </cell>
          <cell r="P5265">
            <v>19075.5</v>
          </cell>
        </row>
        <row r="5266">
          <cell r="A5266">
            <v>43819</v>
          </cell>
          <cell r="B5266" t="str">
            <v>Ahorro</v>
          </cell>
          <cell r="C5266">
            <v>1</v>
          </cell>
          <cell r="E5266">
            <v>1014</v>
          </cell>
          <cell r="F5266" t="str">
            <v>11</v>
          </cell>
          <cell r="I5266">
            <v>44</v>
          </cell>
          <cell r="M5266">
            <v>0</v>
          </cell>
          <cell r="N5266">
            <v>0</v>
          </cell>
          <cell r="O5266">
            <v>15000</v>
          </cell>
          <cell r="P5266">
            <v>57226.5</v>
          </cell>
        </row>
        <row r="5267">
          <cell r="A5267">
            <v>43819</v>
          </cell>
          <cell r="B5267" t="str">
            <v>Ahorro</v>
          </cell>
          <cell r="C5267">
            <v>1</v>
          </cell>
          <cell r="E5267">
            <v>1014</v>
          </cell>
          <cell r="F5267" t="str">
            <v>11</v>
          </cell>
          <cell r="I5267">
            <v>44</v>
          </cell>
          <cell r="M5267">
            <v>0</v>
          </cell>
          <cell r="N5267">
            <v>0</v>
          </cell>
          <cell r="O5267">
            <v>50000</v>
          </cell>
          <cell r="P5267">
            <v>190755</v>
          </cell>
        </row>
        <row r="5268">
          <cell r="A5268">
            <v>43819</v>
          </cell>
          <cell r="B5268" t="str">
            <v>Ahorro</v>
          </cell>
          <cell r="C5268">
            <v>1</v>
          </cell>
          <cell r="E5268">
            <v>1014</v>
          </cell>
          <cell r="F5268" t="str">
            <v>11</v>
          </cell>
          <cell r="I5268">
            <v>44</v>
          </cell>
          <cell r="M5268">
            <v>0</v>
          </cell>
          <cell r="N5268">
            <v>0</v>
          </cell>
          <cell r="O5268">
            <v>10000</v>
          </cell>
          <cell r="P5268">
            <v>38151</v>
          </cell>
        </row>
        <row r="5269">
          <cell r="A5269">
            <v>43819</v>
          </cell>
          <cell r="B5269" t="str">
            <v>Ahorro</v>
          </cell>
          <cell r="C5269">
            <v>1</v>
          </cell>
          <cell r="E5269">
            <v>1014</v>
          </cell>
          <cell r="F5269" t="str">
            <v>11</v>
          </cell>
          <cell r="I5269">
            <v>44</v>
          </cell>
          <cell r="M5269">
            <v>0</v>
          </cell>
          <cell r="N5269">
            <v>0</v>
          </cell>
          <cell r="O5269">
            <v>20000</v>
          </cell>
          <cell r="P5269">
            <v>76302</v>
          </cell>
        </row>
        <row r="5270">
          <cell r="A5270">
            <v>43819</v>
          </cell>
          <cell r="B5270" t="str">
            <v>Ahorro</v>
          </cell>
          <cell r="C5270">
            <v>1</v>
          </cell>
          <cell r="E5270">
            <v>1014</v>
          </cell>
          <cell r="F5270" t="str">
            <v>11</v>
          </cell>
          <cell r="I5270">
            <v>44</v>
          </cell>
          <cell r="M5270">
            <v>0</v>
          </cell>
          <cell r="N5270">
            <v>0</v>
          </cell>
          <cell r="O5270">
            <v>50000</v>
          </cell>
          <cell r="P5270">
            <v>190755</v>
          </cell>
        </row>
        <row r="5271">
          <cell r="A5271">
            <v>43819</v>
          </cell>
          <cell r="B5271" t="str">
            <v>Ahorro</v>
          </cell>
          <cell r="C5271">
            <v>1</v>
          </cell>
          <cell r="E5271">
            <v>1014</v>
          </cell>
          <cell r="F5271" t="str">
            <v>11</v>
          </cell>
          <cell r="I5271">
            <v>44</v>
          </cell>
          <cell r="M5271">
            <v>0</v>
          </cell>
          <cell r="N5271">
            <v>0</v>
          </cell>
          <cell r="O5271">
            <v>8206</v>
          </cell>
          <cell r="P5271">
            <v>31306.710599999999</v>
          </cell>
        </row>
        <row r="5272">
          <cell r="A5272">
            <v>43819</v>
          </cell>
          <cell r="B5272" t="str">
            <v>Ahorro</v>
          </cell>
          <cell r="C5272">
            <v>1</v>
          </cell>
          <cell r="E5272">
            <v>1014</v>
          </cell>
          <cell r="F5272" t="str">
            <v>11</v>
          </cell>
          <cell r="I5272">
            <v>44</v>
          </cell>
          <cell r="M5272">
            <v>0</v>
          </cell>
          <cell r="N5272">
            <v>0</v>
          </cell>
          <cell r="O5272">
            <v>8240</v>
          </cell>
          <cell r="P5272">
            <v>31436.423999999999</v>
          </cell>
        </row>
        <row r="5273">
          <cell r="A5273">
            <v>43819</v>
          </cell>
          <cell r="B5273" t="str">
            <v>Ahorro</v>
          </cell>
          <cell r="C5273">
            <v>1</v>
          </cell>
          <cell r="E5273">
            <v>1014</v>
          </cell>
          <cell r="F5273" t="str">
            <v>11</v>
          </cell>
          <cell r="I5273">
            <v>44</v>
          </cell>
          <cell r="M5273">
            <v>0</v>
          </cell>
          <cell r="N5273">
            <v>0</v>
          </cell>
          <cell r="O5273">
            <v>25000</v>
          </cell>
          <cell r="P5273">
            <v>95377.5</v>
          </cell>
        </row>
        <row r="5274">
          <cell r="A5274">
            <v>43819</v>
          </cell>
          <cell r="B5274" t="str">
            <v>Ahorro</v>
          </cell>
          <cell r="C5274">
            <v>1</v>
          </cell>
          <cell r="E5274">
            <v>1014</v>
          </cell>
          <cell r="F5274" t="str">
            <v>11</v>
          </cell>
          <cell r="I5274">
            <v>44</v>
          </cell>
          <cell r="M5274">
            <v>0</v>
          </cell>
          <cell r="N5274">
            <v>0</v>
          </cell>
          <cell r="O5274">
            <v>45000</v>
          </cell>
          <cell r="P5274">
            <v>171679.5</v>
          </cell>
        </row>
        <row r="5275">
          <cell r="A5275">
            <v>43819</v>
          </cell>
          <cell r="B5275" t="str">
            <v>Ahorro</v>
          </cell>
          <cell r="C5275">
            <v>1</v>
          </cell>
          <cell r="E5275">
            <v>1014</v>
          </cell>
          <cell r="F5275" t="str">
            <v>11</v>
          </cell>
          <cell r="I5275">
            <v>44</v>
          </cell>
          <cell r="M5275">
            <v>0</v>
          </cell>
          <cell r="N5275">
            <v>0</v>
          </cell>
          <cell r="O5275">
            <v>146720</v>
          </cell>
          <cell r="P5275">
            <v>559751.47199999995</v>
          </cell>
        </row>
        <row r="5276">
          <cell r="A5276">
            <v>43819</v>
          </cell>
          <cell r="B5276" t="str">
            <v>Ahorro</v>
          </cell>
          <cell r="C5276">
            <v>1</v>
          </cell>
          <cell r="E5276">
            <v>1014</v>
          </cell>
          <cell r="F5276" t="str">
            <v>11</v>
          </cell>
          <cell r="I5276">
            <v>44</v>
          </cell>
          <cell r="M5276">
            <v>0</v>
          </cell>
          <cell r="N5276">
            <v>0</v>
          </cell>
          <cell r="O5276">
            <v>30000</v>
          </cell>
          <cell r="P5276">
            <v>114453</v>
          </cell>
        </row>
        <row r="5277">
          <cell r="A5277">
            <v>43819</v>
          </cell>
          <cell r="B5277" t="str">
            <v>Ahorro</v>
          </cell>
          <cell r="C5277">
            <v>1</v>
          </cell>
          <cell r="E5277">
            <v>1014</v>
          </cell>
          <cell r="F5277" t="str">
            <v>11</v>
          </cell>
          <cell r="I5277">
            <v>44</v>
          </cell>
          <cell r="M5277">
            <v>0</v>
          </cell>
          <cell r="N5277">
            <v>0</v>
          </cell>
          <cell r="O5277">
            <v>10000</v>
          </cell>
          <cell r="P5277">
            <v>38151</v>
          </cell>
        </row>
        <row r="5278">
          <cell r="A5278">
            <v>43819</v>
          </cell>
          <cell r="B5278" t="str">
            <v>Ahorro</v>
          </cell>
          <cell r="C5278">
            <v>1</v>
          </cell>
          <cell r="E5278">
            <v>1014</v>
          </cell>
          <cell r="F5278" t="str">
            <v>11</v>
          </cell>
          <cell r="I5278">
            <v>44</v>
          </cell>
          <cell r="M5278">
            <v>0</v>
          </cell>
          <cell r="N5278">
            <v>0</v>
          </cell>
          <cell r="O5278">
            <v>100000</v>
          </cell>
          <cell r="P5278">
            <v>381510</v>
          </cell>
        </row>
        <row r="5279">
          <cell r="A5279">
            <v>43819</v>
          </cell>
          <cell r="B5279" t="str">
            <v>Ahorro</v>
          </cell>
          <cell r="C5279">
            <v>1</v>
          </cell>
          <cell r="E5279">
            <v>1014</v>
          </cell>
          <cell r="F5279" t="str">
            <v>11</v>
          </cell>
          <cell r="I5279">
            <v>44</v>
          </cell>
          <cell r="M5279">
            <v>0</v>
          </cell>
          <cell r="N5279">
            <v>0</v>
          </cell>
          <cell r="O5279">
            <v>10000</v>
          </cell>
          <cell r="P5279">
            <v>38151</v>
          </cell>
        </row>
        <row r="5280">
          <cell r="A5280">
            <v>43819</v>
          </cell>
          <cell r="B5280" t="str">
            <v>Ahorro</v>
          </cell>
          <cell r="C5280">
            <v>1</v>
          </cell>
          <cell r="E5280">
            <v>1014</v>
          </cell>
          <cell r="F5280" t="str">
            <v>11</v>
          </cell>
          <cell r="I5280">
            <v>44</v>
          </cell>
          <cell r="M5280">
            <v>0</v>
          </cell>
          <cell r="N5280">
            <v>0</v>
          </cell>
          <cell r="O5280">
            <v>7000</v>
          </cell>
          <cell r="P5280">
            <v>26705.7</v>
          </cell>
        </row>
        <row r="5281">
          <cell r="A5281">
            <v>43819</v>
          </cell>
          <cell r="B5281" t="str">
            <v>Ahorro</v>
          </cell>
          <cell r="C5281">
            <v>1</v>
          </cell>
          <cell r="E5281">
            <v>1014</v>
          </cell>
          <cell r="F5281" t="str">
            <v>11</v>
          </cell>
          <cell r="I5281">
            <v>44</v>
          </cell>
          <cell r="M5281">
            <v>0</v>
          </cell>
          <cell r="N5281">
            <v>0</v>
          </cell>
          <cell r="O5281">
            <v>10000</v>
          </cell>
          <cell r="P5281">
            <v>38151</v>
          </cell>
        </row>
        <row r="5282">
          <cell r="A5282">
            <v>43819</v>
          </cell>
          <cell r="B5282" t="str">
            <v>Ahorro</v>
          </cell>
          <cell r="C5282">
            <v>1</v>
          </cell>
          <cell r="E5282">
            <v>1014</v>
          </cell>
          <cell r="F5282" t="str">
            <v>11</v>
          </cell>
          <cell r="I5282">
            <v>44</v>
          </cell>
          <cell r="M5282">
            <v>0</v>
          </cell>
          <cell r="N5282">
            <v>0</v>
          </cell>
          <cell r="O5282">
            <v>5880.56</v>
          </cell>
          <cell r="P5282">
            <v>22434.924456000001</v>
          </cell>
        </row>
        <row r="5283">
          <cell r="A5283">
            <v>43819</v>
          </cell>
          <cell r="B5283" t="str">
            <v>Ahorro</v>
          </cell>
          <cell r="C5283">
            <v>1</v>
          </cell>
          <cell r="E5283">
            <v>1014</v>
          </cell>
          <cell r="F5283" t="str">
            <v>11</v>
          </cell>
          <cell r="I5283">
            <v>44</v>
          </cell>
          <cell r="M5283">
            <v>0</v>
          </cell>
          <cell r="N5283">
            <v>0</v>
          </cell>
          <cell r="O5283">
            <v>70000</v>
          </cell>
          <cell r="P5283">
            <v>267057</v>
          </cell>
        </row>
        <row r="5284">
          <cell r="A5284">
            <v>43819</v>
          </cell>
          <cell r="B5284" t="str">
            <v>Ahorro</v>
          </cell>
          <cell r="C5284">
            <v>1</v>
          </cell>
          <cell r="E5284">
            <v>1014</v>
          </cell>
          <cell r="F5284" t="str">
            <v>11</v>
          </cell>
          <cell r="I5284">
            <v>44</v>
          </cell>
          <cell r="M5284">
            <v>0</v>
          </cell>
          <cell r="N5284">
            <v>0</v>
          </cell>
          <cell r="O5284">
            <v>16000</v>
          </cell>
          <cell r="P5284">
            <v>61041.599999999999</v>
          </cell>
        </row>
        <row r="5285">
          <cell r="A5285">
            <v>43819</v>
          </cell>
          <cell r="B5285" t="str">
            <v>Ahorro</v>
          </cell>
          <cell r="C5285">
            <v>1</v>
          </cell>
          <cell r="E5285">
            <v>1014</v>
          </cell>
          <cell r="F5285" t="str">
            <v>11</v>
          </cell>
          <cell r="I5285">
            <v>44</v>
          </cell>
          <cell r="M5285">
            <v>0</v>
          </cell>
          <cell r="N5285">
            <v>0</v>
          </cell>
          <cell r="O5285">
            <v>5500</v>
          </cell>
          <cell r="P5285">
            <v>20983.05</v>
          </cell>
        </row>
        <row r="5286">
          <cell r="A5286">
            <v>43819</v>
          </cell>
          <cell r="B5286" t="str">
            <v>Ahorro</v>
          </cell>
          <cell r="C5286">
            <v>1</v>
          </cell>
          <cell r="E5286">
            <v>1014</v>
          </cell>
          <cell r="F5286" t="str">
            <v>11</v>
          </cell>
          <cell r="I5286">
            <v>44</v>
          </cell>
          <cell r="M5286">
            <v>0</v>
          </cell>
          <cell r="N5286">
            <v>0</v>
          </cell>
          <cell r="O5286">
            <v>5000</v>
          </cell>
          <cell r="P5286">
            <v>19075.5</v>
          </cell>
        </row>
        <row r="5287">
          <cell r="A5287">
            <v>43819</v>
          </cell>
          <cell r="B5287" t="str">
            <v>Ahorro</v>
          </cell>
          <cell r="C5287">
            <v>1</v>
          </cell>
          <cell r="E5287">
            <v>1014</v>
          </cell>
          <cell r="F5287" t="str">
            <v>11</v>
          </cell>
          <cell r="I5287">
            <v>44</v>
          </cell>
          <cell r="M5287">
            <v>0</v>
          </cell>
          <cell r="N5287">
            <v>0</v>
          </cell>
          <cell r="O5287">
            <v>5000</v>
          </cell>
          <cell r="P5287">
            <v>19075.5</v>
          </cell>
        </row>
        <row r="5288">
          <cell r="A5288">
            <v>43819</v>
          </cell>
          <cell r="B5288" t="str">
            <v>Ahorro</v>
          </cell>
          <cell r="C5288">
            <v>1</v>
          </cell>
          <cell r="E5288">
            <v>1014</v>
          </cell>
          <cell r="F5288" t="str">
            <v>11</v>
          </cell>
          <cell r="I5288">
            <v>44</v>
          </cell>
          <cell r="M5288">
            <v>0</v>
          </cell>
          <cell r="N5288">
            <v>0</v>
          </cell>
          <cell r="O5288">
            <v>5000</v>
          </cell>
          <cell r="P5288">
            <v>19075.5</v>
          </cell>
        </row>
        <row r="5289">
          <cell r="A5289">
            <v>43819</v>
          </cell>
          <cell r="B5289" t="str">
            <v>Ahorro</v>
          </cell>
          <cell r="C5289">
            <v>1</v>
          </cell>
          <cell r="E5289">
            <v>1014</v>
          </cell>
          <cell r="F5289" t="str">
            <v>11</v>
          </cell>
          <cell r="I5289">
            <v>44</v>
          </cell>
          <cell r="M5289">
            <v>0</v>
          </cell>
          <cell r="N5289">
            <v>0</v>
          </cell>
          <cell r="O5289">
            <v>5000</v>
          </cell>
          <cell r="P5289">
            <v>19075.5</v>
          </cell>
        </row>
        <row r="5290">
          <cell r="A5290">
            <v>43819</v>
          </cell>
          <cell r="B5290" t="str">
            <v>Ahorro</v>
          </cell>
          <cell r="C5290">
            <v>1</v>
          </cell>
          <cell r="E5290">
            <v>1014</v>
          </cell>
          <cell r="F5290" t="str">
            <v>11</v>
          </cell>
          <cell r="I5290">
            <v>44</v>
          </cell>
          <cell r="M5290">
            <v>0</v>
          </cell>
          <cell r="N5290">
            <v>0</v>
          </cell>
          <cell r="O5290">
            <v>10000</v>
          </cell>
          <cell r="P5290">
            <v>38151</v>
          </cell>
        </row>
        <row r="5291">
          <cell r="A5291">
            <v>43819</v>
          </cell>
          <cell r="B5291" t="str">
            <v>Ahorro</v>
          </cell>
          <cell r="C5291">
            <v>1</v>
          </cell>
          <cell r="E5291">
            <v>1014</v>
          </cell>
          <cell r="F5291" t="str">
            <v>11</v>
          </cell>
          <cell r="I5291">
            <v>44</v>
          </cell>
          <cell r="M5291">
            <v>0</v>
          </cell>
          <cell r="N5291">
            <v>0</v>
          </cell>
          <cell r="O5291">
            <v>64511</v>
          </cell>
          <cell r="P5291">
            <v>246115.9161</v>
          </cell>
        </row>
        <row r="5292">
          <cell r="A5292">
            <v>43819</v>
          </cell>
          <cell r="B5292" t="str">
            <v>Ahorro</v>
          </cell>
          <cell r="C5292">
            <v>1</v>
          </cell>
          <cell r="E5292">
            <v>1014</v>
          </cell>
          <cell r="F5292" t="str">
            <v>11</v>
          </cell>
          <cell r="I5292">
            <v>44</v>
          </cell>
          <cell r="M5292">
            <v>0</v>
          </cell>
          <cell r="N5292">
            <v>0</v>
          </cell>
          <cell r="O5292">
            <v>20000</v>
          </cell>
          <cell r="P5292">
            <v>76302</v>
          </cell>
        </row>
        <row r="5293">
          <cell r="A5293">
            <v>43819</v>
          </cell>
          <cell r="B5293" t="str">
            <v>Ahorro</v>
          </cell>
          <cell r="C5293">
            <v>1</v>
          </cell>
          <cell r="E5293">
            <v>1014</v>
          </cell>
          <cell r="F5293" t="str">
            <v>11</v>
          </cell>
          <cell r="I5293">
            <v>44</v>
          </cell>
          <cell r="M5293">
            <v>0</v>
          </cell>
          <cell r="N5293">
            <v>0</v>
          </cell>
          <cell r="O5293">
            <v>15000</v>
          </cell>
          <cell r="P5293">
            <v>57226.5</v>
          </cell>
        </row>
        <row r="5294">
          <cell r="A5294">
            <v>43819</v>
          </cell>
          <cell r="B5294" t="str">
            <v>Plazo</v>
          </cell>
          <cell r="C5294">
            <v>5</v>
          </cell>
          <cell r="E5294">
            <v>3006</v>
          </cell>
          <cell r="F5294" t="str">
            <v>12</v>
          </cell>
          <cell r="I5294">
            <v>44</v>
          </cell>
          <cell r="M5294">
            <v>0</v>
          </cell>
          <cell r="N5294">
            <v>0</v>
          </cell>
          <cell r="O5294">
            <v>112990</v>
          </cell>
          <cell r="P5294">
            <v>431068.14899999998</v>
          </cell>
        </row>
        <row r="5295">
          <cell r="A5295">
            <v>43819</v>
          </cell>
          <cell r="B5295" t="str">
            <v>Plazo</v>
          </cell>
          <cell r="C5295">
            <v>8</v>
          </cell>
          <cell r="E5295">
            <v>1017</v>
          </cell>
          <cell r="F5295" t="str">
            <v>12</v>
          </cell>
          <cell r="I5295">
            <v>44</v>
          </cell>
          <cell r="M5295">
            <v>0</v>
          </cell>
          <cell r="N5295">
            <v>0</v>
          </cell>
          <cell r="O5295">
            <v>15000</v>
          </cell>
          <cell r="P5295">
            <v>59082</v>
          </cell>
        </row>
        <row r="5296">
          <cell r="A5296">
            <v>43819</v>
          </cell>
          <cell r="B5296" t="str">
            <v>Plazo</v>
          </cell>
          <cell r="C5296">
            <v>8</v>
          </cell>
          <cell r="E5296">
            <v>1016</v>
          </cell>
          <cell r="F5296" t="str">
            <v>12</v>
          </cell>
          <cell r="I5296">
            <v>44</v>
          </cell>
          <cell r="M5296">
            <v>0</v>
          </cell>
          <cell r="N5296">
            <v>0</v>
          </cell>
          <cell r="O5296">
            <v>7000</v>
          </cell>
          <cell r="P5296">
            <v>27596.1</v>
          </cell>
        </row>
        <row r="5297">
          <cell r="A5297">
            <v>43819</v>
          </cell>
          <cell r="B5297" t="str">
            <v>Plazo</v>
          </cell>
          <cell r="C5297">
            <v>7</v>
          </cell>
          <cell r="E5297">
            <v>1017</v>
          </cell>
          <cell r="F5297" t="str">
            <v>12</v>
          </cell>
          <cell r="I5297">
            <v>44</v>
          </cell>
          <cell r="M5297">
            <v>0</v>
          </cell>
          <cell r="N5297">
            <v>0</v>
          </cell>
          <cell r="O5297">
            <v>22274</v>
          </cell>
          <cell r="P5297">
            <v>88548.059599999993</v>
          </cell>
        </row>
        <row r="5298">
          <cell r="A5298">
            <v>43819</v>
          </cell>
          <cell r="B5298" t="str">
            <v>Plazo</v>
          </cell>
          <cell r="C5298">
            <v>6</v>
          </cell>
          <cell r="E5298">
            <v>1003</v>
          </cell>
          <cell r="F5298" t="str">
            <v>12</v>
          </cell>
          <cell r="I5298">
            <v>44</v>
          </cell>
          <cell r="M5298">
            <v>0</v>
          </cell>
          <cell r="N5298">
            <v>0</v>
          </cell>
          <cell r="O5298">
            <v>19967.64</v>
          </cell>
          <cell r="P5298">
            <v>79670.883600000001</v>
          </cell>
        </row>
        <row r="5299">
          <cell r="A5299">
            <v>43819</v>
          </cell>
          <cell r="B5299" t="str">
            <v>Plazo</v>
          </cell>
          <cell r="C5299">
            <v>6</v>
          </cell>
          <cell r="E5299">
            <v>1003</v>
          </cell>
          <cell r="F5299" t="str">
            <v>12</v>
          </cell>
          <cell r="I5299">
            <v>44</v>
          </cell>
          <cell r="M5299">
            <v>0</v>
          </cell>
          <cell r="N5299">
            <v>0</v>
          </cell>
          <cell r="O5299">
            <v>12000</v>
          </cell>
          <cell r="P5299">
            <v>47880</v>
          </cell>
        </row>
        <row r="5300">
          <cell r="A5300">
            <v>43819</v>
          </cell>
          <cell r="B5300" t="str">
            <v>Plazo</v>
          </cell>
          <cell r="C5300">
            <v>6</v>
          </cell>
          <cell r="E5300">
            <v>1003</v>
          </cell>
          <cell r="F5300" t="str">
            <v>12</v>
          </cell>
          <cell r="I5300">
            <v>44</v>
          </cell>
          <cell r="M5300">
            <v>0</v>
          </cell>
          <cell r="N5300">
            <v>0</v>
          </cell>
          <cell r="O5300">
            <v>18000</v>
          </cell>
          <cell r="P5300">
            <v>71820</v>
          </cell>
        </row>
        <row r="5301">
          <cell r="A5301">
            <v>43819</v>
          </cell>
          <cell r="B5301" t="str">
            <v>Plazo</v>
          </cell>
          <cell r="C5301">
            <v>6</v>
          </cell>
          <cell r="E5301">
            <v>1003</v>
          </cell>
          <cell r="F5301" t="str">
            <v>12</v>
          </cell>
          <cell r="I5301">
            <v>44</v>
          </cell>
          <cell r="M5301">
            <v>0</v>
          </cell>
          <cell r="N5301">
            <v>0</v>
          </cell>
          <cell r="O5301">
            <v>70000</v>
          </cell>
          <cell r="P5301">
            <v>279300</v>
          </cell>
        </row>
        <row r="5302">
          <cell r="A5302">
            <v>43819</v>
          </cell>
          <cell r="B5302" t="str">
            <v>Plazo</v>
          </cell>
          <cell r="C5302">
            <v>6</v>
          </cell>
          <cell r="E5302">
            <v>1003</v>
          </cell>
          <cell r="F5302" t="str">
            <v>12</v>
          </cell>
          <cell r="I5302">
            <v>44</v>
          </cell>
          <cell r="M5302">
            <v>0</v>
          </cell>
          <cell r="N5302">
            <v>0</v>
          </cell>
          <cell r="O5302">
            <v>33000</v>
          </cell>
          <cell r="P5302">
            <v>131670</v>
          </cell>
        </row>
        <row r="5303">
          <cell r="A5303">
            <v>43819</v>
          </cell>
          <cell r="B5303" t="str">
            <v>Plazo</v>
          </cell>
          <cell r="C5303">
            <v>6</v>
          </cell>
          <cell r="E5303">
            <v>1003</v>
          </cell>
          <cell r="F5303" t="str">
            <v>12</v>
          </cell>
          <cell r="I5303">
            <v>44</v>
          </cell>
          <cell r="M5303">
            <v>0</v>
          </cell>
          <cell r="N5303">
            <v>0</v>
          </cell>
          <cell r="O5303">
            <v>70000</v>
          </cell>
          <cell r="P5303">
            <v>279300</v>
          </cell>
        </row>
        <row r="5304">
          <cell r="A5304">
            <v>43819</v>
          </cell>
          <cell r="B5304" t="str">
            <v>Plazo</v>
          </cell>
          <cell r="C5304">
            <v>6</v>
          </cell>
          <cell r="E5304">
            <v>1003</v>
          </cell>
          <cell r="F5304" t="str">
            <v>12</v>
          </cell>
          <cell r="I5304">
            <v>44</v>
          </cell>
          <cell r="M5304">
            <v>0</v>
          </cell>
          <cell r="N5304">
            <v>0</v>
          </cell>
          <cell r="O5304">
            <v>70000</v>
          </cell>
          <cell r="P5304">
            <v>279300</v>
          </cell>
        </row>
        <row r="5305">
          <cell r="A5305">
            <v>43819</v>
          </cell>
          <cell r="B5305" t="str">
            <v>Plazo</v>
          </cell>
          <cell r="C5305">
            <v>6</v>
          </cell>
          <cell r="E5305">
            <v>1003</v>
          </cell>
          <cell r="F5305" t="str">
            <v>12</v>
          </cell>
          <cell r="I5305">
            <v>44</v>
          </cell>
          <cell r="M5305">
            <v>0</v>
          </cell>
          <cell r="N5305">
            <v>0</v>
          </cell>
          <cell r="O5305">
            <v>70000</v>
          </cell>
          <cell r="P5305">
            <v>279300</v>
          </cell>
        </row>
        <row r="5306">
          <cell r="A5306">
            <v>43819</v>
          </cell>
          <cell r="B5306" t="str">
            <v>Plazo</v>
          </cell>
          <cell r="C5306">
            <v>6</v>
          </cell>
          <cell r="E5306">
            <v>1003</v>
          </cell>
          <cell r="F5306" t="str">
            <v>12</v>
          </cell>
          <cell r="I5306">
            <v>44</v>
          </cell>
          <cell r="M5306">
            <v>0</v>
          </cell>
          <cell r="N5306">
            <v>0</v>
          </cell>
          <cell r="O5306">
            <v>62116</v>
          </cell>
          <cell r="P5306">
            <v>247842.84</v>
          </cell>
        </row>
        <row r="5307">
          <cell r="A5307">
            <v>43819</v>
          </cell>
          <cell r="B5307" t="str">
            <v>Plazo</v>
          </cell>
          <cell r="C5307">
            <v>6</v>
          </cell>
          <cell r="E5307">
            <v>1003</v>
          </cell>
          <cell r="F5307" t="str">
            <v>12</v>
          </cell>
          <cell r="I5307">
            <v>44</v>
          </cell>
          <cell r="M5307">
            <v>0</v>
          </cell>
          <cell r="N5307">
            <v>0</v>
          </cell>
          <cell r="O5307">
            <v>70000</v>
          </cell>
          <cell r="P5307">
            <v>279300</v>
          </cell>
        </row>
        <row r="5308">
          <cell r="A5308">
            <v>43819</v>
          </cell>
          <cell r="B5308" t="str">
            <v>Plazo</v>
          </cell>
          <cell r="C5308">
            <v>6</v>
          </cell>
          <cell r="E5308">
            <v>1017</v>
          </cell>
          <cell r="F5308" t="str">
            <v>12</v>
          </cell>
          <cell r="I5308">
            <v>44</v>
          </cell>
          <cell r="M5308">
            <v>0</v>
          </cell>
          <cell r="N5308">
            <v>0</v>
          </cell>
          <cell r="O5308">
            <v>50000</v>
          </cell>
          <cell r="P5308">
            <v>199650</v>
          </cell>
        </row>
        <row r="5309">
          <cell r="A5309">
            <v>43819</v>
          </cell>
          <cell r="B5309" t="str">
            <v>Plazo</v>
          </cell>
          <cell r="C5309">
            <v>6</v>
          </cell>
          <cell r="E5309">
            <v>1017</v>
          </cell>
          <cell r="F5309" t="str">
            <v>12</v>
          </cell>
          <cell r="I5309">
            <v>44</v>
          </cell>
          <cell r="M5309">
            <v>0</v>
          </cell>
          <cell r="N5309">
            <v>0</v>
          </cell>
          <cell r="O5309">
            <v>3500</v>
          </cell>
          <cell r="P5309">
            <v>13976.9</v>
          </cell>
        </row>
        <row r="5310">
          <cell r="A5310">
            <v>43819</v>
          </cell>
          <cell r="B5310" t="str">
            <v>Plazo</v>
          </cell>
          <cell r="C5310">
            <v>6</v>
          </cell>
          <cell r="E5310">
            <v>1017</v>
          </cell>
          <cell r="F5310" t="str">
            <v>12</v>
          </cell>
          <cell r="I5310">
            <v>44</v>
          </cell>
          <cell r="M5310">
            <v>0</v>
          </cell>
          <cell r="N5310">
            <v>0</v>
          </cell>
          <cell r="O5310">
            <v>3500</v>
          </cell>
          <cell r="P5310">
            <v>13976.9</v>
          </cell>
        </row>
        <row r="5311">
          <cell r="A5311">
            <v>43819</v>
          </cell>
          <cell r="B5311" t="str">
            <v>Plazo</v>
          </cell>
          <cell r="C5311">
            <v>6</v>
          </cell>
          <cell r="E5311">
            <v>1017</v>
          </cell>
          <cell r="F5311" t="str">
            <v>12</v>
          </cell>
          <cell r="I5311">
            <v>44</v>
          </cell>
          <cell r="M5311">
            <v>0</v>
          </cell>
          <cell r="N5311">
            <v>0</v>
          </cell>
          <cell r="O5311">
            <v>1000</v>
          </cell>
          <cell r="P5311">
            <v>3993.4</v>
          </cell>
        </row>
        <row r="5312">
          <cell r="A5312">
            <v>43819</v>
          </cell>
          <cell r="B5312" t="str">
            <v>Plazo</v>
          </cell>
          <cell r="C5312">
            <v>6</v>
          </cell>
          <cell r="E5312">
            <v>1017</v>
          </cell>
          <cell r="F5312" t="str">
            <v>12</v>
          </cell>
          <cell r="I5312">
            <v>44</v>
          </cell>
          <cell r="M5312">
            <v>0</v>
          </cell>
          <cell r="N5312">
            <v>0</v>
          </cell>
          <cell r="O5312">
            <v>2500</v>
          </cell>
          <cell r="P5312">
            <v>9983.5</v>
          </cell>
        </row>
        <row r="5313">
          <cell r="A5313">
            <v>43819</v>
          </cell>
          <cell r="B5313" t="str">
            <v>Plazo</v>
          </cell>
          <cell r="C5313">
            <v>6</v>
          </cell>
          <cell r="E5313">
            <v>1017</v>
          </cell>
          <cell r="F5313" t="str">
            <v>12</v>
          </cell>
          <cell r="I5313">
            <v>44</v>
          </cell>
          <cell r="M5313">
            <v>0</v>
          </cell>
          <cell r="N5313">
            <v>0</v>
          </cell>
          <cell r="O5313">
            <v>2500</v>
          </cell>
          <cell r="P5313">
            <v>9983.5</v>
          </cell>
        </row>
        <row r="5314">
          <cell r="A5314">
            <v>43819</v>
          </cell>
          <cell r="B5314" t="str">
            <v>Plazo</v>
          </cell>
          <cell r="C5314">
            <v>6</v>
          </cell>
          <cell r="E5314">
            <v>1017</v>
          </cell>
          <cell r="F5314" t="str">
            <v>12</v>
          </cell>
          <cell r="I5314">
            <v>44</v>
          </cell>
          <cell r="M5314">
            <v>0</v>
          </cell>
          <cell r="N5314">
            <v>0</v>
          </cell>
          <cell r="O5314">
            <v>1000</v>
          </cell>
          <cell r="P5314">
            <v>3993.4</v>
          </cell>
        </row>
        <row r="5315">
          <cell r="A5315">
            <v>43819</v>
          </cell>
          <cell r="B5315" t="str">
            <v>Plazo</v>
          </cell>
          <cell r="C5315">
            <v>6</v>
          </cell>
          <cell r="E5315">
            <v>1017</v>
          </cell>
          <cell r="F5315" t="str">
            <v>12</v>
          </cell>
          <cell r="I5315">
            <v>44</v>
          </cell>
          <cell r="M5315">
            <v>0</v>
          </cell>
          <cell r="N5315">
            <v>0</v>
          </cell>
          <cell r="O5315">
            <v>3500</v>
          </cell>
          <cell r="P5315">
            <v>13976.9</v>
          </cell>
        </row>
        <row r="5316">
          <cell r="A5316">
            <v>43819</v>
          </cell>
          <cell r="B5316" t="str">
            <v>Plazo</v>
          </cell>
          <cell r="C5316">
            <v>6</v>
          </cell>
          <cell r="E5316">
            <v>1017</v>
          </cell>
          <cell r="F5316" t="str">
            <v>12</v>
          </cell>
          <cell r="I5316">
            <v>44</v>
          </cell>
          <cell r="M5316">
            <v>0</v>
          </cell>
          <cell r="N5316">
            <v>0</v>
          </cell>
          <cell r="O5316">
            <v>1000</v>
          </cell>
          <cell r="P5316">
            <v>3993.4</v>
          </cell>
        </row>
        <row r="5317">
          <cell r="A5317">
            <v>43819</v>
          </cell>
          <cell r="B5317" t="str">
            <v>Plazo</v>
          </cell>
          <cell r="C5317">
            <v>6</v>
          </cell>
          <cell r="E5317">
            <v>1017</v>
          </cell>
          <cell r="F5317" t="str">
            <v>12</v>
          </cell>
          <cell r="I5317">
            <v>44</v>
          </cell>
          <cell r="M5317">
            <v>0</v>
          </cell>
          <cell r="N5317">
            <v>0</v>
          </cell>
          <cell r="O5317">
            <v>2500</v>
          </cell>
          <cell r="P5317">
            <v>9983.5</v>
          </cell>
        </row>
        <row r="5318">
          <cell r="A5318">
            <v>43819</v>
          </cell>
          <cell r="B5318" t="str">
            <v>Plazo</v>
          </cell>
          <cell r="C5318">
            <v>6</v>
          </cell>
          <cell r="E5318">
            <v>1017</v>
          </cell>
          <cell r="F5318" t="str">
            <v>12</v>
          </cell>
          <cell r="I5318">
            <v>44</v>
          </cell>
          <cell r="M5318">
            <v>0</v>
          </cell>
          <cell r="N5318">
            <v>0</v>
          </cell>
          <cell r="O5318">
            <v>3000</v>
          </cell>
          <cell r="P5318">
            <v>11981.7</v>
          </cell>
        </row>
        <row r="5319">
          <cell r="A5319">
            <v>43819</v>
          </cell>
          <cell r="B5319" t="str">
            <v>Plazo</v>
          </cell>
          <cell r="C5319">
            <v>6</v>
          </cell>
          <cell r="E5319">
            <v>1017</v>
          </cell>
          <cell r="F5319" t="str">
            <v>12</v>
          </cell>
          <cell r="I5319">
            <v>44</v>
          </cell>
          <cell r="M5319">
            <v>0</v>
          </cell>
          <cell r="N5319">
            <v>0</v>
          </cell>
          <cell r="O5319">
            <v>1500</v>
          </cell>
          <cell r="P5319">
            <v>5993.1</v>
          </cell>
        </row>
        <row r="5320">
          <cell r="A5320">
            <v>43819</v>
          </cell>
          <cell r="B5320" t="str">
            <v>Plazo</v>
          </cell>
          <cell r="C5320">
            <v>6</v>
          </cell>
          <cell r="E5320">
            <v>1017</v>
          </cell>
          <cell r="F5320" t="str">
            <v>12</v>
          </cell>
          <cell r="I5320">
            <v>44</v>
          </cell>
          <cell r="M5320">
            <v>0</v>
          </cell>
          <cell r="N5320">
            <v>0</v>
          </cell>
          <cell r="O5320">
            <v>1000</v>
          </cell>
          <cell r="P5320">
            <v>3995.4</v>
          </cell>
        </row>
        <row r="5321">
          <cell r="A5321">
            <v>43819</v>
          </cell>
          <cell r="B5321" t="str">
            <v>Plazo</v>
          </cell>
          <cell r="C5321">
            <v>6</v>
          </cell>
          <cell r="E5321">
            <v>1017</v>
          </cell>
          <cell r="F5321" t="str">
            <v>12</v>
          </cell>
          <cell r="I5321">
            <v>44</v>
          </cell>
          <cell r="M5321">
            <v>0</v>
          </cell>
          <cell r="N5321">
            <v>0</v>
          </cell>
          <cell r="O5321">
            <v>1500</v>
          </cell>
          <cell r="P5321">
            <v>5993.1</v>
          </cell>
        </row>
        <row r="5322">
          <cell r="A5322">
            <v>43819</v>
          </cell>
          <cell r="B5322" t="str">
            <v>Plazo</v>
          </cell>
          <cell r="C5322">
            <v>6</v>
          </cell>
          <cell r="E5322">
            <v>1017</v>
          </cell>
          <cell r="F5322" t="str">
            <v>12</v>
          </cell>
          <cell r="I5322">
            <v>44</v>
          </cell>
          <cell r="M5322">
            <v>0</v>
          </cell>
          <cell r="N5322">
            <v>0</v>
          </cell>
          <cell r="O5322">
            <v>1000</v>
          </cell>
          <cell r="P5322">
            <v>3995.4</v>
          </cell>
        </row>
        <row r="5323">
          <cell r="A5323">
            <v>43819</v>
          </cell>
          <cell r="B5323" t="str">
            <v>Plazo</v>
          </cell>
          <cell r="C5323">
            <v>6</v>
          </cell>
          <cell r="E5323">
            <v>1017</v>
          </cell>
          <cell r="F5323" t="str">
            <v>12</v>
          </cell>
          <cell r="I5323">
            <v>44</v>
          </cell>
          <cell r="M5323">
            <v>0</v>
          </cell>
          <cell r="N5323">
            <v>0</v>
          </cell>
          <cell r="O5323">
            <v>3500</v>
          </cell>
          <cell r="P5323">
            <v>13988.45</v>
          </cell>
        </row>
        <row r="5324">
          <cell r="A5324">
            <v>43819</v>
          </cell>
          <cell r="B5324" t="str">
            <v>Plazo</v>
          </cell>
          <cell r="C5324">
            <v>6</v>
          </cell>
          <cell r="E5324">
            <v>1017</v>
          </cell>
          <cell r="F5324" t="str">
            <v>12</v>
          </cell>
          <cell r="I5324">
            <v>44</v>
          </cell>
          <cell r="M5324">
            <v>0</v>
          </cell>
          <cell r="N5324">
            <v>0</v>
          </cell>
          <cell r="O5324">
            <v>2000</v>
          </cell>
          <cell r="P5324">
            <v>7993.4</v>
          </cell>
        </row>
        <row r="5325">
          <cell r="A5325">
            <v>43819</v>
          </cell>
          <cell r="B5325" t="str">
            <v>Plazo</v>
          </cell>
          <cell r="C5325">
            <v>6</v>
          </cell>
          <cell r="E5325">
            <v>1017</v>
          </cell>
          <cell r="F5325" t="str">
            <v>12</v>
          </cell>
          <cell r="I5325">
            <v>44</v>
          </cell>
          <cell r="M5325">
            <v>0</v>
          </cell>
          <cell r="N5325">
            <v>0</v>
          </cell>
          <cell r="O5325">
            <v>10000</v>
          </cell>
          <cell r="P5325">
            <v>39969</v>
          </cell>
        </row>
        <row r="5326">
          <cell r="A5326">
            <v>43819</v>
          </cell>
          <cell r="B5326" t="str">
            <v>Plazo</v>
          </cell>
          <cell r="C5326">
            <v>6</v>
          </cell>
          <cell r="E5326">
            <v>1017</v>
          </cell>
          <cell r="F5326" t="str">
            <v>12</v>
          </cell>
          <cell r="I5326">
            <v>44</v>
          </cell>
          <cell r="M5326">
            <v>0</v>
          </cell>
          <cell r="N5326">
            <v>0</v>
          </cell>
          <cell r="O5326">
            <v>1000</v>
          </cell>
          <cell r="P5326">
            <v>3996.9</v>
          </cell>
        </row>
        <row r="5327">
          <cell r="A5327">
            <v>43819</v>
          </cell>
          <cell r="B5327" t="str">
            <v>Plazo</v>
          </cell>
          <cell r="C5327">
            <v>6</v>
          </cell>
          <cell r="E5327">
            <v>1017</v>
          </cell>
          <cell r="F5327" t="str">
            <v>12</v>
          </cell>
          <cell r="I5327">
            <v>44</v>
          </cell>
          <cell r="M5327">
            <v>0</v>
          </cell>
          <cell r="N5327">
            <v>0</v>
          </cell>
          <cell r="O5327">
            <v>2500</v>
          </cell>
          <cell r="P5327">
            <v>9992.25</v>
          </cell>
        </row>
        <row r="5328">
          <cell r="A5328">
            <v>43819</v>
          </cell>
          <cell r="B5328" t="str">
            <v>Plazo</v>
          </cell>
          <cell r="C5328">
            <v>6</v>
          </cell>
          <cell r="E5328">
            <v>1014</v>
          </cell>
          <cell r="F5328" t="str">
            <v>12</v>
          </cell>
          <cell r="I5328">
            <v>44</v>
          </cell>
          <cell r="M5328">
            <v>0</v>
          </cell>
          <cell r="N5328">
            <v>0</v>
          </cell>
          <cell r="O5328">
            <v>50000</v>
          </cell>
          <cell r="P5328">
            <v>199890</v>
          </cell>
        </row>
        <row r="5329">
          <cell r="A5329">
            <v>43819</v>
          </cell>
          <cell r="B5329" t="str">
            <v>Plazo</v>
          </cell>
          <cell r="C5329">
            <v>6</v>
          </cell>
          <cell r="E5329">
            <v>1014</v>
          </cell>
          <cell r="F5329" t="str">
            <v>12</v>
          </cell>
          <cell r="I5329">
            <v>44</v>
          </cell>
          <cell r="M5329">
            <v>0</v>
          </cell>
          <cell r="N5329">
            <v>0</v>
          </cell>
          <cell r="O5329">
            <v>20000</v>
          </cell>
          <cell r="P5329">
            <v>79956</v>
          </cell>
        </row>
        <row r="5330">
          <cell r="A5330">
            <v>43819</v>
          </cell>
          <cell r="B5330" t="str">
            <v>Plazo</v>
          </cell>
          <cell r="C5330">
            <v>6</v>
          </cell>
          <cell r="E5330">
            <v>1014</v>
          </cell>
          <cell r="F5330" t="str">
            <v>12</v>
          </cell>
          <cell r="I5330">
            <v>44</v>
          </cell>
          <cell r="M5330">
            <v>0</v>
          </cell>
          <cell r="N5330">
            <v>0</v>
          </cell>
          <cell r="O5330">
            <v>10000</v>
          </cell>
          <cell r="P5330">
            <v>39978</v>
          </cell>
        </row>
        <row r="5331">
          <cell r="A5331">
            <v>43819</v>
          </cell>
          <cell r="B5331" t="str">
            <v>Plazo</v>
          </cell>
          <cell r="C5331">
            <v>6</v>
          </cell>
          <cell r="E5331">
            <v>1014</v>
          </cell>
          <cell r="F5331" t="str">
            <v>12</v>
          </cell>
          <cell r="I5331">
            <v>44</v>
          </cell>
          <cell r="M5331">
            <v>0</v>
          </cell>
          <cell r="N5331">
            <v>0</v>
          </cell>
          <cell r="O5331">
            <v>3000</v>
          </cell>
          <cell r="P5331">
            <v>11993.4</v>
          </cell>
        </row>
        <row r="5332">
          <cell r="A5332">
            <v>43819</v>
          </cell>
          <cell r="B5332" t="str">
            <v>Plazo</v>
          </cell>
          <cell r="C5332">
            <v>6</v>
          </cell>
          <cell r="E5332">
            <v>1014</v>
          </cell>
          <cell r="F5332" t="str">
            <v>12</v>
          </cell>
          <cell r="I5332">
            <v>44</v>
          </cell>
          <cell r="M5332">
            <v>0</v>
          </cell>
          <cell r="N5332">
            <v>0</v>
          </cell>
          <cell r="O5332">
            <v>20000</v>
          </cell>
          <cell r="P5332">
            <v>79956</v>
          </cell>
        </row>
        <row r="5333">
          <cell r="A5333">
            <v>43819</v>
          </cell>
          <cell r="B5333" t="str">
            <v>Plazo</v>
          </cell>
          <cell r="C5333">
            <v>6</v>
          </cell>
          <cell r="E5333">
            <v>1014</v>
          </cell>
          <cell r="F5333" t="str">
            <v>12</v>
          </cell>
          <cell r="I5333">
            <v>44</v>
          </cell>
          <cell r="M5333">
            <v>0</v>
          </cell>
          <cell r="N5333">
            <v>0</v>
          </cell>
          <cell r="O5333">
            <v>80000</v>
          </cell>
          <cell r="P5333">
            <v>319824</v>
          </cell>
        </row>
        <row r="5334">
          <cell r="A5334">
            <v>43819</v>
          </cell>
          <cell r="B5334" t="str">
            <v>Plazo</v>
          </cell>
          <cell r="C5334">
            <v>6</v>
          </cell>
          <cell r="E5334">
            <v>1014</v>
          </cell>
          <cell r="F5334" t="str">
            <v>12</v>
          </cell>
          <cell r="I5334">
            <v>44</v>
          </cell>
          <cell r="M5334">
            <v>0</v>
          </cell>
          <cell r="N5334">
            <v>0</v>
          </cell>
          <cell r="O5334">
            <v>20000</v>
          </cell>
          <cell r="P5334">
            <v>79956</v>
          </cell>
        </row>
        <row r="5335">
          <cell r="A5335">
            <v>43819</v>
          </cell>
          <cell r="B5335" t="str">
            <v>Plazo</v>
          </cell>
          <cell r="C5335">
            <v>6</v>
          </cell>
          <cell r="E5335">
            <v>1014</v>
          </cell>
          <cell r="F5335" t="str">
            <v>12</v>
          </cell>
          <cell r="I5335">
            <v>44</v>
          </cell>
          <cell r="M5335">
            <v>0</v>
          </cell>
          <cell r="N5335">
            <v>0</v>
          </cell>
          <cell r="O5335">
            <v>2500</v>
          </cell>
          <cell r="P5335">
            <v>9994.5</v>
          </cell>
        </row>
        <row r="5336">
          <cell r="A5336">
            <v>43819</v>
          </cell>
          <cell r="B5336" t="str">
            <v>Plazo</v>
          </cell>
          <cell r="C5336">
            <v>6</v>
          </cell>
          <cell r="E5336">
            <v>1014</v>
          </cell>
          <cell r="F5336" t="str">
            <v>12</v>
          </cell>
          <cell r="I5336">
            <v>44</v>
          </cell>
          <cell r="M5336">
            <v>0</v>
          </cell>
          <cell r="N5336">
            <v>0</v>
          </cell>
          <cell r="O5336">
            <v>2000</v>
          </cell>
          <cell r="P5336">
            <v>7995.6</v>
          </cell>
        </row>
        <row r="5337">
          <cell r="A5337">
            <v>43819</v>
          </cell>
          <cell r="B5337" t="str">
            <v>Plazo</v>
          </cell>
          <cell r="C5337">
            <v>6</v>
          </cell>
          <cell r="E5337">
            <v>1014</v>
          </cell>
          <cell r="F5337" t="str">
            <v>12</v>
          </cell>
          <cell r="I5337">
            <v>44</v>
          </cell>
          <cell r="M5337">
            <v>0</v>
          </cell>
          <cell r="N5337">
            <v>0</v>
          </cell>
          <cell r="O5337">
            <v>40127.5</v>
          </cell>
          <cell r="P5337">
            <v>160421.71950000001</v>
          </cell>
        </row>
        <row r="5338">
          <cell r="A5338">
            <v>43819</v>
          </cell>
          <cell r="B5338" t="str">
            <v>Plazo</v>
          </cell>
          <cell r="C5338">
            <v>6</v>
          </cell>
          <cell r="E5338">
            <v>1014</v>
          </cell>
          <cell r="F5338" t="str">
            <v>12</v>
          </cell>
          <cell r="I5338">
            <v>44</v>
          </cell>
          <cell r="M5338">
            <v>0</v>
          </cell>
          <cell r="N5338">
            <v>0</v>
          </cell>
          <cell r="O5338">
            <v>40127.5</v>
          </cell>
          <cell r="P5338">
            <v>160421.71950000001</v>
          </cell>
        </row>
        <row r="5339">
          <cell r="A5339">
            <v>43819</v>
          </cell>
          <cell r="B5339" t="str">
            <v>Plazo</v>
          </cell>
          <cell r="C5339">
            <v>6</v>
          </cell>
          <cell r="E5339">
            <v>1017</v>
          </cell>
          <cell r="F5339" t="str">
            <v>12</v>
          </cell>
          <cell r="I5339">
            <v>44</v>
          </cell>
          <cell r="M5339">
            <v>0</v>
          </cell>
          <cell r="N5339">
            <v>0</v>
          </cell>
          <cell r="O5339">
            <v>50000</v>
          </cell>
          <cell r="P5339">
            <v>199890</v>
          </cell>
        </row>
        <row r="5340">
          <cell r="A5340">
            <v>43819</v>
          </cell>
          <cell r="B5340" t="str">
            <v>Plazo</v>
          </cell>
          <cell r="C5340">
            <v>6</v>
          </cell>
          <cell r="E5340">
            <v>1017</v>
          </cell>
          <cell r="F5340" t="str">
            <v>12</v>
          </cell>
          <cell r="I5340">
            <v>44</v>
          </cell>
          <cell r="M5340">
            <v>0</v>
          </cell>
          <cell r="N5340">
            <v>0</v>
          </cell>
          <cell r="O5340">
            <v>1000</v>
          </cell>
          <cell r="P5340">
            <v>3997.8</v>
          </cell>
        </row>
        <row r="5341">
          <cell r="A5341">
            <v>43819</v>
          </cell>
          <cell r="B5341" t="str">
            <v>Plazo</v>
          </cell>
          <cell r="C5341">
            <v>6</v>
          </cell>
          <cell r="E5341">
            <v>1017</v>
          </cell>
          <cell r="F5341" t="str">
            <v>12</v>
          </cell>
          <cell r="I5341">
            <v>44</v>
          </cell>
          <cell r="M5341">
            <v>0</v>
          </cell>
          <cell r="N5341">
            <v>0</v>
          </cell>
          <cell r="O5341">
            <v>8000</v>
          </cell>
          <cell r="P5341">
            <v>31982.400000000001</v>
          </cell>
        </row>
        <row r="5342">
          <cell r="A5342">
            <v>43819</v>
          </cell>
          <cell r="B5342" t="str">
            <v>Plazo</v>
          </cell>
          <cell r="C5342">
            <v>6</v>
          </cell>
          <cell r="E5342">
            <v>1017</v>
          </cell>
          <cell r="F5342" t="str">
            <v>12</v>
          </cell>
          <cell r="I5342">
            <v>44</v>
          </cell>
          <cell r="M5342">
            <v>0</v>
          </cell>
          <cell r="N5342">
            <v>0</v>
          </cell>
          <cell r="O5342">
            <v>1000</v>
          </cell>
          <cell r="P5342">
            <v>3997.8</v>
          </cell>
        </row>
        <row r="5343">
          <cell r="A5343">
            <v>43819</v>
          </cell>
          <cell r="B5343" t="str">
            <v>Plazo</v>
          </cell>
          <cell r="C5343">
            <v>6</v>
          </cell>
          <cell r="E5343">
            <v>1017</v>
          </cell>
          <cell r="F5343" t="str">
            <v>12</v>
          </cell>
          <cell r="I5343">
            <v>44</v>
          </cell>
          <cell r="M5343">
            <v>0</v>
          </cell>
          <cell r="N5343">
            <v>0</v>
          </cell>
          <cell r="O5343">
            <v>1000</v>
          </cell>
          <cell r="P5343">
            <v>3997.8</v>
          </cell>
        </row>
        <row r="5344">
          <cell r="A5344">
            <v>43819</v>
          </cell>
          <cell r="B5344" t="str">
            <v>Plazo</v>
          </cell>
          <cell r="C5344">
            <v>6</v>
          </cell>
          <cell r="E5344">
            <v>1017</v>
          </cell>
          <cell r="F5344" t="str">
            <v>12</v>
          </cell>
          <cell r="I5344">
            <v>44</v>
          </cell>
          <cell r="M5344">
            <v>0</v>
          </cell>
          <cell r="N5344">
            <v>0</v>
          </cell>
          <cell r="O5344">
            <v>1000</v>
          </cell>
          <cell r="P5344">
            <v>3997.8</v>
          </cell>
        </row>
        <row r="5345">
          <cell r="A5345">
            <v>43819</v>
          </cell>
          <cell r="B5345" t="str">
            <v>Plazo</v>
          </cell>
          <cell r="C5345">
            <v>6</v>
          </cell>
          <cell r="E5345">
            <v>1017</v>
          </cell>
          <cell r="F5345" t="str">
            <v>12</v>
          </cell>
          <cell r="I5345">
            <v>44</v>
          </cell>
          <cell r="M5345">
            <v>0</v>
          </cell>
          <cell r="N5345">
            <v>0</v>
          </cell>
          <cell r="O5345">
            <v>1000</v>
          </cell>
          <cell r="P5345">
            <v>3997.8</v>
          </cell>
        </row>
        <row r="5346">
          <cell r="A5346">
            <v>43819</v>
          </cell>
          <cell r="B5346" t="str">
            <v>Plazo</v>
          </cell>
          <cell r="C5346">
            <v>6</v>
          </cell>
          <cell r="E5346">
            <v>1017</v>
          </cell>
          <cell r="F5346" t="str">
            <v>12</v>
          </cell>
          <cell r="I5346">
            <v>44</v>
          </cell>
          <cell r="M5346">
            <v>0</v>
          </cell>
          <cell r="N5346">
            <v>0</v>
          </cell>
          <cell r="O5346">
            <v>12000</v>
          </cell>
          <cell r="P5346">
            <v>47973.599999999999</v>
          </cell>
        </row>
        <row r="5347">
          <cell r="A5347">
            <v>43819</v>
          </cell>
          <cell r="B5347" t="str">
            <v>Plazo</v>
          </cell>
          <cell r="C5347">
            <v>6</v>
          </cell>
          <cell r="E5347">
            <v>1017</v>
          </cell>
          <cell r="F5347" t="str">
            <v>12</v>
          </cell>
          <cell r="I5347">
            <v>44</v>
          </cell>
          <cell r="M5347">
            <v>0</v>
          </cell>
          <cell r="N5347">
            <v>0</v>
          </cell>
          <cell r="O5347">
            <v>1000</v>
          </cell>
          <cell r="P5347">
            <v>3997.8</v>
          </cell>
        </row>
        <row r="5348">
          <cell r="A5348">
            <v>43819</v>
          </cell>
          <cell r="B5348" t="str">
            <v>Plazo</v>
          </cell>
          <cell r="C5348">
            <v>6</v>
          </cell>
          <cell r="E5348">
            <v>1017</v>
          </cell>
          <cell r="F5348" t="str">
            <v>12</v>
          </cell>
          <cell r="I5348">
            <v>44</v>
          </cell>
          <cell r="M5348">
            <v>0</v>
          </cell>
          <cell r="N5348">
            <v>0</v>
          </cell>
          <cell r="O5348">
            <v>1000</v>
          </cell>
          <cell r="P5348">
            <v>3997.8</v>
          </cell>
        </row>
        <row r="5349">
          <cell r="A5349">
            <v>43819</v>
          </cell>
          <cell r="B5349" t="str">
            <v>Plazo</v>
          </cell>
          <cell r="C5349">
            <v>6</v>
          </cell>
          <cell r="E5349">
            <v>1017</v>
          </cell>
          <cell r="F5349" t="str">
            <v>12</v>
          </cell>
          <cell r="I5349">
            <v>44</v>
          </cell>
          <cell r="M5349">
            <v>0</v>
          </cell>
          <cell r="N5349">
            <v>0</v>
          </cell>
          <cell r="O5349">
            <v>1000</v>
          </cell>
          <cell r="P5349">
            <v>3997.8</v>
          </cell>
        </row>
        <row r="5350">
          <cell r="A5350">
            <v>43819</v>
          </cell>
          <cell r="B5350" t="str">
            <v>Plazo</v>
          </cell>
          <cell r="C5350">
            <v>6</v>
          </cell>
          <cell r="E5350">
            <v>1017</v>
          </cell>
          <cell r="F5350" t="str">
            <v>12</v>
          </cell>
          <cell r="I5350">
            <v>44</v>
          </cell>
          <cell r="M5350">
            <v>0</v>
          </cell>
          <cell r="N5350">
            <v>0</v>
          </cell>
          <cell r="O5350">
            <v>1000</v>
          </cell>
          <cell r="P5350">
            <v>3997.8</v>
          </cell>
        </row>
        <row r="5351">
          <cell r="A5351">
            <v>43819</v>
          </cell>
          <cell r="B5351" t="str">
            <v>Plazo</v>
          </cell>
          <cell r="C5351">
            <v>6</v>
          </cell>
          <cell r="E5351">
            <v>1017</v>
          </cell>
          <cell r="F5351" t="str">
            <v>12</v>
          </cell>
          <cell r="I5351">
            <v>44</v>
          </cell>
          <cell r="M5351">
            <v>0</v>
          </cell>
          <cell r="N5351">
            <v>0</v>
          </cell>
          <cell r="O5351">
            <v>1000</v>
          </cell>
          <cell r="P5351">
            <v>3997.8</v>
          </cell>
        </row>
        <row r="5352">
          <cell r="A5352">
            <v>43819</v>
          </cell>
          <cell r="B5352" t="str">
            <v>Plazo</v>
          </cell>
          <cell r="C5352">
            <v>6</v>
          </cell>
          <cell r="E5352">
            <v>1017</v>
          </cell>
          <cell r="F5352" t="str">
            <v>12</v>
          </cell>
          <cell r="I5352">
            <v>44</v>
          </cell>
          <cell r="M5352">
            <v>0</v>
          </cell>
          <cell r="N5352">
            <v>0</v>
          </cell>
          <cell r="O5352">
            <v>1000</v>
          </cell>
          <cell r="P5352">
            <v>3997.8</v>
          </cell>
        </row>
        <row r="5353">
          <cell r="A5353">
            <v>43819</v>
          </cell>
          <cell r="B5353" t="str">
            <v>Plazo</v>
          </cell>
          <cell r="C5353">
            <v>6</v>
          </cell>
          <cell r="E5353">
            <v>1017</v>
          </cell>
          <cell r="F5353" t="str">
            <v>12</v>
          </cell>
          <cell r="I5353">
            <v>44</v>
          </cell>
          <cell r="M5353">
            <v>0</v>
          </cell>
          <cell r="N5353">
            <v>0</v>
          </cell>
          <cell r="O5353">
            <v>1000</v>
          </cell>
          <cell r="P5353">
            <v>3997.8</v>
          </cell>
        </row>
        <row r="5354">
          <cell r="A5354">
            <v>43819</v>
          </cell>
          <cell r="B5354" t="str">
            <v>Plazo</v>
          </cell>
          <cell r="C5354">
            <v>6</v>
          </cell>
          <cell r="E5354">
            <v>1017</v>
          </cell>
          <cell r="F5354" t="str">
            <v>12</v>
          </cell>
          <cell r="I5354">
            <v>44</v>
          </cell>
          <cell r="M5354">
            <v>0</v>
          </cell>
          <cell r="N5354">
            <v>0</v>
          </cell>
          <cell r="O5354">
            <v>2000</v>
          </cell>
          <cell r="P5354">
            <v>7995.6</v>
          </cell>
        </row>
        <row r="5355">
          <cell r="A5355">
            <v>43819</v>
          </cell>
          <cell r="B5355" t="str">
            <v>Plazo</v>
          </cell>
          <cell r="C5355">
            <v>6</v>
          </cell>
          <cell r="E5355">
            <v>1017</v>
          </cell>
          <cell r="F5355" t="str">
            <v>12</v>
          </cell>
          <cell r="I5355">
            <v>44</v>
          </cell>
          <cell r="M5355">
            <v>0</v>
          </cell>
          <cell r="N5355">
            <v>0</v>
          </cell>
          <cell r="O5355">
            <v>1000</v>
          </cell>
          <cell r="P5355">
            <v>3997.8</v>
          </cell>
        </row>
        <row r="5356">
          <cell r="A5356">
            <v>43819</v>
          </cell>
          <cell r="B5356" t="str">
            <v>Plazo</v>
          </cell>
          <cell r="C5356">
            <v>6</v>
          </cell>
          <cell r="E5356">
            <v>1017</v>
          </cell>
          <cell r="F5356" t="str">
            <v>12</v>
          </cell>
          <cell r="I5356">
            <v>44</v>
          </cell>
          <cell r="M5356">
            <v>0</v>
          </cell>
          <cell r="N5356">
            <v>0</v>
          </cell>
          <cell r="O5356">
            <v>1500</v>
          </cell>
          <cell r="P5356">
            <v>5996.7</v>
          </cell>
        </row>
        <row r="5357">
          <cell r="A5357">
            <v>43819</v>
          </cell>
          <cell r="B5357" t="str">
            <v>Plazo</v>
          </cell>
          <cell r="C5357">
            <v>6</v>
          </cell>
          <cell r="E5357">
            <v>1017</v>
          </cell>
          <cell r="F5357" t="str">
            <v>12</v>
          </cell>
          <cell r="I5357">
            <v>44</v>
          </cell>
          <cell r="M5357">
            <v>0</v>
          </cell>
          <cell r="N5357">
            <v>0</v>
          </cell>
          <cell r="O5357">
            <v>1500</v>
          </cell>
          <cell r="P5357">
            <v>5996.7</v>
          </cell>
        </row>
        <row r="5358">
          <cell r="A5358">
            <v>43819</v>
          </cell>
          <cell r="B5358" t="str">
            <v>Plazo</v>
          </cell>
          <cell r="C5358">
            <v>6</v>
          </cell>
          <cell r="E5358">
            <v>1017</v>
          </cell>
          <cell r="F5358" t="str">
            <v>12</v>
          </cell>
          <cell r="I5358">
            <v>44</v>
          </cell>
          <cell r="M5358">
            <v>0</v>
          </cell>
          <cell r="N5358">
            <v>0</v>
          </cell>
          <cell r="O5358">
            <v>1000</v>
          </cell>
          <cell r="P5358">
            <v>3997.8</v>
          </cell>
        </row>
        <row r="5359">
          <cell r="A5359">
            <v>43819</v>
          </cell>
          <cell r="B5359" t="str">
            <v>Plazo</v>
          </cell>
          <cell r="C5359">
            <v>6</v>
          </cell>
          <cell r="E5359">
            <v>1017</v>
          </cell>
          <cell r="F5359" t="str">
            <v>12</v>
          </cell>
          <cell r="I5359">
            <v>44</v>
          </cell>
          <cell r="M5359">
            <v>0</v>
          </cell>
          <cell r="N5359">
            <v>0</v>
          </cell>
          <cell r="O5359">
            <v>1000</v>
          </cell>
          <cell r="P5359">
            <v>3997.8</v>
          </cell>
        </row>
        <row r="5360">
          <cell r="A5360">
            <v>43819</v>
          </cell>
          <cell r="B5360" t="str">
            <v>Plazo</v>
          </cell>
          <cell r="C5360">
            <v>6</v>
          </cell>
          <cell r="E5360">
            <v>1017</v>
          </cell>
          <cell r="F5360" t="str">
            <v>12</v>
          </cell>
          <cell r="I5360">
            <v>44</v>
          </cell>
          <cell r="M5360">
            <v>0</v>
          </cell>
          <cell r="N5360">
            <v>0</v>
          </cell>
          <cell r="O5360">
            <v>11000</v>
          </cell>
          <cell r="P5360">
            <v>43975.8</v>
          </cell>
        </row>
        <row r="5361">
          <cell r="A5361">
            <v>43819</v>
          </cell>
          <cell r="B5361" t="str">
            <v>Plazo</v>
          </cell>
          <cell r="C5361">
            <v>6</v>
          </cell>
          <cell r="E5361">
            <v>1017</v>
          </cell>
          <cell r="F5361" t="str">
            <v>12</v>
          </cell>
          <cell r="I5361">
            <v>44</v>
          </cell>
          <cell r="M5361">
            <v>0</v>
          </cell>
          <cell r="N5361">
            <v>0</v>
          </cell>
          <cell r="O5361">
            <v>1200</v>
          </cell>
          <cell r="P5361">
            <v>4797.3599999999997</v>
          </cell>
        </row>
        <row r="5362">
          <cell r="A5362">
            <v>43819</v>
          </cell>
          <cell r="B5362" t="str">
            <v>Plazo</v>
          </cell>
          <cell r="C5362">
            <v>6</v>
          </cell>
          <cell r="E5362">
            <v>1017</v>
          </cell>
          <cell r="F5362" t="str">
            <v>12</v>
          </cell>
          <cell r="I5362">
            <v>44</v>
          </cell>
          <cell r="M5362">
            <v>0</v>
          </cell>
          <cell r="N5362">
            <v>0</v>
          </cell>
          <cell r="O5362">
            <v>1000</v>
          </cell>
          <cell r="P5362">
            <v>3997.8</v>
          </cell>
        </row>
        <row r="5363">
          <cell r="A5363">
            <v>43819</v>
          </cell>
          <cell r="B5363" t="str">
            <v>Plazo</v>
          </cell>
          <cell r="C5363">
            <v>6</v>
          </cell>
          <cell r="E5363">
            <v>1017</v>
          </cell>
          <cell r="F5363" t="str">
            <v>12</v>
          </cell>
          <cell r="I5363">
            <v>44</v>
          </cell>
          <cell r="M5363">
            <v>0</v>
          </cell>
          <cell r="N5363">
            <v>0</v>
          </cell>
          <cell r="O5363">
            <v>2000</v>
          </cell>
          <cell r="P5363">
            <v>7995.6</v>
          </cell>
        </row>
        <row r="5364">
          <cell r="A5364">
            <v>43819</v>
          </cell>
          <cell r="B5364" t="str">
            <v>Plazo</v>
          </cell>
          <cell r="C5364">
            <v>6</v>
          </cell>
          <cell r="E5364">
            <v>1017</v>
          </cell>
          <cell r="F5364" t="str">
            <v>12</v>
          </cell>
          <cell r="I5364">
            <v>44</v>
          </cell>
          <cell r="M5364">
            <v>0</v>
          </cell>
          <cell r="N5364">
            <v>0</v>
          </cell>
          <cell r="O5364">
            <v>1000</v>
          </cell>
          <cell r="P5364">
            <v>3997.8</v>
          </cell>
        </row>
        <row r="5365">
          <cell r="A5365">
            <v>43819</v>
          </cell>
          <cell r="B5365" t="str">
            <v>Plazo</v>
          </cell>
          <cell r="C5365">
            <v>6</v>
          </cell>
          <cell r="E5365">
            <v>1017</v>
          </cell>
          <cell r="F5365" t="str">
            <v>12</v>
          </cell>
          <cell r="I5365">
            <v>44</v>
          </cell>
          <cell r="M5365">
            <v>0</v>
          </cell>
          <cell r="N5365">
            <v>0</v>
          </cell>
          <cell r="O5365">
            <v>2500</v>
          </cell>
          <cell r="P5365">
            <v>9994.5</v>
          </cell>
        </row>
        <row r="5366">
          <cell r="A5366">
            <v>43819</v>
          </cell>
          <cell r="B5366" t="str">
            <v>Plazo</v>
          </cell>
          <cell r="C5366">
            <v>6</v>
          </cell>
          <cell r="E5366">
            <v>1017</v>
          </cell>
          <cell r="F5366" t="str">
            <v>12</v>
          </cell>
          <cell r="I5366">
            <v>44</v>
          </cell>
          <cell r="M5366">
            <v>0</v>
          </cell>
          <cell r="N5366">
            <v>0</v>
          </cell>
          <cell r="O5366">
            <v>1000</v>
          </cell>
          <cell r="P5366">
            <v>3997.8</v>
          </cell>
        </row>
        <row r="5367">
          <cell r="A5367">
            <v>43819</v>
          </cell>
          <cell r="B5367" t="str">
            <v>Plazo</v>
          </cell>
          <cell r="C5367">
            <v>6</v>
          </cell>
          <cell r="E5367">
            <v>1017</v>
          </cell>
          <cell r="F5367" t="str">
            <v>12</v>
          </cell>
          <cell r="I5367">
            <v>44</v>
          </cell>
          <cell r="M5367">
            <v>0</v>
          </cell>
          <cell r="N5367">
            <v>0</v>
          </cell>
          <cell r="O5367">
            <v>3500</v>
          </cell>
          <cell r="P5367">
            <v>13992.3</v>
          </cell>
        </row>
        <row r="5368">
          <cell r="A5368">
            <v>43819</v>
          </cell>
          <cell r="B5368" t="str">
            <v>Plazo</v>
          </cell>
          <cell r="C5368">
            <v>6</v>
          </cell>
          <cell r="E5368">
            <v>1017</v>
          </cell>
          <cell r="F5368" t="str">
            <v>12</v>
          </cell>
          <cell r="I5368">
            <v>44</v>
          </cell>
          <cell r="M5368">
            <v>0</v>
          </cell>
          <cell r="N5368">
            <v>0</v>
          </cell>
          <cell r="O5368">
            <v>3500</v>
          </cell>
          <cell r="P5368">
            <v>13992.3</v>
          </cell>
        </row>
        <row r="5369">
          <cell r="A5369">
            <v>43819</v>
          </cell>
          <cell r="B5369" t="str">
            <v>Plazo</v>
          </cell>
          <cell r="C5369">
            <v>6</v>
          </cell>
          <cell r="E5369">
            <v>1017</v>
          </cell>
          <cell r="F5369" t="str">
            <v>12</v>
          </cell>
          <cell r="I5369">
            <v>44</v>
          </cell>
          <cell r="M5369">
            <v>0</v>
          </cell>
          <cell r="N5369">
            <v>0</v>
          </cell>
          <cell r="O5369">
            <v>1000</v>
          </cell>
          <cell r="P5369">
            <v>3997.8</v>
          </cell>
        </row>
        <row r="5370">
          <cell r="A5370">
            <v>43819</v>
          </cell>
          <cell r="B5370" t="str">
            <v>Plazo</v>
          </cell>
          <cell r="C5370">
            <v>6</v>
          </cell>
          <cell r="E5370">
            <v>1017</v>
          </cell>
          <cell r="F5370" t="str">
            <v>12</v>
          </cell>
          <cell r="I5370">
            <v>44</v>
          </cell>
          <cell r="M5370">
            <v>0</v>
          </cell>
          <cell r="N5370">
            <v>0</v>
          </cell>
          <cell r="O5370">
            <v>1000</v>
          </cell>
          <cell r="P5370">
            <v>3997.8</v>
          </cell>
        </row>
        <row r="5371">
          <cell r="A5371">
            <v>43819</v>
          </cell>
          <cell r="B5371" t="str">
            <v>Plazo</v>
          </cell>
          <cell r="C5371">
            <v>6</v>
          </cell>
          <cell r="E5371">
            <v>1017</v>
          </cell>
          <cell r="F5371" t="str">
            <v>12</v>
          </cell>
          <cell r="I5371">
            <v>44</v>
          </cell>
          <cell r="M5371">
            <v>0</v>
          </cell>
          <cell r="N5371">
            <v>0</v>
          </cell>
          <cell r="O5371">
            <v>2500</v>
          </cell>
          <cell r="P5371">
            <v>9994.5</v>
          </cell>
        </row>
        <row r="5372">
          <cell r="A5372">
            <v>43819</v>
          </cell>
          <cell r="B5372" t="str">
            <v>Plazo</v>
          </cell>
          <cell r="C5372">
            <v>6</v>
          </cell>
          <cell r="E5372">
            <v>1017</v>
          </cell>
          <cell r="F5372" t="str">
            <v>12</v>
          </cell>
          <cell r="I5372">
            <v>44</v>
          </cell>
          <cell r="M5372">
            <v>0</v>
          </cell>
          <cell r="N5372">
            <v>0</v>
          </cell>
          <cell r="O5372">
            <v>1000</v>
          </cell>
          <cell r="P5372">
            <v>3997.8</v>
          </cell>
        </row>
        <row r="5373">
          <cell r="A5373">
            <v>43819</v>
          </cell>
          <cell r="B5373" t="str">
            <v>Plazo</v>
          </cell>
          <cell r="C5373">
            <v>6</v>
          </cell>
          <cell r="E5373">
            <v>1017</v>
          </cell>
          <cell r="F5373" t="str">
            <v>12</v>
          </cell>
          <cell r="I5373">
            <v>44</v>
          </cell>
          <cell r="M5373">
            <v>0</v>
          </cell>
          <cell r="N5373">
            <v>0</v>
          </cell>
          <cell r="O5373">
            <v>2500</v>
          </cell>
          <cell r="P5373">
            <v>9994.5</v>
          </cell>
        </row>
        <row r="5374">
          <cell r="A5374">
            <v>43819</v>
          </cell>
          <cell r="B5374" t="str">
            <v>Plazo</v>
          </cell>
          <cell r="C5374">
            <v>6</v>
          </cell>
          <cell r="E5374">
            <v>1017</v>
          </cell>
          <cell r="F5374" t="str">
            <v>12</v>
          </cell>
          <cell r="I5374">
            <v>44</v>
          </cell>
          <cell r="M5374">
            <v>0</v>
          </cell>
          <cell r="N5374">
            <v>0</v>
          </cell>
          <cell r="O5374">
            <v>1000</v>
          </cell>
          <cell r="P5374">
            <v>3997.8</v>
          </cell>
        </row>
        <row r="5375">
          <cell r="A5375">
            <v>43819</v>
          </cell>
          <cell r="B5375" t="str">
            <v>Plazo</v>
          </cell>
          <cell r="C5375">
            <v>6</v>
          </cell>
          <cell r="E5375">
            <v>1017</v>
          </cell>
          <cell r="F5375" t="str">
            <v>12</v>
          </cell>
          <cell r="I5375">
            <v>44</v>
          </cell>
          <cell r="M5375">
            <v>0</v>
          </cell>
          <cell r="N5375">
            <v>0</v>
          </cell>
          <cell r="O5375">
            <v>1000</v>
          </cell>
          <cell r="P5375">
            <v>3997.8</v>
          </cell>
        </row>
        <row r="5376">
          <cell r="A5376">
            <v>43819</v>
          </cell>
          <cell r="B5376" t="str">
            <v>Plazo</v>
          </cell>
          <cell r="C5376">
            <v>6</v>
          </cell>
          <cell r="E5376">
            <v>1017</v>
          </cell>
          <cell r="F5376" t="str">
            <v>12</v>
          </cell>
          <cell r="I5376">
            <v>44</v>
          </cell>
          <cell r="M5376">
            <v>0</v>
          </cell>
          <cell r="N5376">
            <v>0</v>
          </cell>
          <cell r="O5376">
            <v>1000</v>
          </cell>
          <cell r="P5376">
            <v>3997.8</v>
          </cell>
        </row>
        <row r="5377">
          <cell r="A5377">
            <v>43819</v>
          </cell>
          <cell r="B5377" t="str">
            <v>Plazo</v>
          </cell>
          <cell r="C5377">
            <v>6</v>
          </cell>
          <cell r="E5377">
            <v>1017</v>
          </cell>
          <cell r="F5377" t="str">
            <v>12</v>
          </cell>
          <cell r="I5377">
            <v>44</v>
          </cell>
          <cell r="M5377">
            <v>0</v>
          </cell>
          <cell r="N5377">
            <v>0</v>
          </cell>
          <cell r="O5377">
            <v>1000</v>
          </cell>
          <cell r="P5377">
            <v>3997.8</v>
          </cell>
        </row>
        <row r="5378">
          <cell r="A5378">
            <v>43819</v>
          </cell>
          <cell r="B5378" t="str">
            <v>Plazo</v>
          </cell>
          <cell r="C5378">
            <v>6</v>
          </cell>
          <cell r="E5378">
            <v>1017</v>
          </cell>
          <cell r="F5378" t="str">
            <v>12</v>
          </cell>
          <cell r="I5378">
            <v>44</v>
          </cell>
          <cell r="M5378">
            <v>0</v>
          </cell>
          <cell r="N5378">
            <v>0</v>
          </cell>
          <cell r="O5378">
            <v>2500</v>
          </cell>
          <cell r="P5378">
            <v>9994.5</v>
          </cell>
        </row>
        <row r="5379">
          <cell r="A5379">
            <v>43819</v>
          </cell>
          <cell r="B5379" t="str">
            <v>Plazo</v>
          </cell>
          <cell r="C5379">
            <v>6</v>
          </cell>
          <cell r="E5379">
            <v>1017</v>
          </cell>
          <cell r="F5379" t="str">
            <v>12</v>
          </cell>
          <cell r="I5379">
            <v>44</v>
          </cell>
          <cell r="M5379">
            <v>0</v>
          </cell>
          <cell r="N5379">
            <v>0</v>
          </cell>
          <cell r="O5379">
            <v>4000</v>
          </cell>
          <cell r="P5379">
            <v>15991.2</v>
          </cell>
        </row>
        <row r="5380">
          <cell r="A5380">
            <v>43819</v>
          </cell>
          <cell r="B5380" t="str">
            <v>Plazo</v>
          </cell>
          <cell r="C5380">
            <v>6</v>
          </cell>
          <cell r="E5380">
            <v>1017</v>
          </cell>
          <cell r="F5380" t="str">
            <v>12</v>
          </cell>
          <cell r="I5380">
            <v>44</v>
          </cell>
          <cell r="M5380">
            <v>0</v>
          </cell>
          <cell r="N5380">
            <v>0</v>
          </cell>
          <cell r="O5380">
            <v>2000</v>
          </cell>
          <cell r="P5380">
            <v>7995.6</v>
          </cell>
        </row>
        <row r="5381">
          <cell r="A5381">
            <v>43819</v>
          </cell>
          <cell r="B5381" t="str">
            <v>Plazo</v>
          </cell>
          <cell r="C5381">
            <v>6</v>
          </cell>
          <cell r="E5381">
            <v>1017</v>
          </cell>
          <cell r="F5381" t="str">
            <v>12</v>
          </cell>
          <cell r="I5381">
            <v>44</v>
          </cell>
          <cell r="M5381">
            <v>0</v>
          </cell>
          <cell r="N5381">
            <v>0</v>
          </cell>
          <cell r="O5381">
            <v>2500</v>
          </cell>
          <cell r="P5381">
            <v>9994.5</v>
          </cell>
        </row>
        <row r="5382">
          <cell r="A5382">
            <v>43819</v>
          </cell>
          <cell r="B5382" t="str">
            <v>Plazo</v>
          </cell>
          <cell r="C5382">
            <v>6</v>
          </cell>
          <cell r="E5382">
            <v>1017</v>
          </cell>
          <cell r="F5382" t="str">
            <v>12</v>
          </cell>
          <cell r="I5382">
            <v>44</v>
          </cell>
          <cell r="M5382">
            <v>0</v>
          </cell>
          <cell r="N5382">
            <v>0</v>
          </cell>
          <cell r="O5382">
            <v>3500</v>
          </cell>
          <cell r="P5382">
            <v>13992.3</v>
          </cell>
        </row>
        <row r="5383">
          <cell r="A5383">
            <v>43819</v>
          </cell>
          <cell r="B5383" t="str">
            <v>Plazo</v>
          </cell>
          <cell r="C5383">
            <v>6</v>
          </cell>
          <cell r="E5383">
            <v>1017</v>
          </cell>
          <cell r="F5383" t="str">
            <v>12</v>
          </cell>
          <cell r="I5383">
            <v>44</v>
          </cell>
          <cell r="M5383">
            <v>0</v>
          </cell>
          <cell r="N5383">
            <v>0</v>
          </cell>
          <cell r="O5383">
            <v>8382</v>
          </cell>
          <cell r="P5383">
            <v>33511.235999999997</v>
          </cell>
        </row>
        <row r="5384">
          <cell r="A5384">
            <v>43819</v>
          </cell>
          <cell r="B5384" t="str">
            <v>Plazo</v>
          </cell>
          <cell r="C5384">
            <v>6</v>
          </cell>
          <cell r="E5384">
            <v>1017</v>
          </cell>
          <cell r="F5384" t="str">
            <v>12</v>
          </cell>
          <cell r="I5384">
            <v>44</v>
          </cell>
          <cell r="M5384">
            <v>0</v>
          </cell>
          <cell r="N5384">
            <v>0</v>
          </cell>
          <cell r="O5384">
            <v>1000</v>
          </cell>
          <cell r="P5384">
            <v>3998</v>
          </cell>
        </row>
        <row r="5385">
          <cell r="A5385">
            <v>43819</v>
          </cell>
          <cell r="B5385" t="str">
            <v>Plazo</v>
          </cell>
          <cell r="C5385">
            <v>6</v>
          </cell>
          <cell r="E5385">
            <v>1017</v>
          </cell>
          <cell r="F5385" t="str">
            <v>12</v>
          </cell>
          <cell r="I5385">
            <v>44</v>
          </cell>
          <cell r="M5385">
            <v>0</v>
          </cell>
          <cell r="N5385">
            <v>0</v>
          </cell>
          <cell r="O5385">
            <v>1000</v>
          </cell>
          <cell r="P5385">
            <v>3998</v>
          </cell>
        </row>
        <row r="5386">
          <cell r="A5386">
            <v>43819</v>
          </cell>
          <cell r="B5386" t="str">
            <v>Plazo</v>
          </cell>
          <cell r="C5386">
            <v>6</v>
          </cell>
          <cell r="E5386">
            <v>1017</v>
          </cell>
          <cell r="F5386" t="str">
            <v>12</v>
          </cell>
          <cell r="I5386">
            <v>44</v>
          </cell>
          <cell r="M5386">
            <v>0</v>
          </cell>
          <cell r="N5386">
            <v>0</v>
          </cell>
          <cell r="O5386">
            <v>1200</v>
          </cell>
          <cell r="P5386">
            <v>4797.6000000000004</v>
          </cell>
        </row>
        <row r="5387">
          <cell r="A5387">
            <v>43819</v>
          </cell>
          <cell r="B5387" t="str">
            <v>Plazo</v>
          </cell>
          <cell r="C5387">
            <v>6</v>
          </cell>
          <cell r="E5387">
            <v>1017</v>
          </cell>
          <cell r="F5387" t="str">
            <v>12</v>
          </cell>
          <cell r="I5387">
            <v>44</v>
          </cell>
          <cell r="M5387">
            <v>0</v>
          </cell>
          <cell r="N5387">
            <v>0</v>
          </cell>
          <cell r="O5387">
            <v>1000</v>
          </cell>
          <cell r="P5387">
            <v>3998</v>
          </cell>
        </row>
        <row r="5388">
          <cell r="A5388">
            <v>43819</v>
          </cell>
          <cell r="B5388" t="str">
            <v>Plazo</v>
          </cell>
          <cell r="C5388">
            <v>6</v>
          </cell>
          <cell r="E5388">
            <v>1017</v>
          </cell>
          <cell r="F5388" t="str">
            <v>12</v>
          </cell>
          <cell r="I5388">
            <v>44</v>
          </cell>
          <cell r="M5388">
            <v>0</v>
          </cell>
          <cell r="N5388">
            <v>0</v>
          </cell>
          <cell r="O5388">
            <v>1000</v>
          </cell>
          <cell r="P5388">
            <v>3998</v>
          </cell>
        </row>
        <row r="5389">
          <cell r="A5389">
            <v>43819</v>
          </cell>
          <cell r="B5389" t="str">
            <v>Plazo</v>
          </cell>
          <cell r="C5389">
            <v>6</v>
          </cell>
          <cell r="E5389">
            <v>1017</v>
          </cell>
          <cell r="F5389" t="str">
            <v>12</v>
          </cell>
          <cell r="I5389">
            <v>44</v>
          </cell>
          <cell r="M5389">
            <v>0</v>
          </cell>
          <cell r="N5389">
            <v>0</v>
          </cell>
          <cell r="O5389">
            <v>1000</v>
          </cell>
          <cell r="P5389">
            <v>3998.5</v>
          </cell>
        </row>
        <row r="5390">
          <cell r="A5390">
            <v>43819</v>
          </cell>
          <cell r="B5390" t="str">
            <v>Plazo</v>
          </cell>
          <cell r="C5390">
            <v>6</v>
          </cell>
          <cell r="E5390">
            <v>1017</v>
          </cell>
          <cell r="F5390" t="str">
            <v>12</v>
          </cell>
          <cell r="I5390">
            <v>44</v>
          </cell>
          <cell r="M5390">
            <v>0</v>
          </cell>
          <cell r="N5390">
            <v>0</v>
          </cell>
          <cell r="O5390">
            <v>20000</v>
          </cell>
          <cell r="P5390">
            <v>79970</v>
          </cell>
        </row>
        <row r="5391">
          <cell r="A5391">
            <v>43819</v>
          </cell>
          <cell r="B5391" t="str">
            <v>Plazo</v>
          </cell>
          <cell r="C5391">
            <v>6</v>
          </cell>
          <cell r="E5391">
            <v>1017</v>
          </cell>
          <cell r="F5391" t="str">
            <v>12</v>
          </cell>
          <cell r="I5391">
            <v>44</v>
          </cell>
          <cell r="M5391">
            <v>0</v>
          </cell>
          <cell r="N5391">
            <v>0</v>
          </cell>
          <cell r="O5391">
            <v>15000</v>
          </cell>
          <cell r="P5391">
            <v>59977.5</v>
          </cell>
        </row>
        <row r="5392">
          <cell r="A5392">
            <v>43819</v>
          </cell>
          <cell r="B5392" t="str">
            <v>Plazo</v>
          </cell>
          <cell r="C5392">
            <v>6</v>
          </cell>
          <cell r="E5392">
            <v>1017</v>
          </cell>
          <cell r="F5392" t="str">
            <v>12</v>
          </cell>
          <cell r="I5392">
            <v>44</v>
          </cell>
          <cell r="M5392">
            <v>0</v>
          </cell>
          <cell r="N5392">
            <v>0</v>
          </cell>
          <cell r="O5392">
            <v>3500</v>
          </cell>
          <cell r="P5392">
            <v>13994.75</v>
          </cell>
        </row>
        <row r="5393">
          <cell r="A5393">
            <v>43819</v>
          </cell>
          <cell r="B5393" t="str">
            <v>Plazo</v>
          </cell>
          <cell r="C5393">
            <v>6</v>
          </cell>
          <cell r="E5393">
            <v>1017</v>
          </cell>
          <cell r="F5393" t="str">
            <v>12</v>
          </cell>
          <cell r="I5393">
            <v>44</v>
          </cell>
          <cell r="M5393">
            <v>0</v>
          </cell>
          <cell r="N5393">
            <v>0</v>
          </cell>
          <cell r="O5393">
            <v>2500</v>
          </cell>
          <cell r="P5393">
            <v>9996.25</v>
          </cell>
        </row>
        <row r="5394">
          <cell r="A5394">
            <v>43819</v>
          </cell>
          <cell r="B5394" t="str">
            <v>Plazo</v>
          </cell>
          <cell r="C5394">
            <v>6</v>
          </cell>
          <cell r="E5394">
            <v>1017</v>
          </cell>
          <cell r="F5394" t="str">
            <v>12</v>
          </cell>
          <cell r="I5394">
            <v>44</v>
          </cell>
          <cell r="M5394">
            <v>0</v>
          </cell>
          <cell r="N5394">
            <v>0</v>
          </cell>
          <cell r="O5394">
            <v>2500</v>
          </cell>
          <cell r="P5394">
            <v>9996.25</v>
          </cell>
        </row>
        <row r="5395">
          <cell r="A5395">
            <v>43819</v>
          </cell>
          <cell r="B5395" t="str">
            <v>Plazo</v>
          </cell>
          <cell r="C5395">
            <v>6</v>
          </cell>
          <cell r="E5395">
            <v>1017</v>
          </cell>
          <cell r="F5395" t="str">
            <v>12</v>
          </cell>
          <cell r="I5395">
            <v>44</v>
          </cell>
          <cell r="M5395">
            <v>0</v>
          </cell>
          <cell r="N5395">
            <v>0</v>
          </cell>
          <cell r="O5395">
            <v>1000</v>
          </cell>
          <cell r="P5395">
            <v>3998.5</v>
          </cell>
        </row>
        <row r="5396">
          <cell r="A5396">
            <v>43819</v>
          </cell>
          <cell r="B5396" t="str">
            <v>Plazo</v>
          </cell>
          <cell r="C5396">
            <v>6</v>
          </cell>
          <cell r="E5396">
            <v>1017</v>
          </cell>
          <cell r="F5396" t="str">
            <v>12</v>
          </cell>
          <cell r="I5396">
            <v>44</v>
          </cell>
          <cell r="M5396">
            <v>0</v>
          </cell>
          <cell r="N5396">
            <v>0</v>
          </cell>
          <cell r="O5396">
            <v>1000</v>
          </cell>
          <cell r="P5396">
            <v>3998.5</v>
          </cell>
        </row>
        <row r="5397">
          <cell r="A5397">
            <v>43819</v>
          </cell>
          <cell r="B5397" t="str">
            <v>Plazo</v>
          </cell>
          <cell r="C5397">
            <v>6</v>
          </cell>
          <cell r="E5397">
            <v>1017</v>
          </cell>
          <cell r="F5397" t="str">
            <v>12</v>
          </cell>
          <cell r="I5397">
            <v>44</v>
          </cell>
          <cell r="M5397">
            <v>0</v>
          </cell>
          <cell r="N5397">
            <v>0</v>
          </cell>
          <cell r="O5397">
            <v>1000</v>
          </cell>
          <cell r="P5397">
            <v>3998.5</v>
          </cell>
        </row>
        <row r="5398">
          <cell r="A5398">
            <v>43819</v>
          </cell>
          <cell r="B5398" t="str">
            <v>Plazo</v>
          </cell>
          <cell r="C5398">
            <v>6</v>
          </cell>
          <cell r="E5398">
            <v>1017</v>
          </cell>
          <cell r="F5398" t="str">
            <v>12</v>
          </cell>
          <cell r="I5398">
            <v>44</v>
          </cell>
          <cell r="M5398">
            <v>0</v>
          </cell>
          <cell r="N5398">
            <v>0</v>
          </cell>
          <cell r="O5398">
            <v>1000</v>
          </cell>
          <cell r="P5398">
            <v>3998.5</v>
          </cell>
        </row>
        <row r="5399">
          <cell r="A5399">
            <v>43819</v>
          </cell>
          <cell r="B5399" t="str">
            <v>Plazo</v>
          </cell>
          <cell r="C5399">
            <v>6</v>
          </cell>
          <cell r="E5399">
            <v>1017</v>
          </cell>
          <cell r="F5399" t="str">
            <v>12</v>
          </cell>
          <cell r="I5399">
            <v>44</v>
          </cell>
          <cell r="M5399">
            <v>0</v>
          </cell>
          <cell r="N5399">
            <v>0</v>
          </cell>
          <cell r="O5399">
            <v>1000</v>
          </cell>
          <cell r="P5399">
            <v>3998.5</v>
          </cell>
        </row>
        <row r="5400">
          <cell r="A5400">
            <v>43819</v>
          </cell>
          <cell r="B5400" t="str">
            <v>Plazo</v>
          </cell>
          <cell r="C5400">
            <v>6</v>
          </cell>
          <cell r="E5400">
            <v>1017</v>
          </cell>
          <cell r="F5400" t="str">
            <v>12</v>
          </cell>
          <cell r="I5400">
            <v>44</v>
          </cell>
          <cell r="M5400">
            <v>0</v>
          </cell>
          <cell r="N5400">
            <v>0</v>
          </cell>
          <cell r="O5400">
            <v>3500</v>
          </cell>
          <cell r="P5400">
            <v>13994.75</v>
          </cell>
        </row>
        <row r="5401">
          <cell r="A5401">
            <v>43819</v>
          </cell>
          <cell r="B5401" t="str">
            <v>Plazo</v>
          </cell>
          <cell r="C5401">
            <v>6</v>
          </cell>
          <cell r="E5401">
            <v>1017</v>
          </cell>
          <cell r="F5401" t="str">
            <v>12</v>
          </cell>
          <cell r="I5401">
            <v>44</v>
          </cell>
          <cell r="M5401">
            <v>0</v>
          </cell>
          <cell r="N5401">
            <v>0</v>
          </cell>
          <cell r="O5401">
            <v>40000</v>
          </cell>
          <cell r="P5401">
            <v>159940</v>
          </cell>
        </row>
        <row r="5402">
          <cell r="A5402">
            <v>43819</v>
          </cell>
          <cell r="B5402" t="str">
            <v>Plazo</v>
          </cell>
          <cell r="C5402">
            <v>6</v>
          </cell>
          <cell r="E5402">
            <v>1017</v>
          </cell>
          <cell r="F5402" t="str">
            <v>12</v>
          </cell>
          <cell r="I5402">
            <v>44</v>
          </cell>
          <cell r="M5402">
            <v>0</v>
          </cell>
          <cell r="N5402">
            <v>0</v>
          </cell>
          <cell r="O5402">
            <v>1000</v>
          </cell>
          <cell r="P5402">
            <v>3998.5</v>
          </cell>
        </row>
        <row r="5403">
          <cell r="A5403">
            <v>43819</v>
          </cell>
          <cell r="B5403" t="str">
            <v>Plazo</v>
          </cell>
          <cell r="C5403">
            <v>6</v>
          </cell>
          <cell r="E5403">
            <v>1017</v>
          </cell>
          <cell r="F5403" t="str">
            <v>12</v>
          </cell>
          <cell r="I5403">
            <v>44</v>
          </cell>
          <cell r="M5403">
            <v>0</v>
          </cell>
          <cell r="N5403">
            <v>0</v>
          </cell>
          <cell r="O5403">
            <v>2000</v>
          </cell>
          <cell r="P5403">
            <v>7997</v>
          </cell>
        </row>
        <row r="5404">
          <cell r="A5404">
            <v>43819</v>
          </cell>
          <cell r="B5404" t="str">
            <v>Plazo</v>
          </cell>
          <cell r="C5404">
            <v>6</v>
          </cell>
          <cell r="E5404">
            <v>1017</v>
          </cell>
          <cell r="F5404" t="str">
            <v>12</v>
          </cell>
          <cell r="I5404">
            <v>44</v>
          </cell>
          <cell r="M5404">
            <v>0</v>
          </cell>
          <cell r="N5404">
            <v>0</v>
          </cell>
          <cell r="O5404">
            <v>1000</v>
          </cell>
          <cell r="P5404">
            <v>3998.5</v>
          </cell>
        </row>
        <row r="5405">
          <cell r="A5405">
            <v>43819</v>
          </cell>
          <cell r="B5405" t="str">
            <v>Plazo</v>
          </cell>
          <cell r="C5405">
            <v>6</v>
          </cell>
          <cell r="E5405">
            <v>1017</v>
          </cell>
          <cell r="F5405" t="str">
            <v>12</v>
          </cell>
          <cell r="I5405">
            <v>44</v>
          </cell>
          <cell r="M5405">
            <v>0</v>
          </cell>
          <cell r="N5405">
            <v>0</v>
          </cell>
          <cell r="O5405">
            <v>1000</v>
          </cell>
          <cell r="P5405">
            <v>3998.5</v>
          </cell>
        </row>
        <row r="5406">
          <cell r="A5406">
            <v>43819</v>
          </cell>
          <cell r="B5406" t="str">
            <v>Plazo</v>
          </cell>
          <cell r="C5406">
            <v>6</v>
          </cell>
          <cell r="E5406">
            <v>1017</v>
          </cell>
          <cell r="F5406" t="str">
            <v>12</v>
          </cell>
          <cell r="I5406">
            <v>44</v>
          </cell>
          <cell r="M5406">
            <v>0</v>
          </cell>
          <cell r="N5406">
            <v>0</v>
          </cell>
          <cell r="O5406">
            <v>1000</v>
          </cell>
          <cell r="P5406">
            <v>3998.5</v>
          </cell>
        </row>
        <row r="5407">
          <cell r="A5407">
            <v>43819</v>
          </cell>
          <cell r="B5407" t="str">
            <v>Plazo</v>
          </cell>
          <cell r="C5407">
            <v>6</v>
          </cell>
          <cell r="E5407">
            <v>1017</v>
          </cell>
          <cell r="F5407" t="str">
            <v>12</v>
          </cell>
          <cell r="I5407">
            <v>44</v>
          </cell>
          <cell r="M5407">
            <v>0</v>
          </cell>
          <cell r="N5407">
            <v>0</v>
          </cell>
          <cell r="O5407">
            <v>2500</v>
          </cell>
          <cell r="P5407">
            <v>9996.25</v>
          </cell>
        </row>
        <row r="5408">
          <cell r="A5408">
            <v>43819</v>
          </cell>
          <cell r="B5408" t="str">
            <v>Plazo</v>
          </cell>
          <cell r="C5408">
            <v>6</v>
          </cell>
          <cell r="E5408">
            <v>1017</v>
          </cell>
          <cell r="F5408" t="str">
            <v>12</v>
          </cell>
          <cell r="I5408">
            <v>44</v>
          </cell>
          <cell r="M5408">
            <v>0</v>
          </cell>
          <cell r="N5408">
            <v>0</v>
          </cell>
          <cell r="O5408">
            <v>3500</v>
          </cell>
          <cell r="P5408">
            <v>13994.75</v>
          </cell>
        </row>
        <row r="5409">
          <cell r="A5409">
            <v>43819</v>
          </cell>
          <cell r="B5409" t="str">
            <v>Plazo</v>
          </cell>
          <cell r="C5409">
            <v>6</v>
          </cell>
          <cell r="E5409">
            <v>1017</v>
          </cell>
          <cell r="F5409" t="str">
            <v>12</v>
          </cell>
          <cell r="I5409">
            <v>44</v>
          </cell>
          <cell r="M5409">
            <v>0</v>
          </cell>
          <cell r="N5409">
            <v>0</v>
          </cell>
          <cell r="O5409">
            <v>1000</v>
          </cell>
          <cell r="P5409">
            <v>3998.5</v>
          </cell>
        </row>
        <row r="5410">
          <cell r="A5410">
            <v>43819</v>
          </cell>
          <cell r="B5410" t="str">
            <v>Plazo</v>
          </cell>
          <cell r="C5410">
            <v>6</v>
          </cell>
          <cell r="E5410">
            <v>1017</v>
          </cell>
          <cell r="F5410" t="str">
            <v>12</v>
          </cell>
          <cell r="I5410">
            <v>44</v>
          </cell>
          <cell r="M5410">
            <v>0</v>
          </cell>
          <cell r="N5410">
            <v>0</v>
          </cell>
          <cell r="O5410">
            <v>1000</v>
          </cell>
          <cell r="P5410">
            <v>3998.5</v>
          </cell>
        </row>
        <row r="5411">
          <cell r="A5411">
            <v>43819</v>
          </cell>
          <cell r="B5411" t="str">
            <v>Plazo</v>
          </cell>
          <cell r="C5411">
            <v>6</v>
          </cell>
          <cell r="E5411">
            <v>1017</v>
          </cell>
          <cell r="F5411" t="str">
            <v>12</v>
          </cell>
          <cell r="I5411">
            <v>44</v>
          </cell>
          <cell r="M5411">
            <v>0</v>
          </cell>
          <cell r="N5411">
            <v>0</v>
          </cell>
          <cell r="O5411">
            <v>1000</v>
          </cell>
          <cell r="P5411">
            <v>3998.5</v>
          </cell>
        </row>
        <row r="5412">
          <cell r="A5412">
            <v>43819</v>
          </cell>
          <cell r="B5412" t="str">
            <v>Plazo</v>
          </cell>
          <cell r="C5412">
            <v>6</v>
          </cell>
          <cell r="E5412">
            <v>1017</v>
          </cell>
          <cell r="F5412" t="str">
            <v>12</v>
          </cell>
          <cell r="I5412">
            <v>44</v>
          </cell>
          <cell r="M5412">
            <v>0</v>
          </cell>
          <cell r="N5412">
            <v>0</v>
          </cell>
          <cell r="O5412">
            <v>15000</v>
          </cell>
          <cell r="P5412">
            <v>59986.5</v>
          </cell>
        </row>
        <row r="5413">
          <cell r="A5413">
            <v>43819</v>
          </cell>
          <cell r="B5413" t="str">
            <v>Plazo</v>
          </cell>
          <cell r="C5413">
            <v>6</v>
          </cell>
          <cell r="E5413">
            <v>1017</v>
          </cell>
          <cell r="F5413" t="str">
            <v>12</v>
          </cell>
          <cell r="I5413">
            <v>44</v>
          </cell>
          <cell r="M5413">
            <v>0</v>
          </cell>
          <cell r="N5413">
            <v>0</v>
          </cell>
          <cell r="O5413">
            <v>1000</v>
          </cell>
          <cell r="P5413">
            <v>3999.1</v>
          </cell>
        </row>
        <row r="5414">
          <cell r="A5414">
            <v>43819</v>
          </cell>
          <cell r="B5414" t="str">
            <v>Plazo</v>
          </cell>
          <cell r="C5414">
            <v>6</v>
          </cell>
          <cell r="E5414">
            <v>1017</v>
          </cell>
          <cell r="F5414" t="str">
            <v>12</v>
          </cell>
          <cell r="I5414">
            <v>44</v>
          </cell>
          <cell r="M5414">
            <v>0</v>
          </cell>
          <cell r="N5414">
            <v>0</v>
          </cell>
          <cell r="O5414">
            <v>2000</v>
          </cell>
          <cell r="P5414">
            <v>7998.2</v>
          </cell>
        </row>
        <row r="5415">
          <cell r="A5415">
            <v>43819</v>
          </cell>
          <cell r="B5415" t="str">
            <v>Plazo</v>
          </cell>
          <cell r="C5415">
            <v>6</v>
          </cell>
          <cell r="E5415">
            <v>1017</v>
          </cell>
          <cell r="F5415" t="str">
            <v>12</v>
          </cell>
          <cell r="I5415">
            <v>44</v>
          </cell>
          <cell r="M5415">
            <v>0</v>
          </cell>
          <cell r="N5415">
            <v>0</v>
          </cell>
          <cell r="O5415">
            <v>1000</v>
          </cell>
          <cell r="P5415">
            <v>3999.1</v>
          </cell>
        </row>
        <row r="5416">
          <cell r="A5416">
            <v>43819</v>
          </cell>
          <cell r="B5416" t="str">
            <v>Plazo</v>
          </cell>
          <cell r="C5416">
            <v>6</v>
          </cell>
          <cell r="E5416">
            <v>1017</v>
          </cell>
          <cell r="F5416" t="str">
            <v>12</v>
          </cell>
          <cell r="I5416">
            <v>44</v>
          </cell>
          <cell r="M5416">
            <v>0</v>
          </cell>
          <cell r="N5416">
            <v>0</v>
          </cell>
          <cell r="O5416">
            <v>1000</v>
          </cell>
          <cell r="P5416">
            <v>3999.1</v>
          </cell>
        </row>
        <row r="5417">
          <cell r="A5417">
            <v>43819</v>
          </cell>
          <cell r="B5417" t="str">
            <v>Plazo</v>
          </cell>
          <cell r="C5417">
            <v>6</v>
          </cell>
          <cell r="E5417">
            <v>1017</v>
          </cell>
          <cell r="F5417" t="str">
            <v>12</v>
          </cell>
          <cell r="I5417">
            <v>44</v>
          </cell>
          <cell r="M5417">
            <v>0</v>
          </cell>
          <cell r="N5417">
            <v>0</v>
          </cell>
          <cell r="O5417">
            <v>3500</v>
          </cell>
          <cell r="P5417">
            <v>13996.85</v>
          </cell>
        </row>
        <row r="5418">
          <cell r="A5418">
            <v>43819</v>
          </cell>
          <cell r="B5418" t="str">
            <v>Plazo</v>
          </cell>
          <cell r="C5418">
            <v>6</v>
          </cell>
          <cell r="E5418">
            <v>1017</v>
          </cell>
          <cell r="F5418" t="str">
            <v>12</v>
          </cell>
          <cell r="I5418">
            <v>44</v>
          </cell>
          <cell r="M5418">
            <v>0</v>
          </cell>
          <cell r="N5418">
            <v>0</v>
          </cell>
          <cell r="O5418">
            <v>2500</v>
          </cell>
          <cell r="P5418">
            <v>9997.75</v>
          </cell>
        </row>
        <row r="5419">
          <cell r="A5419">
            <v>43819</v>
          </cell>
          <cell r="B5419" t="str">
            <v>Plazo</v>
          </cell>
          <cell r="C5419">
            <v>6</v>
          </cell>
          <cell r="E5419">
            <v>1017</v>
          </cell>
          <cell r="F5419" t="str">
            <v>12</v>
          </cell>
          <cell r="I5419">
            <v>44</v>
          </cell>
          <cell r="M5419">
            <v>0</v>
          </cell>
          <cell r="N5419">
            <v>0</v>
          </cell>
          <cell r="O5419">
            <v>1000</v>
          </cell>
          <cell r="P5419">
            <v>3999.1</v>
          </cell>
        </row>
        <row r="5420">
          <cell r="A5420">
            <v>43819</v>
          </cell>
          <cell r="B5420" t="str">
            <v>Plazo</v>
          </cell>
          <cell r="C5420">
            <v>6</v>
          </cell>
          <cell r="E5420">
            <v>1017</v>
          </cell>
          <cell r="F5420" t="str">
            <v>12</v>
          </cell>
          <cell r="I5420">
            <v>44</v>
          </cell>
          <cell r="M5420">
            <v>0</v>
          </cell>
          <cell r="N5420">
            <v>0</v>
          </cell>
          <cell r="O5420">
            <v>1000</v>
          </cell>
          <cell r="P5420">
            <v>3999.1</v>
          </cell>
        </row>
        <row r="5421">
          <cell r="A5421">
            <v>43819</v>
          </cell>
          <cell r="B5421" t="str">
            <v>Plazo</v>
          </cell>
          <cell r="C5421">
            <v>6</v>
          </cell>
          <cell r="E5421">
            <v>1017</v>
          </cell>
          <cell r="F5421" t="str">
            <v>12</v>
          </cell>
          <cell r="I5421">
            <v>44</v>
          </cell>
          <cell r="M5421">
            <v>0</v>
          </cell>
          <cell r="N5421">
            <v>0</v>
          </cell>
          <cell r="O5421">
            <v>1000</v>
          </cell>
          <cell r="P5421">
            <v>3999.1</v>
          </cell>
        </row>
        <row r="5422">
          <cell r="A5422">
            <v>43819</v>
          </cell>
          <cell r="B5422" t="str">
            <v>Plazo</v>
          </cell>
          <cell r="C5422">
            <v>6</v>
          </cell>
          <cell r="E5422">
            <v>1017</v>
          </cell>
          <cell r="F5422" t="str">
            <v>12</v>
          </cell>
          <cell r="I5422">
            <v>44</v>
          </cell>
          <cell r="M5422">
            <v>0</v>
          </cell>
          <cell r="N5422">
            <v>0</v>
          </cell>
          <cell r="O5422">
            <v>1000</v>
          </cell>
          <cell r="P5422">
            <v>3999.1</v>
          </cell>
        </row>
        <row r="5423">
          <cell r="A5423">
            <v>43819</v>
          </cell>
          <cell r="B5423" t="str">
            <v>Plazo</v>
          </cell>
          <cell r="C5423">
            <v>6</v>
          </cell>
          <cell r="E5423">
            <v>1017</v>
          </cell>
          <cell r="F5423" t="str">
            <v>12</v>
          </cell>
          <cell r="I5423">
            <v>44</v>
          </cell>
          <cell r="M5423">
            <v>0</v>
          </cell>
          <cell r="N5423">
            <v>0</v>
          </cell>
          <cell r="O5423">
            <v>2500</v>
          </cell>
          <cell r="P5423">
            <v>9997.75</v>
          </cell>
        </row>
        <row r="5424">
          <cell r="A5424">
            <v>43819</v>
          </cell>
          <cell r="B5424" t="str">
            <v>Plazo</v>
          </cell>
          <cell r="C5424">
            <v>6</v>
          </cell>
          <cell r="E5424">
            <v>1017</v>
          </cell>
          <cell r="F5424" t="str">
            <v>12</v>
          </cell>
          <cell r="I5424">
            <v>44</v>
          </cell>
          <cell r="M5424">
            <v>0</v>
          </cell>
          <cell r="N5424">
            <v>0</v>
          </cell>
          <cell r="O5424">
            <v>1000</v>
          </cell>
          <cell r="P5424">
            <v>3999.1</v>
          </cell>
        </row>
        <row r="5425">
          <cell r="A5425">
            <v>43819</v>
          </cell>
          <cell r="B5425" t="str">
            <v>Plazo</v>
          </cell>
          <cell r="C5425">
            <v>6</v>
          </cell>
          <cell r="E5425">
            <v>1017</v>
          </cell>
          <cell r="F5425" t="str">
            <v>12</v>
          </cell>
          <cell r="I5425">
            <v>44</v>
          </cell>
          <cell r="M5425">
            <v>0</v>
          </cell>
          <cell r="N5425">
            <v>0</v>
          </cell>
          <cell r="O5425">
            <v>1000</v>
          </cell>
          <cell r="P5425">
            <v>3999.3</v>
          </cell>
        </row>
        <row r="5426">
          <cell r="A5426">
            <v>43819</v>
          </cell>
          <cell r="B5426" t="str">
            <v>Plazo</v>
          </cell>
          <cell r="C5426">
            <v>6</v>
          </cell>
          <cell r="E5426">
            <v>1017</v>
          </cell>
          <cell r="F5426" t="str">
            <v>12</v>
          </cell>
          <cell r="I5426">
            <v>44</v>
          </cell>
          <cell r="M5426">
            <v>0</v>
          </cell>
          <cell r="N5426">
            <v>0</v>
          </cell>
          <cell r="O5426">
            <v>1000</v>
          </cell>
          <cell r="P5426">
            <v>3999.3</v>
          </cell>
        </row>
        <row r="5427">
          <cell r="A5427">
            <v>43819</v>
          </cell>
          <cell r="B5427" t="str">
            <v>Plazo</v>
          </cell>
          <cell r="C5427">
            <v>6</v>
          </cell>
          <cell r="E5427">
            <v>1017</v>
          </cell>
          <cell r="F5427" t="str">
            <v>12</v>
          </cell>
          <cell r="I5427">
            <v>44</v>
          </cell>
          <cell r="M5427">
            <v>0</v>
          </cell>
          <cell r="N5427">
            <v>0</v>
          </cell>
          <cell r="O5427">
            <v>1000</v>
          </cell>
          <cell r="P5427">
            <v>3999.8</v>
          </cell>
        </row>
        <row r="5428">
          <cell r="A5428">
            <v>43819</v>
          </cell>
          <cell r="B5428" t="str">
            <v>Plazo</v>
          </cell>
          <cell r="C5428">
            <v>6</v>
          </cell>
          <cell r="E5428">
            <v>1017</v>
          </cell>
          <cell r="F5428" t="str">
            <v>12</v>
          </cell>
          <cell r="I5428">
            <v>44</v>
          </cell>
          <cell r="M5428">
            <v>0</v>
          </cell>
          <cell r="N5428">
            <v>0</v>
          </cell>
          <cell r="O5428">
            <v>2000</v>
          </cell>
          <cell r="P5428">
            <v>7999.6</v>
          </cell>
        </row>
        <row r="5429">
          <cell r="A5429">
            <v>43819</v>
          </cell>
          <cell r="B5429" t="str">
            <v>Plazo</v>
          </cell>
          <cell r="C5429">
            <v>6</v>
          </cell>
          <cell r="E5429">
            <v>1017</v>
          </cell>
          <cell r="F5429" t="str">
            <v>12</v>
          </cell>
          <cell r="I5429">
            <v>44</v>
          </cell>
          <cell r="M5429">
            <v>0</v>
          </cell>
          <cell r="N5429">
            <v>0</v>
          </cell>
          <cell r="O5429">
            <v>34500</v>
          </cell>
          <cell r="P5429">
            <v>137993.1</v>
          </cell>
        </row>
        <row r="5430">
          <cell r="A5430">
            <v>43819</v>
          </cell>
          <cell r="B5430" t="str">
            <v>Plazo</v>
          </cell>
          <cell r="C5430">
            <v>6</v>
          </cell>
          <cell r="E5430">
            <v>1017</v>
          </cell>
          <cell r="F5430" t="str">
            <v>12</v>
          </cell>
          <cell r="I5430">
            <v>44</v>
          </cell>
          <cell r="M5430">
            <v>0</v>
          </cell>
          <cell r="N5430">
            <v>0</v>
          </cell>
          <cell r="O5430">
            <v>2500</v>
          </cell>
          <cell r="P5430">
            <v>9999.5</v>
          </cell>
        </row>
        <row r="5431">
          <cell r="A5431">
            <v>43819</v>
          </cell>
          <cell r="B5431" t="str">
            <v>Plazo</v>
          </cell>
          <cell r="C5431">
            <v>6</v>
          </cell>
          <cell r="E5431">
            <v>1014</v>
          </cell>
          <cell r="F5431" t="str">
            <v>12</v>
          </cell>
          <cell r="I5431">
            <v>44</v>
          </cell>
          <cell r="M5431">
            <v>0</v>
          </cell>
          <cell r="N5431">
            <v>0</v>
          </cell>
          <cell r="O5431">
            <v>28000</v>
          </cell>
          <cell r="P5431">
            <v>113058.4</v>
          </cell>
        </row>
        <row r="5432">
          <cell r="A5432">
            <v>43819</v>
          </cell>
          <cell r="B5432" t="str">
            <v>Plazo</v>
          </cell>
          <cell r="C5432">
            <v>6</v>
          </cell>
          <cell r="E5432">
            <v>1014</v>
          </cell>
          <cell r="F5432" t="str">
            <v>12</v>
          </cell>
          <cell r="I5432">
            <v>44</v>
          </cell>
          <cell r="M5432">
            <v>0</v>
          </cell>
          <cell r="N5432">
            <v>0</v>
          </cell>
          <cell r="O5432">
            <v>40000</v>
          </cell>
          <cell r="P5432">
            <v>161512</v>
          </cell>
        </row>
        <row r="5433">
          <cell r="A5433">
            <v>43819</v>
          </cell>
          <cell r="B5433" t="str">
            <v>Plazo</v>
          </cell>
          <cell r="C5433">
            <v>6</v>
          </cell>
          <cell r="E5433">
            <v>1014</v>
          </cell>
          <cell r="F5433" t="str">
            <v>12</v>
          </cell>
          <cell r="I5433">
            <v>44</v>
          </cell>
          <cell r="M5433">
            <v>0</v>
          </cell>
          <cell r="N5433">
            <v>0</v>
          </cell>
          <cell r="O5433">
            <v>278800</v>
          </cell>
          <cell r="P5433">
            <v>1125738.6399999999</v>
          </cell>
        </row>
        <row r="5434">
          <cell r="A5434">
            <v>43819</v>
          </cell>
          <cell r="B5434" t="str">
            <v>Plazo</v>
          </cell>
          <cell r="C5434">
            <v>6</v>
          </cell>
          <cell r="E5434">
            <v>1014</v>
          </cell>
          <cell r="F5434" t="str">
            <v>12</v>
          </cell>
          <cell r="I5434">
            <v>44</v>
          </cell>
          <cell r="M5434">
            <v>0</v>
          </cell>
          <cell r="N5434">
            <v>0</v>
          </cell>
          <cell r="O5434">
            <v>30000</v>
          </cell>
          <cell r="P5434">
            <v>121134</v>
          </cell>
        </row>
        <row r="5435">
          <cell r="A5435">
            <v>43819</v>
          </cell>
          <cell r="B5435" t="str">
            <v>Plazo</v>
          </cell>
          <cell r="C5435">
            <v>6</v>
          </cell>
          <cell r="E5435">
            <v>1014</v>
          </cell>
          <cell r="F5435" t="str">
            <v>12</v>
          </cell>
          <cell r="I5435">
            <v>44</v>
          </cell>
          <cell r="M5435">
            <v>0</v>
          </cell>
          <cell r="N5435">
            <v>0</v>
          </cell>
          <cell r="O5435">
            <v>3000</v>
          </cell>
          <cell r="P5435">
            <v>12113.4</v>
          </cell>
        </row>
        <row r="5436">
          <cell r="A5436">
            <v>43819</v>
          </cell>
          <cell r="B5436" t="str">
            <v>Plazo</v>
          </cell>
          <cell r="C5436">
            <v>6</v>
          </cell>
          <cell r="E5436">
            <v>1014</v>
          </cell>
          <cell r="F5436" t="str">
            <v>12</v>
          </cell>
          <cell r="I5436">
            <v>44</v>
          </cell>
          <cell r="M5436">
            <v>0</v>
          </cell>
          <cell r="N5436">
            <v>0</v>
          </cell>
          <cell r="O5436">
            <v>21000</v>
          </cell>
          <cell r="P5436">
            <v>84793.8</v>
          </cell>
        </row>
        <row r="5437">
          <cell r="A5437">
            <v>43819</v>
          </cell>
          <cell r="B5437" t="str">
            <v>Plazo</v>
          </cell>
          <cell r="C5437">
            <v>6</v>
          </cell>
          <cell r="E5437">
            <v>1014</v>
          </cell>
          <cell r="F5437" t="str">
            <v>12</v>
          </cell>
          <cell r="I5437">
            <v>44</v>
          </cell>
          <cell r="M5437">
            <v>0</v>
          </cell>
          <cell r="N5437">
            <v>0</v>
          </cell>
          <cell r="O5437">
            <v>240000</v>
          </cell>
          <cell r="P5437">
            <v>969072</v>
          </cell>
        </row>
        <row r="5438">
          <cell r="A5438">
            <v>43819</v>
          </cell>
          <cell r="B5438" t="str">
            <v>Plazo</v>
          </cell>
          <cell r="C5438">
            <v>6</v>
          </cell>
          <cell r="E5438">
            <v>1014</v>
          </cell>
          <cell r="F5438" t="str">
            <v>12</v>
          </cell>
          <cell r="I5438">
            <v>44</v>
          </cell>
          <cell r="M5438">
            <v>0</v>
          </cell>
          <cell r="N5438">
            <v>0</v>
          </cell>
          <cell r="O5438">
            <v>6000</v>
          </cell>
          <cell r="P5438">
            <v>24226.799999999999</v>
          </cell>
        </row>
        <row r="5439">
          <cell r="A5439">
            <v>43819</v>
          </cell>
          <cell r="B5439" t="str">
            <v>Plazo</v>
          </cell>
          <cell r="C5439">
            <v>6</v>
          </cell>
          <cell r="E5439">
            <v>1014</v>
          </cell>
          <cell r="F5439" t="str">
            <v>12</v>
          </cell>
          <cell r="I5439">
            <v>44</v>
          </cell>
          <cell r="M5439">
            <v>0</v>
          </cell>
          <cell r="N5439">
            <v>0</v>
          </cell>
          <cell r="O5439">
            <v>10000</v>
          </cell>
          <cell r="P5439">
            <v>40378</v>
          </cell>
        </row>
        <row r="5440">
          <cell r="A5440">
            <v>43819</v>
          </cell>
          <cell r="B5440" t="str">
            <v>Plazo</v>
          </cell>
          <cell r="C5440">
            <v>6</v>
          </cell>
          <cell r="E5440">
            <v>1014</v>
          </cell>
          <cell r="F5440" t="str">
            <v>12</v>
          </cell>
          <cell r="I5440">
            <v>44</v>
          </cell>
          <cell r="M5440">
            <v>0</v>
          </cell>
          <cell r="N5440">
            <v>0</v>
          </cell>
          <cell r="O5440">
            <v>10000</v>
          </cell>
          <cell r="P5440">
            <v>40378</v>
          </cell>
        </row>
        <row r="5441">
          <cell r="A5441">
            <v>43819</v>
          </cell>
          <cell r="B5441" t="str">
            <v>Plazo</v>
          </cell>
          <cell r="C5441">
            <v>6</v>
          </cell>
          <cell r="E5441">
            <v>1014</v>
          </cell>
          <cell r="F5441" t="str">
            <v>12</v>
          </cell>
          <cell r="I5441">
            <v>44</v>
          </cell>
          <cell r="M5441">
            <v>0</v>
          </cell>
          <cell r="N5441">
            <v>0</v>
          </cell>
          <cell r="O5441">
            <v>50000</v>
          </cell>
          <cell r="P5441">
            <v>201890</v>
          </cell>
        </row>
        <row r="5442">
          <cell r="A5442">
            <v>43819</v>
          </cell>
          <cell r="B5442" t="str">
            <v>Plazo</v>
          </cell>
          <cell r="C5442">
            <v>6</v>
          </cell>
          <cell r="E5442">
            <v>1014</v>
          </cell>
          <cell r="F5442" t="str">
            <v>12</v>
          </cell>
          <cell r="I5442">
            <v>44</v>
          </cell>
          <cell r="M5442">
            <v>0</v>
          </cell>
          <cell r="N5442">
            <v>0</v>
          </cell>
          <cell r="O5442">
            <v>200000</v>
          </cell>
          <cell r="P5442">
            <v>807560</v>
          </cell>
        </row>
        <row r="5443">
          <cell r="A5443">
            <v>43819</v>
          </cell>
          <cell r="B5443" t="str">
            <v>Plazo</v>
          </cell>
          <cell r="C5443">
            <v>6</v>
          </cell>
          <cell r="E5443">
            <v>1014</v>
          </cell>
          <cell r="F5443" t="str">
            <v>12</v>
          </cell>
          <cell r="I5443">
            <v>44</v>
          </cell>
          <cell r="M5443">
            <v>0</v>
          </cell>
          <cell r="N5443">
            <v>0</v>
          </cell>
          <cell r="O5443">
            <v>10000</v>
          </cell>
          <cell r="P5443">
            <v>40378</v>
          </cell>
        </row>
        <row r="5444">
          <cell r="A5444">
            <v>43819</v>
          </cell>
          <cell r="B5444" t="str">
            <v>Plazo</v>
          </cell>
          <cell r="C5444">
            <v>6</v>
          </cell>
          <cell r="E5444">
            <v>1014</v>
          </cell>
          <cell r="F5444" t="str">
            <v>12</v>
          </cell>
          <cell r="I5444">
            <v>44</v>
          </cell>
          <cell r="M5444">
            <v>0</v>
          </cell>
          <cell r="N5444">
            <v>0</v>
          </cell>
          <cell r="O5444">
            <v>100000</v>
          </cell>
          <cell r="P5444">
            <v>403780</v>
          </cell>
        </row>
        <row r="5445">
          <cell r="A5445">
            <v>43819</v>
          </cell>
          <cell r="B5445" t="str">
            <v>Plazo</v>
          </cell>
          <cell r="C5445">
            <v>6</v>
          </cell>
          <cell r="E5445">
            <v>1014</v>
          </cell>
          <cell r="F5445" t="str">
            <v>12</v>
          </cell>
          <cell r="I5445">
            <v>44</v>
          </cell>
          <cell r="M5445">
            <v>0</v>
          </cell>
          <cell r="N5445">
            <v>0</v>
          </cell>
          <cell r="O5445">
            <v>48000</v>
          </cell>
          <cell r="P5445">
            <v>193814.39999999999</v>
          </cell>
        </row>
        <row r="5446">
          <cell r="A5446">
            <v>43819</v>
          </cell>
          <cell r="B5446" t="str">
            <v>Plazo</v>
          </cell>
          <cell r="C5446">
            <v>6</v>
          </cell>
          <cell r="E5446">
            <v>1014</v>
          </cell>
          <cell r="F5446" t="str">
            <v>12</v>
          </cell>
          <cell r="I5446">
            <v>44</v>
          </cell>
          <cell r="M5446">
            <v>0</v>
          </cell>
          <cell r="N5446">
            <v>0</v>
          </cell>
          <cell r="O5446">
            <v>28083</v>
          </cell>
          <cell r="P5446">
            <v>113393.5374</v>
          </cell>
        </row>
        <row r="5447">
          <cell r="A5447">
            <v>43819</v>
          </cell>
          <cell r="B5447" t="str">
            <v>Plazo</v>
          </cell>
          <cell r="C5447">
            <v>6</v>
          </cell>
          <cell r="E5447">
            <v>1014</v>
          </cell>
          <cell r="F5447" t="str">
            <v>12</v>
          </cell>
          <cell r="I5447">
            <v>44</v>
          </cell>
          <cell r="M5447">
            <v>0</v>
          </cell>
          <cell r="N5447">
            <v>0</v>
          </cell>
          <cell r="O5447">
            <v>20000</v>
          </cell>
          <cell r="P5447">
            <v>80756</v>
          </cell>
        </row>
        <row r="5448">
          <cell r="A5448">
            <v>43819</v>
          </cell>
          <cell r="B5448" t="str">
            <v>Plazo</v>
          </cell>
          <cell r="C5448">
            <v>6</v>
          </cell>
          <cell r="E5448">
            <v>1014</v>
          </cell>
          <cell r="F5448" t="str">
            <v>12</v>
          </cell>
          <cell r="I5448">
            <v>44</v>
          </cell>
          <cell r="M5448">
            <v>0</v>
          </cell>
          <cell r="N5448">
            <v>0</v>
          </cell>
          <cell r="O5448">
            <v>4000</v>
          </cell>
          <cell r="P5448">
            <v>16151.2</v>
          </cell>
        </row>
        <row r="5449">
          <cell r="A5449">
            <v>43819</v>
          </cell>
          <cell r="B5449" t="str">
            <v>Plazo</v>
          </cell>
          <cell r="C5449">
            <v>6</v>
          </cell>
          <cell r="E5449">
            <v>1014</v>
          </cell>
          <cell r="F5449" t="str">
            <v>12</v>
          </cell>
          <cell r="I5449">
            <v>44</v>
          </cell>
          <cell r="M5449">
            <v>0</v>
          </cell>
          <cell r="N5449">
            <v>0</v>
          </cell>
          <cell r="O5449">
            <v>20000</v>
          </cell>
          <cell r="P5449">
            <v>80756</v>
          </cell>
        </row>
        <row r="5450">
          <cell r="A5450">
            <v>43819</v>
          </cell>
          <cell r="B5450" t="str">
            <v>Plazo</v>
          </cell>
          <cell r="C5450">
            <v>6</v>
          </cell>
          <cell r="E5450">
            <v>1014</v>
          </cell>
          <cell r="F5450" t="str">
            <v>12</v>
          </cell>
          <cell r="I5450">
            <v>44</v>
          </cell>
          <cell r="M5450">
            <v>0</v>
          </cell>
          <cell r="N5450">
            <v>0</v>
          </cell>
          <cell r="O5450">
            <v>2000</v>
          </cell>
          <cell r="P5450">
            <v>8075.6</v>
          </cell>
        </row>
        <row r="5451">
          <cell r="A5451">
            <v>43819</v>
          </cell>
          <cell r="B5451" t="str">
            <v>Plazo</v>
          </cell>
          <cell r="C5451">
            <v>6</v>
          </cell>
          <cell r="E5451">
            <v>1014</v>
          </cell>
          <cell r="F5451" t="str">
            <v>12</v>
          </cell>
          <cell r="I5451">
            <v>44</v>
          </cell>
          <cell r="M5451">
            <v>0</v>
          </cell>
          <cell r="N5451">
            <v>0</v>
          </cell>
          <cell r="O5451">
            <v>61000</v>
          </cell>
          <cell r="P5451">
            <v>246305.8</v>
          </cell>
        </row>
        <row r="5452">
          <cell r="A5452">
            <v>43819</v>
          </cell>
          <cell r="B5452" t="str">
            <v>Plazo</v>
          </cell>
          <cell r="C5452">
            <v>6</v>
          </cell>
          <cell r="E5452">
            <v>1014</v>
          </cell>
          <cell r="F5452" t="str">
            <v>12</v>
          </cell>
          <cell r="I5452">
            <v>44</v>
          </cell>
          <cell r="M5452">
            <v>0</v>
          </cell>
          <cell r="N5452">
            <v>0</v>
          </cell>
          <cell r="O5452">
            <v>10000</v>
          </cell>
          <cell r="P5452">
            <v>40378</v>
          </cell>
        </row>
        <row r="5453">
          <cell r="A5453">
            <v>43819</v>
          </cell>
          <cell r="B5453" t="str">
            <v>Plazo</v>
          </cell>
          <cell r="C5453">
            <v>6</v>
          </cell>
          <cell r="E5453">
            <v>1014</v>
          </cell>
          <cell r="F5453" t="str">
            <v>12</v>
          </cell>
          <cell r="I5453">
            <v>44</v>
          </cell>
          <cell r="M5453">
            <v>0</v>
          </cell>
          <cell r="N5453">
            <v>0</v>
          </cell>
          <cell r="O5453">
            <v>10580</v>
          </cell>
          <cell r="P5453">
            <v>42719.923999999999</v>
          </cell>
        </row>
        <row r="5454">
          <cell r="A5454">
            <v>43819</v>
          </cell>
          <cell r="B5454" t="str">
            <v>Plazo</v>
          </cell>
          <cell r="C5454">
            <v>6</v>
          </cell>
          <cell r="E5454">
            <v>1014</v>
          </cell>
          <cell r="F5454" t="str">
            <v>12</v>
          </cell>
          <cell r="I5454">
            <v>44</v>
          </cell>
          <cell r="M5454">
            <v>0</v>
          </cell>
          <cell r="N5454">
            <v>0</v>
          </cell>
          <cell r="O5454">
            <v>9000</v>
          </cell>
          <cell r="P5454">
            <v>36340.199999999997</v>
          </cell>
        </row>
        <row r="5455">
          <cell r="A5455">
            <v>43819</v>
          </cell>
          <cell r="B5455" t="str">
            <v>Plazo</v>
          </cell>
          <cell r="C5455">
            <v>6</v>
          </cell>
          <cell r="E5455">
            <v>1014</v>
          </cell>
          <cell r="F5455" t="str">
            <v>12</v>
          </cell>
          <cell r="I5455">
            <v>44</v>
          </cell>
          <cell r="M5455">
            <v>0</v>
          </cell>
          <cell r="N5455">
            <v>0</v>
          </cell>
          <cell r="O5455">
            <v>30000</v>
          </cell>
          <cell r="P5455">
            <v>121134</v>
          </cell>
        </row>
        <row r="5456">
          <cell r="A5456">
            <v>43819</v>
          </cell>
          <cell r="B5456" t="str">
            <v>Plazo</v>
          </cell>
          <cell r="C5456">
            <v>6</v>
          </cell>
          <cell r="E5456">
            <v>1014</v>
          </cell>
          <cell r="F5456" t="str">
            <v>12</v>
          </cell>
          <cell r="I5456">
            <v>44</v>
          </cell>
          <cell r="M5456">
            <v>0</v>
          </cell>
          <cell r="N5456">
            <v>0</v>
          </cell>
          <cell r="O5456">
            <v>13000</v>
          </cell>
          <cell r="P5456">
            <v>52491.4</v>
          </cell>
        </row>
        <row r="5457">
          <cell r="A5457">
            <v>43819</v>
          </cell>
          <cell r="B5457" t="str">
            <v>Plazo</v>
          </cell>
          <cell r="C5457">
            <v>6</v>
          </cell>
          <cell r="E5457">
            <v>1014</v>
          </cell>
          <cell r="F5457" t="str">
            <v>12</v>
          </cell>
          <cell r="I5457">
            <v>44</v>
          </cell>
          <cell r="M5457">
            <v>0</v>
          </cell>
          <cell r="N5457">
            <v>0</v>
          </cell>
          <cell r="O5457">
            <v>2000</v>
          </cell>
          <cell r="P5457">
            <v>8075.6</v>
          </cell>
        </row>
        <row r="5458">
          <cell r="A5458">
            <v>43819</v>
          </cell>
          <cell r="B5458" t="str">
            <v>Plazo</v>
          </cell>
          <cell r="C5458">
            <v>6</v>
          </cell>
          <cell r="E5458">
            <v>1014</v>
          </cell>
          <cell r="F5458" t="str">
            <v>12</v>
          </cell>
          <cell r="I5458">
            <v>44</v>
          </cell>
          <cell r="M5458">
            <v>0</v>
          </cell>
          <cell r="N5458">
            <v>0</v>
          </cell>
          <cell r="O5458">
            <v>50000</v>
          </cell>
          <cell r="P5458">
            <v>201890</v>
          </cell>
        </row>
        <row r="5459">
          <cell r="A5459">
            <v>43819</v>
          </cell>
          <cell r="B5459" t="str">
            <v>Plazo</v>
          </cell>
          <cell r="C5459">
            <v>6</v>
          </cell>
          <cell r="E5459">
            <v>1014</v>
          </cell>
          <cell r="F5459" t="str">
            <v>12</v>
          </cell>
          <cell r="I5459">
            <v>44</v>
          </cell>
          <cell r="M5459">
            <v>0</v>
          </cell>
          <cell r="N5459">
            <v>0</v>
          </cell>
          <cell r="O5459">
            <v>100000</v>
          </cell>
          <cell r="P5459">
            <v>403780</v>
          </cell>
        </row>
        <row r="5460">
          <cell r="A5460">
            <v>43819</v>
          </cell>
          <cell r="B5460" t="str">
            <v>Plazo</v>
          </cell>
          <cell r="C5460">
            <v>6</v>
          </cell>
          <cell r="E5460">
            <v>1014</v>
          </cell>
          <cell r="F5460" t="str">
            <v>12</v>
          </cell>
          <cell r="I5460">
            <v>44</v>
          </cell>
          <cell r="M5460">
            <v>0</v>
          </cell>
          <cell r="N5460">
            <v>0</v>
          </cell>
          <cell r="O5460">
            <v>50000</v>
          </cell>
          <cell r="P5460">
            <v>201890</v>
          </cell>
        </row>
        <row r="5461">
          <cell r="A5461">
            <v>43819</v>
          </cell>
          <cell r="B5461" t="str">
            <v>Plazo</v>
          </cell>
          <cell r="C5461">
            <v>6</v>
          </cell>
          <cell r="E5461">
            <v>1014</v>
          </cell>
          <cell r="F5461" t="str">
            <v>12</v>
          </cell>
          <cell r="I5461">
            <v>44</v>
          </cell>
          <cell r="M5461">
            <v>0</v>
          </cell>
          <cell r="N5461">
            <v>0</v>
          </cell>
          <cell r="O5461">
            <v>10600</v>
          </cell>
          <cell r="P5461">
            <v>42800.68</v>
          </cell>
        </row>
        <row r="5462">
          <cell r="A5462">
            <v>43819</v>
          </cell>
          <cell r="B5462" t="str">
            <v>Plazo</v>
          </cell>
          <cell r="C5462">
            <v>6</v>
          </cell>
          <cell r="E5462">
            <v>1014</v>
          </cell>
          <cell r="F5462" t="str">
            <v>12</v>
          </cell>
          <cell r="I5462">
            <v>44</v>
          </cell>
          <cell r="M5462">
            <v>0</v>
          </cell>
          <cell r="N5462">
            <v>0</v>
          </cell>
          <cell r="O5462">
            <v>20000</v>
          </cell>
          <cell r="P5462">
            <v>80756</v>
          </cell>
        </row>
        <row r="5463">
          <cell r="A5463">
            <v>43819</v>
          </cell>
          <cell r="B5463" t="str">
            <v>Plazo</v>
          </cell>
          <cell r="C5463">
            <v>6</v>
          </cell>
          <cell r="E5463">
            <v>1014</v>
          </cell>
          <cell r="F5463" t="str">
            <v>12</v>
          </cell>
          <cell r="I5463">
            <v>44</v>
          </cell>
          <cell r="M5463">
            <v>0</v>
          </cell>
          <cell r="N5463">
            <v>0</v>
          </cell>
          <cell r="O5463">
            <v>1600</v>
          </cell>
          <cell r="P5463">
            <v>6460.48</v>
          </cell>
        </row>
        <row r="5464">
          <cell r="A5464">
            <v>43819</v>
          </cell>
          <cell r="B5464" t="str">
            <v>Plazo</v>
          </cell>
          <cell r="C5464">
            <v>6</v>
          </cell>
          <cell r="E5464">
            <v>1014</v>
          </cell>
          <cell r="F5464" t="str">
            <v>12</v>
          </cell>
          <cell r="I5464">
            <v>44</v>
          </cell>
          <cell r="M5464">
            <v>0</v>
          </cell>
          <cell r="N5464">
            <v>0</v>
          </cell>
          <cell r="O5464">
            <v>12350</v>
          </cell>
          <cell r="P5464">
            <v>49866.83</v>
          </cell>
        </row>
        <row r="5465">
          <cell r="A5465">
            <v>43819</v>
          </cell>
          <cell r="B5465" t="str">
            <v>Plazo</v>
          </cell>
          <cell r="C5465">
            <v>4</v>
          </cell>
          <cell r="E5465">
            <v>3048</v>
          </cell>
          <cell r="F5465" t="str">
            <v>12</v>
          </cell>
          <cell r="I5465">
            <v>44</v>
          </cell>
          <cell r="M5465">
            <v>0</v>
          </cell>
          <cell r="N5465">
            <v>0</v>
          </cell>
          <cell r="O5465">
            <v>30000</v>
          </cell>
          <cell r="P5465">
            <v>121200</v>
          </cell>
        </row>
        <row r="5466">
          <cell r="A5466">
            <v>43819</v>
          </cell>
          <cell r="B5466" t="str">
            <v>Plazo</v>
          </cell>
          <cell r="C5466">
            <v>6</v>
          </cell>
          <cell r="E5466">
            <v>1005</v>
          </cell>
          <cell r="F5466" t="str">
            <v>12</v>
          </cell>
          <cell r="I5466">
            <v>44</v>
          </cell>
          <cell r="M5466">
            <v>0</v>
          </cell>
          <cell r="N5466">
            <v>0</v>
          </cell>
          <cell r="O5466">
            <v>5000000</v>
          </cell>
          <cell r="P5466">
            <v>20302500</v>
          </cell>
        </row>
        <row r="5467">
          <cell r="A5467">
            <v>43819</v>
          </cell>
          <cell r="B5467" t="str">
            <v>Ahorro</v>
          </cell>
          <cell r="C5467">
            <v>1</v>
          </cell>
          <cell r="E5467">
            <v>1035</v>
          </cell>
          <cell r="F5467" t="str">
            <v>11</v>
          </cell>
          <cell r="I5467">
            <v>44</v>
          </cell>
          <cell r="M5467">
            <v>0</v>
          </cell>
          <cell r="N5467">
            <v>0</v>
          </cell>
          <cell r="O5467">
            <v>131000</v>
          </cell>
          <cell r="P5467">
            <v>533170</v>
          </cell>
        </row>
        <row r="5468">
          <cell r="A5468">
            <v>43819</v>
          </cell>
          <cell r="B5468" t="str">
            <v>Ahorro</v>
          </cell>
          <cell r="C5468">
            <v>1</v>
          </cell>
          <cell r="E5468">
            <v>1036</v>
          </cell>
          <cell r="F5468" t="str">
            <v>11</v>
          </cell>
          <cell r="I5468">
            <v>44</v>
          </cell>
          <cell r="M5468">
            <v>0</v>
          </cell>
          <cell r="N5468">
            <v>0</v>
          </cell>
          <cell r="O5468">
            <v>7000</v>
          </cell>
          <cell r="P5468">
            <v>28490</v>
          </cell>
        </row>
        <row r="5469">
          <cell r="A5469">
            <v>43819</v>
          </cell>
          <cell r="B5469" t="str">
            <v>Ahorro</v>
          </cell>
          <cell r="C5469">
            <v>1</v>
          </cell>
          <cell r="E5469">
            <v>1036</v>
          </cell>
          <cell r="F5469" t="str">
            <v>11</v>
          </cell>
          <cell r="I5469">
            <v>44</v>
          </cell>
          <cell r="M5469">
            <v>0</v>
          </cell>
          <cell r="N5469">
            <v>0</v>
          </cell>
          <cell r="O5469">
            <v>20000</v>
          </cell>
          <cell r="P5469">
            <v>81400</v>
          </cell>
        </row>
        <row r="5470">
          <cell r="A5470">
            <v>43819</v>
          </cell>
          <cell r="B5470" t="str">
            <v>Ahorro</v>
          </cell>
          <cell r="C5470">
            <v>1</v>
          </cell>
          <cell r="E5470">
            <v>1036</v>
          </cell>
          <cell r="F5470" t="str">
            <v>11</v>
          </cell>
          <cell r="I5470">
            <v>44</v>
          </cell>
          <cell r="M5470">
            <v>0</v>
          </cell>
          <cell r="N5470">
            <v>0</v>
          </cell>
          <cell r="O5470">
            <v>20000</v>
          </cell>
          <cell r="P5470">
            <v>81400</v>
          </cell>
        </row>
        <row r="5471">
          <cell r="A5471">
            <v>43819</v>
          </cell>
          <cell r="B5471" t="str">
            <v>Ahorro</v>
          </cell>
          <cell r="C5471">
            <v>1</v>
          </cell>
          <cell r="E5471">
            <v>1036</v>
          </cell>
          <cell r="F5471" t="str">
            <v>11</v>
          </cell>
          <cell r="I5471">
            <v>44</v>
          </cell>
          <cell r="M5471">
            <v>0</v>
          </cell>
          <cell r="N5471">
            <v>0</v>
          </cell>
          <cell r="O5471">
            <v>16900</v>
          </cell>
          <cell r="P5471">
            <v>68783</v>
          </cell>
        </row>
        <row r="5472">
          <cell r="A5472">
            <v>43819</v>
          </cell>
          <cell r="B5472" t="str">
            <v>Ahorro</v>
          </cell>
          <cell r="C5472">
            <v>1</v>
          </cell>
          <cell r="E5472">
            <v>1036</v>
          </cell>
          <cell r="F5472" t="str">
            <v>11</v>
          </cell>
          <cell r="I5472">
            <v>44</v>
          </cell>
          <cell r="M5472">
            <v>0</v>
          </cell>
          <cell r="N5472">
            <v>0</v>
          </cell>
          <cell r="O5472">
            <v>7200</v>
          </cell>
          <cell r="P5472">
            <v>29304</v>
          </cell>
        </row>
        <row r="5473">
          <cell r="A5473">
            <v>43819</v>
          </cell>
          <cell r="B5473" t="str">
            <v>Ahorro</v>
          </cell>
          <cell r="C5473">
            <v>1</v>
          </cell>
          <cell r="E5473">
            <v>1036</v>
          </cell>
          <cell r="F5473" t="str">
            <v>11</v>
          </cell>
          <cell r="I5473">
            <v>44</v>
          </cell>
          <cell r="M5473">
            <v>0</v>
          </cell>
          <cell r="N5473">
            <v>0</v>
          </cell>
          <cell r="O5473">
            <v>70000</v>
          </cell>
          <cell r="P5473">
            <v>284900</v>
          </cell>
        </row>
        <row r="5474">
          <cell r="A5474">
            <v>43819</v>
          </cell>
          <cell r="B5474" t="str">
            <v>Ahorro</v>
          </cell>
          <cell r="C5474">
            <v>1</v>
          </cell>
          <cell r="E5474">
            <v>1036</v>
          </cell>
          <cell r="F5474" t="str">
            <v>11</v>
          </cell>
          <cell r="I5474">
            <v>44</v>
          </cell>
          <cell r="M5474">
            <v>0</v>
          </cell>
          <cell r="N5474">
            <v>0</v>
          </cell>
          <cell r="O5474">
            <v>20000.79</v>
          </cell>
          <cell r="P5474">
            <v>81403.215299999996</v>
          </cell>
        </row>
        <row r="5475">
          <cell r="A5475">
            <v>43819</v>
          </cell>
          <cell r="B5475" t="str">
            <v>Ahorro</v>
          </cell>
          <cell r="C5475">
            <v>1</v>
          </cell>
          <cell r="E5475">
            <v>1036</v>
          </cell>
          <cell r="F5475" t="str">
            <v>11</v>
          </cell>
          <cell r="I5475">
            <v>44</v>
          </cell>
          <cell r="M5475">
            <v>0</v>
          </cell>
          <cell r="N5475">
            <v>0</v>
          </cell>
          <cell r="O5475">
            <v>15820</v>
          </cell>
          <cell r="P5475">
            <v>64387.4</v>
          </cell>
        </row>
        <row r="5476">
          <cell r="A5476">
            <v>43819</v>
          </cell>
          <cell r="B5476" t="str">
            <v>Ahorro</v>
          </cell>
          <cell r="C5476">
            <v>1</v>
          </cell>
          <cell r="E5476">
            <v>1036</v>
          </cell>
          <cell r="F5476" t="str">
            <v>11</v>
          </cell>
          <cell r="I5476">
            <v>44</v>
          </cell>
          <cell r="M5476">
            <v>0</v>
          </cell>
          <cell r="N5476">
            <v>0</v>
          </cell>
          <cell r="O5476">
            <v>8000</v>
          </cell>
          <cell r="P5476">
            <v>32560</v>
          </cell>
        </row>
        <row r="5477">
          <cell r="A5477">
            <v>43819</v>
          </cell>
          <cell r="B5477" t="str">
            <v>Ahorro</v>
          </cell>
          <cell r="C5477">
            <v>1</v>
          </cell>
          <cell r="E5477">
            <v>1036</v>
          </cell>
          <cell r="F5477" t="str">
            <v>11</v>
          </cell>
          <cell r="I5477">
            <v>44</v>
          </cell>
          <cell r="M5477">
            <v>0</v>
          </cell>
          <cell r="N5477">
            <v>0</v>
          </cell>
          <cell r="O5477">
            <v>10000</v>
          </cell>
          <cell r="P5477">
            <v>40700</v>
          </cell>
        </row>
        <row r="5478">
          <cell r="A5478">
            <v>43819</v>
          </cell>
          <cell r="B5478" t="str">
            <v>Ahorro</v>
          </cell>
          <cell r="C5478">
            <v>1</v>
          </cell>
          <cell r="E5478">
            <v>1036</v>
          </cell>
          <cell r="F5478" t="str">
            <v>11</v>
          </cell>
          <cell r="I5478">
            <v>44</v>
          </cell>
          <cell r="M5478">
            <v>0</v>
          </cell>
          <cell r="N5478">
            <v>0</v>
          </cell>
          <cell r="O5478">
            <v>8000</v>
          </cell>
          <cell r="P5478">
            <v>32560</v>
          </cell>
        </row>
        <row r="5479">
          <cell r="A5479">
            <v>43819</v>
          </cell>
          <cell r="B5479" t="str">
            <v>Ahorro</v>
          </cell>
          <cell r="C5479">
            <v>1</v>
          </cell>
          <cell r="E5479">
            <v>1036</v>
          </cell>
          <cell r="F5479" t="str">
            <v>11</v>
          </cell>
          <cell r="I5479">
            <v>44</v>
          </cell>
          <cell r="M5479">
            <v>0</v>
          </cell>
          <cell r="N5479">
            <v>0</v>
          </cell>
          <cell r="O5479">
            <v>13500</v>
          </cell>
          <cell r="P5479">
            <v>54945</v>
          </cell>
        </row>
        <row r="5480">
          <cell r="A5480">
            <v>43819</v>
          </cell>
          <cell r="B5480" t="str">
            <v>Ahorro</v>
          </cell>
          <cell r="C5480">
            <v>1</v>
          </cell>
          <cell r="E5480">
            <v>1017</v>
          </cell>
          <cell r="F5480" t="str">
            <v>11</v>
          </cell>
          <cell r="I5480">
            <v>44</v>
          </cell>
          <cell r="M5480">
            <v>0</v>
          </cell>
          <cell r="N5480">
            <v>0</v>
          </cell>
          <cell r="O5480">
            <v>682785.41</v>
          </cell>
          <cell r="P5480">
            <v>2781804.3174220002</v>
          </cell>
        </row>
        <row r="5481">
          <cell r="A5481">
            <v>43819</v>
          </cell>
          <cell r="B5481" t="str">
            <v>Plazo</v>
          </cell>
          <cell r="C5481">
            <v>7</v>
          </cell>
          <cell r="E5481">
            <v>3003</v>
          </cell>
          <cell r="F5481" t="str">
            <v>12</v>
          </cell>
          <cell r="I5481">
            <v>34</v>
          </cell>
          <cell r="M5481">
            <v>0</v>
          </cell>
          <cell r="N5481">
            <v>0</v>
          </cell>
          <cell r="O5481">
            <v>20000</v>
          </cell>
          <cell r="P5481">
            <v>81484</v>
          </cell>
        </row>
        <row r="5482">
          <cell r="A5482">
            <v>43819</v>
          </cell>
          <cell r="B5482" t="str">
            <v>Plazo</v>
          </cell>
          <cell r="C5482">
            <v>4</v>
          </cell>
          <cell r="E5482">
            <v>3010</v>
          </cell>
          <cell r="F5482" t="str">
            <v>12</v>
          </cell>
          <cell r="I5482">
            <v>44</v>
          </cell>
          <cell r="M5482">
            <v>0</v>
          </cell>
          <cell r="N5482">
            <v>0</v>
          </cell>
          <cell r="O5482">
            <v>10199.98</v>
          </cell>
          <cell r="P5482">
            <v>41556.758516000002</v>
          </cell>
        </row>
        <row r="5483">
          <cell r="A5483">
            <v>43819</v>
          </cell>
          <cell r="B5483" t="str">
            <v>Plazo</v>
          </cell>
          <cell r="C5483">
            <v>4</v>
          </cell>
          <cell r="E5483">
            <v>3012</v>
          </cell>
          <cell r="F5483" t="str">
            <v>12</v>
          </cell>
          <cell r="I5483">
            <v>44</v>
          </cell>
          <cell r="M5483">
            <v>0</v>
          </cell>
          <cell r="N5483">
            <v>0</v>
          </cell>
          <cell r="O5483">
            <v>10000</v>
          </cell>
          <cell r="P5483">
            <v>40742</v>
          </cell>
        </row>
        <row r="5484">
          <cell r="A5484">
            <v>43819</v>
          </cell>
          <cell r="B5484" t="str">
            <v>Plazo</v>
          </cell>
          <cell r="C5484">
            <v>4</v>
          </cell>
          <cell r="E5484">
            <v>3012</v>
          </cell>
          <cell r="F5484" t="str">
            <v>12</v>
          </cell>
          <cell r="I5484">
            <v>44</v>
          </cell>
          <cell r="M5484">
            <v>0</v>
          </cell>
          <cell r="N5484">
            <v>0</v>
          </cell>
          <cell r="O5484">
            <v>7000</v>
          </cell>
          <cell r="P5484">
            <v>28519.4</v>
          </cell>
        </row>
        <row r="5485">
          <cell r="A5485">
            <v>43819</v>
          </cell>
          <cell r="B5485" t="str">
            <v>Plazo</v>
          </cell>
          <cell r="C5485">
            <v>6</v>
          </cell>
          <cell r="E5485">
            <v>3047</v>
          </cell>
          <cell r="F5485" t="str">
            <v>12</v>
          </cell>
          <cell r="I5485">
            <v>44</v>
          </cell>
          <cell r="M5485">
            <v>0</v>
          </cell>
          <cell r="N5485">
            <v>0</v>
          </cell>
          <cell r="O5485">
            <v>20000</v>
          </cell>
          <cell r="P5485">
            <v>81484</v>
          </cell>
        </row>
        <row r="5486">
          <cell r="A5486">
            <v>43819</v>
          </cell>
          <cell r="B5486" t="str">
            <v>Plazo</v>
          </cell>
          <cell r="C5486">
            <v>6</v>
          </cell>
          <cell r="E5486">
            <v>75004</v>
          </cell>
          <cell r="F5486" t="str">
            <v>12</v>
          </cell>
          <cell r="I5486">
            <v>44</v>
          </cell>
          <cell r="M5486">
            <v>0</v>
          </cell>
          <cell r="N5486">
            <v>0</v>
          </cell>
          <cell r="O5486">
            <v>183000</v>
          </cell>
          <cell r="P5486">
            <v>745578.6</v>
          </cell>
        </row>
        <row r="5487">
          <cell r="A5487">
            <v>43819</v>
          </cell>
          <cell r="B5487" t="str">
            <v>Plazo</v>
          </cell>
          <cell r="C5487">
            <v>6</v>
          </cell>
          <cell r="E5487">
            <v>1003</v>
          </cell>
          <cell r="F5487" t="str">
            <v>12</v>
          </cell>
          <cell r="I5487">
            <v>44</v>
          </cell>
          <cell r="M5487">
            <v>0</v>
          </cell>
          <cell r="N5487">
            <v>0</v>
          </cell>
          <cell r="O5487">
            <v>10401916.67</v>
          </cell>
          <cell r="P5487">
            <v>42543839.180299997</v>
          </cell>
        </row>
        <row r="5488">
          <cell r="A5488">
            <v>43819</v>
          </cell>
          <cell r="B5488" t="str">
            <v>Plazo</v>
          </cell>
          <cell r="C5488">
            <v>6</v>
          </cell>
          <cell r="E5488">
            <v>1003</v>
          </cell>
          <cell r="F5488" t="str">
            <v>12</v>
          </cell>
          <cell r="I5488">
            <v>44</v>
          </cell>
          <cell r="M5488">
            <v>0</v>
          </cell>
          <cell r="N5488">
            <v>0</v>
          </cell>
          <cell r="O5488">
            <v>5000000</v>
          </cell>
          <cell r="P5488">
            <v>20450000</v>
          </cell>
        </row>
        <row r="5489">
          <cell r="A5489">
            <v>43819</v>
          </cell>
          <cell r="B5489" t="str">
            <v>Plazo</v>
          </cell>
          <cell r="C5489">
            <v>6</v>
          </cell>
          <cell r="E5489">
            <v>1003</v>
          </cell>
          <cell r="F5489" t="str">
            <v>12</v>
          </cell>
          <cell r="I5489">
            <v>44</v>
          </cell>
          <cell r="M5489">
            <v>0</v>
          </cell>
          <cell r="N5489">
            <v>0</v>
          </cell>
          <cell r="O5489">
            <v>5000000</v>
          </cell>
          <cell r="P5489">
            <v>20450000</v>
          </cell>
        </row>
        <row r="5490">
          <cell r="A5490">
            <v>43819</v>
          </cell>
          <cell r="B5490" t="str">
            <v>Plazo</v>
          </cell>
          <cell r="C5490">
            <v>6</v>
          </cell>
          <cell r="E5490">
            <v>1016</v>
          </cell>
          <cell r="F5490" t="str">
            <v>12</v>
          </cell>
          <cell r="I5490">
            <v>44</v>
          </cell>
          <cell r="M5490">
            <v>0</v>
          </cell>
          <cell r="N5490">
            <v>0</v>
          </cell>
          <cell r="O5490">
            <v>2200000</v>
          </cell>
          <cell r="P5490">
            <v>9053660</v>
          </cell>
        </row>
        <row r="5491">
          <cell r="A5491">
            <v>43819</v>
          </cell>
          <cell r="B5491" t="str">
            <v>Plazo</v>
          </cell>
          <cell r="C5491">
            <v>6</v>
          </cell>
          <cell r="E5491">
            <v>1016</v>
          </cell>
          <cell r="F5491" t="str">
            <v>12</v>
          </cell>
          <cell r="I5491">
            <v>44</v>
          </cell>
          <cell r="M5491">
            <v>0</v>
          </cell>
          <cell r="N5491">
            <v>0</v>
          </cell>
          <cell r="O5491">
            <v>1700000</v>
          </cell>
          <cell r="P5491">
            <v>6996010</v>
          </cell>
        </row>
        <row r="5492">
          <cell r="A5492">
            <v>43819</v>
          </cell>
          <cell r="B5492" t="str">
            <v>CON</v>
          </cell>
          <cell r="C5492">
            <v>5</v>
          </cell>
          <cell r="E5492">
            <v>1036</v>
          </cell>
          <cell r="F5492" t="str">
            <v>47D</v>
          </cell>
          <cell r="I5492">
            <v>44</v>
          </cell>
          <cell r="M5492">
            <v>3000</v>
          </cell>
          <cell r="N5492">
            <v>13491.3</v>
          </cell>
          <cell r="O5492">
            <v>0</v>
          </cell>
          <cell r="P5492">
            <v>0</v>
          </cell>
        </row>
        <row r="5493">
          <cell r="A5493">
            <v>43819</v>
          </cell>
          <cell r="B5493" t="str">
            <v>Plazo</v>
          </cell>
          <cell r="C5493">
            <v>6</v>
          </cell>
          <cell r="E5493">
            <v>1017</v>
          </cell>
          <cell r="F5493" t="str">
            <v>12</v>
          </cell>
          <cell r="I5493">
            <v>44</v>
          </cell>
          <cell r="M5493">
            <v>0</v>
          </cell>
          <cell r="N5493">
            <v>0</v>
          </cell>
          <cell r="O5493">
            <v>40000</v>
          </cell>
          <cell r="P5493">
            <v>179888</v>
          </cell>
        </row>
        <row r="5494">
          <cell r="A5494">
            <v>43819</v>
          </cell>
          <cell r="B5494" t="str">
            <v>Plazo</v>
          </cell>
          <cell r="C5494">
            <v>5</v>
          </cell>
          <cell r="E5494">
            <v>3027</v>
          </cell>
          <cell r="F5494" t="str">
            <v>12</v>
          </cell>
          <cell r="I5494">
            <v>44</v>
          </cell>
          <cell r="M5494">
            <v>0</v>
          </cell>
          <cell r="N5494">
            <v>0</v>
          </cell>
          <cell r="O5494">
            <v>1000</v>
          </cell>
          <cell r="P5494">
            <v>4500</v>
          </cell>
        </row>
        <row r="5495">
          <cell r="A5495">
            <v>43819</v>
          </cell>
          <cell r="B5495" t="str">
            <v>Plazo</v>
          </cell>
          <cell r="C5495">
            <v>5</v>
          </cell>
          <cell r="E5495">
            <v>3027</v>
          </cell>
          <cell r="F5495" t="str">
            <v>12</v>
          </cell>
          <cell r="I5495">
            <v>44</v>
          </cell>
          <cell r="M5495">
            <v>0</v>
          </cell>
          <cell r="N5495">
            <v>0</v>
          </cell>
          <cell r="O5495">
            <v>22000</v>
          </cell>
          <cell r="P5495">
            <v>99000</v>
          </cell>
        </row>
        <row r="5496">
          <cell r="A5496">
            <v>43819</v>
          </cell>
          <cell r="B5496" t="str">
            <v>Plazo</v>
          </cell>
          <cell r="C5496">
            <v>5</v>
          </cell>
          <cell r="E5496">
            <v>3048</v>
          </cell>
          <cell r="F5496" t="str">
            <v>12</v>
          </cell>
          <cell r="I5496">
            <v>44</v>
          </cell>
          <cell r="M5496">
            <v>0</v>
          </cell>
          <cell r="N5496">
            <v>0</v>
          </cell>
          <cell r="O5496">
            <v>84851.11</v>
          </cell>
          <cell r="P5496">
            <v>385402.226731</v>
          </cell>
        </row>
        <row r="5497">
          <cell r="A5497">
            <v>43819</v>
          </cell>
          <cell r="B5497" t="str">
            <v>Plazo</v>
          </cell>
          <cell r="C5497">
            <v>5</v>
          </cell>
          <cell r="E5497">
            <v>3002</v>
          </cell>
          <cell r="F5497" t="str">
            <v>12</v>
          </cell>
          <cell r="I5497">
            <v>44</v>
          </cell>
          <cell r="M5497">
            <v>0</v>
          </cell>
          <cell r="N5497">
            <v>0</v>
          </cell>
          <cell r="O5497">
            <v>100000</v>
          </cell>
          <cell r="P5497">
            <v>455030</v>
          </cell>
        </row>
        <row r="5498">
          <cell r="A5498">
            <v>43819</v>
          </cell>
          <cell r="B5498" t="str">
            <v>Plazo</v>
          </cell>
          <cell r="C5498">
            <v>5</v>
          </cell>
          <cell r="E5498">
            <v>3002</v>
          </cell>
          <cell r="F5498" t="str">
            <v>12</v>
          </cell>
          <cell r="I5498">
            <v>44</v>
          </cell>
          <cell r="M5498">
            <v>0</v>
          </cell>
          <cell r="N5498">
            <v>0</v>
          </cell>
          <cell r="O5498">
            <v>50000</v>
          </cell>
          <cell r="P5498">
            <v>227515</v>
          </cell>
        </row>
        <row r="5499">
          <cell r="A5499">
            <v>43819</v>
          </cell>
          <cell r="B5499" t="str">
            <v>Plazo</v>
          </cell>
          <cell r="C5499">
            <v>5</v>
          </cell>
          <cell r="E5499">
            <v>3002</v>
          </cell>
          <cell r="F5499" t="str">
            <v>12</v>
          </cell>
          <cell r="I5499">
            <v>44</v>
          </cell>
          <cell r="M5499">
            <v>0</v>
          </cell>
          <cell r="N5499">
            <v>0</v>
          </cell>
          <cell r="O5499">
            <v>2124.58</v>
          </cell>
          <cell r="P5499">
            <v>9667.4763739999999</v>
          </cell>
        </row>
        <row r="5500">
          <cell r="A5500">
            <v>43819</v>
          </cell>
          <cell r="B5500" t="str">
            <v>Plazo</v>
          </cell>
          <cell r="C5500">
            <v>4</v>
          </cell>
          <cell r="E5500">
            <v>3034</v>
          </cell>
          <cell r="F5500" t="str">
            <v>12</v>
          </cell>
          <cell r="I5500">
            <v>44</v>
          </cell>
          <cell r="M5500">
            <v>0</v>
          </cell>
          <cell r="N5500">
            <v>0</v>
          </cell>
          <cell r="O5500">
            <v>61350</v>
          </cell>
          <cell r="P5500">
            <v>281835.76500000001</v>
          </cell>
        </row>
        <row r="5501">
          <cell r="A5501">
            <v>43819</v>
          </cell>
          <cell r="B5501" t="str">
            <v>Plazo</v>
          </cell>
          <cell r="C5501">
            <v>4</v>
          </cell>
          <cell r="E5501">
            <v>3036</v>
          </cell>
          <cell r="F5501" t="str">
            <v>12</v>
          </cell>
          <cell r="I5501">
            <v>44</v>
          </cell>
          <cell r="M5501">
            <v>0</v>
          </cell>
          <cell r="N5501">
            <v>0</v>
          </cell>
          <cell r="O5501">
            <v>31623.51</v>
          </cell>
          <cell r="P5501">
            <v>145275.242589</v>
          </cell>
        </row>
        <row r="5502">
          <cell r="A5502">
            <v>43819</v>
          </cell>
          <cell r="B5502" t="str">
            <v>Plazo</v>
          </cell>
          <cell r="C5502">
            <v>4</v>
          </cell>
          <cell r="E5502">
            <v>3001</v>
          </cell>
          <cell r="F5502" t="str">
            <v>12</v>
          </cell>
          <cell r="I5502">
            <v>44</v>
          </cell>
          <cell r="M5502">
            <v>0</v>
          </cell>
          <cell r="N5502">
            <v>0</v>
          </cell>
          <cell r="O5502">
            <v>9000</v>
          </cell>
          <cell r="P5502">
            <v>43718.400000000001</v>
          </cell>
        </row>
        <row r="5503">
          <cell r="A5503">
            <v>43819</v>
          </cell>
          <cell r="B5503" t="str">
            <v>Plazo</v>
          </cell>
          <cell r="C5503">
            <v>6</v>
          </cell>
          <cell r="E5503">
            <v>3027</v>
          </cell>
          <cell r="F5503" t="str">
            <v>12</v>
          </cell>
          <cell r="I5503">
            <v>44</v>
          </cell>
          <cell r="M5503">
            <v>0</v>
          </cell>
          <cell r="N5503">
            <v>0</v>
          </cell>
          <cell r="O5503">
            <v>14000</v>
          </cell>
          <cell r="P5503">
            <v>69153</v>
          </cell>
        </row>
        <row r="5504">
          <cell r="A5504">
            <v>43819</v>
          </cell>
          <cell r="B5504" t="str">
            <v>Plazo</v>
          </cell>
          <cell r="C5504">
            <v>6</v>
          </cell>
          <cell r="E5504">
            <v>3001</v>
          </cell>
          <cell r="F5504" t="str">
            <v>12</v>
          </cell>
          <cell r="I5504">
            <v>44</v>
          </cell>
          <cell r="M5504">
            <v>0</v>
          </cell>
          <cell r="N5504">
            <v>0</v>
          </cell>
          <cell r="O5504">
            <v>150000</v>
          </cell>
          <cell r="P5504">
            <v>742920</v>
          </cell>
        </row>
        <row r="5505">
          <cell r="A5505">
            <v>43819</v>
          </cell>
          <cell r="B5505" t="str">
            <v>Plazo</v>
          </cell>
          <cell r="C5505">
            <v>6</v>
          </cell>
          <cell r="E5505">
            <v>1033</v>
          </cell>
          <cell r="F5505" t="str">
            <v>12</v>
          </cell>
          <cell r="I5505">
            <v>44</v>
          </cell>
          <cell r="M5505">
            <v>0</v>
          </cell>
          <cell r="N5505">
            <v>0</v>
          </cell>
          <cell r="O5505">
            <v>30746</v>
          </cell>
          <cell r="P5505">
            <v>153508.62880000001</v>
          </cell>
        </row>
        <row r="5506">
          <cell r="A5506">
            <v>43819</v>
          </cell>
          <cell r="B5506" t="str">
            <v>Plazo</v>
          </cell>
          <cell r="C5506">
            <v>6</v>
          </cell>
          <cell r="E5506">
            <v>1017</v>
          </cell>
          <cell r="F5506" t="str">
            <v>12</v>
          </cell>
          <cell r="I5506">
            <v>44</v>
          </cell>
          <cell r="M5506">
            <v>0</v>
          </cell>
          <cell r="N5506">
            <v>0</v>
          </cell>
          <cell r="O5506">
            <v>74000</v>
          </cell>
          <cell r="P5506">
            <v>369622.6</v>
          </cell>
        </row>
        <row r="5507">
          <cell r="A5507">
            <v>43819</v>
          </cell>
          <cell r="B5507" t="str">
            <v>Plazo</v>
          </cell>
          <cell r="C5507">
            <v>6</v>
          </cell>
          <cell r="E5507">
            <v>1017</v>
          </cell>
          <cell r="F5507" t="str">
            <v>12</v>
          </cell>
          <cell r="I5507">
            <v>44</v>
          </cell>
          <cell r="M5507">
            <v>0</v>
          </cell>
          <cell r="N5507">
            <v>0</v>
          </cell>
          <cell r="O5507">
            <v>94000</v>
          </cell>
          <cell r="P5507">
            <v>469520.6</v>
          </cell>
        </row>
        <row r="5508">
          <cell r="A5508">
            <v>43819</v>
          </cell>
          <cell r="B5508" t="str">
            <v>Plazo</v>
          </cell>
          <cell r="C5508">
            <v>6</v>
          </cell>
          <cell r="E5508">
            <v>1017</v>
          </cell>
          <cell r="F5508" t="str">
            <v>12</v>
          </cell>
          <cell r="I5508">
            <v>44</v>
          </cell>
          <cell r="M5508">
            <v>0</v>
          </cell>
          <cell r="N5508">
            <v>0</v>
          </cell>
          <cell r="O5508">
            <v>71000</v>
          </cell>
          <cell r="P5508">
            <v>354637.9</v>
          </cell>
        </row>
        <row r="5509">
          <cell r="A5509">
            <v>43819</v>
          </cell>
          <cell r="B5509" t="str">
            <v>Plazo</v>
          </cell>
          <cell r="C5509">
            <v>6</v>
          </cell>
          <cell r="E5509">
            <v>1017</v>
          </cell>
          <cell r="F5509" t="str">
            <v>12</v>
          </cell>
          <cell r="I5509">
            <v>44</v>
          </cell>
          <cell r="M5509">
            <v>0</v>
          </cell>
          <cell r="N5509">
            <v>0</v>
          </cell>
          <cell r="O5509">
            <v>70001</v>
          </cell>
          <cell r="P5509">
            <v>349668.9952</v>
          </cell>
        </row>
        <row r="5510">
          <cell r="A5510">
            <v>43819</v>
          </cell>
          <cell r="B5510" t="str">
            <v>Plazo</v>
          </cell>
          <cell r="C5510">
            <v>6</v>
          </cell>
          <cell r="E5510">
            <v>1017</v>
          </cell>
          <cell r="F5510" t="str">
            <v>12</v>
          </cell>
          <cell r="I5510">
            <v>44</v>
          </cell>
          <cell r="M5510">
            <v>0</v>
          </cell>
          <cell r="N5510">
            <v>0</v>
          </cell>
          <cell r="O5510">
            <v>40000</v>
          </cell>
          <cell r="P5510">
            <v>199808</v>
          </cell>
        </row>
        <row r="5511">
          <cell r="A5511">
            <v>43819</v>
          </cell>
          <cell r="B5511" t="str">
            <v>Plazo</v>
          </cell>
          <cell r="C5511">
            <v>6</v>
          </cell>
          <cell r="E5511">
            <v>1017</v>
          </cell>
          <cell r="F5511" t="str">
            <v>12</v>
          </cell>
          <cell r="I5511">
            <v>44</v>
          </cell>
          <cell r="M5511">
            <v>0</v>
          </cell>
          <cell r="N5511">
            <v>0</v>
          </cell>
          <cell r="O5511">
            <v>85000</v>
          </cell>
          <cell r="P5511">
            <v>424592</v>
          </cell>
        </row>
        <row r="5512">
          <cell r="A5512">
            <v>43819</v>
          </cell>
          <cell r="B5512" t="str">
            <v>Plazo</v>
          </cell>
          <cell r="C5512">
            <v>6</v>
          </cell>
          <cell r="E5512">
            <v>1017</v>
          </cell>
          <cell r="F5512" t="str">
            <v>12</v>
          </cell>
          <cell r="I5512">
            <v>44</v>
          </cell>
          <cell r="M5512">
            <v>0</v>
          </cell>
          <cell r="N5512">
            <v>0</v>
          </cell>
          <cell r="O5512">
            <v>70001</v>
          </cell>
          <cell r="P5512">
            <v>349668.9952</v>
          </cell>
        </row>
        <row r="5513">
          <cell r="A5513">
            <v>43819</v>
          </cell>
          <cell r="B5513" t="str">
            <v>Plazo</v>
          </cell>
          <cell r="C5513">
            <v>6</v>
          </cell>
          <cell r="E5513">
            <v>1017</v>
          </cell>
          <cell r="F5513" t="str">
            <v>12</v>
          </cell>
          <cell r="I5513">
            <v>44</v>
          </cell>
          <cell r="M5513">
            <v>0</v>
          </cell>
          <cell r="N5513">
            <v>0</v>
          </cell>
          <cell r="O5513">
            <v>71000</v>
          </cell>
          <cell r="P5513">
            <v>354659.2</v>
          </cell>
        </row>
        <row r="5514">
          <cell r="A5514">
            <v>43819</v>
          </cell>
          <cell r="B5514" t="str">
            <v>Plazo</v>
          </cell>
          <cell r="C5514">
            <v>6</v>
          </cell>
          <cell r="E5514">
            <v>1017</v>
          </cell>
          <cell r="F5514" t="str">
            <v>12</v>
          </cell>
          <cell r="I5514">
            <v>44</v>
          </cell>
          <cell r="M5514">
            <v>0</v>
          </cell>
          <cell r="N5514">
            <v>0</v>
          </cell>
          <cell r="O5514">
            <v>79000</v>
          </cell>
          <cell r="P5514">
            <v>394620.8</v>
          </cell>
        </row>
        <row r="5515">
          <cell r="A5515">
            <v>43819</v>
          </cell>
          <cell r="B5515" t="str">
            <v>Plazo</v>
          </cell>
          <cell r="C5515">
            <v>6</v>
          </cell>
          <cell r="E5515">
            <v>1017</v>
          </cell>
          <cell r="F5515" t="str">
            <v>12</v>
          </cell>
          <cell r="I5515">
            <v>44</v>
          </cell>
          <cell r="M5515">
            <v>0</v>
          </cell>
          <cell r="N5515">
            <v>0</v>
          </cell>
          <cell r="O5515">
            <v>80000</v>
          </cell>
          <cell r="P5515">
            <v>399728</v>
          </cell>
        </row>
        <row r="5516">
          <cell r="A5516">
            <v>43819</v>
          </cell>
          <cell r="B5516" t="str">
            <v>Plazo</v>
          </cell>
          <cell r="C5516">
            <v>6</v>
          </cell>
          <cell r="E5516">
            <v>1017</v>
          </cell>
          <cell r="F5516" t="str">
            <v>12</v>
          </cell>
          <cell r="I5516">
            <v>44</v>
          </cell>
          <cell r="M5516">
            <v>0</v>
          </cell>
          <cell r="N5516">
            <v>0</v>
          </cell>
          <cell r="O5516">
            <v>1000000</v>
          </cell>
          <cell r="P5516">
            <v>4996600</v>
          </cell>
        </row>
        <row r="5517">
          <cell r="A5517">
            <v>43819</v>
          </cell>
          <cell r="B5517" t="str">
            <v>Plazo</v>
          </cell>
          <cell r="C5517">
            <v>6</v>
          </cell>
          <cell r="E5517">
            <v>1017</v>
          </cell>
          <cell r="F5517" t="str">
            <v>12</v>
          </cell>
          <cell r="I5517">
            <v>44</v>
          </cell>
          <cell r="M5517">
            <v>0</v>
          </cell>
          <cell r="N5517">
            <v>0</v>
          </cell>
          <cell r="O5517">
            <v>1000000</v>
          </cell>
          <cell r="P5517">
            <v>4996600</v>
          </cell>
        </row>
        <row r="5518">
          <cell r="A5518">
            <v>43819</v>
          </cell>
          <cell r="B5518" t="str">
            <v>Plazo</v>
          </cell>
          <cell r="C5518">
            <v>6</v>
          </cell>
          <cell r="E5518">
            <v>1017</v>
          </cell>
          <cell r="F5518" t="str">
            <v>12</v>
          </cell>
          <cell r="I5518">
            <v>44</v>
          </cell>
          <cell r="M5518">
            <v>0</v>
          </cell>
          <cell r="N5518">
            <v>0</v>
          </cell>
          <cell r="O5518">
            <v>500000</v>
          </cell>
          <cell r="P5518">
            <v>2498300</v>
          </cell>
        </row>
        <row r="5519">
          <cell r="A5519">
            <v>43819</v>
          </cell>
          <cell r="B5519" t="str">
            <v>Plazo</v>
          </cell>
          <cell r="C5519">
            <v>6</v>
          </cell>
          <cell r="E5519">
            <v>1017</v>
          </cell>
          <cell r="F5519" t="str">
            <v>12</v>
          </cell>
          <cell r="I5519">
            <v>44</v>
          </cell>
          <cell r="M5519">
            <v>0</v>
          </cell>
          <cell r="N5519">
            <v>0</v>
          </cell>
          <cell r="O5519">
            <v>100000</v>
          </cell>
          <cell r="P5519">
            <v>499660</v>
          </cell>
        </row>
        <row r="5520">
          <cell r="A5520">
            <v>43819</v>
          </cell>
          <cell r="B5520" t="str">
            <v>Plazo</v>
          </cell>
          <cell r="C5520">
            <v>6</v>
          </cell>
          <cell r="E5520">
            <v>1017</v>
          </cell>
          <cell r="F5520" t="str">
            <v>12</v>
          </cell>
          <cell r="I5520">
            <v>44</v>
          </cell>
          <cell r="M5520">
            <v>0</v>
          </cell>
          <cell r="N5520">
            <v>0</v>
          </cell>
          <cell r="O5520">
            <v>150000</v>
          </cell>
          <cell r="P5520">
            <v>749490</v>
          </cell>
        </row>
        <row r="5521">
          <cell r="A5521">
            <v>43819</v>
          </cell>
          <cell r="B5521" t="str">
            <v>Plazo</v>
          </cell>
          <cell r="C5521">
            <v>6</v>
          </cell>
          <cell r="E5521">
            <v>1017</v>
          </cell>
          <cell r="F5521" t="str">
            <v>12</v>
          </cell>
          <cell r="I5521">
            <v>44</v>
          </cell>
          <cell r="M5521">
            <v>0</v>
          </cell>
          <cell r="N5521">
            <v>0</v>
          </cell>
          <cell r="O5521">
            <v>100000</v>
          </cell>
          <cell r="P5521">
            <v>499660</v>
          </cell>
        </row>
        <row r="5522">
          <cell r="A5522">
            <v>43819</v>
          </cell>
          <cell r="B5522" t="str">
            <v>Plazo</v>
          </cell>
          <cell r="C5522">
            <v>6</v>
          </cell>
          <cell r="E5522">
            <v>1017</v>
          </cell>
          <cell r="F5522" t="str">
            <v>12</v>
          </cell>
          <cell r="I5522">
            <v>44</v>
          </cell>
          <cell r="M5522">
            <v>0</v>
          </cell>
          <cell r="N5522">
            <v>0</v>
          </cell>
          <cell r="O5522">
            <v>70100</v>
          </cell>
          <cell r="P5522">
            <v>350261.66</v>
          </cell>
        </row>
        <row r="5523">
          <cell r="A5523">
            <v>43819</v>
          </cell>
          <cell r="B5523" t="str">
            <v>Plazo</v>
          </cell>
          <cell r="C5523">
            <v>6</v>
          </cell>
          <cell r="E5523">
            <v>1033</v>
          </cell>
          <cell r="F5523" t="str">
            <v>12</v>
          </cell>
          <cell r="I5523">
            <v>44</v>
          </cell>
          <cell r="M5523">
            <v>0</v>
          </cell>
          <cell r="N5523">
            <v>0</v>
          </cell>
          <cell r="O5523">
            <v>1000</v>
          </cell>
          <cell r="P5523">
            <v>4996.6000000000004</v>
          </cell>
        </row>
        <row r="5524">
          <cell r="A5524">
            <v>43819</v>
          </cell>
          <cell r="B5524" t="str">
            <v>Plazo</v>
          </cell>
          <cell r="C5524">
            <v>6</v>
          </cell>
          <cell r="E5524">
            <v>1033</v>
          </cell>
          <cell r="F5524" t="str">
            <v>12</v>
          </cell>
          <cell r="I5524">
            <v>44</v>
          </cell>
          <cell r="M5524">
            <v>0</v>
          </cell>
          <cell r="N5524">
            <v>0</v>
          </cell>
          <cell r="O5524">
            <v>21000</v>
          </cell>
          <cell r="P5524">
            <v>104949.6</v>
          </cell>
        </row>
        <row r="5525">
          <cell r="A5525">
            <v>43819</v>
          </cell>
          <cell r="B5525" t="str">
            <v>Plazo</v>
          </cell>
          <cell r="C5525">
            <v>6</v>
          </cell>
          <cell r="E5525">
            <v>1033</v>
          </cell>
          <cell r="F5525" t="str">
            <v>12</v>
          </cell>
          <cell r="I5525">
            <v>44</v>
          </cell>
          <cell r="M5525">
            <v>0</v>
          </cell>
          <cell r="N5525">
            <v>0</v>
          </cell>
          <cell r="O5525">
            <v>10000</v>
          </cell>
          <cell r="P5525">
            <v>49976</v>
          </cell>
        </row>
        <row r="5526">
          <cell r="A5526">
            <v>43819</v>
          </cell>
          <cell r="B5526" t="str">
            <v>Plazo</v>
          </cell>
          <cell r="C5526">
            <v>6</v>
          </cell>
          <cell r="E5526">
            <v>1033</v>
          </cell>
          <cell r="F5526" t="str">
            <v>12</v>
          </cell>
          <cell r="I5526">
            <v>44</v>
          </cell>
          <cell r="M5526">
            <v>0</v>
          </cell>
          <cell r="N5526">
            <v>0</v>
          </cell>
          <cell r="O5526">
            <v>20000</v>
          </cell>
          <cell r="P5526">
            <v>99952</v>
          </cell>
        </row>
        <row r="5527">
          <cell r="A5527">
            <v>43819</v>
          </cell>
          <cell r="B5527" t="str">
            <v>Plazo</v>
          </cell>
          <cell r="C5527">
            <v>6</v>
          </cell>
          <cell r="E5527">
            <v>1033</v>
          </cell>
          <cell r="F5527" t="str">
            <v>12</v>
          </cell>
          <cell r="I5527">
            <v>44</v>
          </cell>
          <cell r="M5527">
            <v>0</v>
          </cell>
          <cell r="N5527">
            <v>0</v>
          </cell>
          <cell r="O5527">
            <v>50000</v>
          </cell>
          <cell r="P5527">
            <v>249880</v>
          </cell>
        </row>
        <row r="5528">
          <cell r="A5528">
            <v>43819</v>
          </cell>
          <cell r="B5528" t="str">
            <v>Plazo</v>
          </cell>
          <cell r="C5528">
            <v>6</v>
          </cell>
          <cell r="E5528">
            <v>1033</v>
          </cell>
          <cell r="F5528" t="str">
            <v>12</v>
          </cell>
          <cell r="I5528">
            <v>44</v>
          </cell>
          <cell r="M5528">
            <v>0</v>
          </cell>
          <cell r="N5528">
            <v>0</v>
          </cell>
          <cell r="O5528">
            <v>5000</v>
          </cell>
          <cell r="P5528">
            <v>24988</v>
          </cell>
        </row>
        <row r="5529">
          <cell r="A5529">
            <v>43819</v>
          </cell>
          <cell r="B5529" t="str">
            <v>Plazo</v>
          </cell>
          <cell r="C5529">
            <v>6</v>
          </cell>
          <cell r="E5529">
            <v>1033</v>
          </cell>
          <cell r="F5529" t="str">
            <v>12</v>
          </cell>
          <cell r="I5529">
            <v>44</v>
          </cell>
          <cell r="M5529">
            <v>0</v>
          </cell>
          <cell r="N5529">
            <v>0</v>
          </cell>
          <cell r="O5529">
            <v>54116.19</v>
          </cell>
          <cell r="P5529">
            <v>270451.07114399999</v>
          </cell>
        </row>
        <row r="5530">
          <cell r="A5530">
            <v>43819</v>
          </cell>
          <cell r="B5530" t="str">
            <v>Plazo</v>
          </cell>
          <cell r="C5530">
            <v>6</v>
          </cell>
          <cell r="E5530">
            <v>1033</v>
          </cell>
          <cell r="F5530" t="str">
            <v>12</v>
          </cell>
          <cell r="I5530">
            <v>44</v>
          </cell>
          <cell r="M5530">
            <v>0</v>
          </cell>
          <cell r="N5530">
            <v>0</v>
          </cell>
          <cell r="O5530">
            <v>1000</v>
          </cell>
          <cell r="P5530">
            <v>4997.6000000000004</v>
          </cell>
        </row>
        <row r="5531">
          <cell r="A5531">
            <v>43819</v>
          </cell>
          <cell r="B5531" t="str">
            <v>Plazo</v>
          </cell>
          <cell r="C5531">
            <v>6</v>
          </cell>
          <cell r="E5531">
            <v>1033</v>
          </cell>
          <cell r="F5531" t="str">
            <v>12</v>
          </cell>
          <cell r="I5531">
            <v>44</v>
          </cell>
          <cell r="M5531">
            <v>0</v>
          </cell>
          <cell r="N5531">
            <v>0</v>
          </cell>
          <cell r="O5531">
            <v>5000</v>
          </cell>
          <cell r="P5531">
            <v>24988</v>
          </cell>
        </row>
        <row r="5532">
          <cell r="A5532">
            <v>43819</v>
          </cell>
          <cell r="B5532" t="str">
            <v>Plazo</v>
          </cell>
          <cell r="C5532">
            <v>6</v>
          </cell>
          <cell r="E5532">
            <v>1033</v>
          </cell>
          <cell r="F5532" t="str">
            <v>12</v>
          </cell>
          <cell r="I5532">
            <v>44</v>
          </cell>
          <cell r="M5532">
            <v>0</v>
          </cell>
          <cell r="N5532">
            <v>0</v>
          </cell>
          <cell r="O5532">
            <v>13000</v>
          </cell>
          <cell r="P5532">
            <v>64968.800000000003</v>
          </cell>
        </row>
        <row r="5533">
          <cell r="A5533">
            <v>43819</v>
          </cell>
          <cell r="B5533" t="str">
            <v>Plazo</v>
          </cell>
          <cell r="C5533">
            <v>6</v>
          </cell>
          <cell r="E5533">
            <v>1034</v>
          </cell>
          <cell r="F5533" t="str">
            <v>12</v>
          </cell>
          <cell r="I5533">
            <v>44</v>
          </cell>
          <cell r="M5533">
            <v>0</v>
          </cell>
          <cell r="N5533">
            <v>0</v>
          </cell>
          <cell r="O5533">
            <v>31216.67</v>
          </cell>
          <cell r="P5533">
            <v>156008.42999199999</v>
          </cell>
        </row>
        <row r="5534">
          <cell r="A5534">
            <v>43819</v>
          </cell>
          <cell r="B5534" t="str">
            <v>Plazo</v>
          </cell>
          <cell r="C5534">
            <v>6</v>
          </cell>
          <cell r="E5534">
            <v>1033</v>
          </cell>
          <cell r="F5534" t="str">
            <v>12</v>
          </cell>
          <cell r="I5534">
            <v>44</v>
          </cell>
          <cell r="M5534">
            <v>0</v>
          </cell>
          <cell r="N5534">
            <v>0</v>
          </cell>
          <cell r="O5534">
            <v>10000</v>
          </cell>
          <cell r="P5534">
            <v>49986</v>
          </cell>
        </row>
        <row r="5535">
          <cell r="A5535">
            <v>43819</v>
          </cell>
          <cell r="B5535" t="str">
            <v>Plazo</v>
          </cell>
          <cell r="C5535">
            <v>6</v>
          </cell>
          <cell r="E5535">
            <v>1033</v>
          </cell>
          <cell r="F5535" t="str">
            <v>12</v>
          </cell>
          <cell r="I5535">
            <v>44</v>
          </cell>
          <cell r="M5535">
            <v>0</v>
          </cell>
          <cell r="N5535">
            <v>0</v>
          </cell>
          <cell r="O5535">
            <v>50000</v>
          </cell>
          <cell r="P5535">
            <v>249930</v>
          </cell>
        </row>
        <row r="5536">
          <cell r="A5536">
            <v>43819</v>
          </cell>
          <cell r="B5536" t="str">
            <v>Plazo</v>
          </cell>
          <cell r="C5536">
            <v>6</v>
          </cell>
          <cell r="E5536">
            <v>1033</v>
          </cell>
          <cell r="F5536" t="str">
            <v>12</v>
          </cell>
          <cell r="I5536">
            <v>44</v>
          </cell>
          <cell r="M5536">
            <v>0</v>
          </cell>
          <cell r="N5536">
            <v>0</v>
          </cell>
          <cell r="O5536">
            <v>100000</v>
          </cell>
          <cell r="P5536">
            <v>499860</v>
          </cell>
        </row>
        <row r="5537">
          <cell r="A5537">
            <v>43819</v>
          </cell>
          <cell r="B5537" t="str">
            <v>Plazo</v>
          </cell>
          <cell r="C5537">
            <v>6</v>
          </cell>
          <cell r="E5537">
            <v>1033</v>
          </cell>
          <cell r="F5537" t="str">
            <v>12</v>
          </cell>
          <cell r="I5537">
            <v>44</v>
          </cell>
          <cell r="M5537">
            <v>0</v>
          </cell>
          <cell r="N5537">
            <v>0</v>
          </cell>
          <cell r="O5537">
            <v>6000</v>
          </cell>
          <cell r="P5537">
            <v>29995.8</v>
          </cell>
        </row>
        <row r="5538">
          <cell r="A5538">
            <v>43819</v>
          </cell>
          <cell r="B5538" t="str">
            <v>Plazo</v>
          </cell>
          <cell r="C5538">
            <v>6</v>
          </cell>
          <cell r="E5538">
            <v>1034</v>
          </cell>
          <cell r="F5538" t="str">
            <v>12</v>
          </cell>
          <cell r="I5538">
            <v>44</v>
          </cell>
          <cell r="M5538">
            <v>0</v>
          </cell>
          <cell r="N5538">
            <v>0</v>
          </cell>
          <cell r="O5538">
            <v>7000</v>
          </cell>
          <cell r="P5538">
            <v>34997.199999999997</v>
          </cell>
        </row>
        <row r="5539">
          <cell r="A5539">
            <v>43819</v>
          </cell>
          <cell r="B5539" t="str">
            <v>Plazo</v>
          </cell>
          <cell r="C5539">
            <v>6</v>
          </cell>
          <cell r="E5539">
            <v>3002</v>
          </cell>
          <cell r="F5539" t="str">
            <v>12</v>
          </cell>
          <cell r="I5539">
            <v>44</v>
          </cell>
          <cell r="M5539">
            <v>0</v>
          </cell>
          <cell r="N5539">
            <v>0</v>
          </cell>
          <cell r="O5539">
            <v>73000</v>
          </cell>
          <cell r="P5539">
            <v>364970.8</v>
          </cell>
        </row>
        <row r="5540">
          <cell r="A5540">
            <v>43819</v>
          </cell>
          <cell r="B5540" t="str">
            <v>Plazo</v>
          </cell>
          <cell r="C5540">
            <v>6</v>
          </cell>
          <cell r="E5540">
            <v>3002</v>
          </cell>
          <cell r="F5540" t="str">
            <v>12</v>
          </cell>
          <cell r="I5540">
            <v>44</v>
          </cell>
          <cell r="M5540">
            <v>0</v>
          </cell>
          <cell r="N5540">
            <v>0</v>
          </cell>
          <cell r="O5540">
            <v>15000</v>
          </cell>
          <cell r="P5540">
            <v>74994</v>
          </cell>
        </row>
        <row r="5541">
          <cell r="A5541">
            <v>43819</v>
          </cell>
          <cell r="B5541" t="str">
            <v>Plazo</v>
          </cell>
          <cell r="C5541">
            <v>6</v>
          </cell>
          <cell r="E5541">
            <v>1033</v>
          </cell>
          <cell r="F5541" t="str">
            <v>12</v>
          </cell>
          <cell r="I5541">
            <v>44</v>
          </cell>
          <cell r="M5541">
            <v>0</v>
          </cell>
          <cell r="N5541">
            <v>0</v>
          </cell>
          <cell r="O5541">
            <v>40000</v>
          </cell>
          <cell r="P5541">
            <v>199988</v>
          </cell>
        </row>
        <row r="5542">
          <cell r="A5542">
            <v>43819</v>
          </cell>
          <cell r="B5542" t="str">
            <v>Plazo</v>
          </cell>
          <cell r="C5542">
            <v>6</v>
          </cell>
          <cell r="E5542">
            <v>1033</v>
          </cell>
          <cell r="F5542" t="str">
            <v>12</v>
          </cell>
          <cell r="I5542">
            <v>44</v>
          </cell>
          <cell r="M5542">
            <v>0</v>
          </cell>
          <cell r="N5542">
            <v>0</v>
          </cell>
          <cell r="O5542">
            <v>2000</v>
          </cell>
          <cell r="P5542">
            <v>9999.4</v>
          </cell>
        </row>
        <row r="5543">
          <cell r="A5543">
            <v>43819</v>
          </cell>
          <cell r="B5543" t="str">
            <v>Plazo</v>
          </cell>
          <cell r="C5543">
            <v>6</v>
          </cell>
          <cell r="E5543">
            <v>1033</v>
          </cell>
          <cell r="F5543" t="str">
            <v>12</v>
          </cell>
          <cell r="I5543">
            <v>44</v>
          </cell>
          <cell r="M5543">
            <v>0</v>
          </cell>
          <cell r="N5543">
            <v>0</v>
          </cell>
          <cell r="O5543">
            <v>80000</v>
          </cell>
          <cell r="P5543">
            <v>399976</v>
          </cell>
        </row>
        <row r="5544">
          <cell r="A5544">
            <v>43819</v>
          </cell>
          <cell r="B5544" t="str">
            <v>Plazo</v>
          </cell>
          <cell r="C5544">
            <v>6</v>
          </cell>
          <cell r="E5544">
            <v>1033</v>
          </cell>
          <cell r="F5544" t="str">
            <v>12</v>
          </cell>
          <cell r="I5544">
            <v>44</v>
          </cell>
          <cell r="M5544">
            <v>0</v>
          </cell>
          <cell r="N5544">
            <v>0</v>
          </cell>
          <cell r="O5544">
            <v>9609.3799999999992</v>
          </cell>
          <cell r="P5544">
            <v>48044.017185999997</v>
          </cell>
        </row>
        <row r="5545">
          <cell r="A5545">
            <v>43819</v>
          </cell>
          <cell r="B5545" t="str">
            <v>Plazo</v>
          </cell>
          <cell r="C5545">
            <v>6</v>
          </cell>
          <cell r="E5545">
            <v>1033</v>
          </cell>
          <cell r="F5545" t="str">
            <v>12</v>
          </cell>
          <cell r="I5545">
            <v>44</v>
          </cell>
          <cell r="M5545">
            <v>0</v>
          </cell>
          <cell r="N5545">
            <v>0</v>
          </cell>
          <cell r="O5545">
            <v>1068.8499999999999</v>
          </cell>
          <cell r="P5545">
            <v>5343.9293449999996</v>
          </cell>
        </row>
        <row r="5546">
          <cell r="A5546">
            <v>43819</v>
          </cell>
          <cell r="B5546" t="str">
            <v>Plazo</v>
          </cell>
          <cell r="C5546">
            <v>6</v>
          </cell>
          <cell r="E5546">
            <v>1033</v>
          </cell>
          <cell r="F5546" t="str">
            <v>12</v>
          </cell>
          <cell r="I5546">
            <v>44</v>
          </cell>
          <cell r="M5546">
            <v>0</v>
          </cell>
          <cell r="N5546">
            <v>0</v>
          </cell>
          <cell r="O5546">
            <v>30000</v>
          </cell>
          <cell r="P5546">
            <v>149991</v>
          </cell>
        </row>
        <row r="5547">
          <cell r="A5547">
            <v>43819</v>
          </cell>
          <cell r="B5547" t="str">
            <v>Plazo</v>
          </cell>
          <cell r="C5547">
            <v>5</v>
          </cell>
          <cell r="E5547">
            <v>3033</v>
          </cell>
          <cell r="F5547" t="str">
            <v>12</v>
          </cell>
          <cell r="I5547">
            <v>44</v>
          </cell>
          <cell r="M5547">
            <v>0</v>
          </cell>
          <cell r="N5547">
            <v>0</v>
          </cell>
          <cell r="O5547">
            <v>100000</v>
          </cell>
          <cell r="P5547">
            <v>500000</v>
          </cell>
        </row>
        <row r="5548">
          <cell r="A5548">
            <v>43819</v>
          </cell>
          <cell r="B5548" t="str">
            <v>Plazo</v>
          </cell>
          <cell r="C5548">
            <v>5</v>
          </cell>
          <cell r="E5548">
            <v>3033</v>
          </cell>
          <cell r="F5548" t="str">
            <v>12</v>
          </cell>
          <cell r="I5548">
            <v>44</v>
          </cell>
          <cell r="M5548">
            <v>0</v>
          </cell>
          <cell r="N5548">
            <v>0</v>
          </cell>
          <cell r="O5548">
            <v>2000</v>
          </cell>
          <cell r="P5548">
            <v>10000</v>
          </cell>
        </row>
        <row r="5549">
          <cell r="A5549">
            <v>43819</v>
          </cell>
          <cell r="B5549" t="str">
            <v>Plazo</v>
          </cell>
          <cell r="C5549">
            <v>4</v>
          </cell>
          <cell r="E5549">
            <v>74002</v>
          </cell>
          <cell r="F5549" t="str">
            <v>12</v>
          </cell>
          <cell r="I5549">
            <v>44</v>
          </cell>
          <cell r="M5549">
            <v>0</v>
          </cell>
          <cell r="N5549">
            <v>0</v>
          </cell>
          <cell r="O5549">
            <v>3000</v>
          </cell>
          <cell r="P5549">
            <v>15187.5</v>
          </cell>
        </row>
        <row r="5550">
          <cell r="A5550">
            <v>43819</v>
          </cell>
          <cell r="B5550" t="str">
            <v>Plazo</v>
          </cell>
          <cell r="C5550">
            <v>4</v>
          </cell>
          <cell r="E5550">
            <v>74002</v>
          </cell>
          <cell r="F5550" t="str">
            <v>12</v>
          </cell>
          <cell r="I5550">
            <v>44</v>
          </cell>
          <cell r="M5550">
            <v>0</v>
          </cell>
          <cell r="N5550">
            <v>0</v>
          </cell>
          <cell r="O5550">
            <v>2000</v>
          </cell>
          <cell r="P5550">
            <v>10185.4</v>
          </cell>
        </row>
        <row r="5551">
          <cell r="A5551">
            <v>43819</v>
          </cell>
          <cell r="B5551" t="str">
            <v>Plazo</v>
          </cell>
          <cell r="C5551">
            <v>4</v>
          </cell>
          <cell r="E5551">
            <v>74002</v>
          </cell>
          <cell r="F5551" t="str">
            <v>12</v>
          </cell>
          <cell r="I5551">
            <v>44</v>
          </cell>
          <cell r="M5551">
            <v>0</v>
          </cell>
          <cell r="N5551">
            <v>0</v>
          </cell>
          <cell r="O5551">
            <v>805.56</v>
          </cell>
          <cell r="P5551">
            <v>4103.6837519999999</v>
          </cell>
        </row>
        <row r="5552">
          <cell r="A5552">
            <v>43819</v>
          </cell>
          <cell r="B5552" t="str">
            <v>Plazo</v>
          </cell>
          <cell r="C5552">
            <v>4</v>
          </cell>
          <cell r="E5552">
            <v>74002</v>
          </cell>
          <cell r="F5552" t="str">
            <v>12</v>
          </cell>
          <cell r="I5552">
            <v>44</v>
          </cell>
          <cell r="M5552">
            <v>0</v>
          </cell>
          <cell r="N5552">
            <v>0</v>
          </cell>
          <cell r="O5552">
            <v>3500</v>
          </cell>
          <cell r="P5552">
            <v>17829.7</v>
          </cell>
        </row>
        <row r="5553">
          <cell r="A5553">
            <v>43819</v>
          </cell>
          <cell r="B5553" t="str">
            <v>Plazo</v>
          </cell>
          <cell r="C5553">
            <v>4</v>
          </cell>
          <cell r="E5553">
            <v>74002</v>
          </cell>
          <cell r="F5553" t="str">
            <v>12</v>
          </cell>
          <cell r="I5553">
            <v>44</v>
          </cell>
          <cell r="M5553">
            <v>0</v>
          </cell>
          <cell r="N5553">
            <v>0</v>
          </cell>
          <cell r="O5553">
            <v>70000</v>
          </cell>
          <cell r="P5553">
            <v>356594</v>
          </cell>
        </row>
        <row r="5554">
          <cell r="A5554">
            <v>43819</v>
          </cell>
          <cell r="B5554" t="str">
            <v>Plazo</v>
          </cell>
          <cell r="C5554">
            <v>4</v>
          </cell>
          <cell r="E5554">
            <v>74002</v>
          </cell>
          <cell r="F5554" t="str">
            <v>12</v>
          </cell>
          <cell r="I5554">
            <v>44</v>
          </cell>
          <cell r="M5554">
            <v>0</v>
          </cell>
          <cell r="N5554">
            <v>0</v>
          </cell>
          <cell r="O5554">
            <v>1000</v>
          </cell>
          <cell r="P5554">
            <v>5094.2</v>
          </cell>
        </row>
        <row r="5555">
          <cell r="A5555">
            <v>43819</v>
          </cell>
          <cell r="B5555" t="str">
            <v>Plazo</v>
          </cell>
          <cell r="C5555">
            <v>4</v>
          </cell>
          <cell r="E5555">
            <v>74002</v>
          </cell>
          <cell r="F5555" t="str">
            <v>12</v>
          </cell>
          <cell r="I5555">
            <v>44</v>
          </cell>
          <cell r="M5555">
            <v>0</v>
          </cell>
          <cell r="N5555">
            <v>0</v>
          </cell>
          <cell r="O5555">
            <v>50000</v>
          </cell>
          <cell r="P5555">
            <v>254710</v>
          </cell>
        </row>
        <row r="5556">
          <cell r="A5556">
            <v>43819</v>
          </cell>
          <cell r="B5556" t="str">
            <v>Plazo</v>
          </cell>
          <cell r="C5556">
            <v>4</v>
          </cell>
          <cell r="E5556">
            <v>74002</v>
          </cell>
          <cell r="F5556" t="str">
            <v>12</v>
          </cell>
          <cell r="I5556">
            <v>44</v>
          </cell>
          <cell r="M5556">
            <v>0</v>
          </cell>
          <cell r="N5556">
            <v>0</v>
          </cell>
          <cell r="O5556">
            <v>2542</v>
          </cell>
          <cell r="P5556">
            <v>12949.456399999999</v>
          </cell>
        </row>
        <row r="5557">
          <cell r="A5557">
            <v>43819</v>
          </cell>
          <cell r="B5557" t="str">
            <v>Plazo</v>
          </cell>
          <cell r="C5557">
            <v>4</v>
          </cell>
          <cell r="E5557">
            <v>74002</v>
          </cell>
          <cell r="F5557" t="str">
            <v>12</v>
          </cell>
          <cell r="I5557">
            <v>44</v>
          </cell>
          <cell r="M5557">
            <v>0</v>
          </cell>
          <cell r="N5557">
            <v>0</v>
          </cell>
          <cell r="O5557">
            <v>500</v>
          </cell>
          <cell r="P5557">
            <v>2547.1</v>
          </cell>
        </row>
        <row r="5558">
          <cell r="A5558">
            <v>43819</v>
          </cell>
          <cell r="B5558" t="str">
            <v>Plazo</v>
          </cell>
          <cell r="C5558">
            <v>4</v>
          </cell>
          <cell r="E5558">
            <v>74002</v>
          </cell>
          <cell r="F5558" t="str">
            <v>12</v>
          </cell>
          <cell r="I5558">
            <v>44</v>
          </cell>
          <cell r="M5558">
            <v>0</v>
          </cell>
          <cell r="N5558">
            <v>0</v>
          </cell>
          <cell r="O5558">
            <v>500</v>
          </cell>
          <cell r="P5558">
            <v>2547.1</v>
          </cell>
        </row>
        <row r="5559">
          <cell r="A5559">
            <v>43819</v>
          </cell>
          <cell r="B5559" t="str">
            <v>Plazo</v>
          </cell>
          <cell r="C5559">
            <v>4</v>
          </cell>
          <cell r="E5559">
            <v>74002</v>
          </cell>
          <cell r="F5559" t="str">
            <v>12</v>
          </cell>
          <cell r="I5559">
            <v>44</v>
          </cell>
          <cell r="M5559">
            <v>0</v>
          </cell>
          <cell r="N5559">
            <v>0</v>
          </cell>
          <cell r="O5559">
            <v>500</v>
          </cell>
          <cell r="P5559">
            <v>2547.1</v>
          </cell>
        </row>
        <row r="5560">
          <cell r="A5560">
            <v>43819</v>
          </cell>
          <cell r="B5560" t="str">
            <v>Plazo</v>
          </cell>
          <cell r="C5560">
            <v>4</v>
          </cell>
          <cell r="E5560">
            <v>74002</v>
          </cell>
          <cell r="F5560" t="str">
            <v>12</v>
          </cell>
          <cell r="I5560">
            <v>44</v>
          </cell>
          <cell r="M5560">
            <v>0</v>
          </cell>
          <cell r="N5560">
            <v>0</v>
          </cell>
          <cell r="O5560">
            <v>1000</v>
          </cell>
          <cell r="P5560">
            <v>5094.2</v>
          </cell>
        </row>
        <row r="5561">
          <cell r="A5561">
            <v>43819</v>
          </cell>
          <cell r="B5561" t="str">
            <v>Plazo</v>
          </cell>
          <cell r="C5561">
            <v>4</v>
          </cell>
          <cell r="E5561">
            <v>74002</v>
          </cell>
          <cell r="F5561" t="str">
            <v>12</v>
          </cell>
          <cell r="I5561">
            <v>44</v>
          </cell>
          <cell r="M5561">
            <v>0</v>
          </cell>
          <cell r="N5561">
            <v>0</v>
          </cell>
          <cell r="O5561">
            <v>500</v>
          </cell>
          <cell r="P5561">
            <v>2547.1</v>
          </cell>
        </row>
        <row r="5562">
          <cell r="A5562">
            <v>43819</v>
          </cell>
          <cell r="B5562" t="str">
            <v>Plazo</v>
          </cell>
          <cell r="C5562">
            <v>4</v>
          </cell>
          <cell r="E5562">
            <v>74002</v>
          </cell>
          <cell r="F5562" t="str">
            <v>12</v>
          </cell>
          <cell r="I5562">
            <v>44</v>
          </cell>
          <cell r="M5562">
            <v>0</v>
          </cell>
          <cell r="N5562">
            <v>0</v>
          </cell>
          <cell r="O5562">
            <v>500</v>
          </cell>
          <cell r="P5562">
            <v>2547.1</v>
          </cell>
        </row>
        <row r="5563">
          <cell r="A5563">
            <v>43819</v>
          </cell>
          <cell r="B5563" t="str">
            <v>Plazo</v>
          </cell>
          <cell r="C5563">
            <v>4</v>
          </cell>
          <cell r="E5563">
            <v>74002</v>
          </cell>
          <cell r="F5563" t="str">
            <v>12</v>
          </cell>
          <cell r="I5563">
            <v>44</v>
          </cell>
          <cell r="M5563">
            <v>0</v>
          </cell>
          <cell r="N5563">
            <v>0</v>
          </cell>
          <cell r="O5563">
            <v>500</v>
          </cell>
          <cell r="P5563">
            <v>2547.1</v>
          </cell>
        </row>
        <row r="5564">
          <cell r="A5564">
            <v>43819</v>
          </cell>
          <cell r="B5564" t="str">
            <v>Plazo</v>
          </cell>
          <cell r="C5564">
            <v>4</v>
          </cell>
          <cell r="E5564">
            <v>74002</v>
          </cell>
          <cell r="F5564" t="str">
            <v>12</v>
          </cell>
          <cell r="I5564">
            <v>44</v>
          </cell>
          <cell r="M5564">
            <v>0</v>
          </cell>
          <cell r="N5564">
            <v>0</v>
          </cell>
          <cell r="O5564">
            <v>500</v>
          </cell>
          <cell r="P5564">
            <v>2547.1</v>
          </cell>
        </row>
        <row r="5565">
          <cell r="A5565">
            <v>43819</v>
          </cell>
          <cell r="B5565" t="str">
            <v>Plazo</v>
          </cell>
          <cell r="C5565">
            <v>4</v>
          </cell>
          <cell r="E5565">
            <v>74002</v>
          </cell>
          <cell r="F5565" t="str">
            <v>12</v>
          </cell>
          <cell r="I5565">
            <v>44</v>
          </cell>
          <cell r="M5565">
            <v>0</v>
          </cell>
          <cell r="N5565">
            <v>0</v>
          </cell>
          <cell r="O5565">
            <v>500</v>
          </cell>
          <cell r="P5565">
            <v>2547.1</v>
          </cell>
        </row>
        <row r="5566">
          <cell r="A5566">
            <v>43819</v>
          </cell>
          <cell r="B5566" t="str">
            <v>Plazo</v>
          </cell>
          <cell r="C5566">
            <v>4</v>
          </cell>
          <cell r="E5566">
            <v>74002</v>
          </cell>
          <cell r="F5566" t="str">
            <v>12</v>
          </cell>
          <cell r="I5566">
            <v>44</v>
          </cell>
          <cell r="M5566">
            <v>0</v>
          </cell>
          <cell r="N5566">
            <v>0</v>
          </cell>
          <cell r="O5566">
            <v>4000</v>
          </cell>
          <cell r="P5566">
            <v>20376.8</v>
          </cell>
        </row>
        <row r="5567">
          <cell r="A5567">
            <v>43819</v>
          </cell>
          <cell r="B5567" t="str">
            <v>Plazo</v>
          </cell>
          <cell r="C5567">
            <v>4</v>
          </cell>
          <cell r="E5567">
            <v>74002</v>
          </cell>
          <cell r="F5567" t="str">
            <v>12</v>
          </cell>
          <cell r="I5567">
            <v>44</v>
          </cell>
          <cell r="M5567">
            <v>0</v>
          </cell>
          <cell r="N5567">
            <v>0</v>
          </cell>
          <cell r="O5567">
            <v>500</v>
          </cell>
          <cell r="P5567">
            <v>2547.1</v>
          </cell>
        </row>
        <row r="5568">
          <cell r="A5568">
            <v>43819</v>
          </cell>
          <cell r="B5568" t="str">
            <v>Plazo</v>
          </cell>
          <cell r="C5568">
            <v>4</v>
          </cell>
          <cell r="E5568">
            <v>74002</v>
          </cell>
          <cell r="F5568" t="str">
            <v>12</v>
          </cell>
          <cell r="I5568">
            <v>44</v>
          </cell>
          <cell r="M5568">
            <v>0</v>
          </cell>
          <cell r="N5568">
            <v>0</v>
          </cell>
          <cell r="O5568">
            <v>500</v>
          </cell>
          <cell r="P5568">
            <v>2547.1</v>
          </cell>
        </row>
        <row r="5569">
          <cell r="A5569">
            <v>43819</v>
          </cell>
          <cell r="B5569" t="str">
            <v>Plazo</v>
          </cell>
          <cell r="C5569">
            <v>4</v>
          </cell>
          <cell r="E5569">
            <v>74002</v>
          </cell>
          <cell r="F5569" t="str">
            <v>12</v>
          </cell>
          <cell r="I5569">
            <v>44</v>
          </cell>
          <cell r="M5569">
            <v>0</v>
          </cell>
          <cell r="N5569">
            <v>0</v>
          </cell>
          <cell r="O5569">
            <v>500</v>
          </cell>
          <cell r="P5569">
            <v>2547.1</v>
          </cell>
        </row>
        <row r="5570">
          <cell r="A5570">
            <v>43819</v>
          </cell>
          <cell r="B5570" t="str">
            <v>Plazo</v>
          </cell>
          <cell r="C5570">
            <v>4</v>
          </cell>
          <cell r="E5570">
            <v>74002</v>
          </cell>
          <cell r="F5570" t="str">
            <v>12</v>
          </cell>
          <cell r="I5570">
            <v>44</v>
          </cell>
          <cell r="M5570">
            <v>0</v>
          </cell>
          <cell r="N5570">
            <v>0</v>
          </cell>
          <cell r="O5570">
            <v>500</v>
          </cell>
          <cell r="P5570">
            <v>2547.1</v>
          </cell>
        </row>
        <row r="5571">
          <cell r="A5571">
            <v>43819</v>
          </cell>
          <cell r="B5571" t="str">
            <v>Plazo</v>
          </cell>
          <cell r="C5571">
            <v>4</v>
          </cell>
          <cell r="E5571">
            <v>74002</v>
          </cell>
          <cell r="F5571" t="str">
            <v>12</v>
          </cell>
          <cell r="I5571">
            <v>44</v>
          </cell>
          <cell r="M5571">
            <v>0</v>
          </cell>
          <cell r="N5571">
            <v>0</v>
          </cell>
          <cell r="O5571">
            <v>5200.42</v>
          </cell>
          <cell r="P5571">
            <v>26491.979564000001</v>
          </cell>
        </row>
        <row r="5572">
          <cell r="A5572">
            <v>43819</v>
          </cell>
          <cell r="B5572" t="str">
            <v>Plazo</v>
          </cell>
          <cell r="C5572">
            <v>4</v>
          </cell>
          <cell r="E5572">
            <v>74002</v>
          </cell>
          <cell r="F5572" t="str">
            <v>12</v>
          </cell>
          <cell r="I5572">
            <v>44</v>
          </cell>
          <cell r="M5572">
            <v>0</v>
          </cell>
          <cell r="N5572">
            <v>0</v>
          </cell>
          <cell r="O5572">
            <v>500</v>
          </cell>
          <cell r="P5572">
            <v>2547.1</v>
          </cell>
        </row>
        <row r="5573">
          <cell r="A5573">
            <v>43819</v>
          </cell>
          <cell r="B5573" t="str">
            <v>Plazo</v>
          </cell>
          <cell r="C5573">
            <v>4</v>
          </cell>
          <cell r="E5573">
            <v>74002</v>
          </cell>
          <cell r="F5573" t="str">
            <v>12</v>
          </cell>
          <cell r="I5573">
            <v>44</v>
          </cell>
          <cell r="M5573">
            <v>0</v>
          </cell>
          <cell r="N5573">
            <v>0</v>
          </cell>
          <cell r="O5573">
            <v>4000</v>
          </cell>
          <cell r="P5573">
            <v>20376.8</v>
          </cell>
        </row>
        <row r="5574">
          <cell r="A5574">
            <v>43819</v>
          </cell>
          <cell r="B5574" t="str">
            <v>Plazo</v>
          </cell>
          <cell r="C5574">
            <v>4</v>
          </cell>
          <cell r="E5574">
            <v>74002</v>
          </cell>
          <cell r="F5574" t="str">
            <v>12</v>
          </cell>
          <cell r="I5574">
            <v>44</v>
          </cell>
          <cell r="M5574">
            <v>0</v>
          </cell>
          <cell r="N5574">
            <v>0</v>
          </cell>
          <cell r="O5574">
            <v>1000</v>
          </cell>
          <cell r="P5574">
            <v>5094.2</v>
          </cell>
        </row>
        <row r="5575">
          <cell r="A5575">
            <v>43819</v>
          </cell>
          <cell r="B5575" t="str">
            <v>Plazo</v>
          </cell>
          <cell r="C5575">
            <v>4</v>
          </cell>
          <cell r="E5575">
            <v>74002</v>
          </cell>
          <cell r="F5575" t="str">
            <v>12</v>
          </cell>
          <cell r="I5575">
            <v>44</v>
          </cell>
          <cell r="M5575">
            <v>0</v>
          </cell>
          <cell r="N5575">
            <v>0</v>
          </cell>
          <cell r="O5575">
            <v>5000</v>
          </cell>
          <cell r="P5575">
            <v>25471</v>
          </cell>
        </row>
        <row r="5576">
          <cell r="A5576">
            <v>43819</v>
          </cell>
          <cell r="B5576" t="str">
            <v>Plazo</v>
          </cell>
          <cell r="C5576">
            <v>4</v>
          </cell>
          <cell r="E5576">
            <v>74002</v>
          </cell>
          <cell r="F5576" t="str">
            <v>12</v>
          </cell>
          <cell r="I5576">
            <v>44</v>
          </cell>
          <cell r="M5576">
            <v>0</v>
          </cell>
          <cell r="N5576">
            <v>0</v>
          </cell>
          <cell r="O5576">
            <v>10000</v>
          </cell>
          <cell r="P5576">
            <v>50942</v>
          </cell>
        </row>
        <row r="5577">
          <cell r="A5577">
            <v>43819</v>
          </cell>
          <cell r="B5577" t="str">
            <v>Plazo</v>
          </cell>
          <cell r="C5577">
            <v>4</v>
          </cell>
          <cell r="E5577">
            <v>74002</v>
          </cell>
          <cell r="F5577" t="str">
            <v>12</v>
          </cell>
          <cell r="I5577">
            <v>44</v>
          </cell>
          <cell r="M5577">
            <v>0</v>
          </cell>
          <cell r="N5577">
            <v>0</v>
          </cell>
          <cell r="O5577">
            <v>3000</v>
          </cell>
          <cell r="P5577">
            <v>15282.6</v>
          </cell>
        </row>
        <row r="5578">
          <cell r="A5578">
            <v>43819</v>
          </cell>
          <cell r="B5578" t="str">
            <v>Plazo</v>
          </cell>
          <cell r="C5578">
            <v>4</v>
          </cell>
          <cell r="E5578">
            <v>74002</v>
          </cell>
          <cell r="F5578" t="str">
            <v>12</v>
          </cell>
          <cell r="I5578">
            <v>44</v>
          </cell>
          <cell r="M5578">
            <v>0</v>
          </cell>
          <cell r="N5578">
            <v>0</v>
          </cell>
          <cell r="O5578">
            <v>2832.97</v>
          </cell>
          <cell r="P5578">
            <v>14431.715774</v>
          </cell>
        </row>
        <row r="5579">
          <cell r="A5579">
            <v>43819</v>
          </cell>
          <cell r="B5579" t="str">
            <v>Plazo</v>
          </cell>
          <cell r="C5579">
            <v>4</v>
          </cell>
          <cell r="E5579">
            <v>74002</v>
          </cell>
          <cell r="F5579" t="str">
            <v>12</v>
          </cell>
          <cell r="I5579">
            <v>44</v>
          </cell>
          <cell r="M5579">
            <v>0</v>
          </cell>
          <cell r="N5579">
            <v>0</v>
          </cell>
          <cell r="O5579">
            <v>3000</v>
          </cell>
          <cell r="P5579">
            <v>15282.6</v>
          </cell>
        </row>
        <row r="5580">
          <cell r="A5580">
            <v>43819</v>
          </cell>
          <cell r="B5580" t="str">
            <v>Plazo</v>
          </cell>
          <cell r="C5580">
            <v>4</v>
          </cell>
          <cell r="E5580">
            <v>74002</v>
          </cell>
          <cell r="F5580" t="str">
            <v>12</v>
          </cell>
          <cell r="I5580">
            <v>44</v>
          </cell>
          <cell r="M5580">
            <v>0</v>
          </cell>
          <cell r="N5580">
            <v>0</v>
          </cell>
          <cell r="O5580">
            <v>4000</v>
          </cell>
          <cell r="P5580">
            <v>20376.8</v>
          </cell>
        </row>
        <row r="5581">
          <cell r="A5581">
            <v>43819</v>
          </cell>
          <cell r="B5581" t="str">
            <v>Plazo</v>
          </cell>
          <cell r="C5581">
            <v>4</v>
          </cell>
          <cell r="E5581">
            <v>74002</v>
          </cell>
          <cell r="F5581" t="str">
            <v>12</v>
          </cell>
          <cell r="I5581">
            <v>44</v>
          </cell>
          <cell r="M5581">
            <v>0</v>
          </cell>
          <cell r="N5581">
            <v>0</v>
          </cell>
          <cell r="O5581">
            <v>2000</v>
          </cell>
          <cell r="P5581">
            <v>10188.4</v>
          </cell>
        </row>
        <row r="5582">
          <cell r="A5582">
            <v>43819</v>
          </cell>
          <cell r="B5582" t="str">
            <v>Plazo</v>
          </cell>
          <cell r="C5582">
            <v>4</v>
          </cell>
          <cell r="E5582">
            <v>74002</v>
          </cell>
          <cell r="F5582" t="str">
            <v>12</v>
          </cell>
          <cell r="I5582">
            <v>44</v>
          </cell>
          <cell r="M5582">
            <v>0</v>
          </cell>
          <cell r="N5582">
            <v>0</v>
          </cell>
          <cell r="O5582">
            <v>500</v>
          </cell>
          <cell r="P5582">
            <v>2547.1</v>
          </cell>
        </row>
        <row r="5583">
          <cell r="A5583">
            <v>43819</v>
          </cell>
          <cell r="B5583" t="str">
            <v>Plazo</v>
          </cell>
          <cell r="C5583">
            <v>4</v>
          </cell>
          <cell r="E5583">
            <v>74002</v>
          </cell>
          <cell r="F5583" t="str">
            <v>12</v>
          </cell>
          <cell r="I5583">
            <v>44</v>
          </cell>
          <cell r="M5583">
            <v>0</v>
          </cell>
          <cell r="N5583">
            <v>0</v>
          </cell>
          <cell r="O5583">
            <v>20000</v>
          </cell>
          <cell r="P5583">
            <v>101884</v>
          </cell>
        </row>
        <row r="5584">
          <cell r="A5584">
            <v>43819</v>
          </cell>
          <cell r="B5584" t="str">
            <v>Plazo</v>
          </cell>
          <cell r="C5584">
            <v>4</v>
          </cell>
          <cell r="E5584">
            <v>74002</v>
          </cell>
          <cell r="F5584" t="str">
            <v>12</v>
          </cell>
          <cell r="I5584">
            <v>44</v>
          </cell>
          <cell r="M5584">
            <v>0</v>
          </cell>
          <cell r="N5584">
            <v>0</v>
          </cell>
          <cell r="O5584">
            <v>26700</v>
          </cell>
          <cell r="P5584">
            <v>136015.14000000001</v>
          </cell>
        </row>
        <row r="5585">
          <cell r="A5585">
            <v>43819</v>
          </cell>
          <cell r="B5585" t="str">
            <v>Plazo</v>
          </cell>
          <cell r="C5585">
            <v>4</v>
          </cell>
          <cell r="E5585">
            <v>74002</v>
          </cell>
          <cell r="F5585" t="str">
            <v>12</v>
          </cell>
          <cell r="I5585">
            <v>44</v>
          </cell>
          <cell r="M5585">
            <v>0</v>
          </cell>
          <cell r="N5585">
            <v>0</v>
          </cell>
          <cell r="O5585">
            <v>10000</v>
          </cell>
          <cell r="P5585">
            <v>50942</v>
          </cell>
        </row>
        <row r="5586">
          <cell r="A5586">
            <v>43819</v>
          </cell>
          <cell r="B5586" t="str">
            <v>EMP</v>
          </cell>
          <cell r="C5586">
            <v>5</v>
          </cell>
          <cell r="E5586">
            <v>1001</v>
          </cell>
          <cell r="F5586" t="str">
            <v>41EO</v>
          </cell>
          <cell r="I5586">
            <v>44</v>
          </cell>
          <cell r="M5586">
            <v>500000</v>
          </cell>
          <cell r="N5586">
            <v>2547250</v>
          </cell>
          <cell r="O5586">
            <v>0</v>
          </cell>
          <cell r="P5586">
            <v>0</v>
          </cell>
        </row>
        <row r="5587">
          <cell r="A5587">
            <v>43819</v>
          </cell>
          <cell r="B5587" t="str">
            <v>PYM</v>
          </cell>
          <cell r="C5587">
            <v>5</v>
          </cell>
          <cell r="E5587">
            <v>1016</v>
          </cell>
          <cell r="F5587" t="str">
            <v>42EO</v>
          </cell>
          <cell r="I5587">
            <v>44</v>
          </cell>
          <cell r="M5587">
            <v>1205850</v>
          </cell>
          <cell r="N5587">
            <v>6143323.4100000001</v>
          </cell>
          <cell r="O5587">
            <v>0</v>
          </cell>
          <cell r="P5587">
            <v>0</v>
          </cell>
        </row>
        <row r="5588">
          <cell r="A5588">
            <v>43819</v>
          </cell>
          <cell r="B5588" t="str">
            <v>Plazo</v>
          </cell>
          <cell r="C5588">
            <v>6</v>
          </cell>
          <cell r="E5588">
            <v>3031</v>
          </cell>
          <cell r="F5588" t="str">
            <v>12</v>
          </cell>
          <cell r="I5588">
            <v>44</v>
          </cell>
          <cell r="M5588">
            <v>0</v>
          </cell>
          <cell r="N5588">
            <v>0</v>
          </cell>
          <cell r="O5588">
            <v>20000</v>
          </cell>
          <cell r="P5588">
            <v>101928</v>
          </cell>
        </row>
        <row r="5589">
          <cell r="A5589">
            <v>43819</v>
          </cell>
          <cell r="B5589" t="str">
            <v>Plazo</v>
          </cell>
          <cell r="C5589">
            <v>6</v>
          </cell>
          <cell r="E5589">
            <v>3031</v>
          </cell>
          <cell r="F5589" t="str">
            <v>12</v>
          </cell>
          <cell r="I5589">
            <v>44</v>
          </cell>
          <cell r="M5589">
            <v>0</v>
          </cell>
          <cell r="N5589">
            <v>0</v>
          </cell>
          <cell r="O5589">
            <v>60000</v>
          </cell>
          <cell r="P5589">
            <v>305784</v>
          </cell>
        </row>
        <row r="5590">
          <cell r="A5590">
            <v>43819</v>
          </cell>
          <cell r="B5590" t="str">
            <v>Plazo</v>
          </cell>
          <cell r="C5590">
            <v>6</v>
          </cell>
          <cell r="E5590">
            <v>3031</v>
          </cell>
          <cell r="F5590" t="str">
            <v>12</v>
          </cell>
          <cell r="I5590">
            <v>44</v>
          </cell>
          <cell r="M5590">
            <v>0</v>
          </cell>
          <cell r="N5590">
            <v>0</v>
          </cell>
          <cell r="O5590">
            <v>20000</v>
          </cell>
          <cell r="P5590">
            <v>101928</v>
          </cell>
        </row>
        <row r="5591">
          <cell r="A5591">
            <v>43819</v>
          </cell>
          <cell r="B5591" t="str">
            <v>Plazo</v>
          </cell>
          <cell r="C5591">
            <v>6</v>
          </cell>
          <cell r="E5591">
            <v>3010</v>
          </cell>
          <cell r="F5591" t="str">
            <v>12</v>
          </cell>
          <cell r="I5591">
            <v>44</v>
          </cell>
          <cell r="M5591">
            <v>0</v>
          </cell>
          <cell r="N5591">
            <v>0</v>
          </cell>
          <cell r="O5591">
            <v>70000</v>
          </cell>
          <cell r="P5591">
            <v>358141</v>
          </cell>
        </row>
        <row r="5592">
          <cell r="A5592">
            <v>43819</v>
          </cell>
          <cell r="B5592" t="str">
            <v>Plazo</v>
          </cell>
          <cell r="C5592">
            <v>6</v>
          </cell>
          <cell r="E5592">
            <v>3010</v>
          </cell>
          <cell r="F5592" t="str">
            <v>12</v>
          </cell>
          <cell r="I5592">
            <v>44</v>
          </cell>
          <cell r="M5592">
            <v>0</v>
          </cell>
          <cell r="N5592">
            <v>0</v>
          </cell>
          <cell r="O5592">
            <v>10000</v>
          </cell>
          <cell r="P5592">
            <v>51163</v>
          </cell>
        </row>
        <row r="5593">
          <cell r="A5593">
            <v>43819</v>
          </cell>
          <cell r="B5593" t="str">
            <v>Plazo</v>
          </cell>
          <cell r="C5593">
            <v>6</v>
          </cell>
          <cell r="E5593">
            <v>3010</v>
          </cell>
          <cell r="F5593" t="str">
            <v>12</v>
          </cell>
          <cell r="I5593">
            <v>44</v>
          </cell>
          <cell r="M5593">
            <v>0</v>
          </cell>
          <cell r="N5593">
            <v>0</v>
          </cell>
          <cell r="O5593">
            <v>7850</v>
          </cell>
          <cell r="P5593">
            <v>40162.955000000002</v>
          </cell>
        </row>
        <row r="5594">
          <cell r="A5594">
            <v>43819</v>
          </cell>
          <cell r="B5594" t="str">
            <v>Plazo</v>
          </cell>
          <cell r="C5594">
            <v>6</v>
          </cell>
          <cell r="E5594">
            <v>3015</v>
          </cell>
          <cell r="F5594" t="str">
            <v>12</v>
          </cell>
          <cell r="I5594">
            <v>44</v>
          </cell>
          <cell r="M5594">
            <v>0</v>
          </cell>
          <cell r="N5594">
            <v>0</v>
          </cell>
          <cell r="O5594">
            <v>15000</v>
          </cell>
          <cell r="P5594">
            <v>76744.5</v>
          </cell>
        </row>
        <row r="5595">
          <cell r="A5595">
            <v>43819</v>
          </cell>
          <cell r="B5595" t="str">
            <v>Plazo</v>
          </cell>
          <cell r="C5595">
            <v>4</v>
          </cell>
          <cell r="E5595">
            <v>3024</v>
          </cell>
          <cell r="F5595" t="str">
            <v>12</v>
          </cell>
          <cell r="I5595">
            <v>44</v>
          </cell>
          <cell r="M5595">
            <v>0</v>
          </cell>
          <cell r="N5595">
            <v>0</v>
          </cell>
          <cell r="O5595">
            <v>70000</v>
          </cell>
          <cell r="P5595">
            <v>358141</v>
          </cell>
        </row>
        <row r="5596">
          <cell r="A5596">
            <v>43819</v>
          </cell>
          <cell r="B5596" t="str">
            <v>Plazo</v>
          </cell>
          <cell r="C5596">
            <v>6</v>
          </cell>
          <cell r="E5596">
            <v>3025</v>
          </cell>
          <cell r="F5596" t="str">
            <v>12</v>
          </cell>
          <cell r="I5596">
            <v>44</v>
          </cell>
          <cell r="M5596">
            <v>0</v>
          </cell>
          <cell r="N5596">
            <v>0</v>
          </cell>
          <cell r="O5596">
            <v>15000</v>
          </cell>
          <cell r="P5596">
            <v>76744.5</v>
          </cell>
        </row>
        <row r="5597">
          <cell r="A5597">
            <v>43819</v>
          </cell>
          <cell r="B5597" t="str">
            <v>Plazo</v>
          </cell>
          <cell r="C5597">
            <v>6</v>
          </cell>
          <cell r="E5597">
            <v>3025</v>
          </cell>
          <cell r="F5597" t="str">
            <v>12</v>
          </cell>
          <cell r="I5597">
            <v>44</v>
          </cell>
          <cell r="M5597">
            <v>0</v>
          </cell>
          <cell r="N5597">
            <v>0</v>
          </cell>
          <cell r="O5597">
            <v>9000</v>
          </cell>
          <cell r="P5597">
            <v>46046.7</v>
          </cell>
        </row>
        <row r="5598">
          <cell r="A5598">
            <v>43819</v>
          </cell>
          <cell r="B5598" t="str">
            <v>Plazo</v>
          </cell>
          <cell r="C5598">
            <v>4</v>
          </cell>
          <cell r="E5598">
            <v>74002</v>
          </cell>
          <cell r="F5598" t="str">
            <v>12</v>
          </cell>
          <cell r="I5598">
            <v>44</v>
          </cell>
          <cell r="M5598">
            <v>0</v>
          </cell>
          <cell r="N5598">
            <v>0</v>
          </cell>
          <cell r="O5598">
            <v>60000</v>
          </cell>
          <cell r="P5598">
            <v>306978</v>
          </cell>
        </row>
        <row r="5599">
          <cell r="A5599">
            <v>43819</v>
          </cell>
          <cell r="B5599" t="str">
            <v>Plazo</v>
          </cell>
          <cell r="C5599">
            <v>4</v>
          </cell>
          <cell r="E5599">
            <v>74002</v>
          </cell>
          <cell r="F5599" t="str">
            <v>12</v>
          </cell>
          <cell r="I5599">
            <v>44</v>
          </cell>
          <cell r="M5599">
            <v>0</v>
          </cell>
          <cell r="N5599">
            <v>0</v>
          </cell>
          <cell r="O5599">
            <v>60000</v>
          </cell>
          <cell r="P5599">
            <v>306978</v>
          </cell>
        </row>
        <row r="5600">
          <cell r="A5600">
            <v>43819</v>
          </cell>
          <cell r="B5600" t="str">
            <v>Plazo</v>
          </cell>
          <cell r="C5600">
            <v>4</v>
          </cell>
          <cell r="E5600">
            <v>74002</v>
          </cell>
          <cell r="F5600" t="str">
            <v>12</v>
          </cell>
          <cell r="I5600">
            <v>44</v>
          </cell>
          <cell r="M5600">
            <v>0</v>
          </cell>
          <cell r="N5600">
            <v>0</v>
          </cell>
          <cell r="O5600">
            <v>60000</v>
          </cell>
          <cell r="P5600">
            <v>306978</v>
          </cell>
        </row>
        <row r="5601">
          <cell r="A5601">
            <v>43819</v>
          </cell>
          <cell r="B5601" t="str">
            <v>Plazo</v>
          </cell>
          <cell r="C5601">
            <v>6</v>
          </cell>
          <cell r="E5601">
            <v>75003</v>
          </cell>
          <cell r="F5601" t="str">
            <v>12</v>
          </cell>
          <cell r="I5601">
            <v>44</v>
          </cell>
          <cell r="M5601">
            <v>0</v>
          </cell>
          <cell r="N5601">
            <v>0</v>
          </cell>
          <cell r="O5601">
            <v>10000</v>
          </cell>
          <cell r="P5601">
            <v>51346</v>
          </cell>
        </row>
        <row r="5602">
          <cell r="A5602">
            <v>43819</v>
          </cell>
          <cell r="B5602" t="str">
            <v>Plazo</v>
          </cell>
          <cell r="C5602">
            <v>2</v>
          </cell>
          <cell r="E5602">
            <v>1035</v>
          </cell>
          <cell r="F5602" t="str">
            <v>12</v>
          </cell>
          <cell r="I5602">
            <v>44</v>
          </cell>
          <cell r="M5602">
            <v>0</v>
          </cell>
          <cell r="N5602">
            <v>0</v>
          </cell>
          <cell r="O5602">
            <v>8000</v>
          </cell>
          <cell r="P5602">
            <v>41680</v>
          </cell>
        </row>
        <row r="5603">
          <cell r="A5603">
            <v>43819</v>
          </cell>
          <cell r="B5603" t="str">
            <v>Plazo</v>
          </cell>
          <cell r="C5603">
            <v>2</v>
          </cell>
          <cell r="E5603">
            <v>1035</v>
          </cell>
          <cell r="F5603" t="str">
            <v>12</v>
          </cell>
          <cell r="I5603">
            <v>44</v>
          </cell>
          <cell r="M5603">
            <v>0</v>
          </cell>
          <cell r="N5603">
            <v>0</v>
          </cell>
          <cell r="O5603">
            <v>1860.93</v>
          </cell>
          <cell r="P5603">
            <v>9714.0545999999995</v>
          </cell>
        </row>
        <row r="5604">
          <cell r="A5604">
            <v>43819</v>
          </cell>
          <cell r="B5604" t="str">
            <v>Plazo</v>
          </cell>
          <cell r="C5604">
            <v>2</v>
          </cell>
          <cell r="E5604">
            <v>1035</v>
          </cell>
          <cell r="F5604" t="str">
            <v>12</v>
          </cell>
          <cell r="I5604">
            <v>44</v>
          </cell>
          <cell r="M5604">
            <v>0</v>
          </cell>
          <cell r="N5604">
            <v>0</v>
          </cell>
          <cell r="O5604">
            <v>1295.68</v>
          </cell>
          <cell r="P5604">
            <v>6763.4495999999999</v>
          </cell>
        </row>
        <row r="5605">
          <cell r="A5605">
            <v>43819</v>
          </cell>
          <cell r="B5605" t="str">
            <v>Plazo</v>
          </cell>
          <cell r="C5605">
            <v>2</v>
          </cell>
          <cell r="E5605">
            <v>1035</v>
          </cell>
          <cell r="F5605" t="str">
            <v>12</v>
          </cell>
          <cell r="I5605">
            <v>44</v>
          </cell>
          <cell r="M5605">
            <v>0</v>
          </cell>
          <cell r="N5605">
            <v>0</v>
          </cell>
          <cell r="O5605">
            <v>23207.35</v>
          </cell>
          <cell r="P5605">
            <v>121142.367</v>
          </cell>
        </row>
        <row r="5606">
          <cell r="A5606">
            <v>43819</v>
          </cell>
          <cell r="B5606" t="str">
            <v>Plazo</v>
          </cell>
          <cell r="C5606">
            <v>2</v>
          </cell>
          <cell r="E5606">
            <v>1035</v>
          </cell>
          <cell r="F5606" t="str">
            <v>12</v>
          </cell>
          <cell r="I5606">
            <v>44</v>
          </cell>
          <cell r="M5606">
            <v>0</v>
          </cell>
          <cell r="N5606">
            <v>0</v>
          </cell>
          <cell r="O5606">
            <v>10570.59</v>
          </cell>
          <cell r="P5606">
            <v>55178.479800000001</v>
          </cell>
        </row>
        <row r="5607">
          <cell r="A5607">
            <v>43819</v>
          </cell>
          <cell r="B5607" t="str">
            <v>Plazo</v>
          </cell>
          <cell r="C5607">
            <v>2</v>
          </cell>
          <cell r="E5607">
            <v>1035</v>
          </cell>
          <cell r="F5607" t="str">
            <v>12</v>
          </cell>
          <cell r="I5607">
            <v>44</v>
          </cell>
          <cell r="M5607">
            <v>0</v>
          </cell>
          <cell r="N5607">
            <v>0</v>
          </cell>
          <cell r="O5607">
            <v>7000</v>
          </cell>
          <cell r="P5607">
            <v>36540</v>
          </cell>
        </row>
        <row r="5608">
          <cell r="A5608">
            <v>43819</v>
          </cell>
          <cell r="B5608" t="str">
            <v>Plazo</v>
          </cell>
          <cell r="C5608">
            <v>2</v>
          </cell>
          <cell r="E5608">
            <v>1035</v>
          </cell>
          <cell r="F5608" t="str">
            <v>12</v>
          </cell>
          <cell r="I5608">
            <v>44</v>
          </cell>
          <cell r="M5608">
            <v>0</v>
          </cell>
          <cell r="N5608">
            <v>0</v>
          </cell>
          <cell r="O5608">
            <v>16882.439999999999</v>
          </cell>
          <cell r="P5608">
            <v>88126.336800000005</v>
          </cell>
        </row>
        <row r="5609">
          <cell r="A5609">
            <v>43819</v>
          </cell>
          <cell r="B5609" t="str">
            <v>Plazo</v>
          </cell>
          <cell r="C5609">
            <v>2</v>
          </cell>
          <cell r="E5609">
            <v>1035</v>
          </cell>
          <cell r="F5609" t="str">
            <v>12</v>
          </cell>
          <cell r="I5609">
            <v>44</v>
          </cell>
          <cell r="M5609">
            <v>0</v>
          </cell>
          <cell r="N5609">
            <v>0</v>
          </cell>
          <cell r="O5609">
            <v>9221.19</v>
          </cell>
          <cell r="P5609">
            <v>48134.611799999999</v>
          </cell>
        </row>
        <row r="5610">
          <cell r="A5610">
            <v>43819</v>
          </cell>
          <cell r="B5610" t="str">
            <v>Plazo</v>
          </cell>
          <cell r="C5610">
            <v>2</v>
          </cell>
          <cell r="E5610">
            <v>1035</v>
          </cell>
          <cell r="F5610" t="str">
            <v>12</v>
          </cell>
          <cell r="I5610">
            <v>44</v>
          </cell>
          <cell r="M5610">
            <v>0</v>
          </cell>
          <cell r="N5610">
            <v>0</v>
          </cell>
          <cell r="O5610">
            <v>79027.5</v>
          </cell>
          <cell r="P5610">
            <v>412523.55</v>
          </cell>
        </row>
        <row r="5611">
          <cell r="A5611">
            <v>43819</v>
          </cell>
          <cell r="B5611" t="str">
            <v>Plazo</v>
          </cell>
          <cell r="C5611">
            <v>2</v>
          </cell>
          <cell r="E5611">
            <v>1035</v>
          </cell>
          <cell r="F5611" t="str">
            <v>12</v>
          </cell>
          <cell r="I5611">
            <v>44</v>
          </cell>
          <cell r="M5611">
            <v>0</v>
          </cell>
          <cell r="N5611">
            <v>0</v>
          </cell>
          <cell r="O5611">
            <v>24000</v>
          </cell>
          <cell r="P5611">
            <v>125280</v>
          </cell>
        </row>
        <row r="5612">
          <cell r="A5612">
            <v>43819</v>
          </cell>
          <cell r="B5612" t="str">
            <v>Plazo</v>
          </cell>
          <cell r="C5612">
            <v>2</v>
          </cell>
          <cell r="E5612">
            <v>1035</v>
          </cell>
          <cell r="F5612" t="str">
            <v>12</v>
          </cell>
          <cell r="I5612">
            <v>44</v>
          </cell>
          <cell r="M5612">
            <v>0</v>
          </cell>
          <cell r="N5612">
            <v>0</v>
          </cell>
          <cell r="O5612">
            <v>10000</v>
          </cell>
          <cell r="P5612">
            <v>52200</v>
          </cell>
        </row>
        <row r="5613">
          <cell r="A5613">
            <v>43819</v>
          </cell>
          <cell r="B5613" t="str">
            <v>Plazo</v>
          </cell>
          <cell r="C5613">
            <v>2</v>
          </cell>
          <cell r="E5613">
            <v>1035</v>
          </cell>
          <cell r="F5613" t="str">
            <v>12</v>
          </cell>
          <cell r="I5613">
            <v>44</v>
          </cell>
          <cell r="M5613">
            <v>0</v>
          </cell>
          <cell r="N5613">
            <v>0</v>
          </cell>
          <cell r="O5613">
            <v>7512.12</v>
          </cell>
          <cell r="P5613">
            <v>39213.2664</v>
          </cell>
        </row>
        <row r="5614">
          <cell r="A5614">
            <v>43819</v>
          </cell>
          <cell r="B5614" t="str">
            <v>Plazo</v>
          </cell>
          <cell r="C5614">
            <v>2</v>
          </cell>
          <cell r="E5614">
            <v>1035</v>
          </cell>
          <cell r="F5614" t="str">
            <v>12</v>
          </cell>
          <cell r="I5614">
            <v>44</v>
          </cell>
          <cell r="M5614">
            <v>0</v>
          </cell>
          <cell r="N5614">
            <v>0</v>
          </cell>
          <cell r="O5614">
            <v>350000</v>
          </cell>
          <cell r="P5614">
            <v>1827000</v>
          </cell>
        </row>
        <row r="5615">
          <cell r="A5615">
            <v>43819</v>
          </cell>
          <cell r="B5615" t="str">
            <v>Plazo</v>
          </cell>
          <cell r="C5615">
            <v>2</v>
          </cell>
          <cell r="E5615">
            <v>1035</v>
          </cell>
          <cell r="F5615" t="str">
            <v>12</v>
          </cell>
          <cell r="I5615">
            <v>44</v>
          </cell>
          <cell r="M5615">
            <v>0</v>
          </cell>
          <cell r="N5615">
            <v>0</v>
          </cell>
          <cell r="O5615">
            <v>30278.45</v>
          </cell>
          <cell r="P5615">
            <v>158053.50899999999</v>
          </cell>
        </row>
        <row r="5616">
          <cell r="A5616">
            <v>43819</v>
          </cell>
          <cell r="B5616" t="str">
            <v>Plazo</v>
          </cell>
          <cell r="C5616">
            <v>2</v>
          </cell>
          <cell r="E5616">
            <v>1035</v>
          </cell>
          <cell r="F5616" t="str">
            <v>12</v>
          </cell>
          <cell r="I5616">
            <v>44</v>
          </cell>
          <cell r="M5616">
            <v>0</v>
          </cell>
          <cell r="N5616">
            <v>0</v>
          </cell>
          <cell r="O5616">
            <v>53000</v>
          </cell>
          <cell r="P5616">
            <v>276660</v>
          </cell>
        </row>
        <row r="5617">
          <cell r="A5617">
            <v>43819</v>
          </cell>
          <cell r="B5617" t="str">
            <v>Plazo</v>
          </cell>
          <cell r="C5617">
            <v>2</v>
          </cell>
          <cell r="E5617">
            <v>1035</v>
          </cell>
          <cell r="F5617" t="str">
            <v>12</v>
          </cell>
          <cell r="I5617">
            <v>44</v>
          </cell>
          <cell r="M5617">
            <v>0</v>
          </cell>
          <cell r="N5617">
            <v>0</v>
          </cell>
          <cell r="O5617">
            <v>20000</v>
          </cell>
          <cell r="P5617">
            <v>104400</v>
          </cell>
        </row>
        <row r="5618">
          <cell r="A5618">
            <v>43819</v>
          </cell>
          <cell r="B5618" t="str">
            <v>Plazo</v>
          </cell>
          <cell r="C5618">
            <v>2</v>
          </cell>
          <cell r="E5618">
            <v>1035</v>
          </cell>
          <cell r="F5618" t="str">
            <v>12</v>
          </cell>
          <cell r="I5618">
            <v>44</v>
          </cell>
          <cell r="M5618">
            <v>0</v>
          </cell>
          <cell r="N5618">
            <v>0</v>
          </cell>
          <cell r="O5618">
            <v>78000</v>
          </cell>
          <cell r="P5618">
            <v>407160</v>
          </cell>
        </row>
        <row r="5619">
          <cell r="A5619">
            <v>43819</v>
          </cell>
          <cell r="B5619" t="str">
            <v>Plazo</v>
          </cell>
          <cell r="C5619">
            <v>2</v>
          </cell>
          <cell r="E5619">
            <v>1035</v>
          </cell>
          <cell r="F5619" t="str">
            <v>12</v>
          </cell>
          <cell r="I5619">
            <v>44</v>
          </cell>
          <cell r="M5619">
            <v>0</v>
          </cell>
          <cell r="N5619">
            <v>0</v>
          </cell>
          <cell r="O5619">
            <v>74874.52</v>
          </cell>
          <cell r="P5619">
            <v>390844.99440000003</v>
          </cell>
        </row>
        <row r="5620">
          <cell r="A5620">
            <v>43819</v>
          </cell>
          <cell r="B5620" t="str">
            <v>Plazo</v>
          </cell>
          <cell r="C5620">
            <v>2</v>
          </cell>
          <cell r="E5620">
            <v>1035</v>
          </cell>
          <cell r="F5620" t="str">
            <v>12</v>
          </cell>
          <cell r="I5620">
            <v>44</v>
          </cell>
          <cell r="M5620">
            <v>0</v>
          </cell>
          <cell r="N5620">
            <v>0</v>
          </cell>
          <cell r="O5620">
            <v>10271.5</v>
          </cell>
          <cell r="P5620">
            <v>53617.23</v>
          </cell>
        </row>
        <row r="5621">
          <cell r="A5621">
            <v>43819</v>
          </cell>
          <cell r="B5621" t="str">
            <v>Plazo</v>
          </cell>
          <cell r="C5621">
            <v>2</v>
          </cell>
          <cell r="E5621">
            <v>1035</v>
          </cell>
          <cell r="F5621" t="str">
            <v>12</v>
          </cell>
          <cell r="I5621">
            <v>44</v>
          </cell>
          <cell r="M5621">
            <v>0</v>
          </cell>
          <cell r="N5621">
            <v>0</v>
          </cell>
          <cell r="O5621">
            <v>2000</v>
          </cell>
          <cell r="P5621">
            <v>10440</v>
          </cell>
        </row>
        <row r="5622">
          <cell r="A5622">
            <v>43819</v>
          </cell>
          <cell r="B5622" t="str">
            <v>Plazo</v>
          </cell>
          <cell r="C5622">
            <v>2</v>
          </cell>
          <cell r="E5622">
            <v>1035</v>
          </cell>
          <cell r="F5622" t="str">
            <v>12</v>
          </cell>
          <cell r="I5622">
            <v>44</v>
          </cell>
          <cell r="M5622">
            <v>0</v>
          </cell>
          <cell r="N5622">
            <v>0</v>
          </cell>
          <cell r="O5622">
            <v>40677.15</v>
          </cell>
          <cell r="P5622">
            <v>212334.723</v>
          </cell>
        </row>
        <row r="5623">
          <cell r="A5623">
            <v>43819</v>
          </cell>
          <cell r="B5623" t="str">
            <v>Plazo</v>
          </cell>
          <cell r="C5623">
            <v>2</v>
          </cell>
          <cell r="E5623">
            <v>1035</v>
          </cell>
          <cell r="F5623" t="str">
            <v>12</v>
          </cell>
          <cell r="I5623">
            <v>44</v>
          </cell>
          <cell r="M5623">
            <v>0</v>
          </cell>
          <cell r="N5623">
            <v>0</v>
          </cell>
          <cell r="O5623">
            <v>69518</v>
          </cell>
          <cell r="P5623">
            <v>362883.96</v>
          </cell>
        </row>
        <row r="5624">
          <cell r="A5624">
            <v>43819</v>
          </cell>
          <cell r="B5624" t="str">
            <v>Plazo</v>
          </cell>
          <cell r="C5624">
            <v>2</v>
          </cell>
          <cell r="E5624">
            <v>1035</v>
          </cell>
          <cell r="F5624" t="str">
            <v>12</v>
          </cell>
          <cell r="I5624">
            <v>44</v>
          </cell>
          <cell r="M5624">
            <v>0</v>
          </cell>
          <cell r="N5624">
            <v>0</v>
          </cell>
          <cell r="O5624">
            <v>5000</v>
          </cell>
          <cell r="P5624">
            <v>26100</v>
          </cell>
        </row>
        <row r="5625">
          <cell r="A5625">
            <v>43819</v>
          </cell>
          <cell r="B5625" t="str">
            <v>Plazo</v>
          </cell>
          <cell r="C5625">
            <v>2</v>
          </cell>
          <cell r="E5625">
            <v>1035</v>
          </cell>
          <cell r="F5625" t="str">
            <v>12</v>
          </cell>
          <cell r="I5625">
            <v>44</v>
          </cell>
          <cell r="M5625">
            <v>0</v>
          </cell>
          <cell r="N5625">
            <v>0</v>
          </cell>
          <cell r="O5625">
            <v>23265.78</v>
          </cell>
          <cell r="P5625">
            <v>121447.3716</v>
          </cell>
        </row>
        <row r="5626">
          <cell r="A5626">
            <v>43819</v>
          </cell>
          <cell r="B5626" t="str">
            <v>Plazo</v>
          </cell>
          <cell r="C5626">
            <v>2</v>
          </cell>
          <cell r="E5626">
            <v>1035</v>
          </cell>
          <cell r="F5626" t="str">
            <v>12</v>
          </cell>
          <cell r="I5626">
            <v>44</v>
          </cell>
          <cell r="M5626">
            <v>0</v>
          </cell>
          <cell r="N5626">
            <v>0</v>
          </cell>
          <cell r="O5626">
            <v>201568.4</v>
          </cell>
          <cell r="P5626">
            <v>1052187.048</v>
          </cell>
        </row>
        <row r="5627">
          <cell r="A5627">
            <v>43819</v>
          </cell>
          <cell r="B5627" t="str">
            <v>Plazo</v>
          </cell>
          <cell r="C5627">
            <v>2</v>
          </cell>
          <cell r="E5627">
            <v>1035</v>
          </cell>
          <cell r="F5627" t="str">
            <v>12</v>
          </cell>
          <cell r="I5627">
            <v>44</v>
          </cell>
          <cell r="M5627">
            <v>0</v>
          </cell>
          <cell r="N5627">
            <v>0</v>
          </cell>
          <cell r="O5627">
            <v>700</v>
          </cell>
          <cell r="P5627">
            <v>3654</v>
          </cell>
        </row>
        <row r="5628">
          <cell r="A5628">
            <v>43819</v>
          </cell>
          <cell r="B5628" t="str">
            <v>Plazo</v>
          </cell>
          <cell r="C5628">
            <v>2</v>
          </cell>
          <cell r="E5628">
            <v>1035</v>
          </cell>
          <cell r="F5628" t="str">
            <v>12</v>
          </cell>
          <cell r="I5628">
            <v>44</v>
          </cell>
          <cell r="M5628">
            <v>0</v>
          </cell>
          <cell r="N5628">
            <v>0</v>
          </cell>
          <cell r="O5628">
            <v>600000</v>
          </cell>
          <cell r="P5628">
            <v>3132000</v>
          </cell>
        </row>
        <row r="5629">
          <cell r="A5629">
            <v>43819</v>
          </cell>
          <cell r="B5629" t="str">
            <v>Plazo</v>
          </cell>
          <cell r="C5629">
            <v>2</v>
          </cell>
          <cell r="E5629">
            <v>1035</v>
          </cell>
          <cell r="F5629" t="str">
            <v>12</v>
          </cell>
          <cell r="I5629">
            <v>44</v>
          </cell>
          <cell r="M5629">
            <v>0</v>
          </cell>
          <cell r="N5629">
            <v>0</v>
          </cell>
          <cell r="O5629">
            <v>1000</v>
          </cell>
          <cell r="P5629">
            <v>5220</v>
          </cell>
        </row>
        <row r="5630">
          <cell r="A5630">
            <v>43819</v>
          </cell>
          <cell r="B5630" t="str">
            <v>Plazo</v>
          </cell>
          <cell r="C5630">
            <v>2</v>
          </cell>
          <cell r="E5630">
            <v>1035</v>
          </cell>
          <cell r="F5630" t="str">
            <v>12</v>
          </cell>
          <cell r="I5630">
            <v>44</v>
          </cell>
          <cell r="M5630">
            <v>0</v>
          </cell>
          <cell r="N5630">
            <v>0</v>
          </cell>
          <cell r="O5630">
            <v>1000</v>
          </cell>
          <cell r="P5630">
            <v>5220</v>
          </cell>
        </row>
        <row r="5631">
          <cell r="A5631">
            <v>43819</v>
          </cell>
          <cell r="B5631" t="str">
            <v>Plazo</v>
          </cell>
          <cell r="C5631">
            <v>2</v>
          </cell>
          <cell r="E5631">
            <v>1035</v>
          </cell>
          <cell r="F5631" t="str">
            <v>12</v>
          </cell>
          <cell r="I5631">
            <v>44</v>
          </cell>
          <cell r="M5631">
            <v>0</v>
          </cell>
          <cell r="N5631">
            <v>0</v>
          </cell>
          <cell r="O5631">
            <v>175000</v>
          </cell>
          <cell r="P5631">
            <v>913500</v>
          </cell>
        </row>
        <row r="5632">
          <cell r="A5632">
            <v>43819</v>
          </cell>
          <cell r="B5632" t="str">
            <v>Plazo</v>
          </cell>
          <cell r="C5632">
            <v>2</v>
          </cell>
          <cell r="E5632">
            <v>1035</v>
          </cell>
          <cell r="F5632" t="str">
            <v>12</v>
          </cell>
          <cell r="I5632">
            <v>44</v>
          </cell>
          <cell r="M5632">
            <v>0</v>
          </cell>
          <cell r="N5632">
            <v>0</v>
          </cell>
          <cell r="O5632">
            <v>5000</v>
          </cell>
          <cell r="P5632">
            <v>26100</v>
          </cell>
        </row>
        <row r="5633">
          <cell r="A5633">
            <v>43819</v>
          </cell>
          <cell r="B5633" t="str">
            <v>Plazo</v>
          </cell>
          <cell r="C5633">
            <v>2</v>
          </cell>
          <cell r="E5633">
            <v>1035</v>
          </cell>
          <cell r="F5633" t="str">
            <v>12</v>
          </cell>
          <cell r="I5633">
            <v>44</v>
          </cell>
          <cell r="M5633">
            <v>0</v>
          </cell>
          <cell r="N5633">
            <v>0</v>
          </cell>
          <cell r="O5633">
            <v>26000</v>
          </cell>
          <cell r="P5633">
            <v>135720</v>
          </cell>
        </row>
        <row r="5634">
          <cell r="A5634">
            <v>43819</v>
          </cell>
          <cell r="B5634" t="str">
            <v>Plazo</v>
          </cell>
          <cell r="C5634">
            <v>2</v>
          </cell>
          <cell r="E5634">
            <v>1035</v>
          </cell>
          <cell r="F5634" t="str">
            <v>12</v>
          </cell>
          <cell r="I5634">
            <v>44</v>
          </cell>
          <cell r="M5634">
            <v>0</v>
          </cell>
          <cell r="N5634">
            <v>0</v>
          </cell>
          <cell r="O5634">
            <v>11000</v>
          </cell>
          <cell r="P5634">
            <v>57420</v>
          </cell>
        </row>
        <row r="5635">
          <cell r="A5635">
            <v>43819</v>
          </cell>
          <cell r="B5635" t="str">
            <v>Plazo</v>
          </cell>
          <cell r="C5635">
            <v>3</v>
          </cell>
          <cell r="E5635">
            <v>1035</v>
          </cell>
          <cell r="F5635" t="str">
            <v>12</v>
          </cell>
          <cell r="I5635">
            <v>44</v>
          </cell>
          <cell r="M5635">
            <v>0</v>
          </cell>
          <cell r="N5635">
            <v>0</v>
          </cell>
          <cell r="O5635">
            <v>53014.42</v>
          </cell>
          <cell r="P5635">
            <v>281506.57020000002</v>
          </cell>
        </row>
        <row r="5636">
          <cell r="A5636">
            <v>43819</v>
          </cell>
          <cell r="B5636" t="str">
            <v>EMP</v>
          </cell>
          <cell r="C5636">
            <v>5</v>
          </cell>
          <cell r="E5636">
            <v>1005</v>
          </cell>
          <cell r="F5636" t="str">
            <v>41EO</v>
          </cell>
          <cell r="I5636">
            <v>44</v>
          </cell>
          <cell r="M5636">
            <v>2000000</v>
          </cell>
          <cell r="N5636">
            <v>10634000</v>
          </cell>
          <cell r="O5636">
            <v>0</v>
          </cell>
          <cell r="P5636">
            <v>0</v>
          </cell>
        </row>
        <row r="5637">
          <cell r="A5637">
            <v>43819</v>
          </cell>
          <cell r="B5637" t="str">
            <v>Plazo</v>
          </cell>
          <cell r="C5637">
            <v>6</v>
          </cell>
          <cell r="E5637">
            <v>75003</v>
          </cell>
          <cell r="F5637" t="str">
            <v>12</v>
          </cell>
          <cell r="I5637">
            <v>44</v>
          </cell>
          <cell r="M5637">
            <v>0</v>
          </cell>
          <cell r="N5637">
            <v>0</v>
          </cell>
          <cell r="O5637">
            <v>5000</v>
          </cell>
          <cell r="P5637">
            <v>26629</v>
          </cell>
        </row>
        <row r="5638">
          <cell r="A5638">
            <v>43819</v>
          </cell>
          <cell r="B5638" t="str">
            <v>Plazo</v>
          </cell>
          <cell r="C5638">
            <v>6</v>
          </cell>
          <cell r="E5638">
            <v>75003</v>
          </cell>
          <cell r="F5638" t="str">
            <v>12</v>
          </cell>
          <cell r="I5638">
            <v>44</v>
          </cell>
          <cell r="M5638">
            <v>0</v>
          </cell>
          <cell r="N5638">
            <v>0</v>
          </cell>
          <cell r="O5638">
            <v>220000</v>
          </cell>
          <cell r="P5638">
            <v>1171676</v>
          </cell>
        </row>
        <row r="5639">
          <cell r="A5639">
            <v>43819</v>
          </cell>
          <cell r="B5639" t="str">
            <v>Plazo</v>
          </cell>
          <cell r="C5639">
            <v>7</v>
          </cell>
          <cell r="E5639">
            <v>3002</v>
          </cell>
          <cell r="F5639" t="str">
            <v>12</v>
          </cell>
          <cell r="I5639">
            <v>44</v>
          </cell>
          <cell r="M5639">
            <v>0</v>
          </cell>
          <cell r="N5639">
            <v>0</v>
          </cell>
          <cell r="O5639">
            <v>286500</v>
          </cell>
          <cell r="P5639">
            <v>1534522.65</v>
          </cell>
        </row>
        <row r="5640">
          <cell r="A5640">
            <v>43819</v>
          </cell>
          <cell r="B5640" t="str">
            <v>Plazo</v>
          </cell>
          <cell r="C5640">
            <v>6</v>
          </cell>
          <cell r="E5640">
            <v>3027</v>
          </cell>
          <cell r="F5640" t="str">
            <v>12</v>
          </cell>
          <cell r="I5640">
            <v>44</v>
          </cell>
          <cell r="M5640">
            <v>0</v>
          </cell>
          <cell r="N5640">
            <v>0</v>
          </cell>
          <cell r="O5640">
            <v>10000</v>
          </cell>
          <cell r="P5640">
            <v>53565</v>
          </cell>
        </row>
        <row r="5641">
          <cell r="A5641">
            <v>43819</v>
          </cell>
          <cell r="B5641" t="str">
            <v>Plazo</v>
          </cell>
          <cell r="C5641">
            <v>4</v>
          </cell>
          <cell r="E5641">
            <v>1035</v>
          </cell>
          <cell r="F5641" t="str">
            <v>12</v>
          </cell>
          <cell r="I5641">
            <v>44</v>
          </cell>
          <cell r="M5641">
            <v>0</v>
          </cell>
          <cell r="N5641">
            <v>0</v>
          </cell>
          <cell r="O5641">
            <v>1506.8</v>
          </cell>
          <cell r="P5641">
            <v>8121.652</v>
          </cell>
        </row>
        <row r="5642">
          <cell r="A5642">
            <v>43819</v>
          </cell>
          <cell r="B5642" t="str">
            <v>Plazo</v>
          </cell>
          <cell r="C5642">
            <v>5</v>
          </cell>
          <cell r="E5642">
            <v>1035</v>
          </cell>
          <cell r="F5642" t="str">
            <v>12</v>
          </cell>
          <cell r="I5642">
            <v>44</v>
          </cell>
          <cell r="M5642">
            <v>0</v>
          </cell>
          <cell r="N5642">
            <v>0</v>
          </cell>
          <cell r="O5642">
            <v>12000</v>
          </cell>
          <cell r="P5642">
            <v>64800</v>
          </cell>
        </row>
        <row r="5643">
          <cell r="A5643">
            <v>43819</v>
          </cell>
          <cell r="B5643" t="str">
            <v>Plazo</v>
          </cell>
          <cell r="C5643">
            <v>4</v>
          </cell>
          <cell r="E5643">
            <v>1035</v>
          </cell>
          <cell r="F5643" t="str">
            <v>12</v>
          </cell>
          <cell r="I5643">
            <v>44</v>
          </cell>
          <cell r="M5643">
            <v>0</v>
          </cell>
          <cell r="N5643">
            <v>0</v>
          </cell>
          <cell r="O5643">
            <v>250300</v>
          </cell>
          <cell r="P5643">
            <v>1354123</v>
          </cell>
        </row>
        <row r="5644">
          <cell r="A5644">
            <v>43819</v>
          </cell>
          <cell r="B5644" t="str">
            <v>Plazo</v>
          </cell>
          <cell r="C5644">
            <v>4</v>
          </cell>
          <cell r="E5644">
            <v>1035</v>
          </cell>
          <cell r="F5644" t="str">
            <v>12</v>
          </cell>
          <cell r="I5644">
            <v>44</v>
          </cell>
          <cell r="M5644">
            <v>0</v>
          </cell>
          <cell r="N5644">
            <v>0</v>
          </cell>
          <cell r="O5644">
            <v>5000</v>
          </cell>
          <cell r="P5644">
            <v>27050</v>
          </cell>
        </row>
        <row r="5645">
          <cell r="A5645">
            <v>43819</v>
          </cell>
          <cell r="B5645" t="str">
            <v>Plazo</v>
          </cell>
          <cell r="C5645">
            <v>4</v>
          </cell>
          <cell r="E5645">
            <v>1035</v>
          </cell>
          <cell r="F5645" t="str">
            <v>12</v>
          </cell>
          <cell r="I5645">
            <v>44</v>
          </cell>
          <cell r="M5645">
            <v>0</v>
          </cell>
          <cell r="N5645">
            <v>0</v>
          </cell>
          <cell r="O5645">
            <v>47000</v>
          </cell>
          <cell r="P5645">
            <v>254270</v>
          </cell>
        </row>
        <row r="5646">
          <cell r="A5646">
            <v>43819</v>
          </cell>
          <cell r="B5646" t="str">
            <v>Plazo</v>
          </cell>
          <cell r="C5646">
            <v>4</v>
          </cell>
          <cell r="E5646">
            <v>1035</v>
          </cell>
          <cell r="F5646" t="str">
            <v>12</v>
          </cell>
          <cell r="I5646">
            <v>44</v>
          </cell>
          <cell r="M5646">
            <v>0</v>
          </cell>
          <cell r="N5646">
            <v>0</v>
          </cell>
          <cell r="O5646">
            <v>4000</v>
          </cell>
          <cell r="P5646">
            <v>21640</v>
          </cell>
        </row>
        <row r="5647">
          <cell r="A5647">
            <v>43819</v>
          </cell>
          <cell r="B5647" t="str">
            <v>Plazo</v>
          </cell>
          <cell r="C5647">
            <v>4</v>
          </cell>
          <cell r="E5647">
            <v>1035</v>
          </cell>
          <cell r="F5647" t="str">
            <v>12</v>
          </cell>
          <cell r="I5647">
            <v>44</v>
          </cell>
          <cell r="M5647">
            <v>0</v>
          </cell>
          <cell r="N5647">
            <v>0</v>
          </cell>
          <cell r="O5647">
            <v>32000</v>
          </cell>
          <cell r="P5647">
            <v>173120</v>
          </cell>
        </row>
        <row r="5648">
          <cell r="A5648">
            <v>43819</v>
          </cell>
          <cell r="B5648" t="str">
            <v>Plazo</v>
          </cell>
          <cell r="C5648">
            <v>4</v>
          </cell>
          <cell r="E5648">
            <v>1035</v>
          </cell>
          <cell r="F5648" t="str">
            <v>12</v>
          </cell>
          <cell r="I5648">
            <v>44</v>
          </cell>
          <cell r="M5648">
            <v>0</v>
          </cell>
          <cell r="N5648">
            <v>0</v>
          </cell>
          <cell r="O5648">
            <v>70000</v>
          </cell>
          <cell r="P5648">
            <v>380100</v>
          </cell>
        </row>
        <row r="5649">
          <cell r="A5649">
            <v>43819</v>
          </cell>
          <cell r="B5649" t="str">
            <v>Plazo</v>
          </cell>
          <cell r="C5649">
            <v>4</v>
          </cell>
          <cell r="E5649">
            <v>1035</v>
          </cell>
          <cell r="F5649" t="str">
            <v>12</v>
          </cell>
          <cell r="I5649">
            <v>44</v>
          </cell>
          <cell r="M5649">
            <v>0</v>
          </cell>
          <cell r="N5649">
            <v>0</v>
          </cell>
          <cell r="O5649">
            <v>210000</v>
          </cell>
          <cell r="P5649">
            <v>1140300</v>
          </cell>
        </row>
        <row r="5650">
          <cell r="A5650">
            <v>43819</v>
          </cell>
          <cell r="B5650" t="str">
            <v>Plazo</v>
          </cell>
          <cell r="C5650">
            <v>6</v>
          </cell>
          <cell r="E5650">
            <v>3004</v>
          </cell>
          <cell r="F5650" t="str">
            <v>12</v>
          </cell>
          <cell r="I5650">
            <v>44</v>
          </cell>
          <cell r="M5650">
            <v>0</v>
          </cell>
          <cell r="N5650">
            <v>0</v>
          </cell>
          <cell r="O5650">
            <v>50000</v>
          </cell>
          <cell r="P5650">
            <v>272150</v>
          </cell>
        </row>
        <row r="5651">
          <cell r="A5651">
            <v>43819</v>
          </cell>
          <cell r="B5651" t="str">
            <v>Plazo</v>
          </cell>
          <cell r="C5651">
            <v>6</v>
          </cell>
          <cell r="E5651">
            <v>3004</v>
          </cell>
          <cell r="F5651" t="str">
            <v>12</v>
          </cell>
          <cell r="I5651">
            <v>44</v>
          </cell>
          <cell r="M5651">
            <v>0</v>
          </cell>
          <cell r="N5651">
            <v>0</v>
          </cell>
          <cell r="O5651">
            <v>42000</v>
          </cell>
          <cell r="P5651">
            <v>228606</v>
          </cell>
        </row>
        <row r="5652">
          <cell r="A5652">
            <v>43819</v>
          </cell>
          <cell r="B5652" t="str">
            <v>Plazo</v>
          </cell>
          <cell r="C5652">
            <v>6</v>
          </cell>
          <cell r="E5652">
            <v>3002</v>
          </cell>
          <cell r="F5652" t="str">
            <v>12</v>
          </cell>
          <cell r="I5652">
            <v>44</v>
          </cell>
          <cell r="M5652">
            <v>0</v>
          </cell>
          <cell r="N5652">
            <v>0</v>
          </cell>
          <cell r="O5652">
            <v>71095.509999999995</v>
          </cell>
          <cell r="P5652">
            <v>388408.99023200001</v>
          </cell>
        </row>
        <row r="5653">
          <cell r="A5653">
            <v>43819</v>
          </cell>
          <cell r="B5653" t="str">
            <v>Plazo</v>
          </cell>
          <cell r="C5653">
            <v>6</v>
          </cell>
          <cell r="E5653">
            <v>3002</v>
          </cell>
          <cell r="F5653" t="str">
            <v>12</v>
          </cell>
          <cell r="I5653">
            <v>44</v>
          </cell>
          <cell r="M5653">
            <v>0</v>
          </cell>
          <cell r="N5653">
            <v>0</v>
          </cell>
          <cell r="O5653">
            <v>67625.440000000002</v>
          </cell>
          <cell r="P5653">
            <v>369451.303808</v>
          </cell>
        </row>
        <row r="5654">
          <cell r="A5654">
            <v>43819</v>
          </cell>
          <cell r="B5654" t="str">
            <v>Plazo</v>
          </cell>
          <cell r="C5654">
            <v>5</v>
          </cell>
          <cell r="E5654">
            <v>1035</v>
          </cell>
          <cell r="F5654" t="str">
            <v>12</v>
          </cell>
          <cell r="I5654">
            <v>44</v>
          </cell>
          <cell r="M5654">
            <v>0</v>
          </cell>
          <cell r="N5654">
            <v>0</v>
          </cell>
          <cell r="O5654">
            <v>600000</v>
          </cell>
          <cell r="P5654">
            <v>3282000</v>
          </cell>
        </row>
        <row r="5655">
          <cell r="A5655">
            <v>43819</v>
          </cell>
          <cell r="B5655" t="str">
            <v>Plazo</v>
          </cell>
          <cell r="C5655">
            <v>5</v>
          </cell>
          <cell r="E5655">
            <v>1035</v>
          </cell>
          <cell r="F5655" t="str">
            <v>12</v>
          </cell>
          <cell r="I5655">
            <v>44</v>
          </cell>
          <cell r="M5655">
            <v>0</v>
          </cell>
          <cell r="N5655">
            <v>0</v>
          </cell>
          <cell r="O5655">
            <v>42000</v>
          </cell>
          <cell r="P5655">
            <v>229740</v>
          </cell>
        </row>
        <row r="5656">
          <cell r="A5656">
            <v>43819</v>
          </cell>
          <cell r="B5656" t="str">
            <v>Plazo</v>
          </cell>
          <cell r="C5656">
            <v>6</v>
          </cell>
          <cell r="E5656">
            <v>1035</v>
          </cell>
          <cell r="F5656" t="str">
            <v>12</v>
          </cell>
          <cell r="I5656">
            <v>44</v>
          </cell>
          <cell r="M5656">
            <v>0</v>
          </cell>
          <cell r="N5656">
            <v>0</v>
          </cell>
          <cell r="O5656">
            <v>9500</v>
          </cell>
          <cell r="P5656">
            <v>52250</v>
          </cell>
        </row>
        <row r="5657">
          <cell r="A5657">
            <v>43819</v>
          </cell>
          <cell r="B5657" t="str">
            <v>Plazo</v>
          </cell>
          <cell r="C5657">
            <v>5</v>
          </cell>
          <cell r="E5657">
            <v>1036</v>
          </cell>
          <cell r="F5657" t="str">
            <v>12</v>
          </cell>
          <cell r="I5657">
            <v>44</v>
          </cell>
          <cell r="M5657">
            <v>0</v>
          </cell>
          <cell r="N5657">
            <v>0</v>
          </cell>
          <cell r="O5657">
            <v>10000</v>
          </cell>
          <cell r="P5657">
            <v>55000</v>
          </cell>
        </row>
        <row r="5658">
          <cell r="A5658">
            <v>43819</v>
          </cell>
          <cell r="B5658" t="str">
            <v>Plazo</v>
          </cell>
          <cell r="C5658">
            <v>5</v>
          </cell>
          <cell r="E5658">
            <v>1036</v>
          </cell>
          <cell r="F5658" t="str">
            <v>12</v>
          </cell>
          <cell r="I5658">
            <v>44</v>
          </cell>
          <cell r="M5658">
            <v>0</v>
          </cell>
          <cell r="N5658">
            <v>0</v>
          </cell>
          <cell r="O5658">
            <v>1000</v>
          </cell>
          <cell r="P5658">
            <v>5500</v>
          </cell>
        </row>
        <row r="5659">
          <cell r="A5659">
            <v>43819</v>
          </cell>
          <cell r="B5659" t="str">
            <v>Plazo</v>
          </cell>
          <cell r="C5659">
            <v>5</v>
          </cell>
          <cell r="E5659">
            <v>1036</v>
          </cell>
          <cell r="F5659" t="str">
            <v>12</v>
          </cell>
          <cell r="I5659">
            <v>44</v>
          </cell>
          <cell r="M5659">
            <v>0</v>
          </cell>
          <cell r="N5659">
            <v>0</v>
          </cell>
          <cell r="O5659">
            <v>1000</v>
          </cell>
          <cell r="P5659">
            <v>5500</v>
          </cell>
        </row>
        <row r="5660">
          <cell r="A5660">
            <v>43819</v>
          </cell>
          <cell r="B5660" t="str">
            <v>Plazo</v>
          </cell>
          <cell r="C5660">
            <v>5</v>
          </cell>
          <cell r="E5660">
            <v>1036</v>
          </cell>
          <cell r="F5660" t="str">
            <v>12</v>
          </cell>
          <cell r="I5660">
            <v>44</v>
          </cell>
          <cell r="M5660">
            <v>0</v>
          </cell>
          <cell r="N5660">
            <v>0</v>
          </cell>
          <cell r="O5660">
            <v>700</v>
          </cell>
          <cell r="P5660">
            <v>3850</v>
          </cell>
        </row>
        <row r="5661">
          <cell r="A5661">
            <v>43819</v>
          </cell>
          <cell r="B5661" t="str">
            <v>Plazo</v>
          </cell>
          <cell r="C5661">
            <v>5</v>
          </cell>
          <cell r="E5661">
            <v>1036</v>
          </cell>
          <cell r="F5661" t="str">
            <v>12</v>
          </cell>
          <cell r="I5661">
            <v>44</v>
          </cell>
          <cell r="M5661">
            <v>0</v>
          </cell>
          <cell r="N5661">
            <v>0</v>
          </cell>
          <cell r="O5661">
            <v>700</v>
          </cell>
          <cell r="P5661">
            <v>3850</v>
          </cell>
        </row>
        <row r="5662">
          <cell r="A5662">
            <v>43819</v>
          </cell>
          <cell r="B5662" t="str">
            <v>Plazo</v>
          </cell>
          <cell r="C5662">
            <v>5</v>
          </cell>
          <cell r="E5662">
            <v>1036</v>
          </cell>
          <cell r="F5662" t="str">
            <v>12</v>
          </cell>
          <cell r="I5662">
            <v>44</v>
          </cell>
          <cell r="M5662">
            <v>0</v>
          </cell>
          <cell r="N5662">
            <v>0</v>
          </cell>
          <cell r="O5662">
            <v>700</v>
          </cell>
          <cell r="P5662">
            <v>3850</v>
          </cell>
        </row>
        <row r="5663">
          <cell r="A5663">
            <v>43819</v>
          </cell>
          <cell r="B5663" t="str">
            <v>Plazo</v>
          </cell>
          <cell r="C5663">
            <v>5</v>
          </cell>
          <cell r="E5663">
            <v>1036</v>
          </cell>
          <cell r="F5663" t="str">
            <v>12</v>
          </cell>
          <cell r="I5663">
            <v>44</v>
          </cell>
          <cell r="M5663">
            <v>0</v>
          </cell>
          <cell r="N5663">
            <v>0</v>
          </cell>
          <cell r="O5663">
            <v>30000</v>
          </cell>
          <cell r="P5663">
            <v>165000</v>
          </cell>
        </row>
        <row r="5664">
          <cell r="A5664">
            <v>43819</v>
          </cell>
          <cell r="B5664" t="str">
            <v>CON</v>
          </cell>
          <cell r="C5664">
            <v>3</v>
          </cell>
          <cell r="E5664">
            <v>1033</v>
          </cell>
          <cell r="F5664" t="str">
            <v>47D</v>
          </cell>
          <cell r="I5664">
            <v>44</v>
          </cell>
          <cell r="M5664">
            <v>3000</v>
          </cell>
          <cell r="N5664">
            <v>16607.099999999999</v>
          </cell>
          <cell r="O5664">
            <v>0</v>
          </cell>
          <cell r="P5664">
            <v>0</v>
          </cell>
        </row>
        <row r="5665">
          <cell r="A5665">
            <v>43819</v>
          </cell>
          <cell r="B5665" t="str">
            <v>Plazo</v>
          </cell>
          <cell r="C5665">
            <v>5</v>
          </cell>
          <cell r="E5665">
            <v>1035</v>
          </cell>
          <cell r="F5665" t="str">
            <v>12</v>
          </cell>
          <cell r="I5665">
            <v>44</v>
          </cell>
          <cell r="M5665">
            <v>0</v>
          </cell>
          <cell r="N5665">
            <v>0</v>
          </cell>
          <cell r="O5665">
            <v>13070.92</v>
          </cell>
          <cell r="P5665">
            <v>72412.896800000002</v>
          </cell>
        </row>
        <row r="5666">
          <cell r="A5666">
            <v>43819</v>
          </cell>
          <cell r="B5666" t="str">
            <v>Plazo</v>
          </cell>
          <cell r="C5666">
            <v>5</v>
          </cell>
          <cell r="E5666">
            <v>1035</v>
          </cell>
          <cell r="F5666" t="str">
            <v>12</v>
          </cell>
          <cell r="I5666">
            <v>44</v>
          </cell>
          <cell r="M5666">
            <v>0</v>
          </cell>
          <cell r="N5666">
            <v>0</v>
          </cell>
          <cell r="O5666">
            <v>1740000</v>
          </cell>
          <cell r="P5666">
            <v>9639600</v>
          </cell>
        </row>
        <row r="5667">
          <cell r="A5667">
            <v>43819</v>
          </cell>
          <cell r="B5667" t="str">
            <v>Plazo</v>
          </cell>
          <cell r="C5667">
            <v>5</v>
          </cell>
          <cell r="E5667">
            <v>1035</v>
          </cell>
          <cell r="F5667" t="str">
            <v>12</v>
          </cell>
          <cell r="I5667">
            <v>44</v>
          </cell>
          <cell r="M5667">
            <v>0</v>
          </cell>
          <cell r="N5667">
            <v>0</v>
          </cell>
          <cell r="O5667">
            <v>50000</v>
          </cell>
          <cell r="P5667">
            <v>277000</v>
          </cell>
        </row>
        <row r="5668">
          <cell r="A5668">
            <v>43819</v>
          </cell>
          <cell r="B5668" t="str">
            <v>Plazo</v>
          </cell>
          <cell r="C5668">
            <v>5</v>
          </cell>
          <cell r="E5668">
            <v>1035</v>
          </cell>
          <cell r="F5668" t="str">
            <v>12</v>
          </cell>
          <cell r="I5668">
            <v>44</v>
          </cell>
          <cell r="M5668">
            <v>0</v>
          </cell>
          <cell r="N5668">
            <v>0</v>
          </cell>
          <cell r="O5668">
            <v>100000</v>
          </cell>
          <cell r="P5668">
            <v>554000</v>
          </cell>
        </row>
        <row r="5669">
          <cell r="A5669">
            <v>43819</v>
          </cell>
          <cell r="B5669" t="str">
            <v>Plazo</v>
          </cell>
          <cell r="C5669">
            <v>5</v>
          </cell>
          <cell r="E5669">
            <v>1036</v>
          </cell>
          <cell r="F5669" t="str">
            <v>12</v>
          </cell>
          <cell r="I5669">
            <v>44</v>
          </cell>
          <cell r="M5669">
            <v>0</v>
          </cell>
          <cell r="N5669">
            <v>0</v>
          </cell>
          <cell r="O5669">
            <v>1000</v>
          </cell>
          <cell r="P5669">
            <v>5560</v>
          </cell>
        </row>
        <row r="5670">
          <cell r="A5670">
            <v>43819</v>
          </cell>
          <cell r="B5670" t="str">
            <v>Plazo</v>
          </cell>
          <cell r="C5670">
            <v>5</v>
          </cell>
          <cell r="E5670">
            <v>1036</v>
          </cell>
          <cell r="F5670" t="str">
            <v>12</v>
          </cell>
          <cell r="I5670">
            <v>44</v>
          </cell>
          <cell r="M5670">
            <v>0</v>
          </cell>
          <cell r="N5670">
            <v>0</v>
          </cell>
          <cell r="O5670">
            <v>15000</v>
          </cell>
          <cell r="P5670">
            <v>83550</v>
          </cell>
        </row>
        <row r="5671">
          <cell r="A5671">
            <v>43819</v>
          </cell>
          <cell r="B5671" t="str">
            <v>Plazo</v>
          </cell>
          <cell r="C5671">
            <v>5</v>
          </cell>
          <cell r="E5671">
            <v>1036</v>
          </cell>
          <cell r="F5671" t="str">
            <v>12</v>
          </cell>
          <cell r="I5671">
            <v>44</v>
          </cell>
          <cell r="M5671">
            <v>0</v>
          </cell>
          <cell r="N5671">
            <v>0</v>
          </cell>
          <cell r="O5671">
            <v>12000</v>
          </cell>
          <cell r="P5671">
            <v>66840</v>
          </cell>
        </row>
        <row r="5672">
          <cell r="A5672">
            <v>43819</v>
          </cell>
          <cell r="B5672" t="str">
            <v>Plazo</v>
          </cell>
          <cell r="C5672">
            <v>5</v>
          </cell>
          <cell r="E5672">
            <v>1036</v>
          </cell>
          <cell r="F5672" t="str">
            <v>12</v>
          </cell>
          <cell r="I5672">
            <v>44</v>
          </cell>
          <cell r="M5672">
            <v>0</v>
          </cell>
          <cell r="N5672">
            <v>0</v>
          </cell>
          <cell r="O5672">
            <v>1000</v>
          </cell>
          <cell r="P5672">
            <v>5570</v>
          </cell>
        </row>
        <row r="5673">
          <cell r="A5673">
            <v>43819</v>
          </cell>
          <cell r="B5673" t="str">
            <v>Plazo</v>
          </cell>
          <cell r="C5673">
            <v>5</v>
          </cell>
          <cell r="E5673">
            <v>1036</v>
          </cell>
          <cell r="F5673" t="str">
            <v>12</v>
          </cell>
          <cell r="I5673">
            <v>44</v>
          </cell>
          <cell r="M5673">
            <v>0</v>
          </cell>
          <cell r="N5673">
            <v>0</v>
          </cell>
          <cell r="O5673">
            <v>1000</v>
          </cell>
          <cell r="P5673">
            <v>5570</v>
          </cell>
        </row>
        <row r="5674">
          <cell r="A5674">
            <v>43819</v>
          </cell>
          <cell r="B5674" t="str">
            <v>Plazo</v>
          </cell>
          <cell r="C5674">
            <v>5</v>
          </cell>
          <cell r="E5674">
            <v>74002</v>
          </cell>
          <cell r="F5674" t="str">
            <v>12</v>
          </cell>
          <cell r="I5674">
            <v>44</v>
          </cell>
          <cell r="M5674">
            <v>0</v>
          </cell>
          <cell r="N5674">
            <v>0</v>
          </cell>
          <cell r="O5674">
            <v>24128.45</v>
          </cell>
          <cell r="P5674">
            <v>134520.93444000001</v>
          </cell>
        </row>
        <row r="5675">
          <cell r="A5675">
            <v>43819</v>
          </cell>
          <cell r="B5675" t="str">
            <v>Plazo</v>
          </cell>
          <cell r="C5675">
            <v>5</v>
          </cell>
          <cell r="E5675">
            <v>74002</v>
          </cell>
          <cell r="F5675" t="str">
            <v>12</v>
          </cell>
          <cell r="I5675">
            <v>44</v>
          </cell>
          <cell r="M5675">
            <v>0</v>
          </cell>
          <cell r="N5675">
            <v>0</v>
          </cell>
          <cell r="O5675">
            <v>500</v>
          </cell>
          <cell r="P5675">
            <v>2787.6</v>
          </cell>
        </row>
        <row r="5676">
          <cell r="A5676">
            <v>43819</v>
          </cell>
          <cell r="B5676" t="str">
            <v>Plazo</v>
          </cell>
          <cell r="C5676">
            <v>5</v>
          </cell>
          <cell r="E5676">
            <v>74002</v>
          </cell>
          <cell r="F5676" t="str">
            <v>12</v>
          </cell>
          <cell r="I5676">
            <v>44</v>
          </cell>
          <cell r="M5676">
            <v>0</v>
          </cell>
          <cell r="N5676">
            <v>0</v>
          </cell>
          <cell r="O5676">
            <v>5000</v>
          </cell>
          <cell r="P5676">
            <v>27876</v>
          </cell>
        </row>
        <row r="5677">
          <cell r="A5677">
            <v>43819</v>
          </cell>
          <cell r="B5677" t="str">
            <v>Plazo</v>
          </cell>
          <cell r="C5677">
            <v>5</v>
          </cell>
          <cell r="E5677">
            <v>74002</v>
          </cell>
          <cell r="F5677" t="str">
            <v>12</v>
          </cell>
          <cell r="I5677">
            <v>44</v>
          </cell>
          <cell r="M5677">
            <v>0</v>
          </cell>
          <cell r="N5677">
            <v>0</v>
          </cell>
          <cell r="O5677">
            <v>9411.7800000000007</v>
          </cell>
          <cell r="P5677">
            <v>52472.555855999999</v>
          </cell>
        </row>
        <row r="5678">
          <cell r="A5678">
            <v>43819</v>
          </cell>
          <cell r="B5678" t="str">
            <v>EMP</v>
          </cell>
          <cell r="C5678">
            <v>8</v>
          </cell>
          <cell r="E5678">
            <v>1005</v>
          </cell>
          <cell r="F5678" t="str">
            <v>41EI</v>
          </cell>
          <cell r="I5678">
            <v>44</v>
          </cell>
          <cell r="M5678">
            <v>41000000</v>
          </cell>
          <cell r="N5678">
            <v>228599600</v>
          </cell>
          <cell r="O5678">
            <v>0</v>
          </cell>
          <cell r="P5678">
            <v>0</v>
          </cell>
        </row>
        <row r="5679">
          <cell r="A5679">
            <v>43819</v>
          </cell>
          <cell r="B5679" t="str">
            <v>EMP</v>
          </cell>
          <cell r="C5679">
            <v>4</v>
          </cell>
          <cell r="E5679">
            <v>1005</v>
          </cell>
          <cell r="F5679" t="str">
            <v>41EO</v>
          </cell>
          <cell r="I5679">
            <v>44</v>
          </cell>
          <cell r="M5679">
            <v>6800000</v>
          </cell>
          <cell r="N5679">
            <v>37914080</v>
          </cell>
          <cell r="O5679">
            <v>0</v>
          </cell>
          <cell r="P5679">
            <v>0</v>
          </cell>
        </row>
        <row r="5680">
          <cell r="A5680">
            <v>43819</v>
          </cell>
          <cell r="B5680" t="str">
            <v>Plazo</v>
          </cell>
          <cell r="C5680">
            <v>5</v>
          </cell>
          <cell r="E5680">
            <v>1036</v>
          </cell>
          <cell r="F5680" t="str">
            <v>12</v>
          </cell>
          <cell r="I5680">
            <v>44</v>
          </cell>
          <cell r="M5680">
            <v>0</v>
          </cell>
          <cell r="N5680">
            <v>0</v>
          </cell>
          <cell r="O5680">
            <v>100000</v>
          </cell>
          <cell r="P5680">
            <v>558000</v>
          </cell>
        </row>
        <row r="5681">
          <cell r="A5681">
            <v>43819</v>
          </cell>
          <cell r="B5681" t="str">
            <v>EMP</v>
          </cell>
          <cell r="C5681">
            <v>5</v>
          </cell>
          <cell r="E5681">
            <v>1001</v>
          </cell>
          <cell r="F5681" t="str">
            <v>41EO</v>
          </cell>
          <cell r="I5681">
            <v>44</v>
          </cell>
          <cell r="M5681">
            <v>28000000</v>
          </cell>
          <cell r="N5681">
            <v>157203200</v>
          </cell>
          <cell r="O5681">
            <v>0</v>
          </cell>
          <cell r="P5681">
            <v>0</v>
          </cell>
        </row>
        <row r="5682">
          <cell r="A5682">
            <v>43819</v>
          </cell>
          <cell r="B5682" t="str">
            <v>Plazo</v>
          </cell>
          <cell r="C5682">
            <v>6</v>
          </cell>
          <cell r="E5682">
            <v>1035</v>
          </cell>
          <cell r="F5682" t="str">
            <v>12</v>
          </cell>
          <cell r="I5682">
            <v>44</v>
          </cell>
          <cell r="M5682">
            <v>0</v>
          </cell>
          <cell r="N5682">
            <v>0</v>
          </cell>
          <cell r="O5682">
            <v>75500</v>
          </cell>
          <cell r="P5682">
            <v>425820</v>
          </cell>
        </row>
        <row r="5683">
          <cell r="A5683">
            <v>43819</v>
          </cell>
          <cell r="B5683" t="str">
            <v>Plazo</v>
          </cell>
          <cell r="C5683">
            <v>6</v>
          </cell>
          <cell r="E5683">
            <v>1035</v>
          </cell>
          <cell r="F5683" t="str">
            <v>12</v>
          </cell>
          <cell r="I5683">
            <v>44</v>
          </cell>
          <cell r="M5683">
            <v>0</v>
          </cell>
          <cell r="N5683">
            <v>0</v>
          </cell>
          <cell r="O5683">
            <v>350000</v>
          </cell>
          <cell r="P5683">
            <v>1974000</v>
          </cell>
        </row>
        <row r="5684">
          <cell r="A5684">
            <v>43819</v>
          </cell>
          <cell r="B5684" t="str">
            <v>HIP</v>
          </cell>
          <cell r="C5684">
            <v>8</v>
          </cell>
          <cell r="E5684">
            <v>1001</v>
          </cell>
          <cell r="F5684" t="str">
            <v>52S</v>
          </cell>
          <cell r="I5684">
            <v>44</v>
          </cell>
          <cell r="M5684">
            <v>355470</v>
          </cell>
          <cell r="N5684">
            <v>2005099.629</v>
          </cell>
          <cell r="O5684">
            <v>0</v>
          </cell>
          <cell r="P5684">
            <v>0</v>
          </cell>
        </row>
        <row r="5685">
          <cell r="A5685">
            <v>43819</v>
          </cell>
          <cell r="B5685" t="str">
            <v>HIP</v>
          </cell>
          <cell r="C5685">
            <v>8</v>
          </cell>
          <cell r="E5685">
            <v>1001</v>
          </cell>
          <cell r="F5685" t="str">
            <v>52S</v>
          </cell>
          <cell r="I5685">
            <v>44</v>
          </cell>
          <cell r="M5685">
            <v>334637</v>
          </cell>
          <cell r="N5685">
            <v>1887586.9258999999</v>
          </cell>
          <cell r="O5685">
            <v>0</v>
          </cell>
          <cell r="P5685">
            <v>0</v>
          </cell>
        </row>
        <row r="5686">
          <cell r="A5686">
            <v>43819</v>
          </cell>
          <cell r="B5686" t="str">
            <v>HIP</v>
          </cell>
          <cell r="C5686">
            <v>7</v>
          </cell>
          <cell r="E5686">
            <v>1001</v>
          </cell>
          <cell r="F5686" t="str">
            <v>52S</v>
          </cell>
          <cell r="I5686">
            <v>44</v>
          </cell>
          <cell r="M5686">
            <v>223040</v>
          </cell>
          <cell r="N5686">
            <v>1258101.7279999999</v>
          </cell>
          <cell r="O5686">
            <v>0</v>
          </cell>
          <cell r="P5686">
            <v>0</v>
          </cell>
        </row>
        <row r="5687">
          <cell r="A5687">
            <v>43819</v>
          </cell>
          <cell r="B5687" t="str">
            <v>EMP</v>
          </cell>
          <cell r="C5687">
            <v>5</v>
          </cell>
          <cell r="E5687">
            <v>1001</v>
          </cell>
          <cell r="F5687" t="str">
            <v>41EO</v>
          </cell>
          <cell r="I5687">
            <v>44</v>
          </cell>
          <cell r="M5687">
            <v>1663000</v>
          </cell>
          <cell r="N5687">
            <v>9380484.0999999996</v>
          </cell>
          <cell r="O5687">
            <v>0</v>
          </cell>
          <cell r="P5687">
            <v>0</v>
          </cell>
        </row>
        <row r="5688">
          <cell r="A5688">
            <v>43819</v>
          </cell>
          <cell r="B5688" t="str">
            <v>HIP</v>
          </cell>
          <cell r="C5688">
            <v>8</v>
          </cell>
          <cell r="E5688">
            <v>1001</v>
          </cell>
          <cell r="F5688" t="str">
            <v>52S</v>
          </cell>
          <cell r="I5688">
            <v>44</v>
          </cell>
          <cell r="M5688">
            <v>432140</v>
          </cell>
          <cell r="N5688">
            <v>2437572.0980000002</v>
          </cell>
          <cell r="O5688">
            <v>0</v>
          </cell>
          <cell r="P5688">
            <v>0</v>
          </cell>
        </row>
        <row r="5689">
          <cell r="A5689">
            <v>43819</v>
          </cell>
          <cell r="B5689" t="str">
            <v>HIP</v>
          </cell>
          <cell r="C5689">
            <v>8</v>
          </cell>
          <cell r="E5689">
            <v>1001</v>
          </cell>
          <cell r="F5689" t="str">
            <v>52S</v>
          </cell>
          <cell r="I5689">
            <v>44</v>
          </cell>
          <cell r="M5689">
            <v>348000</v>
          </cell>
          <cell r="N5689">
            <v>1962963.6</v>
          </cell>
          <cell r="O5689">
            <v>0</v>
          </cell>
          <cell r="P5689">
            <v>0</v>
          </cell>
        </row>
        <row r="5690">
          <cell r="A5690">
            <v>43819</v>
          </cell>
          <cell r="B5690" t="str">
            <v>HIP</v>
          </cell>
          <cell r="C5690">
            <v>5</v>
          </cell>
          <cell r="E5690">
            <v>1001</v>
          </cell>
          <cell r="F5690" t="str">
            <v>52S</v>
          </cell>
          <cell r="I5690">
            <v>44</v>
          </cell>
          <cell r="M5690">
            <v>236980</v>
          </cell>
          <cell r="N5690">
            <v>1336733.0859999999</v>
          </cell>
          <cell r="O5690">
            <v>0</v>
          </cell>
          <cell r="P5690">
            <v>0</v>
          </cell>
        </row>
        <row r="5691">
          <cell r="A5691">
            <v>43819</v>
          </cell>
          <cell r="B5691" t="str">
            <v>HIP</v>
          </cell>
          <cell r="C5691">
            <v>7</v>
          </cell>
          <cell r="E5691">
            <v>1001</v>
          </cell>
          <cell r="F5691" t="str">
            <v>48R</v>
          </cell>
          <cell r="I5691">
            <v>44</v>
          </cell>
          <cell r="M5691">
            <v>306240</v>
          </cell>
          <cell r="N5691">
            <v>1727407.9680000001</v>
          </cell>
          <cell r="O5691">
            <v>0</v>
          </cell>
          <cell r="P5691">
            <v>0</v>
          </cell>
        </row>
        <row r="5692">
          <cell r="A5692">
            <v>43819</v>
          </cell>
          <cell r="B5692" t="str">
            <v>HIP</v>
          </cell>
          <cell r="C5692">
            <v>8</v>
          </cell>
          <cell r="E5692">
            <v>1014</v>
          </cell>
          <cell r="F5692" t="str">
            <v>52S</v>
          </cell>
          <cell r="I5692">
            <v>44</v>
          </cell>
          <cell r="M5692">
            <v>70014</v>
          </cell>
          <cell r="N5692">
            <v>394934.97120000003</v>
          </cell>
          <cell r="O5692">
            <v>0</v>
          </cell>
          <cell r="P5692">
            <v>0</v>
          </cell>
        </row>
        <row r="5693">
          <cell r="A5693">
            <v>43819</v>
          </cell>
          <cell r="B5693" t="str">
            <v>HIP</v>
          </cell>
          <cell r="C5693">
            <v>8</v>
          </cell>
          <cell r="E5693">
            <v>1014</v>
          </cell>
          <cell r="F5693" t="str">
            <v>52S</v>
          </cell>
          <cell r="I5693">
            <v>44</v>
          </cell>
          <cell r="M5693">
            <v>184440</v>
          </cell>
          <cell r="N5693">
            <v>1040389.152</v>
          </cell>
          <cell r="O5693">
            <v>0</v>
          </cell>
          <cell r="P5693">
            <v>0</v>
          </cell>
        </row>
        <row r="5694">
          <cell r="A5694">
            <v>43819</v>
          </cell>
          <cell r="B5694" t="str">
            <v>HIP</v>
          </cell>
          <cell r="C5694">
            <v>8</v>
          </cell>
          <cell r="E5694">
            <v>1014</v>
          </cell>
          <cell r="F5694" t="str">
            <v>52S</v>
          </cell>
          <cell r="I5694">
            <v>44</v>
          </cell>
          <cell r="M5694">
            <v>202370</v>
          </cell>
          <cell r="N5694">
            <v>1141528.696</v>
          </cell>
          <cell r="O5694">
            <v>0</v>
          </cell>
          <cell r="P5694">
            <v>0</v>
          </cell>
        </row>
        <row r="5695">
          <cell r="A5695">
            <v>43819</v>
          </cell>
          <cell r="B5695" t="str">
            <v>HIP</v>
          </cell>
          <cell r="C5695">
            <v>8</v>
          </cell>
          <cell r="E5695">
            <v>1014</v>
          </cell>
          <cell r="F5695" t="str">
            <v>52S</v>
          </cell>
          <cell r="I5695">
            <v>44</v>
          </cell>
          <cell r="M5695">
            <v>243600</v>
          </cell>
          <cell r="N5695">
            <v>1374098.88</v>
          </cell>
          <cell r="O5695">
            <v>0</v>
          </cell>
          <cell r="P5695">
            <v>0</v>
          </cell>
        </row>
        <row r="5696">
          <cell r="A5696">
            <v>43819</v>
          </cell>
          <cell r="B5696" t="str">
            <v>HIP</v>
          </cell>
          <cell r="C5696">
            <v>8</v>
          </cell>
          <cell r="E5696">
            <v>1014</v>
          </cell>
          <cell r="F5696" t="str">
            <v>52S</v>
          </cell>
          <cell r="I5696">
            <v>44</v>
          </cell>
          <cell r="M5696">
            <v>446658</v>
          </cell>
          <cell r="N5696">
            <v>2519508.4463999998</v>
          </cell>
          <cell r="O5696">
            <v>0</v>
          </cell>
          <cell r="P5696">
            <v>0</v>
          </cell>
        </row>
        <row r="5697">
          <cell r="A5697">
            <v>43819</v>
          </cell>
          <cell r="B5697" t="str">
            <v>HIP</v>
          </cell>
          <cell r="C5697">
            <v>8</v>
          </cell>
          <cell r="E5697">
            <v>1014</v>
          </cell>
          <cell r="F5697" t="str">
            <v>52S</v>
          </cell>
          <cell r="I5697">
            <v>44</v>
          </cell>
          <cell r="M5697">
            <v>372360</v>
          </cell>
          <cell r="N5697">
            <v>2100408.2880000002</v>
          </cell>
          <cell r="O5697">
            <v>0</v>
          </cell>
          <cell r="P5697">
            <v>0</v>
          </cell>
        </row>
        <row r="5698">
          <cell r="A5698">
            <v>43819</v>
          </cell>
          <cell r="B5698" t="str">
            <v>HIP</v>
          </cell>
          <cell r="C5698">
            <v>8</v>
          </cell>
          <cell r="E5698">
            <v>1014</v>
          </cell>
          <cell r="F5698" t="str">
            <v>52S</v>
          </cell>
          <cell r="I5698">
            <v>44</v>
          </cell>
          <cell r="M5698">
            <v>389760</v>
          </cell>
          <cell r="N5698">
            <v>2198558.2080000001</v>
          </cell>
          <cell r="O5698">
            <v>0</v>
          </cell>
          <cell r="P5698">
            <v>0</v>
          </cell>
        </row>
        <row r="5699">
          <cell r="A5699">
            <v>43819</v>
          </cell>
          <cell r="B5699" t="str">
            <v>HIP</v>
          </cell>
          <cell r="C5699">
            <v>8</v>
          </cell>
          <cell r="E5699">
            <v>1014</v>
          </cell>
          <cell r="F5699" t="str">
            <v>52S</v>
          </cell>
          <cell r="I5699">
            <v>44</v>
          </cell>
          <cell r="M5699">
            <v>243600</v>
          </cell>
          <cell r="N5699">
            <v>1374098.88</v>
          </cell>
          <cell r="O5699">
            <v>0</v>
          </cell>
          <cell r="P5699">
            <v>0</v>
          </cell>
        </row>
        <row r="5700">
          <cell r="A5700">
            <v>43819</v>
          </cell>
          <cell r="B5700" t="str">
            <v>HIP</v>
          </cell>
          <cell r="C5700">
            <v>8</v>
          </cell>
          <cell r="E5700">
            <v>1014</v>
          </cell>
          <cell r="F5700" t="str">
            <v>52S</v>
          </cell>
          <cell r="I5700">
            <v>44</v>
          </cell>
          <cell r="M5700">
            <v>175392</v>
          </cell>
          <cell r="N5700">
            <v>989351.1936</v>
          </cell>
          <cell r="O5700">
            <v>0</v>
          </cell>
          <cell r="P5700">
            <v>0</v>
          </cell>
        </row>
        <row r="5701">
          <cell r="A5701">
            <v>43819</v>
          </cell>
          <cell r="B5701" t="str">
            <v>HIP</v>
          </cell>
          <cell r="C5701">
            <v>8</v>
          </cell>
          <cell r="E5701">
            <v>1014</v>
          </cell>
          <cell r="F5701" t="str">
            <v>52S</v>
          </cell>
          <cell r="I5701">
            <v>44</v>
          </cell>
          <cell r="M5701">
            <v>457790</v>
          </cell>
          <cell r="N5701">
            <v>2582301.8319999999</v>
          </cell>
          <cell r="O5701">
            <v>0</v>
          </cell>
          <cell r="P5701">
            <v>0</v>
          </cell>
        </row>
        <row r="5702">
          <cell r="A5702">
            <v>43819</v>
          </cell>
          <cell r="B5702" t="str">
            <v>HIP</v>
          </cell>
          <cell r="C5702">
            <v>8</v>
          </cell>
          <cell r="E5702">
            <v>1014</v>
          </cell>
          <cell r="F5702" t="str">
            <v>52S</v>
          </cell>
          <cell r="I5702">
            <v>44</v>
          </cell>
          <cell r="M5702">
            <v>160080</v>
          </cell>
          <cell r="N5702">
            <v>902979.26399999997</v>
          </cell>
          <cell r="O5702">
            <v>0</v>
          </cell>
          <cell r="P5702">
            <v>0</v>
          </cell>
        </row>
        <row r="5703">
          <cell r="A5703">
            <v>43819</v>
          </cell>
          <cell r="B5703" t="str">
            <v>HIP</v>
          </cell>
          <cell r="C5703">
            <v>8</v>
          </cell>
          <cell r="E5703">
            <v>1014</v>
          </cell>
          <cell r="F5703" t="str">
            <v>52S</v>
          </cell>
          <cell r="I5703">
            <v>44</v>
          </cell>
          <cell r="M5703">
            <v>310000</v>
          </cell>
          <cell r="N5703">
            <v>1748648</v>
          </cell>
          <cell r="O5703">
            <v>0</v>
          </cell>
          <cell r="P5703">
            <v>0</v>
          </cell>
        </row>
        <row r="5704">
          <cell r="A5704">
            <v>43819</v>
          </cell>
          <cell r="B5704" t="str">
            <v>HIP</v>
          </cell>
          <cell r="C5704">
            <v>8</v>
          </cell>
          <cell r="E5704">
            <v>1014</v>
          </cell>
          <cell r="F5704" t="str">
            <v>52S</v>
          </cell>
          <cell r="I5704">
            <v>44</v>
          </cell>
          <cell r="M5704">
            <v>581096</v>
          </cell>
          <cell r="N5704">
            <v>3277846.3168000001</v>
          </cell>
          <cell r="O5704">
            <v>0</v>
          </cell>
          <cell r="P5704">
            <v>0</v>
          </cell>
        </row>
        <row r="5705">
          <cell r="A5705">
            <v>43819</v>
          </cell>
          <cell r="B5705" t="str">
            <v>HIP</v>
          </cell>
          <cell r="C5705">
            <v>8</v>
          </cell>
          <cell r="E5705">
            <v>1014</v>
          </cell>
          <cell r="F5705" t="str">
            <v>52S</v>
          </cell>
          <cell r="I5705">
            <v>44</v>
          </cell>
          <cell r="M5705">
            <v>169764</v>
          </cell>
          <cell r="N5705">
            <v>957604.77119999996</v>
          </cell>
          <cell r="O5705">
            <v>0</v>
          </cell>
          <cell r="P5705">
            <v>0</v>
          </cell>
        </row>
        <row r="5706">
          <cell r="A5706">
            <v>43819</v>
          </cell>
          <cell r="B5706" t="str">
            <v>HIP</v>
          </cell>
          <cell r="C5706">
            <v>8</v>
          </cell>
          <cell r="E5706">
            <v>1014</v>
          </cell>
          <cell r="F5706" t="str">
            <v>52S</v>
          </cell>
          <cell r="I5706">
            <v>44</v>
          </cell>
          <cell r="M5706">
            <v>183992</v>
          </cell>
          <cell r="N5706">
            <v>1037862.0736</v>
          </cell>
          <cell r="O5706">
            <v>0</v>
          </cell>
          <cell r="P5706">
            <v>0</v>
          </cell>
        </row>
        <row r="5707">
          <cell r="A5707">
            <v>43819</v>
          </cell>
          <cell r="B5707" t="str">
            <v>HIP</v>
          </cell>
          <cell r="C5707">
            <v>8</v>
          </cell>
          <cell r="E5707">
            <v>1014</v>
          </cell>
          <cell r="F5707" t="str">
            <v>52S</v>
          </cell>
          <cell r="I5707">
            <v>44</v>
          </cell>
          <cell r="M5707">
            <v>354960</v>
          </cell>
          <cell r="N5707">
            <v>2002258.368</v>
          </cell>
          <cell r="O5707">
            <v>0</v>
          </cell>
          <cell r="P5707">
            <v>0</v>
          </cell>
        </row>
        <row r="5708">
          <cell r="A5708">
            <v>43819</v>
          </cell>
          <cell r="B5708" t="str">
            <v>HIP</v>
          </cell>
          <cell r="C5708">
            <v>8</v>
          </cell>
          <cell r="E5708">
            <v>1014</v>
          </cell>
          <cell r="F5708" t="str">
            <v>52S</v>
          </cell>
          <cell r="I5708">
            <v>44</v>
          </cell>
          <cell r="M5708">
            <v>257520</v>
          </cell>
          <cell r="N5708">
            <v>1452618.8160000001</v>
          </cell>
          <cell r="O5708">
            <v>0</v>
          </cell>
          <cell r="P5708">
            <v>0</v>
          </cell>
        </row>
        <row r="5709">
          <cell r="A5709">
            <v>43819</v>
          </cell>
          <cell r="B5709" t="str">
            <v>HIP</v>
          </cell>
          <cell r="C5709">
            <v>8</v>
          </cell>
          <cell r="E5709">
            <v>1014</v>
          </cell>
          <cell r="F5709" t="str">
            <v>52S</v>
          </cell>
          <cell r="I5709">
            <v>44</v>
          </cell>
          <cell r="M5709">
            <v>204624</v>
          </cell>
          <cell r="N5709">
            <v>1154243.0592</v>
          </cell>
          <cell r="O5709">
            <v>0</v>
          </cell>
          <cell r="P5709">
            <v>0</v>
          </cell>
        </row>
        <row r="5710">
          <cell r="A5710">
            <v>43819</v>
          </cell>
          <cell r="B5710" t="str">
            <v>HIP</v>
          </cell>
          <cell r="C5710">
            <v>8</v>
          </cell>
          <cell r="E5710">
            <v>1014</v>
          </cell>
          <cell r="F5710" t="str">
            <v>52S</v>
          </cell>
          <cell r="I5710">
            <v>44</v>
          </cell>
          <cell r="M5710">
            <v>242645</v>
          </cell>
          <cell r="N5710">
            <v>1368711.916</v>
          </cell>
          <cell r="O5710">
            <v>0</v>
          </cell>
          <cell r="P5710">
            <v>0</v>
          </cell>
        </row>
        <row r="5711">
          <cell r="A5711">
            <v>43819</v>
          </cell>
          <cell r="B5711" t="str">
            <v>HIP</v>
          </cell>
          <cell r="C5711">
            <v>8</v>
          </cell>
          <cell r="E5711">
            <v>1014</v>
          </cell>
          <cell r="F5711" t="str">
            <v>52S</v>
          </cell>
          <cell r="I5711">
            <v>44</v>
          </cell>
          <cell r="M5711">
            <v>376380</v>
          </cell>
          <cell r="N5711">
            <v>2123084.304</v>
          </cell>
          <cell r="O5711">
            <v>0</v>
          </cell>
          <cell r="P5711">
            <v>0</v>
          </cell>
        </row>
        <row r="5712">
          <cell r="A5712">
            <v>43819</v>
          </cell>
          <cell r="B5712" t="str">
            <v>HIP</v>
          </cell>
          <cell r="C5712">
            <v>8</v>
          </cell>
          <cell r="E5712">
            <v>1016</v>
          </cell>
          <cell r="F5712" t="str">
            <v>52S</v>
          </cell>
          <cell r="I5712">
            <v>44</v>
          </cell>
          <cell r="M5712">
            <v>475310.05</v>
          </cell>
          <cell r="N5712">
            <v>2681128.93004</v>
          </cell>
          <cell r="O5712">
            <v>0</v>
          </cell>
          <cell r="P5712">
            <v>0</v>
          </cell>
        </row>
        <row r="5713">
          <cell r="A5713">
            <v>43819</v>
          </cell>
          <cell r="B5713" t="str">
            <v>HIP</v>
          </cell>
          <cell r="C5713">
            <v>8</v>
          </cell>
          <cell r="E5713">
            <v>1017</v>
          </cell>
          <cell r="F5713" t="str">
            <v>52S</v>
          </cell>
          <cell r="I5713">
            <v>44</v>
          </cell>
          <cell r="M5713">
            <v>290000</v>
          </cell>
          <cell r="N5713">
            <v>1635832</v>
          </cell>
          <cell r="O5713">
            <v>0</v>
          </cell>
          <cell r="P5713">
            <v>0</v>
          </cell>
        </row>
        <row r="5714">
          <cell r="A5714">
            <v>43819</v>
          </cell>
          <cell r="B5714" t="str">
            <v>HIP</v>
          </cell>
          <cell r="C5714">
            <v>8</v>
          </cell>
          <cell r="E5714">
            <v>1033</v>
          </cell>
          <cell r="F5714" t="str">
            <v>53R</v>
          </cell>
          <cell r="I5714">
            <v>44</v>
          </cell>
          <cell r="M5714">
            <v>190000</v>
          </cell>
          <cell r="N5714">
            <v>1071752</v>
          </cell>
          <cell r="O5714">
            <v>0</v>
          </cell>
          <cell r="P5714">
            <v>0</v>
          </cell>
        </row>
        <row r="5715">
          <cell r="A5715">
            <v>43819</v>
          </cell>
          <cell r="B5715" t="str">
            <v>HIP</v>
          </cell>
          <cell r="C5715">
            <v>8</v>
          </cell>
          <cell r="E5715">
            <v>1033</v>
          </cell>
          <cell r="F5715" t="str">
            <v>53R</v>
          </cell>
          <cell r="I5715">
            <v>44</v>
          </cell>
          <cell r="M5715">
            <v>250000</v>
          </cell>
          <cell r="N5715">
            <v>1410200</v>
          </cell>
          <cell r="O5715">
            <v>0</v>
          </cell>
          <cell r="P5715">
            <v>0</v>
          </cell>
        </row>
        <row r="5716">
          <cell r="A5716">
            <v>43819</v>
          </cell>
          <cell r="B5716" t="str">
            <v>HIP</v>
          </cell>
          <cell r="C5716">
            <v>8</v>
          </cell>
          <cell r="E5716">
            <v>1033</v>
          </cell>
          <cell r="F5716" t="str">
            <v>53R</v>
          </cell>
          <cell r="I5716">
            <v>44</v>
          </cell>
          <cell r="M5716">
            <v>238000</v>
          </cell>
          <cell r="N5716">
            <v>1342510.4</v>
          </cell>
          <cell r="O5716">
            <v>0</v>
          </cell>
          <cell r="P5716">
            <v>0</v>
          </cell>
        </row>
        <row r="5717">
          <cell r="A5717">
            <v>43819</v>
          </cell>
          <cell r="B5717" t="str">
            <v>Plazo</v>
          </cell>
          <cell r="C5717">
            <v>1</v>
          </cell>
          <cell r="E5717">
            <v>3004</v>
          </cell>
          <cell r="F5717" t="str">
            <v>12</v>
          </cell>
          <cell r="I5717">
            <v>44</v>
          </cell>
          <cell r="M5717">
            <v>0</v>
          </cell>
          <cell r="N5717">
            <v>0</v>
          </cell>
          <cell r="O5717">
            <v>219667</v>
          </cell>
          <cell r="P5717">
            <v>1239097.6136</v>
          </cell>
        </row>
        <row r="5718">
          <cell r="A5718">
            <v>43819</v>
          </cell>
          <cell r="B5718" t="str">
            <v>Plazo</v>
          </cell>
          <cell r="C5718">
            <v>5</v>
          </cell>
          <cell r="E5718">
            <v>3007</v>
          </cell>
          <cell r="F5718" t="str">
            <v>12</v>
          </cell>
          <cell r="I5718">
            <v>44</v>
          </cell>
          <cell r="M5718">
            <v>0</v>
          </cell>
          <cell r="N5718">
            <v>0</v>
          </cell>
          <cell r="O5718">
            <v>190000</v>
          </cell>
          <cell r="P5718">
            <v>1071752</v>
          </cell>
        </row>
        <row r="5719">
          <cell r="A5719">
            <v>43819</v>
          </cell>
          <cell r="B5719" t="str">
            <v>Plazo</v>
          </cell>
          <cell r="C5719">
            <v>5</v>
          </cell>
          <cell r="E5719">
            <v>3007</v>
          </cell>
          <cell r="F5719" t="str">
            <v>12</v>
          </cell>
          <cell r="I5719">
            <v>44</v>
          </cell>
          <cell r="M5719">
            <v>0</v>
          </cell>
          <cell r="N5719">
            <v>0</v>
          </cell>
          <cell r="O5719">
            <v>20000</v>
          </cell>
          <cell r="P5719">
            <v>112816</v>
          </cell>
        </row>
        <row r="5720">
          <cell r="A5720">
            <v>43819</v>
          </cell>
          <cell r="B5720" t="str">
            <v>HIP</v>
          </cell>
          <cell r="C5720">
            <v>8</v>
          </cell>
          <cell r="E5720">
            <v>75001</v>
          </cell>
          <cell r="F5720" t="str">
            <v>52S</v>
          </cell>
          <cell r="I5720">
            <v>44</v>
          </cell>
          <cell r="M5720">
            <v>29900</v>
          </cell>
          <cell r="N5720">
            <v>168659.92</v>
          </cell>
          <cell r="O5720">
            <v>0</v>
          </cell>
          <cell r="P5720">
            <v>0</v>
          </cell>
        </row>
        <row r="5721">
          <cell r="A5721">
            <v>43819</v>
          </cell>
          <cell r="B5721" t="str">
            <v>HIP</v>
          </cell>
          <cell r="C5721">
            <v>8</v>
          </cell>
          <cell r="E5721">
            <v>75003</v>
          </cell>
          <cell r="F5721" t="str">
            <v>52S</v>
          </cell>
          <cell r="I5721">
            <v>44</v>
          </cell>
          <cell r="M5721">
            <v>178000</v>
          </cell>
          <cell r="N5721">
            <v>1004062.4</v>
          </cell>
          <cell r="O5721">
            <v>0</v>
          </cell>
          <cell r="P5721">
            <v>0</v>
          </cell>
        </row>
        <row r="5722">
          <cell r="A5722">
            <v>43819</v>
          </cell>
          <cell r="B5722" t="str">
            <v>Plazo</v>
          </cell>
          <cell r="C5722">
            <v>5</v>
          </cell>
          <cell r="E5722">
            <v>74002</v>
          </cell>
          <cell r="F5722" t="str">
            <v>12</v>
          </cell>
          <cell r="I5722">
            <v>44</v>
          </cell>
          <cell r="M5722">
            <v>0</v>
          </cell>
          <cell r="N5722">
            <v>0</v>
          </cell>
          <cell r="O5722">
            <v>70000</v>
          </cell>
          <cell r="P5722">
            <v>394856</v>
          </cell>
        </row>
        <row r="5723">
          <cell r="A5723">
            <v>43819</v>
          </cell>
          <cell r="B5723" t="str">
            <v>Plazo</v>
          </cell>
          <cell r="C5723">
            <v>5</v>
          </cell>
          <cell r="E5723">
            <v>74002</v>
          </cell>
          <cell r="F5723" t="str">
            <v>12</v>
          </cell>
          <cell r="I5723">
            <v>44</v>
          </cell>
          <cell r="M5723">
            <v>0</v>
          </cell>
          <cell r="N5723">
            <v>0</v>
          </cell>
          <cell r="O5723">
            <v>70000</v>
          </cell>
          <cell r="P5723">
            <v>394856</v>
          </cell>
        </row>
        <row r="5724">
          <cell r="A5724">
            <v>43819</v>
          </cell>
          <cell r="B5724" t="str">
            <v>Plazo</v>
          </cell>
          <cell r="C5724">
            <v>5</v>
          </cell>
          <cell r="E5724">
            <v>74002</v>
          </cell>
          <cell r="F5724" t="str">
            <v>12</v>
          </cell>
          <cell r="I5724">
            <v>44</v>
          </cell>
          <cell r="M5724">
            <v>0</v>
          </cell>
          <cell r="N5724">
            <v>0</v>
          </cell>
          <cell r="O5724">
            <v>70000</v>
          </cell>
          <cell r="P5724">
            <v>394856</v>
          </cell>
        </row>
        <row r="5725">
          <cell r="A5725">
            <v>43819</v>
          </cell>
          <cell r="B5725" t="str">
            <v>Plazo</v>
          </cell>
          <cell r="C5725">
            <v>5</v>
          </cell>
          <cell r="E5725">
            <v>74002</v>
          </cell>
          <cell r="F5725" t="str">
            <v>12</v>
          </cell>
          <cell r="I5725">
            <v>44</v>
          </cell>
          <cell r="M5725">
            <v>0</v>
          </cell>
          <cell r="N5725">
            <v>0</v>
          </cell>
          <cell r="O5725">
            <v>70000</v>
          </cell>
          <cell r="P5725">
            <v>394856</v>
          </cell>
        </row>
        <row r="5726">
          <cell r="A5726">
            <v>43819</v>
          </cell>
          <cell r="B5726" t="str">
            <v>Plazo</v>
          </cell>
          <cell r="C5726">
            <v>5</v>
          </cell>
          <cell r="E5726">
            <v>74002</v>
          </cell>
          <cell r="F5726" t="str">
            <v>12</v>
          </cell>
          <cell r="I5726">
            <v>44</v>
          </cell>
          <cell r="M5726">
            <v>0</v>
          </cell>
          <cell r="N5726">
            <v>0</v>
          </cell>
          <cell r="O5726">
            <v>70000</v>
          </cell>
          <cell r="P5726">
            <v>394856</v>
          </cell>
        </row>
        <row r="5727">
          <cell r="A5727">
            <v>43819</v>
          </cell>
          <cell r="B5727" t="str">
            <v>Plazo</v>
          </cell>
          <cell r="C5727">
            <v>5</v>
          </cell>
          <cell r="E5727">
            <v>74002</v>
          </cell>
          <cell r="F5727" t="str">
            <v>12</v>
          </cell>
          <cell r="I5727">
            <v>44</v>
          </cell>
          <cell r="M5727">
            <v>0</v>
          </cell>
          <cell r="N5727">
            <v>0</v>
          </cell>
          <cell r="O5727">
            <v>70000</v>
          </cell>
          <cell r="P5727">
            <v>394856</v>
          </cell>
        </row>
        <row r="5728">
          <cell r="A5728">
            <v>43819</v>
          </cell>
          <cell r="B5728" t="str">
            <v>Plazo</v>
          </cell>
          <cell r="C5728">
            <v>5</v>
          </cell>
          <cell r="E5728">
            <v>74002</v>
          </cell>
          <cell r="F5728" t="str">
            <v>12</v>
          </cell>
          <cell r="I5728">
            <v>44</v>
          </cell>
          <cell r="M5728">
            <v>0</v>
          </cell>
          <cell r="N5728">
            <v>0</v>
          </cell>
          <cell r="O5728">
            <v>70000</v>
          </cell>
          <cell r="P5728">
            <v>394856</v>
          </cell>
        </row>
        <row r="5729">
          <cell r="A5729">
            <v>43819</v>
          </cell>
          <cell r="B5729" t="str">
            <v>Plazo</v>
          </cell>
          <cell r="C5729">
            <v>5</v>
          </cell>
          <cell r="E5729">
            <v>74002</v>
          </cell>
          <cell r="F5729" t="str">
            <v>12</v>
          </cell>
          <cell r="I5729">
            <v>44</v>
          </cell>
          <cell r="M5729">
            <v>0</v>
          </cell>
          <cell r="N5729">
            <v>0</v>
          </cell>
          <cell r="O5729">
            <v>70000</v>
          </cell>
          <cell r="P5729">
            <v>394856</v>
          </cell>
        </row>
        <row r="5730">
          <cell r="A5730">
            <v>43819</v>
          </cell>
          <cell r="B5730" t="str">
            <v>Plazo</v>
          </cell>
          <cell r="C5730">
            <v>5</v>
          </cell>
          <cell r="E5730">
            <v>74002</v>
          </cell>
          <cell r="F5730" t="str">
            <v>12</v>
          </cell>
          <cell r="I5730">
            <v>44</v>
          </cell>
          <cell r="M5730">
            <v>0</v>
          </cell>
          <cell r="N5730">
            <v>0</v>
          </cell>
          <cell r="O5730">
            <v>70000</v>
          </cell>
          <cell r="P5730">
            <v>394856</v>
          </cell>
        </row>
        <row r="5731">
          <cell r="A5731">
            <v>43819</v>
          </cell>
          <cell r="B5731" t="str">
            <v>Plazo</v>
          </cell>
          <cell r="C5731">
            <v>5</v>
          </cell>
          <cell r="E5731">
            <v>74002</v>
          </cell>
          <cell r="F5731" t="str">
            <v>12</v>
          </cell>
          <cell r="I5731">
            <v>44</v>
          </cell>
          <cell r="M5731">
            <v>0</v>
          </cell>
          <cell r="N5731">
            <v>0</v>
          </cell>
          <cell r="O5731">
            <v>70000</v>
          </cell>
          <cell r="P5731">
            <v>394856</v>
          </cell>
        </row>
        <row r="5732">
          <cell r="A5732">
            <v>43819</v>
          </cell>
          <cell r="B5732" t="str">
            <v>Plazo</v>
          </cell>
          <cell r="C5732">
            <v>5</v>
          </cell>
          <cell r="E5732">
            <v>74002</v>
          </cell>
          <cell r="F5732" t="str">
            <v>12</v>
          </cell>
          <cell r="I5732">
            <v>44</v>
          </cell>
          <cell r="M5732">
            <v>0</v>
          </cell>
          <cell r="N5732">
            <v>0</v>
          </cell>
          <cell r="O5732">
            <v>70000</v>
          </cell>
          <cell r="P5732">
            <v>394856</v>
          </cell>
        </row>
        <row r="5733">
          <cell r="A5733">
            <v>43819</v>
          </cell>
          <cell r="B5733" t="str">
            <v>Plazo</v>
          </cell>
          <cell r="C5733">
            <v>5</v>
          </cell>
          <cell r="E5733">
            <v>74002</v>
          </cell>
          <cell r="F5733" t="str">
            <v>12</v>
          </cell>
          <cell r="I5733">
            <v>44</v>
          </cell>
          <cell r="M5733">
            <v>0</v>
          </cell>
          <cell r="N5733">
            <v>0</v>
          </cell>
          <cell r="O5733">
            <v>70000</v>
          </cell>
          <cell r="P5733">
            <v>394856</v>
          </cell>
        </row>
        <row r="5734">
          <cell r="A5734">
            <v>43819</v>
          </cell>
          <cell r="B5734" t="str">
            <v>Plazo</v>
          </cell>
          <cell r="C5734">
            <v>5</v>
          </cell>
          <cell r="E5734">
            <v>74002</v>
          </cell>
          <cell r="F5734" t="str">
            <v>12</v>
          </cell>
          <cell r="I5734">
            <v>44</v>
          </cell>
          <cell r="M5734">
            <v>0</v>
          </cell>
          <cell r="N5734">
            <v>0</v>
          </cell>
          <cell r="O5734">
            <v>70000</v>
          </cell>
          <cell r="P5734">
            <v>394856</v>
          </cell>
        </row>
        <row r="5735">
          <cell r="A5735">
            <v>43819</v>
          </cell>
          <cell r="B5735" t="str">
            <v>Plazo</v>
          </cell>
          <cell r="C5735">
            <v>5</v>
          </cell>
          <cell r="E5735">
            <v>74002</v>
          </cell>
          <cell r="F5735" t="str">
            <v>12</v>
          </cell>
          <cell r="I5735">
            <v>44</v>
          </cell>
          <cell r="M5735">
            <v>0</v>
          </cell>
          <cell r="N5735">
            <v>0</v>
          </cell>
          <cell r="O5735">
            <v>41000</v>
          </cell>
          <cell r="P5735">
            <v>231272.8</v>
          </cell>
        </row>
        <row r="5736">
          <cell r="A5736">
            <v>43819</v>
          </cell>
          <cell r="B5736" t="str">
            <v>Plazo</v>
          </cell>
          <cell r="C5736">
            <v>5</v>
          </cell>
          <cell r="E5736">
            <v>74002</v>
          </cell>
          <cell r="F5736" t="str">
            <v>12</v>
          </cell>
          <cell r="I5736">
            <v>44</v>
          </cell>
          <cell r="M5736">
            <v>0</v>
          </cell>
          <cell r="N5736">
            <v>0</v>
          </cell>
          <cell r="O5736">
            <v>10000</v>
          </cell>
          <cell r="P5736">
            <v>56408</v>
          </cell>
        </row>
        <row r="5737">
          <cell r="A5737">
            <v>43819</v>
          </cell>
          <cell r="B5737" t="str">
            <v>HIP</v>
          </cell>
          <cell r="C5737">
            <v>8</v>
          </cell>
          <cell r="E5737">
            <v>75004</v>
          </cell>
          <cell r="F5737" t="str">
            <v>52S</v>
          </cell>
          <cell r="I5737">
            <v>44</v>
          </cell>
          <cell r="M5737">
            <v>494000</v>
          </cell>
          <cell r="N5737">
            <v>2796929.2</v>
          </cell>
          <cell r="O5737">
            <v>0</v>
          </cell>
          <cell r="P5737">
            <v>0</v>
          </cell>
        </row>
        <row r="5738">
          <cell r="A5738">
            <v>43819</v>
          </cell>
          <cell r="B5738" t="str">
            <v>Plazo</v>
          </cell>
          <cell r="C5738">
            <v>6</v>
          </cell>
          <cell r="E5738">
            <v>3044</v>
          </cell>
          <cell r="F5738" t="str">
            <v>12</v>
          </cell>
          <cell r="I5738">
            <v>44</v>
          </cell>
          <cell r="M5738">
            <v>0</v>
          </cell>
          <cell r="N5738">
            <v>0</v>
          </cell>
          <cell r="O5738">
            <v>7000</v>
          </cell>
          <cell r="P5738">
            <v>40237.4</v>
          </cell>
        </row>
        <row r="5739">
          <cell r="A5739">
            <v>43819</v>
          </cell>
          <cell r="B5739" t="str">
            <v>Plazo</v>
          </cell>
          <cell r="C5739">
            <v>6</v>
          </cell>
          <cell r="E5739">
            <v>1036</v>
          </cell>
          <cell r="F5739" t="str">
            <v>12</v>
          </cell>
          <cell r="I5739">
            <v>44</v>
          </cell>
          <cell r="M5739">
            <v>0</v>
          </cell>
          <cell r="N5739">
            <v>0</v>
          </cell>
          <cell r="O5739">
            <v>100000</v>
          </cell>
          <cell r="P5739">
            <v>578000</v>
          </cell>
        </row>
        <row r="5740">
          <cell r="A5740">
            <v>43819</v>
          </cell>
          <cell r="B5740" t="str">
            <v>EMP</v>
          </cell>
          <cell r="C5740">
            <v>5</v>
          </cell>
          <cell r="E5740">
            <v>1009</v>
          </cell>
          <cell r="F5740" t="str">
            <v>41EO</v>
          </cell>
          <cell r="I5740">
            <v>44</v>
          </cell>
          <cell r="M5740">
            <v>9000000</v>
          </cell>
          <cell r="N5740">
            <v>52030800</v>
          </cell>
          <cell r="O5740">
            <v>0</v>
          </cell>
          <cell r="P5740">
            <v>0</v>
          </cell>
        </row>
        <row r="5741">
          <cell r="A5741">
            <v>43819</v>
          </cell>
          <cell r="B5741" t="str">
            <v>Plazo</v>
          </cell>
          <cell r="C5741">
            <v>6</v>
          </cell>
          <cell r="E5741">
            <v>1036</v>
          </cell>
          <cell r="F5741" t="str">
            <v>12</v>
          </cell>
          <cell r="I5741">
            <v>44</v>
          </cell>
          <cell r="M5741">
            <v>0</v>
          </cell>
          <cell r="N5741">
            <v>0</v>
          </cell>
          <cell r="O5741">
            <v>1000</v>
          </cell>
          <cell r="P5741">
            <v>5790</v>
          </cell>
        </row>
        <row r="5742">
          <cell r="A5742">
            <v>43819</v>
          </cell>
          <cell r="B5742" t="str">
            <v>Plazo</v>
          </cell>
          <cell r="C5742">
            <v>6</v>
          </cell>
          <cell r="E5742">
            <v>1036</v>
          </cell>
          <cell r="F5742" t="str">
            <v>12</v>
          </cell>
          <cell r="I5742">
            <v>44</v>
          </cell>
          <cell r="M5742">
            <v>0</v>
          </cell>
          <cell r="N5742">
            <v>0</v>
          </cell>
          <cell r="O5742">
            <v>100000</v>
          </cell>
          <cell r="P5742">
            <v>580000</v>
          </cell>
        </row>
        <row r="5743">
          <cell r="A5743">
            <v>43819</v>
          </cell>
          <cell r="B5743" t="str">
            <v>Plazo</v>
          </cell>
          <cell r="C5743">
            <v>6</v>
          </cell>
          <cell r="E5743">
            <v>1036</v>
          </cell>
          <cell r="F5743" t="str">
            <v>12</v>
          </cell>
          <cell r="I5743">
            <v>44</v>
          </cell>
          <cell r="M5743">
            <v>0</v>
          </cell>
          <cell r="N5743">
            <v>0</v>
          </cell>
          <cell r="O5743">
            <v>25000</v>
          </cell>
          <cell r="P5743">
            <v>145000</v>
          </cell>
        </row>
        <row r="5744">
          <cell r="A5744">
            <v>43819</v>
          </cell>
          <cell r="B5744" t="str">
            <v>Plazo</v>
          </cell>
          <cell r="C5744">
            <v>6</v>
          </cell>
          <cell r="E5744">
            <v>1036</v>
          </cell>
          <cell r="F5744" t="str">
            <v>12</v>
          </cell>
          <cell r="I5744">
            <v>44</v>
          </cell>
          <cell r="M5744">
            <v>0</v>
          </cell>
          <cell r="N5744">
            <v>0</v>
          </cell>
          <cell r="O5744">
            <v>5000</v>
          </cell>
          <cell r="P5744">
            <v>29000</v>
          </cell>
        </row>
        <row r="5745">
          <cell r="A5745">
            <v>43819</v>
          </cell>
          <cell r="B5745" t="str">
            <v>Plazo</v>
          </cell>
          <cell r="C5745">
            <v>6</v>
          </cell>
          <cell r="E5745">
            <v>1036</v>
          </cell>
          <cell r="F5745" t="str">
            <v>12</v>
          </cell>
          <cell r="I5745">
            <v>44</v>
          </cell>
          <cell r="M5745">
            <v>0</v>
          </cell>
          <cell r="N5745">
            <v>0</v>
          </cell>
          <cell r="O5745">
            <v>6741.61</v>
          </cell>
          <cell r="P5745">
            <v>39101.338000000003</v>
          </cell>
        </row>
        <row r="5746">
          <cell r="A5746">
            <v>43819</v>
          </cell>
          <cell r="B5746" t="str">
            <v>Plazo</v>
          </cell>
          <cell r="C5746">
            <v>6</v>
          </cell>
          <cell r="E5746">
            <v>1036</v>
          </cell>
          <cell r="F5746" t="str">
            <v>12</v>
          </cell>
          <cell r="I5746">
            <v>44</v>
          </cell>
          <cell r="M5746">
            <v>0</v>
          </cell>
          <cell r="N5746">
            <v>0</v>
          </cell>
          <cell r="O5746">
            <v>50000</v>
          </cell>
          <cell r="P5746">
            <v>290000</v>
          </cell>
        </row>
        <row r="5747">
          <cell r="A5747">
            <v>43819</v>
          </cell>
          <cell r="B5747" t="str">
            <v>Plazo</v>
          </cell>
          <cell r="C5747">
            <v>6</v>
          </cell>
          <cell r="E5747">
            <v>1036</v>
          </cell>
          <cell r="F5747" t="str">
            <v>12</v>
          </cell>
          <cell r="I5747">
            <v>44</v>
          </cell>
          <cell r="M5747">
            <v>0</v>
          </cell>
          <cell r="N5747">
            <v>0</v>
          </cell>
          <cell r="O5747">
            <v>14000</v>
          </cell>
          <cell r="P5747">
            <v>81200</v>
          </cell>
        </row>
        <row r="5748">
          <cell r="A5748">
            <v>43819</v>
          </cell>
          <cell r="B5748" t="str">
            <v>Plazo</v>
          </cell>
          <cell r="C5748">
            <v>6</v>
          </cell>
          <cell r="E5748">
            <v>1036</v>
          </cell>
          <cell r="F5748" t="str">
            <v>12</v>
          </cell>
          <cell r="I5748">
            <v>44</v>
          </cell>
          <cell r="M5748">
            <v>0</v>
          </cell>
          <cell r="N5748">
            <v>0</v>
          </cell>
          <cell r="O5748">
            <v>1000</v>
          </cell>
          <cell r="P5748">
            <v>5800</v>
          </cell>
        </row>
        <row r="5749">
          <cell r="A5749">
            <v>43819</v>
          </cell>
          <cell r="B5749" t="str">
            <v>Plazo</v>
          </cell>
          <cell r="C5749">
            <v>6</v>
          </cell>
          <cell r="E5749">
            <v>1036</v>
          </cell>
          <cell r="F5749" t="str">
            <v>12</v>
          </cell>
          <cell r="I5749">
            <v>44</v>
          </cell>
          <cell r="M5749">
            <v>0</v>
          </cell>
          <cell r="N5749">
            <v>0</v>
          </cell>
          <cell r="O5749">
            <v>21000</v>
          </cell>
          <cell r="P5749">
            <v>121800</v>
          </cell>
        </row>
        <row r="5750">
          <cell r="A5750">
            <v>43819</v>
          </cell>
          <cell r="B5750" t="str">
            <v>Plazo</v>
          </cell>
          <cell r="C5750">
            <v>6</v>
          </cell>
          <cell r="E5750">
            <v>1036</v>
          </cell>
          <cell r="F5750" t="str">
            <v>12</v>
          </cell>
          <cell r="I5750">
            <v>44</v>
          </cell>
          <cell r="M5750">
            <v>0</v>
          </cell>
          <cell r="N5750">
            <v>0</v>
          </cell>
          <cell r="O5750">
            <v>1000</v>
          </cell>
          <cell r="P5750">
            <v>5800</v>
          </cell>
        </row>
        <row r="5751">
          <cell r="A5751">
            <v>43819</v>
          </cell>
          <cell r="B5751" t="str">
            <v>Plazo</v>
          </cell>
          <cell r="C5751">
            <v>6</v>
          </cell>
          <cell r="E5751">
            <v>1036</v>
          </cell>
          <cell r="F5751" t="str">
            <v>12</v>
          </cell>
          <cell r="I5751">
            <v>44</v>
          </cell>
          <cell r="M5751">
            <v>0</v>
          </cell>
          <cell r="N5751">
            <v>0</v>
          </cell>
          <cell r="O5751">
            <v>11500</v>
          </cell>
          <cell r="P5751">
            <v>66700</v>
          </cell>
        </row>
        <row r="5752">
          <cell r="A5752">
            <v>43819</v>
          </cell>
          <cell r="B5752" t="str">
            <v>Plazo</v>
          </cell>
          <cell r="C5752">
            <v>6</v>
          </cell>
          <cell r="E5752">
            <v>1036</v>
          </cell>
          <cell r="F5752" t="str">
            <v>12</v>
          </cell>
          <cell r="I5752">
            <v>44</v>
          </cell>
          <cell r="M5752">
            <v>0</v>
          </cell>
          <cell r="N5752">
            <v>0</v>
          </cell>
          <cell r="O5752">
            <v>9000</v>
          </cell>
          <cell r="P5752">
            <v>52200</v>
          </cell>
        </row>
        <row r="5753">
          <cell r="A5753">
            <v>43819</v>
          </cell>
          <cell r="B5753" t="str">
            <v>Plazo</v>
          </cell>
          <cell r="C5753">
            <v>6</v>
          </cell>
          <cell r="E5753">
            <v>1036</v>
          </cell>
          <cell r="F5753" t="str">
            <v>12</v>
          </cell>
          <cell r="I5753">
            <v>44</v>
          </cell>
          <cell r="M5753">
            <v>0</v>
          </cell>
          <cell r="N5753">
            <v>0</v>
          </cell>
          <cell r="O5753">
            <v>35000</v>
          </cell>
          <cell r="P5753">
            <v>203000</v>
          </cell>
        </row>
        <row r="5754">
          <cell r="A5754">
            <v>43819</v>
          </cell>
          <cell r="B5754" t="str">
            <v>Plazo</v>
          </cell>
          <cell r="C5754">
            <v>6</v>
          </cell>
          <cell r="E5754">
            <v>1036</v>
          </cell>
          <cell r="F5754" t="str">
            <v>12</v>
          </cell>
          <cell r="I5754">
            <v>44</v>
          </cell>
          <cell r="M5754">
            <v>0</v>
          </cell>
          <cell r="N5754">
            <v>0</v>
          </cell>
          <cell r="O5754">
            <v>700</v>
          </cell>
          <cell r="P5754">
            <v>4060</v>
          </cell>
        </row>
        <row r="5755">
          <cell r="A5755">
            <v>43819</v>
          </cell>
          <cell r="B5755" t="str">
            <v>Plazo</v>
          </cell>
          <cell r="C5755">
            <v>6</v>
          </cell>
          <cell r="E5755">
            <v>1036</v>
          </cell>
          <cell r="F5755" t="str">
            <v>12</v>
          </cell>
          <cell r="I5755">
            <v>44</v>
          </cell>
          <cell r="M5755">
            <v>0</v>
          </cell>
          <cell r="N5755">
            <v>0</v>
          </cell>
          <cell r="O5755">
            <v>700</v>
          </cell>
          <cell r="P5755">
            <v>4060</v>
          </cell>
        </row>
        <row r="5756">
          <cell r="A5756">
            <v>43819</v>
          </cell>
          <cell r="B5756" t="str">
            <v>Plazo</v>
          </cell>
          <cell r="C5756">
            <v>6</v>
          </cell>
          <cell r="E5756">
            <v>1036</v>
          </cell>
          <cell r="F5756" t="str">
            <v>12</v>
          </cell>
          <cell r="I5756">
            <v>44</v>
          </cell>
          <cell r="M5756">
            <v>0</v>
          </cell>
          <cell r="N5756">
            <v>0</v>
          </cell>
          <cell r="O5756">
            <v>700</v>
          </cell>
          <cell r="P5756">
            <v>4060</v>
          </cell>
        </row>
        <row r="5757">
          <cell r="A5757">
            <v>43819</v>
          </cell>
          <cell r="B5757" t="str">
            <v>Plazo</v>
          </cell>
          <cell r="C5757">
            <v>6</v>
          </cell>
          <cell r="E5757">
            <v>1036</v>
          </cell>
          <cell r="F5757" t="str">
            <v>12</v>
          </cell>
          <cell r="I5757">
            <v>44</v>
          </cell>
          <cell r="M5757">
            <v>0</v>
          </cell>
          <cell r="N5757">
            <v>0</v>
          </cell>
          <cell r="O5757">
            <v>700</v>
          </cell>
          <cell r="P5757">
            <v>4060</v>
          </cell>
        </row>
        <row r="5758">
          <cell r="A5758">
            <v>43819</v>
          </cell>
          <cell r="B5758" t="str">
            <v>Plazo</v>
          </cell>
          <cell r="C5758">
            <v>6</v>
          </cell>
          <cell r="E5758">
            <v>1036</v>
          </cell>
          <cell r="F5758" t="str">
            <v>12</v>
          </cell>
          <cell r="I5758">
            <v>44</v>
          </cell>
          <cell r="M5758">
            <v>0</v>
          </cell>
          <cell r="N5758">
            <v>0</v>
          </cell>
          <cell r="O5758">
            <v>700</v>
          </cell>
          <cell r="P5758">
            <v>4060</v>
          </cell>
        </row>
        <row r="5759">
          <cell r="A5759">
            <v>43819</v>
          </cell>
          <cell r="B5759" t="str">
            <v>Plazo</v>
          </cell>
          <cell r="C5759">
            <v>6</v>
          </cell>
          <cell r="E5759">
            <v>1036</v>
          </cell>
          <cell r="F5759" t="str">
            <v>12</v>
          </cell>
          <cell r="I5759">
            <v>44</v>
          </cell>
          <cell r="M5759">
            <v>0</v>
          </cell>
          <cell r="N5759">
            <v>0</v>
          </cell>
          <cell r="O5759">
            <v>10000</v>
          </cell>
          <cell r="P5759">
            <v>58000</v>
          </cell>
        </row>
        <row r="5760">
          <cell r="A5760">
            <v>43819</v>
          </cell>
          <cell r="B5760" t="str">
            <v>Plazo</v>
          </cell>
          <cell r="C5760">
            <v>6</v>
          </cell>
          <cell r="E5760">
            <v>1036</v>
          </cell>
          <cell r="F5760" t="str">
            <v>12</v>
          </cell>
          <cell r="I5760">
            <v>44</v>
          </cell>
          <cell r="M5760">
            <v>0</v>
          </cell>
          <cell r="N5760">
            <v>0</v>
          </cell>
          <cell r="O5760">
            <v>5000</v>
          </cell>
          <cell r="P5760">
            <v>29000</v>
          </cell>
        </row>
        <row r="5761">
          <cell r="A5761">
            <v>43819</v>
          </cell>
          <cell r="B5761" t="str">
            <v>Plazo</v>
          </cell>
          <cell r="C5761">
            <v>6</v>
          </cell>
          <cell r="E5761">
            <v>1036</v>
          </cell>
          <cell r="F5761" t="str">
            <v>12</v>
          </cell>
          <cell r="I5761">
            <v>44</v>
          </cell>
          <cell r="M5761">
            <v>0</v>
          </cell>
          <cell r="N5761">
            <v>0</v>
          </cell>
          <cell r="O5761">
            <v>1000</v>
          </cell>
          <cell r="P5761">
            <v>5800</v>
          </cell>
        </row>
        <row r="5762">
          <cell r="A5762">
            <v>43819</v>
          </cell>
          <cell r="B5762" t="str">
            <v>Plazo</v>
          </cell>
          <cell r="C5762">
            <v>6</v>
          </cell>
          <cell r="E5762">
            <v>1036</v>
          </cell>
          <cell r="F5762" t="str">
            <v>12</v>
          </cell>
          <cell r="I5762">
            <v>44</v>
          </cell>
          <cell r="M5762">
            <v>0</v>
          </cell>
          <cell r="N5762">
            <v>0</v>
          </cell>
          <cell r="O5762">
            <v>2000</v>
          </cell>
          <cell r="P5762">
            <v>11600</v>
          </cell>
        </row>
        <row r="5763">
          <cell r="A5763">
            <v>43819</v>
          </cell>
          <cell r="B5763" t="str">
            <v>Plazo</v>
          </cell>
          <cell r="C5763">
            <v>7</v>
          </cell>
          <cell r="E5763">
            <v>1036</v>
          </cell>
          <cell r="F5763" t="str">
            <v>12</v>
          </cell>
          <cell r="I5763">
            <v>44</v>
          </cell>
          <cell r="M5763">
            <v>0</v>
          </cell>
          <cell r="N5763">
            <v>0</v>
          </cell>
          <cell r="O5763">
            <v>30000</v>
          </cell>
          <cell r="P5763">
            <v>174600</v>
          </cell>
        </row>
        <row r="5764">
          <cell r="A5764">
            <v>43819</v>
          </cell>
          <cell r="B5764" t="str">
            <v>Plazo</v>
          </cell>
          <cell r="C5764">
            <v>7</v>
          </cell>
          <cell r="E5764">
            <v>3002</v>
          </cell>
          <cell r="F5764" t="str">
            <v>12</v>
          </cell>
          <cell r="I5764">
            <v>44</v>
          </cell>
          <cell r="M5764">
            <v>0</v>
          </cell>
          <cell r="N5764">
            <v>0</v>
          </cell>
          <cell r="O5764">
            <v>85000</v>
          </cell>
          <cell r="P5764">
            <v>495167.5</v>
          </cell>
        </row>
        <row r="5765">
          <cell r="A5765">
            <v>43819</v>
          </cell>
          <cell r="B5765" t="str">
            <v>Plazo</v>
          </cell>
          <cell r="C5765">
            <v>7</v>
          </cell>
          <cell r="E5765">
            <v>3044</v>
          </cell>
          <cell r="F5765" t="str">
            <v>12</v>
          </cell>
          <cell r="I5765">
            <v>44</v>
          </cell>
          <cell r="M5765">
            <v>0</v>
          </cell>
          <cell r="N5765">
            <v>0</v>
          </cell>
          <cell r="O5765">
            <v>35000</v>
          </cell>
          <cell r="P5765">
            <v>203987</v>
          </cell>
        </row>
        <row r="5766">
          <cell r="A5766">
            <v>43819</v>
          </cell>
          <cell r="B5766" t="str">
            <v>Plazo</v>
          </cell>
          <cell r="C5766">
            <v>7</v>
          </cell>
          <cell r="E5766">
            <v>1036</v>
          </cell>
          <cell r="F5766" t="str">
            <v>12</v>
          </cell>
          <cell r="I5766">
            <v>44</v>
          </cell>
          <cell r="M5766">
            <v>0</v>
          </cell>
          <cell r="N5766">
            <v>0</v>
          </cell>
          <cell r="O5766">
            <v>21000</v>
          </cell>
          <cell r="P5766">
            <v>122430</v>
          </cell>
        </row>
        <row r="5767">
          <cell r="A5767">
            <v>43819</v>
          </cell>
          <cell r="B5767" t="str">
            <v>Plazo</v>
          </cell>
          <cell r="C5767">
            <v>7</v>
          </cell>
          <cell r="E5767">
            <v>1036</v>
          </cell>
          <cell r="F5767" t="str">
            <v>12</v>
          </cell>
          <cell r="I5767">
            <v>44</v>
          </cell>
          <cell r="M5767">
            <v>0</v>
          </cell>
          <cell r="N5767">
            <v>0</v>
          </cell>
          <cell r="O5767">
            <v>50000</v>
          </cell>
          <cell r="P5767">
            <v>291500</v>
          </cell>
        </row>
        <row r="5768">
          <cell r="A5768">
            <v>43819</v>
          </cell>
          <cell r="B5768" t="str">
            <v>Plazo</v>
          </cell>
          <cell r="C5768">
            <v>7</v>
          </cell>
          <cell r="E5768">
            <v>1036</v>
          </cell>
          <cell r="F5768" t="str">
            <v>12</v>
          </cell>
          <cell r="I5768">
            <v>44</v>
          </cell>
          <cell r="M5768">
            <v>0</v>
          </cell>
          <cell r="N5768">
            <v>0</v>
          </cell>
          <cell r="O5768">
            <v>31000</v>
          </cell>
          <cell r="P5768">
            <v>180730</v>
          </cell>
        </row>
        <row r="5769">
          <cell r="A5769">
            <v>43819</v>
          </cell>
          <cell r="B5769" t="str">
            <v>Plazo</v>
          </cell>
          <cell r="C5769">
            <v>6</v>
          </cell>
          <cell r="E5769">
            <v>74002</v>
          </cell>
          <cell r="F5769" t="str">
            <v>12</v>
          </cell>
          <cell r="I5769">
            <v>44</v>
          </cell>
          <cell r="M5769">
            <v>0</v>
          </cell>
          <cell r="N5769">
            <v>0</v>
          </cell>
          <cell r="O5769">
            <v>40000</v>
          </cell>
          <cell r="P5769">
            <v>233200</v>
          </cell>
        </row>
        <row r="5770">
          <cell r="A5770">
            <v>43819</v>
          </cell>
          <cell r="B5770" t="str">
            <v>EMP</v>
          </cell>
          <cell r="C5770">
            <v>4</v>
          </cell>
          <cell r="E5770">
            <v>1005</v>
          </cell>
          <cell r="F5770" t="str">
            <v>41EO</v>
          </cell>
          <cell r="I5770">
            <v>44</v>
          </cell>
          <cell r="M5770">
            <v>20580000</v>
          </cell>
          <cell r="N5770">
            <v>120036966</v>
          </cell>
          <cell r="O5770">
            <v>0</v>
          </cell>
          <cell r="P5770">
            <v>0</v>
          </cell>
        </row>
        <row r="5771">
          <cell r="A5771">
            <v>43819</v>
          </cell>
          <cell r="B5771" t="str">
            <v>Plazo</v>
          </cell>
          <cell r="C5771">
            <v>6</v>
          </cell>
          <cell r="E5771">
            <v>3001</v>
          </cell>
          <cell r="F5771" t="str">
            <v>12</v>
          </cell>
          <cell r="I5771">
            <v>44</v>
          </cell>
          <cell r="M5771">
            <v>0</v>
          </cell>
          <cell r="N5771">
            <v>0</v>
          </cell>
          <cell r="O5771">
            <v>8000</v>
          </cell>
          <cell r="P5771">
            <v>46796</v>
          </cell>
        </row>
        <row r="5772">
          <cell r="A5772">
            <v>43819</v>
          </cell>
          <cell r="B5772" t="str">
            <v>Plazo</v>
          </cell>
          <cell r="C5772">
            <v>6</v>
          </cell>
          <cell r="E5772">
            <v>3001</v>
          </cell>
          <cell r="F5772" t="str">
            <v>12</v>
          </cell>
          <cell r="I5772">
            <v>44</v>
          </cell>
          <cell r="M5772">
            <v>0</v>
          </cell>
          <cell r="N5772">
            <v>0</v>
          </cell>
          <cell r="O5772">
            <v>112000</v>
          </cell>
          <cell r="P5772">
            <v>655144</v>
          </cell>
        </row>
        <row r="5773">
          <cell r="A5773">
            <v>43819</v>
          </cell>
          <cell r="B5773" t="str">
            <v>Plazo</v>
          </cell>
          <cell r="C5773">
            <v>6</v>
          </cell>
          <cell r="E5773">
            <v>3048</v>
          </cell>
          <cell r="F5773" t="str">
            <v>12</v>
          </cell>
          <cell r="I5773">
            <v>44</v>
          </cell>
          <cell r="M5773">
            <v>0</v>
          </cell>
          <cell r="N5773">
            <v>0</v>
          </cell>
          <cell r="O5773">
            <v>15050</v>
          </cell>
          <cell r="P5773">
            <v>88724.264999999999</v>
          </cell>
        </row>
        <row r="5774">
          <cell r="A5774">
            <v>43819</v>
          </cell>
          <cell r="B5774" t="str">
            <v>Plazo</v>
          </cell>
          <cell r="C5774">
            <v>6</v>
          </cell>
          <cell r="E5774">
            <v>3048</v>
          </cell>
          <cell r="F5774" t="str">
            <v>12</v>
          </cell>
          <cell r="I5774">
            <v>44</v>
          </cell>
          <cell r="M5774">
            <v>0</v>
          </cell>
          <cell r="N5774">
            <v>0</v>
          </cell>
          <cell r="O5774">
            <v>90000</v>
          </cell>
          <cell r="P5774">
            <v>530577</v>
          </cell>
        </row>
        <row r="5775">
          <cell r="A5775">
            <v>43819</v>
          </cell>
          <cell r="B5775" t="str">
            <v>Plazo</v>
          </cell>
          <cell r="C5775">
            <v>6</v>
          </cell>
          <cell r="E5775">
            <v>3048</v>
          </cell>
          <cell r="F5775" t="str">
            <v>12</v>
          </cell>
          <cell r="I5775">
            <v>44</v>
          </cell>
          <cell r="M5775">
            <v>0</v>
          </cell>
          <cell r="N5775">
            <v>0</v>
          </cell>
          <cell r="O5775">
            <v>54500</v>
          </cell>
          <cell r="P5775">
            <v>321293.84999999998</v>
          </cell>
        </row>
        <row r="5776">
          <cell r="A5776">
            <v>43819</v>
          </cell>
          <cell r="B5776" t="str">
            <v>Plazo</v>
          </cell>
          <cell r="C5776">
            <v>6</v>
          </cell>
          <cell r="E5776">
            <v>3048</v>
          </cell>
          <cell r="F5776" t="str">
            <v>12</v>
          </cell>
          <cell r="I5776">
            <v>44</v>
          </cell>
          <cell r="M5776">
            <v>0</v>
          </cell>
          <cell r="N5776">
            <v>0</v>
          </cell>
          <cell r="O5776">
            <v>21212.78</v>
          </cell>
          <cell r="P5776">
            <v>125055.701934</v>
          </cell>
        </row>
        <row r="5777">
          <cell r="A5777">
            <v>43819</v>
          </cell>
          <cell r="B5777" t="str">
            <v>Plazo</v>
          </cell>
          <cell r="C5777">
            <v>6</v>
          </cell>
          <cell r="E5777">
            <v>3048</v>
          </cell>
          <cell r="F5777" t="str">
            <v>12</v>
          </cell>
          <cell r="I5777">
            <v>44</v>
          </cell>
          <cell r="M5777">
            <v>0</v>
          </cell>
          <cell r="N5777">
            <v>0</v>
          </cell>
          <cell r="O5777">
            <v>30000</v>
          </cell>
          <cell r="P5777">
            <v>176859</v>
          </cell>
        </row>
        <row r="5778">
          <cell r="A5778">
            <v>43819</v>
          </cell>
          <cell r="B5778" t="str">
            <v>Plazo</v>
          </cell>
          <cell r="C5778">
            <v>6</v>
          </cell>
          <cell r="E5778">
            <v>3048</v>
          </cell>
          <cell r="F5778" t="str">
            <v>12</v>
          </cell>
          <cell r="I5778">
            <v>44</v>
          </cell>
          <cell r="M5778">
            <v>0</v>
          </cell>
          <cell r="N5778">
            <v>0</v>
          </cell>
          <cell r="O5778">
            <v>60000</v>
          </cell>
          <cell r="P5778">
            <v>353718</v>
          </cell>
        </row>
        <row r="5779">
          <cell r="A5779">
            <v>43819</v>
          </cell>
          <cell r="B5779" t="str">
            <v>Plazo</v>
          </cell>
          <cell r="C5779">
            <v>6</v>
          </cell>
          <cell r="E5779">
            <v>3016</v>
          </cell>
          <cell r="F5779" t="str">
            <v>12</v>
          </cell>
          <cell r="I5779">
            <v>44</v>
          </cell>
          <cell r="M5779">
            <v>0</v>
          </cell>
          <cell r="N5779">
            <v>0</v>
          </cell>
          <cell r="O5779">
            <v>24300</v>
          </cell>
          <cell r="P5779">
            <v>144747.81</v>
          </cell>
        </row>
        <row r="5780">
          <cell r="A5780">
            <v>43819</v>
          </cell>
          <cell r="B5780" t="str">
            <v>Plazo</v>
          </cell>
          <cell r="C5780">
            <v>6</v>
          </cell>
          <cell r="E5780">
            <v>74002</v>
          </cell>
          <cell r="F5780" t="str">
            <v>12</v>
          </cell>
          <cell r="I5780">
            <v>44</v>
          </cell>
          <cell r="M5780">
            <v>0</v>
          </cell>
          <cell r="N5780">
            <v>0</v>
          </cell>
          <cell r="O5780">
            <v>8380</v>
          </cell>
          <cell r="P5780">
            <v>50189.495999999999</v>
          </cell>
        </row>
        <row r="5781">
          <cell r="A5781">
            <v>43819</v>
          </cell>
          <cell r="B5781" t="str">
            <v>Plazo</v>
          </cell>
          <cell r="C5781">
            <v>6</v>
          </cell>
          <cell r="E5781">
            <v>74002</v>
          </cell>
          <cell r="F5781" t="str">
            <v>12</v>
          </cell>
          <cell r="I5781">
            <v>44</v>
          </cell>
          <cell r="M5781">
            <v>0</v>
          </cell>
          <cell r="N5781">
            <v>0</v>
          </cell>
          <cell r="O5781">
            <v>11000</v>
          </cell>
          <cell r="P5781">
            <v>65940.600000000006</v>
          </cell>
        </row>
        <row r="5782">
          <cell r="A5782">
            <v>43819</v>
          </cell>
          <cell r="B5782" t="str">
            <v>Plazo</v>
          </cell>
          <cell r="C5782">
            <v>6</v>
          </cell>
          <cell r="E5782">
            <v>74002</v>
          </cell>
          <cell r="F5782" t="str">
            <v>12</v>
          </cell>
          <cell r="I5782">
            <v>44</v>
          </cell>
          <cell r="M5782">
            <v>0</v>
          </cell>
          <cell r="N5782">
            <v>0</v>
          </cell>
          <cell r="O5782">
            <v>11000</v>
          </cell>
          <cell r="P5782">
            <v>65940.600000000006</v>
          </cell>
        </row>
        <row r="5783">
          <cell r="A5783">
            <v>43819</v>
          </cell>
          <cell r="B5783" t="str">
            <v>Plazo</v>
          </cell>
          <cell r="C5783">
            <v>6</v>
          </cell>
          <cell r="E5783">
            <v>74002</v>
          </cell>
          <cell r="F5783" t="str">
            <v>12</v>
          </cell>
          <cell r="I5783">
            <v>44</v>
          </cell>
          <cell r="M5783">
            <v>0</v>
          </cell>
          <cell r="N5783">
            <v>0</v>
          </cell>
          <cell r="O5783">
            <v>6000</v>
          </cell>
          <cell r="P5783">
            <v>35970.6</v>
          </cell>
        </row>
        <row r="5784">
          <cell r="A5784">
            <v>43819</v>
          </cell>
          <cell r="B5784" t="str">
            <v>Plazo</v>
          </cell>
          <cell r="C5784">
            <v>6</v>
          </cell>
          <cell r="E5784">
            <v>74002</v>
          </cell>
          <cell r="F5784" t="str">
            <v>12</v>
          </cell>
          <cell r="I5784">
            <v>44</v>
          </cell>
          <cell r="M5784">
            <v>0</v>
          </cell>
          <cell r="N5784">
            <v>0</v>
          </cell>
          <cell r="O5784">
            <v>3000</v>
          </cell>
          <cell r="P5784">
            <v>17985.3</v>
          </cell>
        </row>
        <row r="5785">
          <cell r="A5785">
            <v>43819</v>
          </cell>
          <cell r="B5785" t="str">
            <v>Plazo</v>
          </cell>
          <cell r="C5785">
            <v>6</v>
          </cell>
          <cell r="E5785">
            <v>74002</v>
          </cell>
          <cell r="F5785" t="str">
            <v>12</v>
          </cell>
          <cell r="I5785">
            <v>44</v>
          </cell>
          <cell r="M5785">
            <v>0</v>
          </cell>
          <cell r="N5785">
            <v>0</v>
          </cell>
          <cell r="O5785">
            <v>7300</v>
          </cell>
          <cell r="P5785">
            <v>43764.23</v>
          </cell>
        </row>
        <row r="5786">
          <cell r="A5786">
            <v>43819</v>
          </cell>
          <cell r="B5786" t="str">
            <v>Plazo</v>
          </cell>
          <cell r="C5786">
            <v>6</v>
          </cell>
          <cell r="E5786">
            <v>74002</v>
          </cell>
          <cell r="F5786" t="str">
            <v>12</v>
          </cell>
          <cell r="I5786">
            <v>44</v>
          </cell>
          <cell r="M5786">
            <v>0</v>
          </cell>
          <cell r="N5786">
            <v>0</v>
          </cell>
          <cell r="O5786">
            <v>6000</v>
          </cell>
          <cell r="P5786">
            <v>35970.6</v>
          </cell>
        </row>
        <row r="5787">
          <cell r="A5787">
            <v>43819</v>
          </cell>
          <cell r="B5787" t="str">
            <v>Plazo</v>
          </cell>
          <cell r="C5787">
            <v>6</v>
          </cell>
          <cell r="E5787">
            <v>74002</v>
          </cell>
          <cell r="F5787" t="str">
            <v>12</v>
          </cell>
          <cell r="I5787">
            <v>44</v>
          </cell>
          <cell r="M5787">
            <v>0</v>
          </cell>
          <cell r="N5787">
            <v>0</v>
          </cell>
          <cell r="O5787">
            <v>1000</v>
          </cell>
          <cell r="P5787">
            <v>5995.1</v>
          </cell>
        </row>
        <row r="5788">
          <cell r="A5788">
            <v>43819</v>
          </cell>
          <cell r="B5788" t="str">
            <v>Plazo</v>
          </cell>
          <cell r="C5788">
            <v>6</v>
          </cell>
          <cell r="E5788">
            <v>74002</v>
          </cell>
          <cell r="F5788" t="str">
            <v>12</v>
          </cell>
          <cell r="I5788">
            <v>44</v>
          </cell>
          <cell r="M5788">
            <v>0</v>
          </cell>
          <cell r="N5788">
            <v>0</v>
          </cell>
          <cell r="O5788">
            <v>15000</v>
          </cell>
          <cell r="P5788">
            <v>89926.5</v>
          </cell>
        </row>
        <row r="5789">
          <cell r="A5789">
            <v>43819</v>
          </cell>
          <cell r="B5789" t="str">
            <v>Plazo</v>
          </cell>
          <cell r="C5789">
            <v>6</v>
          </cell>
          <cell r="E5789">
            <v>74002</v>
          </cell>
          <cell r="F5789" t="str">
            <v>12</v>
          </cell>
          <cell r="I5789">
            <v>44</v>
          </cell>
          <cell r="M5789">
            <v>0</v>
          </cell>
          <cell r="N5789">
            <v>0</v>
          </cell>
          <cell r="O5789">
            <v>2400</v>
          </cell>
          <cell r="P5789">
            <v>14388.24</v>
          </cell>
        </row>
        <row r="5790">
          <cell r="A5790">
            <v>43819</v>
          </cell>
          <cell r="B5790" t="str">
            <v>Plazo</v>
          </cell>
          <cell r="C5790">
            <v>6</v>
          </cell>
          <cell r="E5790">
            <v>74002</v>
          </cell>
          <cell r="F5790" t="str">
            <v>12</v>
          </cell>
          <cell r="I5790">
            <v>44</v>
          </cell>
          <cell r="M5790">
            <v>0</v>
          </cell>
          <cell r="N5790">
            <v>0</v>
          </cell>
          <cell r="O5790">
            <v>9448.0400000000009</v>
          </cell>
          <cell r="P5790">
            <v>56641.944603999997</v>
          </cell>
        </row>
        <row r="5791">
          <cell r="A5791">
            <v>43819</v>
          </cell>
          <cell r="B5791" t="str">
            <v>Plazo</v>
          </cell>
          <cell r="C5791">
            <v>6</v>
          </cell>
          <cell r="E5791">
            <v>74002</v>
          </cell>
          <cell r="F5791" t="str">
            <v>12</v>
          </cell>
          <cell r="I5791">
            <v>44</v>
          </cell>
          <cell r="M5791">
            <v>0</v>
          </cell>
          <cell r="N5791">
            <v>0</v>
          </cell>
          <cell r="O5791">
            <v>20000</v>
          </cell>
          <cell r="P5791">
            <v>119902</v>
          </cell>
        </row>
        <row r="5792">
          <cell r="A5792">
            <v>43819</v>
          </cell>
          <cell r="B5792" t="str">
            <v>Plazo</v>
          </cell>
          <cell r="C5792">
            <v>6</v>
          </cell>
          <cell r="E5792">
            <v>74002</v>
          </cell>
          <cell r="F5792" t="str">
            <v>12</v>
          </cell>
          <cell r="I5792">
            <v>44</v>
          </cell>
          <cell r="M5792">
            <v>0</v>
          </cell>
          <cell r="N5792">
            <v>0</v>
          </cell>
          <cell r="O5792">
            <v>20000</v>
          </cell>
          <cell r="P5792">
            <v>119902</v>
          </cell>
        </row>
        <row r="5793">
          <cell r="A5793">
            <v>43819</v>
          </cell>
          <cell r="B5793" t="str">
            <v>Plazo</v>
          </cell>
          <cell r="C5793">
            <v>6</v>
          </cell>
          <cell r="E5793">
            <v>74002</v>
          </cell>
          <cell r="F5793" t="str">
            <v>12</v>
          </cell>
          <cell r="I5793">
            <v>44</v>
          </cell>
          <cell r="M5793">
            <v>0</v>
          </cell>
          <cell r="N5793">
            <v>0</v>
          </cell>
          <cell r="O5793">
            <v>2000</v>
          </cell>
          <cell r="P5793">
            <v>11992.2</v>
          </cell>
        </row>
        <row r="5794">
          <cell r="A5794">
            <v>43819</v>
          </cell>
          <cell r="B5794" t="str">
            <v>Plazo</v>
          </cell>
          <cell r="C5794">
            <v>6</v>
          </cell>
          <cell r="E5794">
            <v>74002</v>
          </cell>
          <cell r="F5794" t="str">
            <v>12</v>
          </cell>
          <cell r="I5794">
            <v>44</v>
          </cell>
          <cell r="M5794">
            <v>0</v>
          </cell>
          <cell r="N5794">
            <v>0</v>
          </cell>
          <cell r="O5794">
            <v>20000</v>
          </cell>
          <cell r="P5794">
            <v>119932</v>
          </cell>
        </row>
        <row r="5795">
          <cell r="A5795">
            <v>43819</v>
          </cell>
          <cell r="B5795" t="str">
            <v>Plazo</v>
          </cell>
          <cell r="C5795">
            <v>6</v>
          </cell>
          <cell r="E5795">
            <v>74002</v>
          </cell>
          <cell r="F5795" t="str">
            <v>12</v>
          </cell>
          <cell r="I5795">
            <v>44</v>
          </cell>
          <cell r="M5795">
            <v>0</v>
          </cell>
          <cell r="N5795">
            <v>0</v>
          </cell>
          <cell r="O5795">
            <v>20000</v>
          </cell>
          <cell r="P5795">
            <v>119932</v>
          </cell>
        </row>
        <row r="5796">
          <cell r="A5796">
            <v>43819</v>
          </cell>
          <cell r="B5796" t="str">
            <v>Plazo</v>
          </cell>
          <cell r="C5796">
            <v>6</v>
          </cell>
          <cell r="E5796">
            <v>74002</v>
          </cell>
          <cell r="F5796" t="str">
            <v>12</v>
          </cell>
          <cell r="I5796">
            <v>44</v>
          </cell>
          <cell r="M5796">
            <v>0</v>
          </cell>
          <cell r="N5796">
            <v>0</v>
          </cell>
          <cell r="O5796">
            <v>10000</v>
          </cell>
          <cell r="P5796">
            <v>59966</v>
          </cell>
        </row>
        <row r="5797">
          <cell r="A5797">
            <v>43819</v>
          </cell>
          <cell r="B5797" t="str">
            <v>Plazo</v>
          </cell>
          <cell r="C5797">
            <v>6</v>
          </cell>
          <cell r="E5797">
            <v>74002</v>
          </cell>
          <cell r="F5797" t="str">
            <v>12</v>
          </cell>
          <cell r="I5797">
            <v>44</v>
          </cell>
          <cell r="M5797">
            <v>0</v>
          </cell>
          <cell r="N5797">
            <v>0</v>
          </cell>
          <cell r="O5797">
            <v>7500</v>
          </cell>
          <cell r="P5797">
            <v>44974.5</v>
          </cell>
        </row>
        <row r="5798">
          <cell r="A5798">
            <v>43819</v>
          </cell>
          <cell r="B5798" t="str">
            <v>Plazo</v>
          </cell>
          <cell r="C5798">
            <v>6</v>
          </cell>
          <cell r="E5798">
            <v>74002</v>
          </cell>
          <cell r="F5798" t="str">
            <v>12</v>
          </cell>
          <cell r="I5798">
            <v>44</v>
          </cell>
          <cell r="M5798">
            <v>0</v>
          </cell>
          <cell r="N5798">
            <v>0</v>
          </cell>
          <cell r="O5798">
            <v>50000</v>
          </cell>
          <cell r="P5798">
            <v>299830</v>
          </cell>
        </row>
        <row r="5799">
          <cell r="A5799">
            <v>43819</v>
          </cell>
          <cell r="B5799" t="str">
            <v>Plazo</v>
          </cell>
          <cell r="C5799">
            <v>6</v>
          </cell>
          <cell r="E5799">
            <v>74002</v>
          </cell>
          <cell r="F5799" t="str">
            <v>12</v>
          </cell>
          <cell r="I5799">
            <v>44</v>
          </cell>
          <cell r="M5799">
            <v>0</v>
          </cell>
          <cell r="N5799">
            <v>0</v>
          </cell>
          <cell r="O5799">
            <v>50000</v>
          </cell>
          <cell r="P5799">
            <v>299830</v>
          </cell>
        </row>
        <row r="5800">
          <cell r="A5800">
            <v>43819</v>
          </cell>
          <cell r="B5800" t="str">
            <v>Plazo</v>
          </cell>
          <cell r="C5800">
            <v>6</v>
          </cell>
          <cell r="E5800">
            <v>74002</v>
          </cell>
          <cell r="F5800" t="str">
            <v>12</v>
          </cell>
          <cell r="I5800">
            <v>44</v>
          </cell>
          <cell r="M5800">
            <v>0</v>
          </cell>
          <cell r="N5800">
            <v>0</v>
          </cell>
          <cell r="O5800">
            <v>5000</v>
          </cell>
          <cell r="P5800">
            <v>29985.5</v>
          </cell>
        </row>
        <row r="5801">
          <cell r="A5801">
            <v>43819</v>
          </cell>
          <cell r="B5801" t="str">
            <v>Plazo</v>
          </cell>
          <cell r="C5801">
            <v>6</v>
          </cell>
          <cell r="E5801">
            <v>74002</v>
          </cell>
          <cell r="F5801" t="str">
            <v>12</v>
          </cell>
          <cell r="I5801">
            <v>44</v>
          </cell>
          <cell r="M5801">
            <v>0</v>
          </cell>
          <cell r="N5801">
            <v>0</v>
          </cell>
          <cell r="O5801">
            <v>3063.71</v>
          </cell>
          <cell r="P5801">
            <v>18374.907095999999</v>
          </cell>
        </row>
        <row r="5802">
          <cell r="A5802">
            <v>43819</v>
          </cell>
          <cell r="B5802" t="str">
            <v>Plazo</v>
          </cell>
          <cell r="C5802">
            <v>6</v>
          </cell>
          <cell r="E5802">
            <v>74002</v>
          </cell>
          <cell r="F5802" t="str">
            <v>12</v>
          </cell>
          <cell r="I5802">
            <v>44</v>
          </cell>
          <cell r="M5802">
            <v>0</v>
          </cell>
          <cell r="N5802">
            <v>0</v>
          </cell>
          <cell r="O5802">
            <v>10000</v>
          </cell>
          <cell r="P5802">
            <v>59976</v>
          </cell>
        </row>
        <row r="5803">
          <cell r="A5803">
            <v>43819</v>
          </cell>
          <cell r="B5803" t="str">
            <v>Plazo</v>
          </cell>
          <cell r="C5803">
            <v>6</v>
          </cell>
          <cell r="E5803">
            <v>74002</v>
          </cell>
          <cell r="F5803" t="str">
            <v>12</v>
          </cell>
          <cell r="I5803">
            <v>44</v>
          </cell>
          <cell r="M5803">
            <v>0</v>
          </cell>
          <cell r="N5803">
            <v>0</v>
          </cell>
          <cell r="O5803">
            <v>40000</v>
          </cell>
          <cell r="P5803">
            <v>239904</v>
          </cell>
        </row>
        <row r="5804">
          <cell r="A5804">
            <v>43819</v>
          </cell>
          <cell r="B5804" t="str">
            <v>Plazo</v>
          </cell>
          <cell r="C5804">
            <v>6</v>
          </cell>
          <cell r="E5804">
            <v>74002</v>
          </cell>
          <cell r="F5804" t="str">
            <v>12</v>
          </cell>
          <cell r="I5804">
            <v>44</v>
          </cell>
          <cell r="M5804">
            <v>0</v>
          </cell>
          <cell r="N5804">
            <v>0</v>
          </cell>
          <cell r="O5804">
            <v>40000</v>
          </cell>
          <cell r="P5804">
            <v>239904</v>
          </cell>
        </row>
        <row r="5805">
          <cell r="A5805">
            <v>43819</v>
          </cell>
          <cell r="B5805" t="str">
            <v>Plazo</v>
          </cell>
          <cell r="C5805">
            <v>6</v>
          </cell>
          <cell r="E5805">
            <v>74002</v>
          </cell>
          <cell r="F5805" t="str">
            <v>12</v>
          </cell>
          <cell r="I5805">
            <v>44</v>
          </cell>
          <cell r="M5805">
            <v>0</v>
          </cell>
          <cell r="N5805">
            <v>0</v>
          </cell>
          <cell r="O5805">
            <v>14000</v>
          </cell>
          <cell r="P5805">
            <v>83966.399999999994</v>
          </cell>
        </row>
        <row r="5806">
          <cell r="A5806">
            <v>43819</v>
          </cell>
          <cell r="B5806" t="str">
            <v>Plazo</v>
          </cell>
          <cell r="C5806">
            <v>6</v>
          </cell>
          <cell r="E5806">
            <v>74002</v>
          </cell>
          <cell r="F5806" t="str">
            <v>12</v>
          </cell>
          <cell r="I5806">
            <v>44</v>
          </cell>
          <cell r="M5806">
            <v>0</v>
          </cell>
          <cell r="N5806">
            <v>0</v>
          </cell>
          <cell r="O5806">
            <v>25000</v>
          </cell>
          <cell r="P5806">
            <v>149940</v>
          </cell>
        </row>
        <row r="5807">
          <cell r="A5807">
            <v>43819</v>
          </cell>
          <cell r="B5807" t="str">
            <v>Plazo</v>
          </cell>
          <cell r="C5807">
            <v>6</v>
          </cell>
          <cell r="E5807">
            <v>74002</v>
          </cell>
          <cell r="F5807" t="str">
            <v>12</v>
          </cell>
          <cell r="I5807">
            <v>44</v>
          </cell>
          <cell r="M5807">
            <v>0</v>
          </cell>
          <cell r="N5807">
            <v>0</v>
          </cell>
          <cell r="O5807">
            <v>2500</v>
          </cell>
          <cell r="P5807">
            <v>14997.5</v>
          </cell>
        </row>
        <row r="5808">
          <cell r="A5808">
            <v>43819</v>
          </cell>
          <cell r="B5808" t="str">
            <v>Plazo</v>
          </cell>
          <cell r="C5808">
            <v>6</v>
          </cell>
          <cell r="E5808">
            <v>74002</v>
          </cell>
          <cell r="F5808" t="str">
            <v>12</v>
          </cell>
          <cell r="I5808">
            <v>44</v>
          </cell>
          <cell r="M5808">
            <v>0</v>
          </cell>
          <cell r="N5808">
            <v>0</v>
          </cell>
          <cell r="O5808">
            <v>70000</v>
          </cell>
          <cell r="P5808">
            <v>419965</v>
          </cell>
        </row>
        <row r="5809">
          <cell r="A5809">
            <v>43819</v>
          </cell>
          <cell r="B5809" t="str">
            <v>Plazo</v>
          </cell>
          <cell r="C5809">
            <v>6</v>
          </cell>
          <cell r="E5809">
            <v>74002</v>
          </cell>
          <cell r="F5809" t="str">
            <v>12</v>
          </cell>
          <cell r="I5809">
            <v>44</v>
          </cell>
          <cell r="M5809">
            <v>0</v>
          </cell>
          <cell r="N5809">
            <v>0</v>
          </cell>
          <cell r="O5809">
            <v>2500</v>
          </cell>
          <cell r="P5809">
            <v>14998.75</v>
          </cell>
        </row>
        <row r="5810">
          <cell r="A5810">
            <v>43819</v>
          </cell>
          <cell r="B5810" t="str">
            <v>Plazo</v>
          </cell>
          <cell r="C5810">
            <v>6</v>
          </cell>
          <cell r="E5810">
            <v>74002</v>
          </cell>
          <cell r="F5810" t="str">
            <v>12</v>
          </cell>
          <cell r="I5810">
            <v>44</v>
          </cell>
          <cell r="M5810">
            <v>0</v>
          </cell>
          <cell r="N5810">
            <v>0</v>
          </cell>
          <cell r="O5810">
            <v>1000</v>
          </cell>
          <cell r="P5810">
            <v>5999.5</v>
          </cell>
        </row>
        <row r="5811">
          <cell r="A5811">
            <v>43819</v>
          </cell>
          <cell r="B5811" t="str">
            <v>Plazo</v>
          </cell>
          <cell r="C5811">
            <v>6</v>
          </cell>
          <cell r="E5811">
            <v>74002</v>
          </cell>
          <cell r="F5811" t="str">
            <v>12</v>
          </cell>
          <cell r="I5811">
            <v>44</v>
          </cell>
          <cell r="M5811">
            <v>0</v>
          </cell>
          <cell r="N5811">
            <v>0</v>
          </cell>
          <cell r="O5811">
            <v>2000</v>
          </cell>
          <cell r="P5811">
            <v>11999</v>
          </cell>
        </row>
        <row r="5812">
          <cell r="A5812">
            <v>43819</v>
          </cell>
          <cell r="B5812" t="str">
            <v>Plazo</v>
          </cell>
          <cell r="C5812">
            <v>6</v>
          </cell>
          <cell r="E5812">
            <v>74002</v>
          </cell>
          <cell r="F5812" t="str">
            <v>12</v>
          </cell>
          <cell r="I5812">
            <v>44</v>
          </cell>
          <cell r="M5812">
            <v>0</v>
          </cell>
          <cell r="N5812">
            <v>0</v>
          </cell>
          <cell r="O5812">
            <v>700</v>
          </cell>
          <cell r="P5812">
            <v>4199.6499999999996</v>
          </cell>
        </row>
        <row r="5813">
          <cell r="A5813">
            <v>43819</v>
          </cell>
          <cell r="B5813" t="str">
            <v>Plazo</v>
          </cell>
          <cell r="C5813">
            <v>6</v>
          </cell>
          <cell r="E5813">
            <v>74002</v>
          </cell>
          <cell r="F5813" t="str">
            <v>12</v>
          </cell>
          <cell r="I5813">
            <v>44</v>
          </cell>
          <cell r="M5813">
            <v>0</v>
          </cell>
          <cell r="N5813">
            <v>0</v>
          </cell>
          <cell r="O5813">
            <v>6000</v>
          </cell>
          <cell r="P5813">
            <v>35997</v>
          </cell>
        </row>
        <row r="5814">
          <cell r="A5814">
            <v>43819</v>
          </cell>
          <cell r="B5814" t="str">
            <v>Plazo</v>
          </cell>
          <cell r="C5814">
            <v>5</v>
          </cell>
          <cell r="E5814">
            <v>3026</v>
          </cell>
          <cell r="F5814" t="str">
            <v>12</v>
          </cell>
          <cell r="I5814">
            <v>44</v>
          </cell>
          <cell r="M5814">
            <v>0</v>
          </cell>
          <cell r="N5814">
            <v>0</v>
          </cell>
          <cell r="O5814">
            <v>50000</v>
          </cell>
          <cell r="P5814">
            <v>300000</v>
          </cell>
        </row>
        <row r="5815">
          <cell r="A5815">
            <v>43819</v>
          </cell>
          <cell r="B5815" t="str">
            <v>EMP</v>
          </cell>
          <cell r="C5815">
            <v>5</v>
          </cell>
          <cell r="E5815">
            <v>1009</v>
          </cell>
          <cell r="F5815" t="str">
            <v>41EO</v>
          </cell>
          <cell r="I5815">
            <v>44</v>
          </cell>
          <cell r="M5815">
            <v>2659.57</v>
          </cell>
          <cell r="N5815">
            <v>15957.42</v>
          </cell>
          <cell r="O5815">
            <v>0</v>
          </cell>
          <cell r="P5815">
            <v>0</v>
          </cell>
        </row>
        <row r="5816">
          <cell r="A5816">
            <v>43819</v>
          </cell>
          <cell r="B5816" t="str">
            <v>EMP</v>
          </cell>
          <cell r="C5816">
            <v>5</v>
          </cell>
          <cell r="E5816">
            <v>1009</v>
          </cell>
          <cell r="F5816" t="str">
            <v>41EO</v>
          </cell>
          <cell r="I5816">
            <v>44</v>
          </cell>
          <cell r="M5816">
            <v>17730.5</v>
          </cell>
          <cell r="N5816">
            <v>106383</v>
          </cell>
          <cell r="O5816">
            <v>0</v>
          </cell>
          <cell r="P5816">
            <v>0</v>
          </cell>
        </row>
        <row r="5817">
          <cell r="A5817">
            <v>43819</v>
          </cell>
          <cell r="B5817" t="str">
            <v>EMP</v>
          </cell>
          <cell r="C5817">
            <v>5</v>
          </cell>
          <cell r="E5817">
            <v>1009</v>
          </cell>
          <cell r="F5817" t="str">
            <v>41EO</v>
          </cell>
          <cell r="I5817">
            <v>44</v>
          </cell>
          <cell r="M5817">
            <v>2216.31</v>
          </cell>
          <cell r="N5817">
            <v>13297.86</v>
          </cell>
          <cell r="O5817">
            <v>0</v>
          </cell>
          <cell r="P5817">
            <v>0</v>
          </cell>
        </row>
        <row r="5818">
          <cell r="A5818">
            <v>43819</v>
          </cell>
          <cell r="B5818" t="str">
            <v>EMP</v>
          </cell>
          <cell r="C5818">
            <v>5</v>
          </cell>
          <cell r="E5818">
            <v>1009</v>
          </cell>
          <cell r="F5818" t="str">
            <v>41EO</v>
          </cell>
          <cell r="I5818">
            <v>44</v>
          </cell>
          <cell r="M5818">
            <v>8865.25</v>
          </cell>
          <cell r="N5818">
            <v>53191.5</v>
          </cell>
          <cell r="O5818">
            <v>0</v>
          </cell>
          <cell r="P5818">
            <v>0</v>
          </cell>
        </row>
        <row r="5819">
          <cell r="A5819">
            <v>43819</v>
          </cell>
          <cell r="B5819" t="str">
            <v>EMP</v>
          </cell>
          <cell r="C5819">
            <v>5</v>
          </cell>
          <cell r="E5819">
            <v>1005</v>
          </cell>
          <cell r="F5819" t="str">
            <v>41EO</v>
          </cell>
          <cell r="I5819">
            <v>44</v>
          </cell>
          <cell r="M5819">
            <v>6028.37</v>
          </cell>
          <cell r="N5819">
            <v>36170.22</v>
          </cell>
          <cell r="O5819">
            <v>0</v>
          </cell>
          <cell r="P5819">
            <v>0</v>
          </cell>
        </row>
        <row r="5820">
          <cell r="A5820">
            <v>43819</v>
          </cell>
          <cell r="B5820" t="str">
            <v>Plazo</v>
          </cell>
          <cell r="C5820">
            <v>6</v>
          </cell>
          <cell r="E5820">
            <v>3001</v>
          </cell>
          <cell r="F5820" t="str">
            <v>12</v>
          </cell>
          <cell r="I5820">
            <v>44</v>
          </cell>
          <cell r="M5820">
            <v>0</v>
          </cell>
          <cell r="N5820">
            <v>0</v>
          </cell>
          <cell r="O5820">
            <v>1300000</v>
          </cell>
          <cell r="P5820">
            <v>7812220</v>
          </cell>
        </row>
        <row r="5821">
          <cell r="A5821">
            <v>43819</v>
          </cell>
          <cell r="B5821" t="str">
            <v>EMP</v>
          </cell>
          <cell r="C5821">
            <v>5</v>
          </cell>
          <cell r="E5821">
            <v>1005</v>
          </cell>
          <cell r="F5821" t="str">
            <v>41EO</v>
          </cell>
          <cell r="I5821">
            <v>44</v>
          </cell>
          <cell r="M5821">
            <v>6028.37</v>
          </cell>
          <cell r="N5821">
            <v>36253.411505999997</v>
          </cell>
          <cell r="O5821">
            <v>0</v>
          </cell>
          <cell r="P5821">
            <v>0</v>
          </cell>
        </row>
        <row r="5822">
          <cell r="A5822">
            <v>43819</v>
          </cell>
          <cell r="B5822" t="str">
            <v>EMP</v>
          </cell>
          <cell r="C5822">
            <v>5</v>
          </cell>
          <cell r="E5822">
            <v>1009</v>
          </cell>
          <cell r="F5822" t="str">
            <v>41EO</v>
          </cell>
          <cell r="I5822">
            <v>44</v>
          </cell>
          <cell r="M5822">
            <v>2645.5</v>
          </cell>
          <cell r="N5822">
            <v>15911.888849999999</v>
          </cell>
          <cell r="O5822">
            <v>0</v>
          </cell>
          <cell r="P5822">
            <v>0</v>
          </cell>
        </row>
        <row r="5823">
          <cell r="A5823">
            <v>43819</v>
          </cell>
          <cell r="B5823" t="str">
            <v>EMP</v>
          </cell>
          <cell r="C5823">
            <v>5</v>
          </cell>
          <cell r="E5823">
            <v>1009</v>
          </cell>
          <cell r="F5823" t="str">
            <v>41EO</v>
          </cell>
          <cell r="I5823">
            <v>44</v>
          </cell>
          <cell r="M5823">
            <v>17636.68</v>
          </cell>
          <cell r="N5823">
            <v>106079.339196</v>
          </cell>
          <cell r="O5823">
            <v>0</v>
          </cell>
          <cell r="P5823">
            <v>0</v>
          </cell>
        </row>
        <row r="5824">
          <cell r="A5824">
            <v>43819</v>
          </cell>
          <cell r="B5824" t="str">
            <v>EMP</v>
          </cell>
          <cell r="C5824">
            <v>5</v>
          </cell>
          <cell r="E5824">
            <v>1009</v>
          </cell>
          <cell r="F5824" t="str">
            <v>41EO</v>
          </cell>
          <cell r="I5824">
            <v>44</v>
          </cell>
          <cell r="M5824">
            <v>2204.59</v>
          </cell>
          <cell r="N5824">
            <v>13259.947473</v>
          </cell>
          <cell r="O5824">
            <v>0</v>
          </cell>
          <cell r="P5824">
            <v>0</v>
          </cell>
        </row>
        <row r="5825">
          <cell r="A5825">
            <v>43819</v>
          </cell>
          <cell r="B5825" t="str">
            <v>EMP</v>
          </cell>
          <cell r="C5825">
            <v>5</v>
          </cell>
          <cell r="E5825">
            <v>1009</v>
          </cell>
          <cell r="F5825" t="str">
            <v>41EO</v>
          </cell>
          <cell r="I5825">
            <v>44</v>
          </cell>
          <cell r="M5825">
            <v>8818.34</v>
          </cell>
          <cell r="N5825">
            <v>53039.669598</v>
          </cell>
          <cell r="O5825">
            <v>0</v>
          </cell>
          <cell r="P5825">
            <v>0</v>
          </cell>
        </row>
        <row r="5826">
          <cell r="A5826">
            <v>43819</v>
          </cell>
          <cell r="B5826" t="str">
            <v>EMP</v>
          </cell>
          <cell r="C5826">
            <v>5</v>
          </cell>
          <cell r="E5826">
            <v>1009</v>
          </cell>
          <cell r="F5826" t="str">
            <v>41EO</v>
          </cell>
          <cell r="I5826">
            <v>44</v>
          </cell>
          <cell r="M5826">
            <v>2631.58</v>
          </cell>
          <cell r="N5826">
            <v>15867.374768</v>
          </cell>
          <cell r="O5826">
            <v>0</v>
          </cell>
          <cell r="P5826">
            <v>0</v>
          </cell>
        </row>
        <row r="5827">
          <cell r="A5827">
            <v>43819</v>
          </cell>
          <cell r="B5827" t="str">
            <v>EMP</v>
          </cell>
          <cell r="C5827">
            <v>5</v>
          </cell>
          <cell r="E5827">
            <v>1009</v>
          </cell>
          <cell r="F5827" t="str">
            <v>41EO</v>
          </cell>
          <cell r="I5827">
            <v>44</v>
          </cell>
          <cell r="M5827">
            <v>17543.86</v>
          </cell>
          <cell r="N5827">
            <v>105782.458256</v>
          </cell>
          <cell r="O5827">
            <v>0</v>
          </cell>
          <cell r="P5827">
            <v>0</v>
          </cell>
        </row>
        <row r="5828">
          <cell r="A5828">
            <v>43819</v>
          </cell>
          <cell r="B5828" t="str">
            <v>EMP</v>
          </cell>
          <cell r="C5828">
            <v>5</v>
          </cell>
          <cell r="E5828">
            <v>1009</v>
          </cell>
          <cell r="F5828" t="str">
            <v>41EO</v>
          </cell>
          <cell r="I5828">
            <v>44</v>
          </cell>
          <cell r="M5828">
            <v>2192.98</v>
          </cell>
          <cell r="N5828">
            <v>13222.792208000001</v>
          </cell>
          <cell r="O5828">
            <v>0</v>
          </cell>
          <cell r="P5828">
            <v>0</v>
          </cell>
        </row>
        <row r="5829">
          <cell r="A5829">
            <v>43819</v>
          </cell>
          <cell r="B5829" t="str">
            <v>EMP</v>
          </cell>
          <cell r="C5829">
            <v>5</v>
          </cell>
          <cell r="E5829">
            <v>1009</v>
          </cell>
          <cell r="F5829" t="str">
            <v>41EO</v>
          </cell>
          <cell r="I5829">
            <v>44</v>
          </cell>
          <cell r="M5829">
            <v>8771.93</v>
          </cell>
          <cell r="N5829">
            <v>52891.229127999999</v>
          </cell>
          <cell r="O5829">
            <v>0</v>
          </cell>
          <cell r="P5829">
            <v>0</v>
          </cell>
        </row>
        <row r="5830">
          <cell r="A5830">
            <v>43819</v>
          </cell>
          <cell r="B5830" t="str">
            <v>EMP</v>
          </cell>
          <cell r="C5830">
            <v>5</v>
          </cell>
          <cell r="E5830">
            <v>1005</v>
          </cell>
          <cell r="F5830" t="str">
            <v>41EO</v>
          </cell>
          <cell r="I5830">
            <v>44</v>
          </cell>
          <cell r="M5830">
            <v>6028.37</v>
          </cell>
          <cell r="N5830">
            <v>36348.659752</v>
          </cell>
          <cell r="O5830">
            <v>0</v>
          </cell>
          <cell r="P5830">
            <v>0</v>
          </cell>
        </row>
        <row r="5831">
          <cell r="A5831">
            <v>43819</v>
          </cell>
          <cell r="B5831" t="str">
            <v>PYM</v>
          </cell>
          <cell r="C5831">
            <v>5</v>
          </cell>
          <cell r="E5831">
            <v>1003</v>
          </cell>
          <cell r="F5831" t="str">
            <v>42EO</v>
          </cell>
          <cell r="I5831">
            <v>44</v>
          </cell>
          <cell r="M5831">
            <v>2000000</v>
          </cell>
          <cell r="N5831">
            <v>12060000</v>
          </cell>
          <cell r="O5831">
            <v>0</v>
          </cell>
          <cell r="P5831">
            <v>0</v>
          </cell>
        </row>
        <row r="5832">
          <cell r="A5832">
            <v>43819</v>
          </cell>
          <cell r="B5832" t="str">
            <v>PYM</v>
          </cell>
          <cell r="C5832">
            <v>5</v>
          </cell>
          <cell r="E5832">
            <v>1034</v>
          </cell>
          <cell r="F5832" t="str">
            <v>42MO</v>
          </cell>
          <cell r="I5832">
            <v>44</v>
          </cell>
          <cell r="M5832">
            <v>350000</v>
          </cell>
          <cell r="N5832">
            <v>2111130</v>
          </cell>
          <cell r="O5832">
            <v>0</v>
          </cell>
          <cell r="P5832">
            <v>0</v>
          </cell>
        </row>
        <row r="5833">
          <cell r="A5833">
            <v>43819</v>
          </cell>
          <cell r="B5833" t="str">
            <v>PYM</v>
          </cell>
          <cell r="C5833">
            <v>4</v>
          </cell>
          <cell r="E5833">
            <v>1003</v>
          </cell>
          <cell r="F5833" t="str">
            <v>42EO</v>
          </cell>
          <cell r="I5833">
            <v>44</v>
          </cell>
          <cell r="M5833">
            <v>250000</v>
          </cell>
          <cell r="N5833">
            <v>1510000</v>
          </cell>
          <cell r="O5833">
            <v>0</v>
          </cell>
          <cell r="P5833">
            <v>0</v>
          </cell>
        </row>
        <row r="5834">
          <cell r="A5834">
            <v>43819</v>
          </cell>
          <cell r="B5834" t="str">
            <v>EMP</v>
          </cell>
          <cell r="C5834">
            <v>5</v>
          </cell>
          <cell r="E5834">
            <v>1009</v>
          </cell>
          <cell r="F5834" t="str">
            <v>41EO</v>
          </cell>
          <cell r="I5834">
            <v>44</v>
          </cell>
          <cell r="M5834">
            <v>2617.8000000000002</v>
          </cell>
          <cell r="N5834">
            <v>15823.292100000001</v>
          </cell>
          <cell r="O5834">
            <v>0</v>
          </cell>
          <cell r="P5834">
            <v>0</v>
          </cell>
        </row>
        <row r="5835">
          <cell r="A5835">
            <v>43819</v>
          </cell>
          <cell r="B5835" t="str">
            <v>EMP</v>
          </cell>
          <cell r="C5835">
            <v>5</v>
          </cell>
          <cell r="E5835">
            <v>1009</v>
          </cell>
          <cell r="F5835" t="str">
            <v>41EO</v>
          </cell>
          <cell r="I5835">
            <v>44</v>
          </cell>
          <cell r="M5835">
            <v>17452.009999999998</v>
          </cell>
          <cell r="N5835">
            <v>105488.674445</v>
          </cell>
          <cell r="O5835">
            <v>0</v>
          </cell>
          <cell r="P5835">
            <v>0</v>
          </cell>
        </row>
        <row r="5836">
          <cell r="A5836">
            <v>43819</v>
          </cell>
          <cell r="B5836" t="str">
            <v>EMP</v>
          </cell>
          <cell r="C5836">
            <v>5</v>
          </cell>
          <cell r="E5836">
            <v>1009</v>
          </cell>
          <cell r="F5836" t="str">
            <v>41EO</v>
          </cell>
          <cell r="I5836">
            <v>44</v>
          </cell>
          <cell r="M5836">
            <v>2181.5</v>
          </cell>
          <cell r="N5836">
            <v>13186.07675</v>
          </cell>
          <cell r="O5836">
            <v>0</v>
          </cell>
          <cell r="P5836">
            <v>0</v>
          </cell>
        </row>
        <row r="5837">
          <cell r="A5837">
            <v>43819</v>
          </cell>
          <cell r="B5837" t="str">
            <v>EMP</v>
          </cell>
          <cell r="C5837">
            <v>5</v>
          </cell>
          <cell r="E5837">
            <v>1009</v>
          </cell>
          <cell r="F5837" t="str">
            <v>41EO</v>
          </cell>
          <cell r="I5837">
            <v>44</v>
          </cell>
          <cell r="M5837">
            <v>8726</v>
          </cell>
          <cell r="N5837">
            <v>52744.307000000001</v>
          </cell>
          <cell r="O5837">
            <v>0</v>
          </cell>
          <cell r="P5837">
            <v>0</v>
          </cell>
        </row>
        <row r="5838">
          <cell r="A5838">
            <v>43819</v>
          </cell>
          <cell r="B5838" t="str">
            <v>EMP</v>
          </cell>
          <cell r="C5838">
            <v>5</v>
          </cell>
          <cell r="E5838">
            <v>1005</v>
          </cell>
          <cell r="F5838" t="str">
            <v>41EO</v>
          </cell>
          <cell r="I5838">
            <v>44</v>
          </cell>
          <cell r="M5838">
            <v>6028.37</v>
          </cell>
          <cell r="N5838">
            <v>36439.085302</v>
          </cell>
          <cell r="O5838">
            <v>0</v>
          </cell>
          <cell r="P5838">
            <v>0</v>
          </cell>
        </row>
        <row r="5839">
          <cell r="A5839">
            <v>43819</v>
          </cell>
          <cell r="B5839" t="str">
            <v>EMP</v>
          </cell>
          <cell r="C5839">
            <v>5</v>
          </cell>
          <cell r="E5839">
            <v>1005</v>
          </cell>
          <cell r="F5839" t="str">
            <v>41EO</v>
          </cell>
          <cell r="I5839">
            <v>44</v>
          </cell>
          <cell r="M5839">
            <v>6028.37</v>
          </cell>
          <cell r="N5839">
            <v>36526.496666999999</v>
          </cell>
          <cell r="O5839">
            <v>0</v>
          </cell>
          <cell r="P5839">
            <v>0</v>
          </cell>
        </row>
        <row r="5840">
          <cell r="A5840">
            <v>43819</v>
          </cell>
          <cell r="B5840" t="str">
            <v>EMP</v>
          </cell>
          <cell r="C5840">
            <v>5</v>
          </cell>
          <cell r="E5840">
            <v>1009</v>
          </cell>
          <cell r="F5840" t="str">
            <v>41EO</v>
          </cell>
          <cell r="I5840">
            <v>44</v>
          </cell>
          <cell r="M5840">
            <v>2604.17</v>
          </cell>
          <cell r="N5840">
            <v>15780.228531999999</v>
          </cell>
          <cell r="O5840">
            <v>0</v>
          </cell>
          <cell r="P5840">
            <v>0</v>
          </cell>
        </row>
        <row r="5841">
          <cell r="A5841">
            <v>43819</v>
          </cell>
          <cell r="B5841" t="str">
            <v>EMP</v>
          </cell>
          <cell r="C5841">
            <v>5</v>
          </cell>
          <cell r="E5841">
            <v>1009</v>
          </cell>
          <cell r="F5841" t="str">
            <v>41EO</v>
          </cell>
          <cell r="I5841">
            <v>44</v>
          </cell>
          <cell r="M5841">
            <v>17361.11</v>
          </cell>
          <cell r="N5841">
            <v>105201.38215600001</v>
          </cell>
          <cell r="O5841">
            <v>0</v>
          </cell>
          <cell r="P5841">
            <v>0</v>
          </cell>
        </row>
        <row r="5842">
          <cell r="A5842">
            <v>43819</v>
          </cell>
          <cell r="B5842" t="str">
            <v>EMP</v>
          </cell>
          <cell r="C5842">
            <v>5</v>
          </cell>
          <cell r="E5842">
            <v>1009</v>
          </cell>
          <cell r="F5842" t="str">
            <v>41EO</v>
          </cell>
          <cell r="I5842">
            <v>44</v>
          </cell>
          <cell r="M5842">
            <v>2170.14</v>
          </cell>
          <cell r="N5842">
            <v>13150.180344</v>
          </cell>
          <cell r="O5842">
            <v>0</v>
          </cell>
          <cell r="P5842">
            <v>0</v>
          </cell>
        </row>
        <row r="5843">
          <cell r="A5843">
            <v>43819</v>
          </cell>
          <cell r="B5843" t="str">
            <v>EMP</v>
          </cell>
          <cell r="C5843">
            <v>5</v>
          </cell>
          <cell r="E5843">
            <v>1009</v>
          </cell>
          <cell r="F5843" t="str">
            <v>41EO</v>
          </cell>
          <cell r="I5843">
            <v>44</v>
          </cell>
          <cell r="M5843">
            <v>8680.56</v>
          </cell>
          <cell r="N5843">
            <v>52600.721376000001</v>
          </cell>
          <cell r="O5843">
            <v>0</v>
          </cell>
          <cell r="P5843">
            <v>0</v>
          </cell>
        </row>
        <row r="5844">
          <cell r="A5844">
            <v>43819</v>
          </cell>
          <cell r="B5844" t="str">
            <v>Plazo</v>
          </cell>
          <cell r="C5844">
            <v>6</v>
          </cell>
          <cell r="E5844">
            <v>3048</v>
          </cell>
          <cell r="F5844" t="str">
            <v>12</v>
          </cell>
          <cell r="I5844">
            <v>44</v>
          </cell>
          <cell r="M5844">
            <v>0</v>
          </cell>
          <cell r="N5844">
            <v>0</v>
          </cell>
          <cell r="O5844">
            <v>8000</v>
          </cell>
          <cell r="P5844">
            <v>48497.599999999999</v>
          </cell>
        </row>
        <row r="5845">
          <cell r="A5845">
            <v>43819</v>
          </cell>
          <cell r="B5845" t="str">
            <v>EMP</v>
          </cell>
          <cell r="C5845">
            <v>5</v>
          </cell>
          <cell r="E5845">
            <v>1009</v>
          </cell>
          <cell r="F5845" t="str">
            <v>41EO</v>
          </cell>
          <cell r="I5845">
            <v>44</v>
          </cell>
          <cell r="M5845">
            <v>2590.67</v>
          </cell>
          <cell r="N5845">
            <v>15737.543049</v>
          </cell>
          <cell r="O5845">
            <v>0</v>
          </cell>
          <cell r="P5845">
            <v>0</v>
          </cell>
        </row>
        <row r="5846">
          <cell r="A5846">
            <v>43819</v>
          </cell>
          <cell r="B5846" t="str">
            <v>EMP</v>
          </cell>
          <cell r="C5846">
            <v>5</v>
          </cell>
          <cell r="E5846">
            <v>1009</v>
          </cell>
          <cell r="F5846" t="str">
            <v>41EO</v>
          </cell>
          <cell r="I5846">
            <v>44</v>
          </cell>
          <cell r="M5846">
            <v>17271.16</v>
          </cell>
          <cell r="N5846">
            <v>104917.11565199999</v>
          </cell>
          <cell r="O5846">
            <v>0</v>
          </cell>
          <cell r="P5846">
            <v>0</v>
          </cell>
        </row>
        <row r="5847">
          <cell r="A5847">
            <v>43819</v>
          </cell>
          <cell r="B5847" t="str">
            <v>EMP</v>
          </cell>
          <cell r="C5847">
            <v>5</v>
          </cell>
          <cell r="E5847">
            <v>1009</v>
          </cell>
          <cell r="F5847" t="str">
            <v>41EO</v>
          </cell>
          <cell r="I5847">
            <v>44</v>
          </cell>
          <cell r="M5847">
            <v>2158.89</v>
          </cell>
          <cell r="N5847">
            <v>13114.609082999999</v>
          </cell>
          <cell r="O5847">
            <v>0</v>
          </cell>
          <cell r="P5847">
            <v>0</v>
          </cell>
        </row>
        <row r="5848">
          <cell r="A5848">
            <v>43819</v>
          </cell>
          <cell r="B5848" t="str">
            <v>EMP</v>
          </cell>
          <cell r="C5848">
            <v>5</v>
          </cell>
          <cell r="E5848">
            <v>1009</v>
          </cell>
          <cell r="F5848" t="str">
            <v>41EO</v>
          </cell>
          <cell r="I5848">
            <v>44</v>
          </cell>
          <cell r="M5848">
            <v>8635.58</v>
          </cell>
          <cell r="N5848">
            <v>52458.557825999997</v>
          </cell>
          <cell r="O5848">
            <v>0</v>
          </cell>
          <cell r="P5848">
            <v>0</v>
          </cell>
        </row>
        <row r="5849">
          <cell r="A5849">
            <v>43819</v>
          </cell>
          <cell r="B5849" t="str">
            <v>EMP</v>
          </cell>
          <cell r="C5849">
            <v>5</v>
          </cell>
          <cell r="E5849">
            <v>1005</v>
          </cell>
          <cell r="F5849" t="str">
            <v>41EO</v>
          </cell>
          <cell r="I5849">
            <v>44</v>
          </cell>
          <cell r="M5849">
            <v>6028.37</v>
          </cell>
          <cell r="N5849">
            <v>36621.142075999996</v>
          </cell>
          <cell r="O5849">
            <v>0</v>
          </cell>
          <cell r="P5849">
            <v>0</v>
          </cell>
        </row>
        <row r="5850">
          <cell r="A5850">
            <v>43819</v>
          </cell>
          <cell r="B5850" t="str">
            <v>EMP</v>
          </cell>
          <cell r="C5850">
            <v>5</v>
          </cell>
          <cell r="E5850">
            <v>1014</v>
          </cell>
          <cell r="F5850" t="str">
            <v>41AO</v>
          </cell>
          <cell r="I5850">
            <v>44</v>
          </cell>
          <cell r="M5850">
            <v>3610000</v>
          </cell>
          <cell r="N5850">
            <v>21947717</v>
          </cell>
          <cell r="O5850">
            <v>0</v>
          </cell>
          <cell r="P5850">
            <v>0</v>
          </cell>
        </row>
        <row r="5851">
          <cell r="A5851">
            <v>43819</v>
          </cell>
          <cell r="B5851" t="str">
            <v>PYM</v>
          </cell>
          <cell r="C5851">
            <v>5</v>
          </cell>
          <cell r="E5851">
            <v>1014</v>
          </cell>
          <cell r="F5851" t="str">
            <v>42MO</v>
          </cell>
          <cell r="I5851">
            <v>44</v>
          </cell>
          <cell r="M5851">
            <v>500000</v>
          </cell>
          <cell r="N5851">
            <v>3039850</v>
          </cell>
          <cell r="O5851">
            <v>0</v>
          </cell>
          <cell r="P5851">
            <v>0</v>
          </cell>
        </row>
        <row r="5852">
          <cell r="A5852">
            <v>43819</v>
          </cell>
          <cell r="B5852" t="str">
            <v>PYM</v>
          </cell>
          <cell r="C5852">
            <v>4</v>
          </cell>
          <cell r="E5852">
            <v>1009</v>
          </cell>
          <cell r="F5852" t="str">
            <v>42EO</v>
          </cell>
          <cell r="I5852">
            <v>44</v>
          </cell>
          <cell r="M5852">
            <v>350000</v>
          </cell>
          <cell r="N5852">
            <v>2127895</v>
          </cell>
          <cell r="O5852">
            <v>0</v>
          </cell>
          <cell r="P5852">
            <v>0</v>
          </cell>
        </row>
        <row r="5853">
          <cell r="A5853">
            <v>43819</v>
          </cell>
          <cell r="B5853" t="str">
            <v>EMP</v>
          </cell>
          <cell r="C5853">
            <v>4</v>
          </cell>
          <cell r="E5853">
            <v>1009</v>
          </cell>
          <cell r="F5853" t="str">
            <v>41EO</v>
          </cell>
          <cell r="I5853">
            <v>44</v>
          </cell>
          <cell r="M5853">
            <v>2309000</v>
          </cell>
          <cell r="N5853">
            <v>14038027.300000001</v>
          </cell>
          <cell r="O5853">
            <v>0</v>
          </cell>
          <cell r="P5853">
            <v>0</v>
          </cell>
        </row>
        <row r="5854">
          <cell r="A5854">
            <v>43819</v>
          </cell>
          <cell r="B5854" t="str">
            <v>PYM</v>
          </cell>
          <cell r="C5854">
            <v>4</v>
          </cell>
          <cell r="E5854">
            <v>1009</v>
          </cell>
          <cell r="F5854" t="str">
            <v>42EO</v>
          </cell>
          <cell r="I5854">
            <v>44</v>
          </cell>
          <cell r="M5854">
            <v>904800</v>
          </cell>
          <cell r="N5854">
            <v>5500912.5599999996</v>
          </cell>
          <cell r="O5854">
            <v>0</v>
          </cell>
          <cell r="P5854">
            <v>0</v>
          </cell>
        </row>
        <row r="5855">
          <cell r="A5855">
            <v>43819</v>
          </cell>
          <cell r="B5855" t="str">
            <v>PYM</v>
          </cell>
          <cell r="C5855">
            <v>4</v>
          </cell>
          <cell r="E5855">
            <v>1009</v>
          </cell>
          <cell r="F5855" t="str">
            <v>42EO</v>
          </cell>
          <cell r="I5855">
            <v>44</v>
          </cell>
          <cell r="M5855">
            <v>150000</v>
          </cell>
          <cell r="N5855">
            <v>911955</v>
          </cell>
          <cell r="O5855">
            <v>0</v>
          </cell>
          <cell r="P5855">
            <v>0</v>
          </cell>
        </row>
        <row r="5856">
          <cell r="A5856">
            <v>43819</v>
          </cell>
          <cell r="B5856" t="str">
            <v>PYM</v>
          </cell>
          <cell r="C5856">
            <v>4</v>
          </cell>
          <cell r="E5856">
            <v>1009</v>
          </cell>
          <cell r="F5856" t="str">
            <v>42EO</v>
          </cell>
          <cell r="I5856">
            <v>44</v>
          </cell>
          <cell r="M5856">
            <v>70000</v>
          </cell>
          <cell r="N5856">
            <v>425649</v>
          </cell>
          <cell r="O5856">
            <v>0</v>
          </cell>
          <cell r="P5856">
            <v>0</v>
          </cell>
        </row>
        <row r="5857">
          <cell r="A5857">
            <v>43819</v>
          </cell>
          <cell r="B5857" t="str">
            <v>EMP</v>
          </cell>
          <cell r="C5857">
            <v>5</v>
          </cell>
          <cell r="E5857">
            <v>1005</v>
          </cell>
          <cell r="F5857" t="str">
            <v>41EO</v>
          </cell>
          <cell r="I5857">
            <v>44</v>
          </cell>
          <cell r="M5857">
            <v>1570000</v>
          </cell>
          <cell r="N5857">
            <v>9557375</v>
          </cell>
          <cell r="O5857">
            <v>0</v>
          </cell>
          <cell r="P5857">
            <v>0</v>
          </cell>
        </row>
        <row r="5858">
          <cell r="A5858">
            <v>43819</v>
          </cell>
          <cell r="B5858" t="str">
            <v>EMP</v>
          </cell>
          <cell r="C5858">
            <v>5</v>
          </cell>
          <cell r="E5858">
            <v>1005</v>
          </cell>
          <cell r="F5858" t="str">
            <v>41EO</v>
          </cell>
          <cell r="I5858">
            <v>44</v>
          </cell>
          <cell r="M5858">
            <v>1570</v>
          </cell>
          <cell r="N5858">
            <v>9557.375</v>
          </cell>
          <cell r="O5858">
            <v>0</v>
          </cell>
          <cell r="P5858">
            <v>0</v>
          </cell>
        </row>
        <row r="5859">
          <cell r="A5859">
            <v>43819</v>
          </cell>
          <cell r="B5859" t="str">
            <v>EMP</v>
          </cell>
          <cell r="C5859">
            <v>5</v>
          </cell>
          <cell r="E5859">
            <v>1018</v>
          </cell>
          <cell r="F5859" t="str">
            <v>41EO</v>
          </cell>
          <cell r="I5859">
            <v>44</v>
          </cell>
          <cell r="M5859">
            <v>162300</v>
          </cell>
          <cell r="N5859">
            <v>988163.55</v>
          </cell>
          <cell r="O5859">
            <v>0</v>
          </cell>
          <cell r="P5859">
            <v>0</v>
          </cell>
        </row>
        <row r="5860">
          <cell r="A5860">
            <v>43819</v>
          </cell>
          <cell r="B5860" t="str">
            <v>PYM</v>
          </cell>
          <cell r="C5860">
            <v>5</v>
          </cell>
          <cell r="E5860">
            <v>1018</v>
          </cell>
          <cell r="F5860" t="str">
            <v>42EO</v>
          </cell>
          <cell r="I5860">
            <v>44</v>
          </cell>
          <cell r="M5860">
            <v>2000000</v>
          </cell>
          <cell r="N5860">
            <v>12177000</v>
          </cell>
          <cell r="O5860">
            <v>0</v>
          </cell>
          <cell r="P5860">
            <v>0</v>
          </cell>
        </row>
        <row r="5861">
          <cell r="A5861">
            <v>43819</v>
          </cell>
          <cell r="B5861" t="str">
            <v>PYM</v>
          </cell>
          <cell r="C5861">
            <v>6</v>
          </cell>
          <cell r="E5861">
            <v>1005</v>
          </cell>
          <cell r="F5861" t="str">
            <v>42EO</v>
          </cell>
          <cell r="I5861">
            <v>44</v>
          </cell>
          <cell r="M5861">
            <v>686000</v>
          </cell>
          <cell r="N5861">
            <v>4176711</v>
          </cell>
          <cell r="O5861">
            <v>0</v>
          </cell>
          <cell r="P5861">
            <v>0</v>
          </cell>
        </row>
        <row r="5862">
          <cell r="A5862">
            <v>43819</v>
          </cell>
          <cell r="B5862" t="str">
            <v>PYM</v>
          </cell>
          <cell r="C5862">
            <v>6</v>
          </cell>
          <cell r="E5862">
            <v>1005</v>
          </cell>
          <cell r="F5862" t="str">
            <v>42EO</v>
          </cell>
          <cell r="I5862">
            <v>44</v>
          </cell>
          <cell r="M5862">
            <v>696000</v>
          </cell>
          <cell r="N5862">
            <v>4237596</v>
          </cell>
          <cell r="O5862">
            <v>0</v>
          </cell>
          <cell r="P5862">
            <v>0</v>
          </cell>
        </row>
        <row r="5863">
          <cell r="A5863">
            <v>43819</v>
          </cell>
          <cell r="B5863" t="str">
            <v>PYM</v>
          </cell>
          <cell r="C5863">
            <v>6</v>
          </cell>
          <cell r="E5863">
            <v>1005</v>
          </cell>
          <cell r="F5863" t="str">
            <v>42EO</v>
          </cell>
          <cell r="I5863">
            <v>44</v>
          </cell>
          <cell r="M5863">
            <v>686000</v>
          </cell>
          <cell r="N5863">
            <v>4176711</v>
          </cell>
          <cell r="O5863">
            <v>0</v>
          </cell>
          <cell r="P5863">
            <v>0</v>
          </cell>
        </row>
        <row r="5864">
          <cell r="A5864">
            <v>43819</v>
          </cell>
          <cell r="B5864" t="str">
            <v>EMP</v>
          </cell>
          <cell r="C5864">
            <v>7</v>
          </cell>
          <cell r="E5864">
            <v>1014</v>
          </cell>
          <cell r="F5864" t="str">
            <v>41EI</v>
          </cell>
          <cell r="I5864">
            <v>44</v>
          </cell>
          <cell r="M5864">
            <v>9746876</v>
          </cell>
          <cell r="N5864">
            <v>59358474.840000004</v>
          </cell>
          <cell r="O5864">
            <v>0</v>
          </cell>
          <cell r="P5864">
            <v>0</v>
          </cell>
        </row>
        <row r="5865">
          <cell r="A5865">
            <v>43819</v>
          </cell>
          <cell r="B5865" t="str">
            <v>PYM</v>
          </cell>
          <cell r="C5865">
            <v>4</v>
          </cell>
          <cell r="E5865">
            <v>1016</v>
          </cell>
          <cell r="F5865" t="str">
            <v>42EO</v>
          </cell>
          <cell r="I5865">
            <v>44</v>
          </cell>
          <cell r="M5865">
            <v>1000000</v>
          </cell>
          <cell r="N5865">
            <v>6090000</v>
          </cell>
          <cell r="O5865">
            <v>0</v>
          </cell>
          <cell r="P5865">
            <v>0</v>
          </cell>
        </row>
        <row r="5866">
          <cell r="A5866">
            <v>43819</v>
          </cell>
          <cell r="B5866" t="str">
            <v>PYM</v>
          </cell>
          <cell r="C5866">
            <v>5</v>
          </cell>
          <cell r="E5866">
            <v>1018</v>
          </cell>
          <cell r="F5866" t="str">
            <v>42EO</v>
          </cell>
          <cell r="I5866">
            <v>44</v>
          </cell>
          <cell r="M5866">
            <v>363580</v>
          </cell>
          <cell r="N5866">
            <v>2214202.2000000002</v>
          </cell>
          <cell r="O5866">
            <v>0</v>
          </cell>
          <cell r="P5866">
            <v>0</v>
          </cell>
        </row>
        <row r="5867">
          <cell r="A5867">
            <v>43819</v>
          </cell>
          <cell r="B5867" t="str">
            <v>EMP</v>
          </cell>
          <cell r="C5867">
            <v>6</v>
          </cell>
          <cell r="E5867">
            <v>1018</v>
          </cell>
          <cell r="F5867" t="str">
            <v>41EO</v>
          </cell>
          <cell r="I5867">
            <v>44</v>
          </cell>
          <cell r="M5867">
            <v>6000000</v>
          </cell>
          <cell r="N5867">
            <v>36540000</v>
          </cell>
          <cell r="O5867">
            <v>0</v>
          </cell>
          <cell r="P5867">
            <v>0</v>
          </cell>
        </row>
        <row r="5868">
          <cell r="A5868">
            <v>43819</v>
          </cell>
          <cell r="B5868" t="str">
            <v>PYM</v>
          </cell>
          <cell r="C5868">
            <v>8</v>
          </cell>
          <cell r="E5868">
            <v>1018</v>
          </cell>
          <cell r="F5868" t="str">
            <v>42EI</v>
          </cell>
          <cell r="I5868">
            <v>44</v>
          </cell>
          <cell r="M5868">
            <v>2100000</v>
          </cell>
          <cell r="N5868">
            <v>12789000</v>
          </cell>
          <cell r="O5868">
            <v>0</v>
          </cell>
          <cell r="P5868">
            <v>0</v>
          </cell>
        </row>
        <row r="5869">
          <cell r="A5869">
            <v>43819</v>
          </cell>
          <cell r="B5869" t="str">
            <v>PYM</v>
          </cell>
          <cell r="C5869">
            <v>5</v>
          </cell>
          <cell r="E5869">
            <v>1034</v>
          </cell>
          <cell r="F5869" t="str">
            <v>42EO</v>
          </cell>
          <cell r="I5869">
            <v>44</v>
          </cell>
          <cell r="M5869">
            <v>1200000</v>
          </cell>
          <cell r="N5869">
            <v>7308000</v>
          </cell>
          <cell r="O5869">
            <v>0</v>
          </cell>
          <cell r="P5869">
            <v>0</v>
          </cell>
        </row>
        <row r="5870">
          <cell r="A5870">
            <v>43819</v>
          </cell>
          <cell r="B5870" t="str">
            <v>PYM</v>
          </cell>
          <cell r="C5870">
            <v>8</v>
          </cell>
          <cell r="E5870">
            <v>1035</v>
          </cell>
          <cell r="F5870" t="str">
            <v>42EI</v>
          </cell>
          <cell r="I5870">
            <v>44</v>
          </cell>
          <cell r="M5870">
            <v>83520000</v>
          </cell>
          <cell r="N5870">
            <v>508636800</v>
          </cell>
          <cell r="O5870">
            <v>0</v>
          </cell>
          <cell r="P5870">
            <v>0</v>
          </cell>
        </row>
        <row r="5871">
          <cell r="A5871">
            <v>43819</v>
          </cell>
          <cell r="B5871" t="str">
            <v>EMP</v>
          </cell>
          <cell r="C5871">
            <v>6</v>
          </cell>
          <cell r="E5871">
            <v>1035</v>
          </cell>
          <cell r="F5871" t="str">
            <v>41EO</v>
          </cell>
          <cell r="I5871">
            <v>44</v>
          </cell>
          <cell r="M5871">
            <v>17215000</v>
          </cell>
          <cell r="N5871">
            <v>104839350</v>
          </cell>
          <cell r="O5871">
            <v>0</v>
          </cell>
          <cell r="P5871">
            <v>0</v>
          </cell>
        </row>
        <row r="5872">
          <cell r="A5872">
            <v>43819</v>
          </cell>
          <cell r="B5872" t="str">
            <v>Plazo</v>
          </cell>
          <cell r="C5872">
            <v>4</v>
          </cell>
          <cell r="E5872">
            <v>3024</v>
          </cell>
          <cell r="F5872" t="str">
            <v>12</v>
          </cell>
          <cell r="I5872">
            <v>44</v>
          </cell>
          <cell r="M5872">
            <v>0</v>
          </cell>
          <cell r="N5872">
            <v>0</v>
          </cell>
          <cell r="O5872">
            <v>10000</v>
          </cell>
          <cell r="P5872">
            <v>60900</v>
          </cell>
        </row>
        <row r="5873">
          <cell r="A5873">
            <v>43819</v>
          </cell>
          <cell r="B5873" t="str">
            <v>EMP</v>
          </cell>
          <cell r="C5873">
            <v>4</v>
          </cell>
          <cell r="E5873">
            <v>1009</v>
          </cell>
          <cell r="F5873" t="str">
            <v>41EO</v>
          </cell>
          <cell r="I5873">
            <v>44</v>
          </cell>
          <cell r="M5873">
            <v>2577.3200000000002</v>
          </cell>
          <cell r="N5873">
            <v>15695.8788</v>
          </cell>
          <cell r="O5873">
            <v>0</v>
          </cell>
          <cell r="P5873">
            <v>0</v>
          </cell>
        </row>
        <row r="5874">
          <cell r="A5874">
            <v>43819</v>
          </cell>
          <cell r="B5874" t="str">
            <v>EMP</v>
          </cell>
          <cell r="C5874">
            <v>4</v>
          </cell>
          <cell r="E5874">
            <v>1009</v>
          </cell>
          <cell r="F5874" t="str">
            <v>41EO</v>
          </cell>
          <cell r="I5874">
            <v>44</v>
          </cell>
          <cell r="M5874">
            <v>17182.13</v>
          </cell>
          <cell r="N5874">
            <v>104639.17170000001</v>
          </cell>
          <cell r="O5874">
            <v>0</v>
          </cell>
          <cell r="P5874">
            <v>0</v>
          </cell>
        </row>
        <row r="5875">
          <cell r="A5875">
            <v>43819</v>
          </cell>
          <cell r="B5875" t="str">
            <v>EMP</v>
          </cell>
          <cell r="C5875">
            <v>4</v>
          </cell>
          <cell r="E5875">
            <v>1009</v>
          </cell>
          <cell r="F5875" t="str">
            <v>41EO</v>
          </cell>
          <cell r="I5875">
            <v>44</v>
          </cell>
          <cell r="M5875">
            <v>2147.77</v>
          </cell>
          <cell r="N5875">
            <v>13079.9193</v>
          </cell>
          <cell r="O5875">
            <v>0</v>
          </cell>
          <cell r="P5875">
            <v>0</v>
          </cell>
        </row>
        <row r="5876">
          <cell r="A5876">
            <v>43819</v>
          </cell>
          <cell r="B5876" t="str">
            <v>EMP</v>
          </cell>
          <cell r="C5876">
            <v>4</v>
          </cell>
          <cell r="E5876">
            <v>1009</v>
          </cell>
          <cell r="F5876" t="str">
            <v>41EO</v>
          </cell>
          <cell r="I5876">
            <v>44</v>
          </cell>
          <cell r="M5876">
            <v>8591.07</v>
          </cell>
          <cell r="N5876">
            <v>52319.616300000002</v>
          </cell>
          <cell r="O5876">
            <v>0</v>
          </cell>
          <cell r="P5876">
            <v>0</v>
          </cell>
        </row>
        <row r="5877">
          <cell r="A5877">
            <v>43819</v>
          </cell>
          <cell r="B5877" t="str">
            <v>PYM</v>
          </cell>
          <cell r="C5877">
            <v>5</v>
          </cell>
          <cell r="E5877">
            <v>1009</v>
          </cell>
          <cell r="F5877" t="str">
            <v>42EO</v>
          </cell>
          <cell r="I5877">
            <v>44</v>
          </cell>
          <cell r="M5877">
            <v>50000</v>
          </cell>
          <cell r="N5877">
            <v>304500</v>
          </cell>
          <cell r="O5877">
            <v>0</v>
          </cell>
          <cell r="P5877">
            <v>0</v>
          </cell>
        </row>
        <row r="5878">
          <cell r="A5878">
            <v>43819</v>
          </cell>
          <cell r="B5878" t="str">
            <v>PYM</v>
          </cell>
          <cell r="C5878">
            <v>4</v>
          </cell>
          <cell r="E5878">
            <v>1001</v>
          </cell>
          <cell r="F5878" t="str">
            <v>42MO</v>
          </cell>
          <cell r="I5878">
            <v>44</v>
          </cell>
          <cell r="M5878">
            <v>411000</v>
          </cell>
          <cell r="N5878">
            <v>2502990</v>
          </cell>
          <cell r="O5878">
            <v>0</v>
          </cell>
          <cell r="P5878">
            <v>0</v>
          </cell>
        </row>
        <row r="5879">
          <cell r="A5879">
            <v>43819</v>
          </cell>
          <cell r="B5879" t="str">
            <v>PYM</v>
          </cell>
          <cell r="C5879">
            <v>5</v>
          </cell>
          <cell r="E5879">
            <v>1001</v>
          </cell>
          <cell r="F5879" t="str">
            <v>42EO</v>
          </cell>
          <cell r="I5879">
            <v>44</v>
          </cell>
          <cell r="M5879">
            <v>241000</v>
          </cell>
          <cell r="N5879">
            <v>1467690</v>
          </cell>
          <cell r="O5879">
            <v>0</v>
          </cell>
          <cell r="P5879">
            <v>0</v>
          </cell>
        </row>
        <row r="5880">
          <cell r="A5880">
            <v>43819</v>
          </cell>
          <cell r="B5880" t="str">
            <v>EMP</v>
          </cell>
          <cell r="C5880">
            <v>5</v>
          </cell>
          <cell r="E5880">
            <v>1001</v>
          </cell>
          <cell r="F5880" t="str">
            <v>41EO</v>
          </cell>
          <cell r="I5880">
            <v>44</v>
          </cell>
          <cell r="M5880">
            <v>4000000</v>
          </cell>
          <cell r="N5880">
            <v>24360000</v>
          </cell>
          <cell r="O5880">
            <v>0</v>
          </cell>
          <cell r="P5880">
            <v>0</v>
          </cell>
        </row>
        <row r="5881">
          <cell r="A5881">
            <v>43819</v>
          </cell>
          <cell r="B5881" t="str">
            <v>EMP</v>
          </cell>
          <cell r="C5881">
            <v>4</v>
          </cell>
          <cell r="E5881">
            <v>1005</v>
          </cell>
          <cell r="F5881" t="str">
            <v>41EO</v>
          </cell>
          <cell r="I5881">
            <v>44</v>
          </cell>
          <cell r="M5881">
            <v>3480000</v>
          </cell>
          <cell r="N5881">
            <v>21193200</v>
          </cell>
          <cell r="O5881">
            <v>0</v>
          </cell>
          <cell r="P5881">
            <v>0</v>
          </cell>
        </row>
        <row r="5882">
          <cell r="A5882">
            <v>43819</v>
          </cell>
          <cell r="B5882" t="str">
            <v>EMP</v>
          </cell>
          <cell r="C5882">
            <v>4</v>
          </cell>
          <cell r="E5882">
            <v>1005</v>
          </cell>
          <cell r="F5882" t="str">
            <v>41EO</v>
          </cell>
          <cell r="I5882">
            <v>44</v>
          </cell>
          <cell r="M5882">
            <v>6028.37</v>
          </cell>
          <cell r="N5882">
            <v>36712.773300000001</v>
          </cell>
          <cell r="O5882">
            <v>0</v>
          </cell>
          <cell r="P5882">
            <v>0</v>
          </cell>
        </row>
        <row r="5883">
          <cell r="A5883">
            <v>43819</v>
          </cell>
          <cell r="B5883" t="str">
            <v>PYM</v>
          </cell>
          <cell r="C5883">
            <v>4</v>
          </cell>
          <cell r="E5883">
            <v>1009</v>
          </cell>
          <cell r="F5883" t="str">
            <v>42EO</v>
          </cell>
          <cell r="I5883">
            <v>44</v>
          </cell>
          <cell r="M5883">
            <v>127000</v>
          </cell>
          <cell r="N5883">
            <v>775233.4</v>
          </cell>
          <cell r="O5883">
            <v>0</v>
          </cell>
          <cell r="P5883">
            <v>0</v>
          </cell>
        </row>
        <row r="5884">
          <cell r="A5884">
            <v>43819</v>
          </cell>
          <cell r="B5884" t="str">
            <v>EMP</v>
          </cell>
          <cell r="C5884">
            <v>4</v>
          </cell>
          <cell r="E5884">
            <v>1009</v>
          </cell>
          <cell r="F5884" t="str">
            <v>41EO</v>
          </cell>
          <cell r="I5884">
            <v>44</v>
          </cell>
          <cell r="M5884">
            <v>2564.1</v>
          </cell>
          <cell r="N5884">
            <v>15654.59973</v>
          </cell>
          <cell r="O5884">
            <v>0</v>
          </cell>
          <cell r="P5884">
            <v>0</v>
          </cell>
        </row>
        <row r="5885">
          <cell r="A5885">
            <v>43819</v>
          </cell>
          <cell r="B5885" t="str">
            <v>EMP</v>
          </cell>
          <cell r="C5885">
            <v>4</v>
          </cell>
          <cell r="E5885">
            <v>1009</v>
          </cell>
          <cell r="F5885" t="str">
            <v>41EO</v>
          </cell>
          <cell r="I5885">
            <v>44</v>
          </cell>
          <cell r="M5885">
            <v>17094.02</v>
          </cell>
          <cell r="N5885">
            <v>104364.120306</v>
          </cell>
          <cell r="O5885">
            <v>0</v>
          </cell>
          <cell r="P5885">
            <v>0</v>
          </cell>
        </row>
        <row r="5886">
          <cell r="A5886">
            <v>43819</v>
          </cell>
          <cell r="B5886" t="str">
            <v>EMP</v>
          </cell>
          <cell r="C5886">
            <v>4</v>
          </cell>
          <cell r="E5886">
            <v>1009</v>
          </cell>
          <cell r="F5886" t="str">
            <v>41EO</v>
          </cell>
          <cell r="I5886">
            <v>44</v>
          </cell>
          <cell r="M5886">
            <v>2136.75</v>
          </cell>
          <cell r="N5886">
            <v>13045.499775</v>
          </cell>
          <cell r="O5886">
            <v>0</v>
          </cell>
          <cell r="P5886">
            <v>0</v>
          </cell>
        </row>
        <row r="5887">
          <cell r="A5887">
            <v>43819</v>
          </cell>
          <cell r="B5887" t="str">
            <v>EMP</v>
          </cell>
          <cell r="C5887">
            <v>4</v>
          </cell>
          <cell r="E5887">
            <v>1009</v>
          </cell>
          <cell r="F5887" t="str">
            <v>41EO</v>
          </cell>
          <cell r="I5887">
            <v>44</v>
          </cell>
          <cell r="M5887">
            <v>8547.01</v>
          </cell>
          <cell r="N5887">
            <v>52182.060152999999</v>
          </cell>
          <cell r="O5887">
            <v>0</v>
          </cell>
          <cell r="P5887">
            <v>0</v>
          </cell>
        </row>
        <row r="5888">
          <cell r="A5888">
            <v>43819</v>
          </cell>
          <cell r="B5888" t="str">
            <v>EMP</v>
          </cell>
          <cell r="C5888">
            <v>4</v>
          </cell>
          <cell r="E5888">
            <v>1005</v>
          </cell>
          <cell r="F5888" t="str">
            <v>41EO</v>
          </cell>
          <cell r="I5888">
            <v>44</v>
          </cell>
          <cell r="M5888">
            <v>6028.37</v>
          </cell>
          <cell r="N5888">
            <v>36805.007361000004</v>
          </cell>
          <cell r="O5888">
            <v>0</v>
          </cell>
          <cell r="P5888">
            <v>0</v>
          </cell>
        </row>
        <row r="5889">
          <cell r="A5889">
            <v>43819</v>
          </cell>
          <cell r="B5889" t="str">
            <v>PYM</v>
          </cell>
          <cell r="C5889">
            <v>4</v>
          </cell>
          <cell r="E5889">
            <v>1001</v>
          </cell>
          <cell r="F5889" t="str">
            <v>42EO</v>
          </cell>
          <cell r="I5889">
            <v>44</v>
          </cell>
          <cell r="M5889">
            <v>3500000</v>
          </cell>
          <cell r="N5889">
            <v>21375900</v>
          </cell>
          <cell r="O5889">
            <v>0</v>
          </cell>
          <cell r="P5889">
            <v>0</v>
          </cell>
        </row>
        <row r="5890">
          <cell r="A5890">
            <v>43819</v>
          </cell>
          <cell r="B5890" t="str">
            <v>Plazo</v>
          </cell>
          <cell r="C5890">
            <v>7</v>
          </cell>
          <cell r="E5890">
            <v>3031</v>
          </cell>
          <cell r="F5890" t="str">
            <v>12</v>
          </cell>
          <cell r="I5890">
            <v>44</v>
          </cell>
          <cell r="M5890">
            <v>0</v>
          </cell>
          <cell r="N5890">
            <v>0</v>
          </cell>
          <cell r="O5890">
            <v>30000</v>
          </cell>
          <cell r="P5890">
            <v>183543</v>
          </cell>
        </row>
        <row r="5891">
          <cell r="A5891">
            <v>43819</v>
          </cell>
          <cell r="B5891" t="str">
            <v>EMP</v>
          </cell>
          <cell r="C5891">
            <v>4</v>
          </cell>
          <cell r="E5891">
            <v>1005</v>
          </cell>
          <cell r="F5891" t="str">
            <v>41EO</v>
          </cell>
          <cell r="I5891">
            <v>44</v>
          </cell>
          <cell r="M5891">
            <v>6028.37</v>
          </cell>
          <cell r="N5891">
            <v>36892.418726000004</v>
          </cell>
          <cell r="O5891">
            <v>0</v>
          </cell>
          <cell r="P5891">
            <v>0</v>
          </cell>
        </row>
        <row r="5892">
          <cell r="A5892">
            <v>43819</v>
          </cell>
          <cell r="B5892" t="str">
            <v>EMP</v>
          </cell>
          <cell r="C5892">
            <v>4</v>
          </cell>
          <cell r="E5892">
            <v>1005</v>
          </cell>
          <cell r="F5892" t="str">
            <v>41EO</v>
          </cell>
          <cell r="I5892">
            <v>44</v>
          </cell>
          <cell r="M5892">
            <v>1372000</v>
          </cell>
          <cell r="N5892">
            <v>8396365.5999999996</v>
          </cell>
          <cell r="O5892">
            <v>0</v>
          </cell>
          <cell r="P5892">
            <v>0</v>
          </cell>
        </row>
        <row r="5893">
          <cell r="A5893">
            <v>43819</v>
          </cell>
          <cell r="B5893" t="str">
            <v>EMP</v>
          </cell>
          <cell r="C5893">
            <v>4</v>
          </cell>
          <cell r="E5893">
            <v>1018</v>
          </cell>
          <cell r="F5893" t="str">
            <v>41EO</v>
          </cell>
          <cell r="I5893">
            <v>44</v>
          </cell>
          <cell r="M5893">
            <v>1000000</v>
          </cell>
          <cell r="N5893">
            <v>6120800</v>
          </cell>
          <cell r="O5893">
            <v>0</v>
          </cell>
          <cell r="P5893">
            <v>0</v>
          </cell>
        </row>
        <row r="5894">
          <cell r="A5894">
            <v>43819</v>
          </cell>
          <cell r="B5894" t="str">
            <v>EMP</v>
          </cell>
          <cell r="C5894">
            <v>4</v>
          </cell>
          <cell r="E5894">
            <v>1009</v>
          </cell>
          <cell r="F5894" t="str">
            <v>41EO</v>
          </cell>
          <cell r="I5894">
            <v>44</v>
          </cell>
          <cell r="M5894">
            <v>2551.02</v>
          </cell>
          <cell r="N5894">
            <v>15614.283216</v>
          </cell>
          <cell r="O5894">
            <v>0</v>
          </cell>
          <cell r="P5894">
            <v>0</v>
          </cell>
        </row>
        <row r="5895">
          <cell r="A5895">
            <v>43819</v>
          </cell>
          <cell r="B5895" t="str">
            <v>EMP</v>
          </cell>
          <cell r="C5895">
            <v>4</v>
          </cell>
          <cell r="E5895">
            <v>1009</v>
          </cell>
          <cell r="F5895" t="str">
            <v>41EO</v>
          </cell>
          <cell r="I5895">
            <v>44</v>
          </cell>
          <cell r="M5895">
            <v>17006.8</v>
          </cell>
          <cell r="N5895">
            <v>104095.22143999999</v>
          </cell>
          <cell r="O5895">
            <v>0</v>
          </cell>
          <cell r="P5895">
            <v>0</v>
          </cell>
        </row>
        <row r="5896">
          <cell r="A5896">
            <v>43819</v>
          </cell>
          <cell r="B5896" t="str">
            <v>EMP</v>
          </cell>
          <cell r="C5896">
            <v>4</v>
          </cell>
          <cell r="E5896">
            <v>1009</v>
          </cell>
          <cell r="F5896" t="str">
            <v>41EO</v>
          </cell>
          <cell r="I5896">
            <v>44</v>
          </cell>
          <cell r="M5896">
            <v>2125.85</v>
          </cell>
          <cell r="N5896">
            <v>13011.902679999999</v>
          </cell>
          <cell r="O5896">
            <v>0</v>
          </cell>
          <cell r="P5896">
            <v>0</v>
          </cell>
        </row>
        <row r="5897">
          <cell r="A5897">
            <v>43819</v>
          </cell>
          <cell r="B5897" t="str">
            <v>EMP</v>
          </cell>
          <cell r="C5897">
            <v>4</v>
          </cell>
          <cell r="E5897">
            <v>1009</v>
          </cell>
          <cell r="F5897" t="str">
            <v>41EO</v>
          </cell>
          <cell r="I5897">
            <v>44</v>
          </cell>
          <cell r="M5897">
            <v>8503.4</v>
          </cell>
          <cell r="N5897">
            <v>52047.610719999997</v>
          </cell>
          <cell r="O5897">
            <v>0</v>
          </cell>
          <cell r="P5897">
            <v>0</v>
          </cell>
        </row>
        <row r="5898">
          <cell r="A5898">
            <v>43819</v>
          </cell>
          <cell r="B5898" t="str">
            <v>PYM</v>
          </cell>
          <cell r="C5898">
            <v>5</v>
          </cell>
          <cell r="E5898">
            <v>1014</v>
          </cell>
          <cell r="F5898" t="str">
            <v>42EO</v>
          </cell>
          <cell r="I5898">
            <v>44</v>
          </cell>
          <cell r="M5898">
            <v>155000</v>
          </cell>
          <cell r="N5898">
            <v>949514.5</v>
          </cell>
          <cell r="O5898">
            <v>0</v>
          </cell>
          <cell r="P5898">
            <v>0</v>
          </cell>
        </row>
        <row r="5899">
          <cell r="A5899">
            <v>43819</v>
          </cell>
          <cell r="B5899" t="str">
            <v>PYM</v>
          </cell>
          <cell r="C5899">
            <v>5</v>
          </cell>
          <cell r="E5899">
            <v>1014</v>
          </cell>
          <cell r="F5899" t="str">
            <v>42MO</v>
          </cell>
          <cell r="I5899">
            <v>44</v>
          </cell>
          <cell r="M5899">
            <v>400000</v>
          </cell>
          <cell r="N5899">
            <v>2450360</v>
          </cell>
          <cell r="O5899">
            <v>0</v>
          </cell>
          <cell r="P5899">
            <v>0</v>
          </cell>
        </row>
        <row r="5900">
          <cell r="A5900">
            <v>43819</v>
          </cell>
          <cell r="B5900" t="str">
            <v>PYM</v>
          </cell>
          <cell r="C5900">
            <v>6</v>
          </cell>
          <cell r="E5900">
            <v>1014</v>
          </cell>
          <cell r="F5900" t="str">
            <v>42MO</v>
          </cell>
          <cell r="I5900">
            <v>44</v>
          </cell>
          <cell r="M5900">
            <v>350000</v>
          </cell>
          <cell r="N5900">
            <v>2144065</v>
          </cell>
          <cell r="O5900">
            <v>0</v>
          </cell>
          <cell r="P5900">
            <v>0</v>
          </cell>
        </row>
        <row r="5901">
          <cell r="A5901">
            <v>43819</v>
          </cell>
          <cell r="B5901" t="str">
            <v>PYM</v>
          </cell>
          <cell r="C5901">
            <v>5</v>
          </cell>
          <cell r="E5901">
            <v>74003</v>
          </cell>
          <cell r="F5901" t="str">
            <v>42MO</v>
          </cell>
          <cell r="I5901">
            <v>44</v>
          </cell>
          <cell r="M5901">
            <v>230500</v>
          </cell>
          <cell r="N5901">
            <v>1412019.95</v>
          </cell>
          <cell r="O5901">
            <v>0</v>
          </cell>
          <cell r="P5901">
            <v>0</v>
          </cell>
        </row>
        <row r="5902">
          <cell r="A5902">
            <v>43819</v>
          </cell>
          <cell r="B5902" t="str">
            <v>PYM</v>
          </cell>
          <cell r="C5902">
            <v>5</v>
          </cell>
          <cell r="E5902">
            <v>1009</v>
          </cell>
          <cell r="F5902" t="str">
            <v>42EO</v>
          </cell>
          <cell r="I5902">
            <v>44</v>
          </cell>
          <cell r="M5902">
            <v>134000</v>
          </cell>
          <cell r="N5902">
            <v>820870.6</v>
          </cell>
          <cell r="O5902">
            <v>0</v>
          </cell>
          <cell r="P5902">
            <v>0</v>
          </cell>
        </row>
        <row r="5903">
          <cell r="A5903">
            <v>43819</v>
          </cell>
          <cell r="B5903" t="str">
            <v>PYM</v>
          </cell>
          <cell r="C5903">
            <v>5</v>
          </cell>
          <cell r="E5903">
            <v>1009</v>
          </cell>
          <cell r="F5903" t="str">
            <v>42EO</v>
          </cell>
          <cell r="I5903">
            <v>44</v>
          </cell>
          <cell r="M5903">
            <v>153000</v>
          </cell>
          <cell r="N5903">
            <v>937262.7</v>
          </cell>
          <cell r="O5903">
            <v>0</v>
          </cell>
          <cell r="P5903">
            <v>0</v>
          </cell>
        </row>
        <row r="5904">
          <cell r="A5904">
            <v>43819</v>
          </cell>
          <cell r="B5904" t="str">
            <v>PYM</v>
          </cell>
          <cell r="C5904">
            <v>6</v>
          </cell>
          <cell r="E5904">
            <v>1009</v>
          </cell>
          <cell r="F5904" t="str">
            <v>42EO</v>
          </cell>
          <cell r="I5904">
            <v>44</v>
          </cell>
          <cell r="M5904">
            <v>600000</v>
          </cell>
          <cell r="N5904">
            <v>3675540</v>
          </cell>
          <cell r="O5904">
            <v>0</v>
          </cell>
          <cell r="P5904">
            <v>0</v>
          </cell>
        </row>
        <row r="5905">
          <cell r="A5905">
            <v>43819</v>
          </cell>
          <cell r="B5905" t="str">
            <v>EMP</v>
          </cell>
          <cell r="C5905">
            <v>3</v>
          </cell>
          <cell r="E5905">
            <v>1009</v>
          </cell>
          <cell r="F5905" t="str">
            <v>41EO</v>
          </cell>
          <cell r="I5905">
            <v>44</v>
          </cell>
          <cell r="M5905">
            <v>2538.0700000000002</v>
          </cell>
          <cell r="N5905">
            <v>15574.358941</v>
          </cell>
          <cell r="O5905">
            <v>0</v>
          </cell>
          <cell r="P5905">
            <v>0</v>
          </cell>
        </row>
        <row r="5906">
          <cell r="A5906">
            <v>43819</v>
          </cell>
          <cell r="B5906" t="str">
            <v>EMP</v>
          </cell>
          <cell r="C5906">
            <v>3</v>
          </cell>
          <cell r="E5906">
            <v>1009</v>
          </cell>
          <cell r="F5906" t="str">
            <v>41EO</v>
          </cell>
          <cell r="I5906">
            <v>44</v>
          </cell>
          <cell r="M5906">
            <v>16920.47</v>
          </cell>
          <cell r="N5906">
            <v>103829.080061</v>
          </cell>
          <cell r="O5906">
            <v>0</v>
          </cell>
          <cell r="P5906">
            <v>0</v>
          </cell>
        </row>
        <row r="5907">
          <cell r="A5907">
            <v>43819</v>
          </cell>
          <cell r="B5907" t="str">
            <v>EMP</v>
          </cell>
          <cell r="C5907">
            <v>3</v>
          </cell>
          <cell r="E5907">
            <v>1009</v>
          </cell>
          <cell r="F5907" t="str">
            <v>41EO</v>
          </cell>
          <cell r="I5907">
            <v>44</v>
          </cell>
          <cell r="M5907">
            <v>2115.06</v>
          </cell>
          <cell r="N5907">
            <v>12978.642678</v>
          </cell>
          <cell r="O5907">
            <v>0</v>
          </cell>
          <cell r="P5907">
            <v>0</v>
          </cell>
        </row>
        <row r="5908">
          <cell r="A5908">
            <v>43819</v>
          </cell>
          <cell r="B5908" t="str">
            <v>EMP</v>
          </cell>
          <cell r="C5908">
            <v>3</v>
          </cell>
          <cell r="E5908">
            <v>1009</v>
          </cell>
          <cell r="F5908" t="str">
            <v>41EO</v>
          </cell>
          <cell r="I5908">
            <v>44</v>
          </cell>
          <cell r="M5908">
            <v>8460.24</v>
          </cell>
          <cell r="N5908">
            <v>51914.570712000001</v>
          </cell>
          <cell r="O5908">
            <v>0</v>
          </cell>
          <cell r="P5908">
            <v>0</v>
          </cell>
        </row>
        <row r="5909">
          <cell r="A5909">
            <v>43819</v>
          </cell>
          <cell r="B5909" t="str">
            <v>PYM</v>
          </cell>
          <cell r="C5909">
            <v>6</v>
          </cell>
          <cell r="E5909">
            <v>1009</v>
          </cell>
          <cell r="F5909" t="str">
            <v>42EO</v>
          </cell>
          <cell r="I5909">
            <v>44</v>
          </cell>
          <cell r="M5909">
            <v>70000</v>
          </cell>
          <cell r="N5909">
            <v>429541</v>
          </cell>
          <cell r="O5909">
            <v>0</v>
          </cell>
          <cell r="P5909">
            <v>0</v>
          </cell>
        </row>
        <row r="5910">
          <cell r="A5910">
            <v>43819</v>
          </cell>
          <cell r="B5910" t="str">
            <v>PYM</v>
          </cell>
          <cell r="C5910">
            <v>5</v>
          </cell>
          <cell r="E5910">
            <v>1001</v>
          </cell>
          <cell r="F5910" t="str">
            <v>42EO</v>
          </cell>
          <cell r="I5910">
            <v>44</v>
          </cell>
          <cell r="M5910">
            <v>600000</v>
          </cell>
          <cell r="N5910">
            <v>3681780</v>
          </cell>
          <cell r="O5910">
            <v>0</v>
          </cell>
          <cell r="P5910">
            <v>0</v>
          </cell>
        </row>
        <row r="5911">
          <cell r="A5911">
            <v>43819</v>
          </cell>
          <cell r="B5911" t="str">
            <v>PYM</v>
          </cell>
          <cell r="C5911">
            <v>5</v>
          </cell>
          <cell r="E5911">
            <v>1001</v>
          </cell>
          <cell r="F5911" t="str">
            <v>42EO</v>
          </cell>
          <cell r="I5911">
            <v>44</v>
          </cell>
          <cell r="M5911">
            <v>1561720</v>
          </cell>
          <cell r="N5911">
            <v>9583182.4360000007</v>
          </cell>
          <cell r="O5911">
            <v>0</v>
          </cell>
          <cell r="P5911">
            <v>0</v>
          </cell>
        </row>
        <row r="5912">
          <cell r="A5912">
            <v>43819</v>
          </cell>
          <cell r="B5912" t="str">
            <v>PYM</v>
          </cell>
          <cell r="C5912">
            <v>5</v>
          </cell>
          <cell r="E5912">
            <v>1001</v>
          </cell>
          <cell r="F5912" t="str">
            <v>42MO</v>
          </cell>
          <cell r="I5912">
            <v>44</v>
          </cell>
          <cell r="M5912">
            <v>25000</v>
          </cell>
          <cell r="N5912">
            <v>153407.5</v>
          </cell>
          <cell r="O5912">
            <v>0</v>
          </cell>
          <cell r="P5912">
            <v>0</v>
          </cell>
        </row>
        <row r="5913">
          <cell r="A5913">
            <v>43819</v>
          </cell>
          <cell r="B5913" t="str">
            <v>PYM</v>
          </cell>
          <cell r="C5913">
            <v>5</v>
          </cell>
          <cell r="E5913">
            <v>1014</v>
          </cell>
          <cell r="F5913" t="str">
            <v>42AO</v>
          </cell>
          <cell r="I5913">
            <v>44</v>
          </cell>
          <cell r="M5913">
            <v>1300000</v>
          </cell>
          <cell r="N5913">
            <v>7977320</v>
          </cell>
          <cell r="O5913">
            <v>0</v>
          </cell>
          <cell r="P5913">
            <v>0</v>
          </cell>
        </row>
        <row r="5914">
          <cell r="A5914">
            <v>43819</v>
          </cell>
          <cell r="B5914" t="str">
            <v>PYM</v>
          </cell>
          <cell r="C5914">
            <v>5</v>
          </cell>
          <cell r="E5914">
            <v>1014</v>
          </cell>
          <cell r="F5914" t="str">
            <v>42EO</v>
          </cell>
          <cell r="I5914">
            <v>44</v>
          </cell>
          <cell r="M5914">
            <v>220000</v>
          </cell>
          <cell r="N5914">
            <v>1350008</v>
          </cell>
          <cell r="O5914">
            <v>0</v>
          </cell>
          <cell r="P5914">
            <v>0</v>
          </cell>
        </row>
        <row r="5915">
          <cell r="A5915">
            <v>43819</v>
          </cell>
          <cell r="B5915" t="str">
            <v>PYM</v>
          </cell>
          <cell r="C5915">
            <v>5</v>
          </cell>
          <cell r="E5915">
            <v>1014</v>
          </cell>
          <cell r="F5915" t="str">
            <v>42EO</v>
          </cell>
          <cell r="I5915">
            <v>44</v>
          </cell>
          <cell r="M5915">
            <v>800000</v>
          </cell>
          <cell r="N5915">
            <v>4909120</v>
          </cell>
          <cell r="O5915">
            <v>0</v>
          </cell>
          <cell r="P5915">
            <v>0</v>
          </cell>
        </row>
        <row r="5916">
          <cell r="A5916">
            <v>43819</v>
          </cell>
          <cell r="B5916" t="str">
            <v>PYM</v>
          </cell>
          <cell r="C5916">
            <v>6</v>
          </cell>
          <cell r="E5916">
            <v>1014</v>
          </cell>
          <cell r="F5916" t="str">
            <v>42EO</v>
          </cell>
          <cell r="I5916">
            <v>44</v>
          </cell>
          <cell r="M5916">
            <v>1141000</v>
          </cell>
          <cell r="N5916">
            <v>7001632.4000000004</v>
          </cell>
          <cell r="O5916">
            <v>0</v>
          </cell>
          <cell r="P5916">
            <v>0</v>
          </cell>
        </row>
        <row r="5917">
          <cell r="A5917">
            <v>43819</v>
          </cell>
          <cell r="B5917" t="str">
            <v>PYM</v>
          </cell>
          <cell r="C5917">
            <v>5</v>
          </cell>
          <cell r="E5917">
            <v>1014</v>
          </cell>
          <cell r="F5917" t="str">
            <v>42MO</v>
          </cell>
          <cell r="I5917">
            <v>44</v>
          </cell>
          <cell r="M5917">
            <v>700000</v>
          </cell>
          <cell r="N5917">
            <v>4295480</v>
          </cell>
          <cell r="O5917">
            <v>0</v>
          </cell>
          <cell r="P5917">
            <v>0</v>
          </cell>
        </row>
        <row r="5918">
          <cell r="A5918">
            <v>43819</v>
          </cell>
          <cell r="B5918" t="str">
            <v>EMP</v>
          </cell>
          <cell r="C5918">
            <v>3</v>
          </cell>
          <cell r="E5918">
            <v>1005</v>
          </cell>
          <cell r="F5918" t="str">
            <v>41EO</v>
          </cell>
          <cell r="I5918">
            <v>44</v>
          </cell>
          <cell r="M5918">
            <v>6028.37</v>
          </cell>
          <cell r="N5918">
            <v>36992.489668000002</v>
          </cell>
          <cell r="O5918">
            <v>0</v>
          </cell>
          <cell r="P5918">
            <v>0</v>
          </cell>
        </row>
        <row r="5919">
          <cell r="A5919">
            <v>43819</v>
          </cell>
          <cell r="B5919" t="str">
            <v>EMP</v>
          </cell>
          <cell r="C5919">
            <v>3</v>
          </cell>
          <cell r="E5919">
            <v>1005</v>
          </cell>
          <cell r="F5919" t="str">
            <v>41EO</v>
          </cell>
          <cell r="I5919">
            <v>44</v>
          </cell>
          <cell r="M5919">
            <v>1715000</v>
          </cell>
          <cell r="N5919">
            <v>10523926</v>
          </cell>
          <cell r="O5919">
            <v>0</v>
          </cell>
          <cell r="P5919">
            <v>0</v>
          </cell>
        </row>
        <row r="5920">
          <cell r="A5920">
            <v>43819</v>
          </cell>
          <cell r="B5920" t="str">
            <v>EMP</v>
          </cell>
          <cell r="C5920">
            <v>3</v>
          </cell>
          <cell r="E5920">
            <v>1005</v>
          </cell>
          <cell r="F5920" t="str">
            <v>41EO</v>
          </cell>
          <cell r="I5920">
            <v>44</v>
          </cell>
          <cell r="M5920">
            <v>1715000</v>
          </cell>
          <cell r="N5920">
            <v>10523926</v>
          </cell>
          <cell r="O5920">
            <v>0</v>
          </cell>
          <cell r="P5920">
            <v>0</v>
          </cell>
        </row>
        <row r="5921">
          <cell r="A5921">
            <v>43819</v>
          </cell>
          <cell r="B5921" t="str">
            <v>EMP</v>
          </cell>
          <cell r="C5921">
            <v>8</v>
          </cell>
          <cell r="E5921">
            <v>1035</v>
          </cell>
          <cell r="F5921" t="str">
            <v>41EO</v>
          </cell>
          <cell r="I5921">
            <v>44</v>
          </cell>
          <cell r="M5921">
            <v>48070000</v>
          </cell>
          <cell r="N5921">
            <v>295149800</v>
          </cell>
          <cell r="O5921">
            <v>0</v>
          </cell>
          <cell r="P5921">
            <v>0</v>
          </cell>
        </row>
        <row r="5922">
          <cell r="A5922">
            <v>43819</v>
          </cell>
          <cell r="B5922" t="str">
            <v>EMP</v>
          </cell>
          <cell r="C5922">
            <v>7</v>
          </cell>
          <cell r="E5922">
            <v>1035</v>
          </cell>
          <cell r="F5922" t="str">
            <v>41EO</v>
          </cell>
          <cell r="I5922">
            <v>44</v>
          </cell>
          <cell r="M5922">
            <v>3500000</v>
          </cell>
          <cell r="N5922">
            <v>21490000</v>
          </cell>
          <cell r="O5922">
            <v>0</v>
          </cell>
          <cell r="P5922">
            <v>0</v>
          </cell>
        </row>
        <row r="5923">
          <cell r="A5923">
            <v>43819</v>
          </cell>
          <cell r="B5923" t="str">
            <v>EMP</v>
          </cell>
          <cell r="C5923">
            <v>5</v>
          </cell>
          <cell r="E5923">
            <v>1035</v>
          </cell>
          <cell r="F5923" t="str">
            <v>41EO</v>
          </cell>
          <cell r="I5923">
            <v>44</v>
          </cell>
          <cell r="M5923">
            <v>14000000</v>
          </cell>
          <cell r="N5923">
            <v>85960000</v>
          </cell>
          <cell r="O5923">
            <v>0</v>
          </cell>
          <cell r="P5923">
            <v>0</v>
          </cell>
        </row>
        <row r="5924">
          <cell r="A5924">
            <v>43819</v>
          </cell>
          <cell r="B5924" t="str">
            <v>EMP</v>
          </cell>
          <cell r="C5924">
            <v>8</v>
          </cell>
          <cell r="E5924">
            <v>1035</v>
          </cell>
          <cell r="F5924" t="str">
            <v>41EI</v>
          </cell>
          <cell r="I5924">
            <v>44</v>
          </cell>
          <cell r="M5924">
            <v>1650000</v>
          </cell>
          <cell r="N5924">
            <v>10131000</v>
          </cell>
          <cell r="O5924">
            <v>0</v>
          </cell>
          <cell r="P5924">
            <v>0</v>
          </cell>
        </row>
        <row r="5925">
          <cell r="A5925">
            <v>43819</v>
          </cell>
          <cell r="B5925" t="str">
            <v>PYM</v>
          </cell>
          <cell r="C5925">
            <v>8</v>
          </cell>
          <cell r="E5925">
            <v>1035</v>
          </cell>
          <cell r="F5925" t="str">
            <v>42EO</v>
          </cell>
          <cell r="I5925">
            <v>44</v>
          </cell>
          <cell r="M5925">
            <v>29530000</v>
          </cell>
          <cell r="N5925">
            <v>181314200</v>
          </cell>
          <cell r="O5925">
            <v>0</v>
          </cell>
          <cell r="P5925">
            <v>0</v>
          </cell>
        </row>
        <row r="5926">
          <cell r="A5926">
            <v>43819</v>
          </cell>
          <cell r="B5926" t="str">
            <v>PYM</v>
          </cell>
          <cell r="C5926">
            <v>8</v>
          </cell>
          <cell r="E5926">
            <v>1035</v>
          </cell>
          <cell r="F5926" t="str">
            <v>42EI</v>
          </cell>
          <cell r="I5926">
            <v>44</v>
          </cell>
          <cell r="M5926">
            <v>4450000</v>
          </cell>
          <cell r="N5926">
            <v>27323000</v>
          </cell>
          <cell r="O5926">
            <v>0</v>
          </cell>
          <cell r="P5926">
            <v>0</v>
          </cell>
        </row>
        <row r="5927">
          <cell r="A5927">
            <v>43819</v>
          </cell>
          <cell r="B5927" t="str">
            <v>EMP</v>
          </cell>
          <cell r="C5927">
            <v>2</v>
          </cell>
          <cell r="E5927">
            <v>1009</v>
          </cell>
          <cell r="F5927" t="str">
            <v>41EO</v>
          </cell>
          <cell r="I5927">
            <v>44</v>
          </cell>
          <cell r="M5927">
            <v>2525.25</v>
          </cell>
          <cell r="N5927">
            <v>15535.338</v>
          </cell>
          <cell r="O5927">
            <v>0</v>
          </cell>
          <cell r="P5927">
            <v>0</v>
          </cell>
        </row>
        <row r="5928">
          <cell r="A5928">
            <v>43819</v>
          </cell>
          <cell r="B5928" t="str">
            <v>EMP</v>
          </cell>
          <cell r="C5928">
            <v>2</v>
          </cell>
          <cell r="E5928">
            <v>1009</v>
          </cell>
          <cell r="F5928" t="str">
            <v>41EO</v>
          </cell>
          <cell r="I5928">
            <v>44</v>
          </cell>
          <cell r="M5928">
            <v>16835.02</v>
          </cell>
          <cell r="N5928">
            <v>103569.04304</v>
          </cell>
          <cell r="O5928">
            <v>0</v>
          </cell>
          <cell r="P5928">
            <v>0</v>
          </cell>
        </row>
        <row r="5929">
          <cell r="A5929">
            <v>43819</v>
          </cell>
          <cell r="B5929" t="str">
            <v>EMP</v>
          </cell>
          <cell r="C5929">
            <v>2</v>
          </cell>
          <cell r="E5929">
            <v>1009</v>
          </cell>
          <cell r="F5929" t="str">
            <v>41EO</v>
          </cell>
          <cell r="I5929">
            <v>44</v>
          </cell>
          <cell r="M5929">
            <v>2104.38</v>
          </cell>
          <cell r="N5929">
            <v>12946.145759999999</v>
          </cell>
          <cell r="O5929">
            <v>0</v>
          </cell>
          <cell r="P5929">
            <v>0</v>
          </cell>
        </row>
        <row r="5930">
          <cell r="A5930">
            <v>43819</v>
          </cell>
          <cell r="B5930" t="str">
            <v>EMP</v>
          </cell>
          <cell r="C5930">
            <v>2</v>
          </cell>
          <cell r="E5930">
            <v>1009</v>
          </cell>
          <cell r="F5930" t="str">
            <v>41EO</v>
          </cell>
          <cell r="I5930">
            <v>44</v>
          </cell>
          <cell r="M5930">
            <v>8417.51</v>
          </cell>
          <cell r="N5930">
            <v>51784.521520000002</v>
          </cell>
          <cell r="O5930">
            <v>0</v>
          </cell>
          <cell r="P5930">
            <v>0</v>
          </cell>
        </row>
        <row r="5931">
          <cell r="A5931">
            <v>43819</v>
          </cell>
          <cell r="B5931" t="str">
            <v>PYM</v>
          </cell>
          <cell r="C5931">
            <v>6</v>
          </cell>
          <cell r="E5931">
            <v>1001</v>
          </cell>
          <cell r="F5931" t="str">
            <v>42MI</v>
          </cell>
          <cell r="I5931">
            <v>44</v>
          </cell>
          <cell r="M5931">
            <v>194300</v>
          </cell>
          <cell r="N5931">
            <v>1195333.6000000001</v>
          </cell>
          <cell r="O5931">
            <v>0</v>
          </cell>
          <cell r="P5931">
            <v>0</v>
          </cell>
        </row>
        <row r="5932">
          <cell r="A5932">
            <v>43819</v>
          </cell>
          <cell r="B5932" t="str">
            <v>PYM</v>
          </cell>
          <cell r="C5932">
            <v>2</v>
          </cell>
          <cell r="E5932">
            <v>1001</v>
          </cell>
          <cell r="F5932" t="str">
            <v>42EO</v>
          </cell>
          <cell r="I5932">
            <v>44</v>
          </cell>
          <cell r="M5932">
            <v>660667</v>
          </cell>
          <cell r="N5932">
            <v>4064423.3840000001</v>
          </cell>
          <cell r="O5932">
            <v>0</v>
          </cell>
          <cell r="P5932">
            <v>0</v>
          </cell>
        </row>
        <row r="5933">
          <cell r="A5933">
            <v>43819</v>
          </cell>
          <cell r="B5933" t="str">
            <v>PYM</v>
          </cell>
          <cell r="C5933">
            <v>2</v>
          </cell>
          <cell r="E5933">
            <v>1001</v>
          </cell>
          <cell r="F5933" t="str">
            <v>42EO</v>
          </cell>
          <cell r="I5933">
            <v>44</v>
          </cell>
          <cell r="M5933">
            <v>660667</v>
          </cell>
          <cell r="N5933">
            <v>4064423.3840000001</v>
          </cell>
          <cell r="O5933">
            <v>0</v>
          </cell>
          <cell r="P5933">
            <v>0</v>
          </cell>
        </row>
        <row r="5934">
          <cell r="A5934">
            <v>43819</v>
          </cell>
          <cell r="B5934" t="str">
            <v>EMP</v>
          </cell>
          <cell r="C5934">
            <v>2</v>
          </cell>
          <cell r="E5934">
            <v>1005</v>
          </cell>
          <cell r="F5934" t="str">
            <v>41EO</v>
          </cell>
          <cell r="I5934">
            <v>44</v>
          </cell>
          <cell r="M5934">
            <v>6028.37</v>
          </cell>
          <cell r="N5934">
            <v>37086.53224</v>
          </cell>
          <cell r="O5934">
            <v>0</v>
          </cell>
          <cell r="P5934">
            <v>0</v>
          </cell>
        </row>
        <row r="5935">
          <cell r="A5935">
            <v>43819</v>
          </cell>
          <cell r="B5935" t="str">
            <v>PYM</v>
          </cell>
          <cell r="C5935">
            <v>8</v>
          </cell>
          <cell r="E5935">
            <v>1014</v>
          </cell>
          <cell r="F5935" t="str">
            <v>42MI</v>
          </cell>
          <cell r="I5935">
            <v>44</v>
          </cell>
          <cell r="M5935">
            <v>37124.639999999999</v>
          </cell>
          <cell r="N5935">
            <v>228583.83340800001</v>
          </cell>
          <cell r="O5935">
            <v>0</v>
          </cell>
          <cell r="P5935">
            <v>0</v>
          </cell>
        </row>
        <row r="5936">
          <cell r="A5936">
            <v>43819</v>
          </cell>
          <cell r="B5936" t="str">
            <v>EMP</v>
          </cell>
          <cell r="C5936">
            <v>2</v>
          </cell>
          <cell r="E5936">
            <v>1005</v>
          </cell>
          <cell r="F5936" t="str">
            <v>41EO</v>
          </cell>
          <cell r="I5936">
            <v>44</v>
          </cell>
          <cell r="M5936">
            <v>6028.37</v>
          </cell>
          <cell r="N5936">
            <v>37178.766301000003</v>
          </cell>
          <cell r="O5936">
            <v>0</v>
          </cell>
          <cell r="P5936">
            <v>0</v>
          </cell>
        </row>
        <row r="5937">
          <cell r="A5937">
            <v>43819</v>
          </cell>
          <cell r="B5937" t="str">
            <v>EMP</v>
          </cell>
          <cell r="C5937">
            <v>1</v>
          </cell>
          <cell r="E5937">
            <v>1009</v>
          </cell>
          <cell r="F5937" t="str">
            <v>41EO</v>
          </cell>
          <cell r="I5937">
            <v>44</v>
          </cell>
          <cell r="M5937">
            <v>2512.56</v>
          </cell>
          <cell r="N5937">
            <v>15496.716312</v>
          </cell>
          <cell r="O5937">
            <v>0</v>
          </cell>
          <cell r="P5937">
            <v>0</v>
          </cell>
        </row>
        <row r="5938">
          <cell r="A5938">
            <v>43819</v>
          </cell>
          <cell r="B5938" t="str">
            <v>EMP</v>
          </cell>
          <cell r="C5938">
            <v>1</v>
          </cell>
          <cell r="E5938">
            <v>1009</v>
          </cell>
          <cell r="F5938" t="str">
            <v>41EO</v>
          </cell>
          <cell r="I5938">
            <v>44</v>
          </cell>
          <cell r="M5938">
            <v>16750.419999999998</v>
          </cell>
          <cell r="N5938">
            <v>103311.565434</v>
          </cell>
          <cell r="O5938">
            <v>0</v>
          </cell>
          <cell r="P5938">
            <v>0</v>
          </cell>
        </row>
        <row r="5939">
          <cell r="A5939">
            <v>43819</v>
          </cell>
          <cell r="B5939" t="str">
            <v>EMP</v>
          </cell>
          <cell r="C5939">
            <v>1</v>
          </cell>
          <cell r="E5939">
            <v>1009</v>
          </cell>
          <cell r="F5939" t="str">
            <v>41EO</v>
          </cell>
          <cell r="I5939">
            <v>44</v>
          </cell>
          <cell r="M5939">
            <v>2093.8000000000002</v>
          </cell>
          <cell r="N5939">
            <v>12913.930259999999</v>
          </cell>
          <cell r="O5939">
            <v>0</v>
          </cell>
          <cell r="P5939">
            <v>0</v>
          </cell>
        </row>
        <row r="5940">
          <cell r="A5940">
            <v>43819</v>
          </cell>
          <cell r="B5940" t="str">
            <v>EMP</v>
          </cell>
          <cell r="C5940">
            <v>1</v>
          </cell>
          <cell r="E5940">
            <v>1009</v>
          </cell>
          <cell r="F5940" t="str">
            <v>41EO</v>
          </cell>
          <cell r="I5940">
            <v>44</v>
          </cell>
          <cell r="M5940">
            <v>8375.2099999999991</v>
          </cell>
          <cell r="N5940">
            <v>51655.782717000002</v>
          </cell>
          <cell r="O5940">
            <v>0</v>
          </cell>
          <cell r="P5940">
            <v>0</v>
          </cell>
        </row>
        <row r="5941">
          <cell r="A5941">
            <v>43819</v>
          </cell>
          <cell r="B5941" t="str">
            <v>HIP</v>
          </cell>
          <cell r="C5941">
            <v>7</v>
          </cell>
          <cell r="E5941">
            <v>1001</v>
          </cell>
          <cell r="F5941" t="str">
            <v>53R</v>
          </cell>
          <cell r="I5941">
            <v>44</v>
          </cell>
          <cell r="M5941">
            <v>764890</v>
          </cell>
          <cell r="N5941">
            <v>4717612.0530000003</v>
          </cell>
          <cell r="O5941">
            <v>0</v>
          </cell>
          <cell r="P5941">
            <v>0</v>
          </cell>
        </row>
        <row r="5942">
          <cell r="A5942">
            <v>43819</v>
          </cell>
          <cell r="B5942" t="str">
            <v>HIP</v>
          </cell>
          <cell r="C5942">
            <v>8</v>
          </cell>
          <cell r="E5942">
            <v>1001</v>
          </cell>
          <cell r="F5942" t="str">
            <v>53R</v>
          </cell>
          <cell r="I5942">
            <v>44</v>
          </cell>
          <cell r="M5942">
            <v>580601</v>
          </cell>
          <cell r="N5942">
            <v>3580972.7877000002</v>
          </cell>
          <cell r="O5942">
            <v>0</v>
          </cell>
          <cell r="P5942">
            <v>0</v>
          </cell>
        </row>
        <row r="5943">
          <cell r="A5943">
            <v>43819</v>
          </cell>
          <cell r="B5943" t="str">
            <v>HIP</v>
          </cell>
          <cell r="C5943">
            <v>8</v>
          </cell>
          <cell r="E5943">
            <v>1001</v>
          </cell>
          <cell r="F5943" t="str">
            <v>53R</v>
          </cell>
          <cell r="I5943">
            <v>44</v>
          </cell>
          <cell r="M5943">
            <v>730800</v>
          </cell>
          <cell r="N5943">
            <v>4507355.16</v>
          </cell>
          <cell r="O5943">
            <v>0</v>
          </cell>
          <cell r="P5943">
            <v>0</v>
          </cell>
        </row>
        <row r="5944">
          <cell r="A5944">
            <v>43819</v>
          </cell>
          <cell r="B5944" t="str">
            <v>HIP</v>
          </cell>
          <cell r="C5944">
            <v>7</v>
          </cell>
          <cell r="E5944">
            <v>1001</v>
          </cell>
          <cell r="F5944" t="str">
            <v>52S</v>
          </cell>
          <cell r="I5944">
            <v>44</v>
          </cell>
          <cell r="M5944">
            <v>618186</v>
          </cell>
          <cell r="N5944">
            <v>3812785.7922</v>
          </cell>
          <cell r="O5944">
            <v>0</v>
          </cell>
          <cell r="P5944">
            <v>0</v>
          </cell>
        </row>
        <row r="5945">
          <cell r="A5945">
            <v>43819</v>
          </cell>
          <cell r="B5945" t="str">
            <v>HIP</v>
          </cell>
          <cell r="C5945">
            <v>7</v>
          </cell>
          <cell r="E5945">
            <v>1001</v>
          </cell>
          <cell r="F5945" t="str">
            <v>52S</v>
          </cell>
          <cell r="I5945">
            <v>44</v>
          </cell>
          <cell r="M5945">
            <v>204800</v>
          </cell>
          <cell r="N5945">
            <v>1263144.96</v>
          </cell>
          <cell r="O5945">
            <v>0</v>
          </cell>
          <cell r="P5945">
            <v>0</v>
          </cell>
        </row>
        <row r="5946">
          <cell r="A5946">
            <v>43819</v>
          </cell>
          <cell r="B5946" t="str">
            <v>EMP</v>
          </cell>
          <cell r="C5946">
            <v>5</v>
          </cell>
          <cell r="E5946">
            <v>1001</v>
          </cell>
          <cell r="F5946" t="str">
            <v>41EO</v>
          </cell>
          <cell r="I5946">
            <v>44</v>
          </cell>
          <cell r="M5946">
            <v>3500000</v>
          </cell>
          <cell r="N5946">
            <v>21586950</v>
          </cell>
          <cell r="O5946">
            <v>0</v>
          </cell>
          <cell r="P5946">
            <v>0</v>
          </cell>
        </row>
        <row r="5947">
          <cell r="A5947">
            <v>43819</v>
          </cell>
          <cell r="B5947" t="str">
            <v>PYM</v>
          </cell>
          <cell r="C5947">
            <v>5</v>
          </cell>
          <cell r="E5947">
            <v>1001</v>
          </cell>
          <cell r="F5947" t="str">
            <v>42EO</v>
          </cell>
          <cell r="I5947">
            <v>44</v>
          </cell>
          <cell r="M5947">
            <v>700000</v>
          </cell>
          <cell r="N5947">
            <v>4317390</v>
          </cell>
          <cell r="O5947">
            <v>0</v>
          </cell>
          <cell r="P5947">
            <v>0</v>
          </cell>
        </row>
        <row r="5948">
          <cell r="A5948">
            <v>43819</v>
          </cell>
          <cell r="B5948" t="str">
            <v>HIP</v>
          </cell>
          <cell r="C5948">
            <v>7</v>
          </cell>
          <cell r="E5948">
            <v>1001</v>
          </cell>
          <cell r="F5948" t="str">
            <v>53R</v>
          </cell>
          <cell r="I5948">
            <v>44</v>
          </cell>
          <cell r="M5948">
            <v>626400</v>
          </cell>
          <cell r="N5948">
            <v>3863447.28</v>
          </cell>
          <cell r="O5948">
            <v>0</v>
          </cell>
          <cell r="P5948">
            <v>0</v>
          </cell>
        </row>
        <row r="5949">
          <cell r="A5949">
            <v>43819</v>
          </cell>
          <cell r="B5949" t="str">
            <v>PYM</v>
          </cell>
          <cell r="C5949">
            <v>5</v>
          </cell>
          <cell r="E5949">
            <v>1007</v>
          </cell>
          <cell r="F5949" t="str">
            <v>42EO</v>
          </cell>
          <cell r="I5949">
            <v>44</v>
          </cell>
          <cell r="M5949">
            <v>686000</v>
          </cell>
          <cell r="N5949">
            <v>4231110.8</v>
          </cell>
          <cell r="O5949">
            <v>0</v>
          </cell>
          <cell r="P5949">
            <v>0</v>
          </cell>
        </row>
        <row r="5950">
          <cell r="A5950">
            <v>43819</v>
          </cell>
          <cell r="B5950" t="str">
            <v>PYM</v>
          </cell>
          <cell r="C5950">
            <v>5</v>
          </cell>
          <cell r="E5950">
            <v>1007</v>
          </cell>
          <cell r="F5950" t="str">
            <v>42EO</v>
          </cell>
          <cell r="I5950">
            <v>44</v>
          </cell>
          <cell r="M5950">
            <v>686000</v>
          </cell>
          <cell r="N5950">
            <v>4231110.8</v>
          </cell>
          <cell r="O5950">
            <v>0</v>
          </cell>
          <cell r="P5950">
            <v>0</v>
          </cell>
        </row>
        <row r="5951">
          <cell r="A5951">
            <v>43819</v>
          </cell>
          <cell r="B5951" t="str">
            <v>PYM</v>
          </cell>
          <cell r="C5951">
            <v>5</v>
          </cell>
          <cell r="E5951">
            <v>1007</v>
          </cell>
          <cell r="F5951" t="str">
            <v>42EO</v>
          </cell>
          <cell r="I5951">
            <v>44</v>
          </cell>
          <cell r="M5951">
            <v>686000</v>
          </cell>
          <cell r="N5951">
            <v>4231110.8</v>
          </cell>
          <cell r="O5951">
            <v>0</v>
          </cell>
          <cell r="P5951">
            <v>0</v>
          </cell>
        </row>
        <row r="5952">
          <cell r="A5952">
            <v>43819</v>
          </cell>
          <cell r="B5952" t="str">
            <v>PYM</v>
          </cell>
          <cell r="C5952">
            <v>5</v>
          </cell>
          <cell r="E5952">
            <v>1007</v>
          </cell>
          <cell r="F5952" t="str">
            <v>42EO</v>
          </cell>
          <cell r="I5952">
            <v>44</v>
          </cell>
          <cell r="M5952">
            <v>686000</v>
          </cell>
          <cell r="N5952">
            <v>4231110.8</v>
          </cell>
          <cell r="O5952">
            <v>0</v>
          </cell>
          <cell r="P5952">
            <v>0</v>
          </cell>
        </row>
        <row r="5953">
          <cell r="A5953">
            <v>43819</v>
          </cell>
          <cell r="B5953" t="str">
            <v>PYM</v>
          </cell>
          <cell r="C5953">
            <v>6</v>
          </cell>
          <cell r="E5953">
            <v>1014</v>
          </cell>
          <cell r="F5953" t="str">
            <v>42EI</v>
          </cell>
          <cell r="I5953">
            <v>44</v>
          </cell>
          <cell r="M5953">
            <v>1000400</v>
          </cell>
          <cell r="N5953">
            <v>6170267.1200000001</v>
          </cell>
          <cell r="O5953">
            <v>0</v>
          </cell>
          <cell r="P5953">
            <v>0</v>
          </cell>
        </row>
        <row r="5954">
          <cell r="A5954">
            <v>43819</v>
          </cell>
          <cell r="B5954" t="str">
            <v>HIP</v>
          </cell>
          <cell r="C5954">
            <v>8</v>
          </cell>
          <cell r="E5954">
            <v>1014</v>
          </cell>
          <cell r="F5954" t="str">
            <v>52S</v>
          </cell>
          <cell r="I5954">
            <v>44</v>
          </cell>
          <cell r="M5954">
            <v>438480</v>
          </cell>
          <cell r="N5954">
            <v>2704456.9440000001</v>
          </cell>
          <cell r="O5954">
            <v>0</v>
          </cell>
          <cell r="P5954">
            <v>0</v>
          </cell>
        </row>
        <row r="5955">
          <cell r="A5955">
            <v>43819</v>
          </cell>
          <cell r="B5955" t="str">
            <v>Plazo</v>
          </cell>
          <cell r="C5955">
            <v>8</v>
          </cell>
          <cell r="E5955">
            <v>3004</v>
          </cell>
          <cell r="F5955" t="str">
            <v>12</v>
          </cell>
          <cell r="I5955">
            <v>34</v>
          </cell>
          <cell r="M5955">
            <v>0</v>
          </cell>
          <cell r="N5955">
            <v>0</v>
          </cell>
          <cell r="O5955">
            <v>20000</v>
          </cell>
          <cell r="P5955">
            <v>123356</v>
          </cell>
        </row>
        <row r="5956">
          <cell r="A5956">
            <v>43819</v>
          </cell>
          <cell r="B5956" t="str">
            <v>Plazo</v>
          </cell>
          <cell r="C5956">
            <v>6</v>
          </cell>
          <cell r="E5956">
            <v>3006</v>
          </cell>
          <cell r="F5956" t="str">
            <v>12</v>
          </cell>
          <cell r="I5956">
            <v>34</v>
          </cell>
          <cell r="M5956">
            <v>0</v>
          </cell>
          <cell r="N5956">
            <v>0</v>
          </cell>
          <cell r="O5956">
            <v>4090.33</v>
          </cell>
          <cell r="P5956">
            <v>25228.337373999999</v>
          </cell>
        </row>
        <row r="5957">
          <cell r="A5957">
            <v>43819</v>
          </cell>
          <cell r="B5957" t="str">
            <v>Plazo</v>
          </cell>
          <cell r="C5957">
            <v>6</v>
          </cell>
          <cell r="E5957">
            <v>3007</v>
          </cell>
          <cell r="F5957" t="str">
            <v>12</v>
          </cell>
          <cell r="I5957">
            <v>44</v>
          </cell>
          <cell r="M5957">
            <v>0</v>
          </cell>
          <cell r="N5957">
            <v>0</v>
          </cell>
          <cell r="O5957">
            <v>10200</v>
          </cell>
          <cell r="P5957">
            <v>62911.56</v>
          </cell>
        </row>
        <row r="5958">
          <cell r="A5958">
            <v>43819</v>
          </cell>
          <cell r="B5958" t="str">
            <v>Plazo</v>
          </cell>
          <cell r="C5958">
            <v>4</v>
          </cell>
          <cell r="E5958">
            <v>3024</v>
          </cell>
          <cell r="F5958" t="str">
            <v>12</v>
          </cell>
          <cell r="I5958">
            <v>44</v>
          </cell>
          <cell r="M5958">
            <v>0</v>
          </cell>
          <cell r="N5958">
            <v>0</v>
          </cell>
          <cell r="O5958">
            <v>20000</v>
          </cell>
          <cell r="P5958">
            <v>123356</v>
          </cell>
        </row>
        <row r="5959">
          <cell r="A5959">
            <v>43819</v>
          </cell>
          <cell r="B5959" t="str">
            <v>Plazo</v>
          </cell>
          <cell r="C5959">
            <v>5</v>
          </cell>
          <cell r="E5959">
            <v>3034</v>
          </cell>
          <cell r="F5959" t="str">
            <v>12</v>
          </cell>
          <cell r="I5959">
            <v>44</v>
          </cell>
          <cell r="M5959">
            <v>0</v>
          </cell>
          <cell r="N5959">
            <v>0</v>
          </cell>
          <cell r="O5959">
            <v>25000.03</v>
          </cell>
          <cell r="P5959">
            <v>154195.18503399999</v>
          </cell>
        </row>
        <row r="5960">
          <cell r="A5960">
            <v>43819</v>
          </cell>
          <cell r="B5960" t="str">
            <v>HIP</v>
          </cell>
          <cell r="C5960">
            <v>8</v>
          </cell>
          <cell r="E5960">
            <v>75001</v>
          </cell>
          <cell r="F5960" t="str">
            <v>52S</v>
          </cell>
          <cell r="I5960">
            <v>44</v>
          </cell>
          <cell r="M5960">
            <v>227477.92</v>
          </cell>
          <cell r="N5960">
            <v>1403038.314976</v>
          </cell>
          <cell r="O5960">
            <v>0</v>
          </cell>
          <cell r="P5960">
            <v>0</v>
          </cell>
        </row>
        <row r="5961">
          <cell r="A5961">
            <v>43819</v>
          </cell>
          <cell r="B5961" t="str">
            <v>HIP</v>
          </cell>
          <cell r="C5961">
            <v>8</v>
          </cell>
          <cell r="E5961">
            <v>75001</v>
          </cell>
          <cell r="F5961" t="str">
            <v>52S</v>
          </cell>
          <cell r="I5961">
            <v>44</v>
          </cell>
          <cell r="M5961">
            <v>585480</v>
          </cell>
          <cell r="N5961">
            <v>3611123.5440000002</v>
          </cell>
          <cell r="O5961">
            <v>0</v>
          </cell>
          <cell r="P5961">
            <v>0</v>
          </cell>
        </row>
        <row r="5962">
          <cell r="A5962">
            <v>43819</v>
          </cell>
          <cell r="B5962" t="str">
            <v>EMP</v>
          </cell>
          <cell r="C5962">
            <v>8</v>
          </cell>
          <cell r="E5962">
            <v>1005</v>
          </cell>
          <cell r="F5962" t="str">
            <v>41EI</v>
          </cell>
          <cell r="I5962">
            <v>44</v>
          </cell>
          <cell r="M5962">
            <v>308700</v>
          </cell>
          <cell r="N5962">
            <v>1903999.86</v>
          </cell>
          <cell r="O5962">
            <v>0</v>
          </cell>
          <cell r="P5962">
            <v>0</v>
          </cell>
        </row>
        <row r="5963">
          <cell r="A5963">
            <v>43819</v>
          </cell>
          <cell r="B5963" t="str">
            <v>Plazo</v>
          </cell>
          <cell r="C5963">
            <v>6</v>
          </cell>
          <cell r="E5963">
            <v>74002</v>
          </cell>
          <cell r="F5963" t="str">
            <v>12</v>
          </cell>
          <cell r="I5963">
            <v>44</v>
          </cell>
          <cell r="M5963">
            <v>0</v>
          </cell>
          <cell r="N5963">
            <v>0</v>
          </cell>
          <cell r="O5963">
            <v>7150</v>
          </cell>
          <cell r="P5963">
            <v>44099.77</v>
          </cell>
        </row>
        <row r="5964">
          <cell r="A5964">
            <v>43819</v>
          </cell>
          <cell r="B5964" t="str">
            <v>PYM</v>
          </cell>
          <cell r="C5964">
            <v>8</v>
          </cell>
          <cell r="E5964">
            <v>1003</v>
          </cell>
          <cell r="F5964" t="str">
            <v>42EI</v>
          </cell>
          <cell r="I5964">
            <v>44</v>
          </cell>
          <cell r="M5964">
            <v>96827</v>
          </cell>
          <cell r="N5964">
            <v>597422.59</v>
          </cell>
          <cell r="O5964">
            <v>0</v>
          </cell>
          <cell r="P5964">
            <v>0</v>
          </cell>
        </row>
        <row r="5965">
          <cell r="A5965">
            <v>43819</v>
          </cell>
          <cell r="B5965" t="str">
            <v>PYM</v>
          </cell>
          <cell r="C5965">
            <v>8</v>
          </cell>
          <cell r="E5965">
            <v>1003</v>
          </cell>
          <cell r="F5965" t="str">
            <v>42EI</v>
          </cell>
          <cell r="I5965">
            <v>44</v>
          </cell>
          <cell r="M5965">
            <v>234390</v>
          </cell>
          <cell r="N5965">
            <v>1446186.3</v>
          </cell>
          <cell r="O5965">
            <v>0</v>
          </cell>
          <cell r="P5965">
            <v>0</v>
          </cell>
        </row>
        <row r="5966">
          <cell r="A5966">
            <v>43819</v>
          </cell>
          <cell r="B5966" t="str">
            <v>EMP</v>
          </cell>
          <cell r="C5966">
            <v>1</v>
          </cell>
          <cell r="E5966">
            <v>1005</v>
          </cell>
          <cell r="F5966" t="str">
            <v>41EO</v>
          </cell>
          <cell r="I5966">
            <v>44</v>
          </cell>
          <cell r="M5966">
            <v>276594</v>
          </cell>
          <cell r="N5966">
            <v>1707857.3123999999</v>
          </cell>
          <cell r="O5966">
            <v>0</v>
          </cell>
          <cell r="P5966">
            <v>0</v>
          </cell>
        </row>
        <row r="5967">
          <cell r="A5967">
            <v>43819</v>
          </cell>
          <cell r="B5967" t="str">
            <v>HIP</v>
          </cell>
          <cell r="C5967">
            <v>8</v>
          </cell>
          <cell r="E5967">
            <v>1018</v>
          </cell>
          <cell r="F5967" t="str">
            <v>52S</v>
          </cell>
          <cell r="I5967">
            <v>44</v>
          </cell>
          <cell r="M5967">
            <v>184608</v>
          </cell>
          <cell r="N5967">
            <v>1152286.2143999999</v>
          </cell>
          <cell r="O5967">
            <v>0</v>
          </cell>
          <cell r="P5967">
            <v>0</v>
          </cell>
        </row>
        <row r="5968">
          <cell r="A5968">
            <v>43819</v>
          </cell>
          <cell r="B5968" t="str">
            <v>Plazo</v>
          </cell>
          <cell r="C5968">
            <v>6</v>
          </cell>
          <cell r="E5968">
            <v>3044</v>
          </cell>
          <cell r="F5968" t="str">
            <v>12</v>
          </cell>
          <cell r="I5968">
            <v>44</v>
          </cell>
          <cell r="M5968">
            <v>0</v>
          </cell>
          <cell r="N5968">
            <v>0</v>
          </cell>
          <cell r="O5968">
            <v>70000</v>
          </cell>
          <cell r="P5968">
            <v>437465</v>
          </cell>
        </row>
        <row r="5969">
          <cell r="A5969">
            <v>43819</v>
          </cell>
          <cell r="B5969" t="str">
            <v>Plazo</v>
          </cell>
          <cell r="C5969">
            <v>7</v>
          </cell>
          <cell r="E5969">
            <v>3044</v>
          </cell>
          <cell r="F5969" t="str">
            <v>12</v>
          </cell>
          <cell r="I5969">
            <v>44</v>
          </cell>
          <cell r="M5969">
            <v>0</v>
          </cell>
          <cell r="N5969">
            <v>0</v>
          </cell>
          <cell r="O5969">
            <v>70000</v>
          </cell>
          <cell r="P5969">
            <v>440951</v>
          </cell>
        </row>
        <row r="5970">
          <cell r="A5970">
            <v>43819</v>
          </cell>
          <cell r="B5970" t="str">
            <v>Plazo</v>
          </cell>
          <cell r="C5970">
            <v>7</v>
          </cell>
          <cell r="E5970">
            <v>3001</v>
          </cell>
          <cell r="F5970" t="str">
            <v>12</v>
          </cell>
          <cell r="I5970">
            <v>44</v>
          </cell>
          <cell r="M5970">
            <v>0</v>
          </cell>
          <cell r="N5970">
            <v>0</v>
          </cell>
          <cell r="O5970">
            <v>22000</v>
          </cell>
          <cell r="P5970">
            <v>138619.79999999999</v>
          </cell>
        </row>
        <row r="5971">
          <cell r="A5971">
            <v>43819</v>
          </cell>
          <cell r="B5971" t="str">
            <v>HIP</v>
          </cell>
          <cell r="C5971">
            <v>8</v>
          </cell>
          <cell r="E5971">
            <v>1003</v>
          </cell>
          <cell r="F5971" t="str">
            <v>52S</v>
          </cell>
          <cell r="I5971">
            <v>44</v>
          </cell>
          <cell r="M5971">
            <v>125460</v>
          </cell>
          <cell r="N5971">
            <v>795416.4</v>
          </cell>
          <cell r="O5971">
            <v>0</v>
          </cell>
          <cell r="P5971">
            <v>0</v>
          </cell>
        </row>
        <row r="5972">
          <cell r="A5972">
            <v>43819</v>
          </cell>
          <cell r="B5972" t="str">
            <v>Plazo</v>
          </cell>
          <cell r="C5972">
            <v>6</v>
          </cell>
          <cell r="E5972">
            <v>3048</v>
          </cell>
          <cell r="F5972" t="str">
            <v>12</v>
          </cell>
          <cell r="I5972">
            <v>44</v>
          </cell>
          <cell r="M5972">
            <v>0</v>
          </cell>
          <cell r="N5972">
            <v>0</v>
          </cell>
          <cell r="O5972">
            <v>115000</v>
          </cell>
          <cell r="P5972">
            <v>735356</v>
          </cell>
        </row>
        <row r="5973">
          <cell r="A5973">
            <v>43819</v>
          </cell>
          <cell r="B5973" t="str">
            <v>HIP</v>
          </cell>
          <cell r="C5973">
            <v>8</v>
          </cell>
          <cell r="E5973">
            <v>1005</v>
          </cell>
          <cell r="F5973" t="str">
            <v>52S</v>
          </cell>
          <cell r="I5973">
            <v>44</v>
          </cell>
          <cell r="M5973">
            <v>403205</v>
          </cell>
          <cell r="N5973">
            <v>2590793.7275</v>
          </cell>
          <cell r="O5973">
            <v>0</v>
          </cell>
          <cell r="P5973">
            <v>0</v>
          </cell>
        </row>
        <row r="5974">
          <cell r="A5974">
            <v>43819</v>
          </cell>
          <cell r="B5974" t="str">
            <v>Plazo</v>
          </cell>
          <cell r="C5974">
            <v>6</v>
          </cell>
          <cell r="E5974">
            <v>3044</v>
          </cell>
          <cell r="F5974" t="str">
            <v>12</v>
          </cell>
          <cell r="I5974">
            <v>44</v>
          </cell>
          <cell r="M5974">
            <v>0</v>
          </cell>
          <cell r="N5974">
            <v>0</v>
          </cell>
          <cell r="O5974">
            <v>278000</v>
          </cell>
          <cell r="P5974">
            <v>1788151.6</v>
          </cell>
        </row>
        <row r="5975">
          <cell r="A5975">
            <v>43819</v>
          </cell>
          <cell r="B5975" t="str">
            <v>Plazo</v>
          </cell>
          <cell r="C5975">
            <v>6</v>
          </cell>
          <cell r="E5975">
            <v>3046</v>
          </cell>
          <cell r="F5975" t="str">
            <v>12</v>
          </cell>
          <cell r="I5975">
            <v>44</v>
          </cell>
          <cell r="M5975">
            <v>0</v>
          </cell>
          <cell r="N5975">
            <v>0</v>
          </cell>
          <cell r="O5975">
            <v>10000</v>
          </cell>
          <cell r="P5975">
            <v>65000</v>
          </cell>
        </row>
        <row r="5976">
          <cell r="A5976">
            <v>43819</v>
          </cell>
          <cell r="B5976" t="str">
            <v>Plazo</v>
          </cell>
          <cell r="C5976">
            <v>6</v>
          </cell>
          <cell r="E5976">
            <v>3046</v>
          </cell>
          <cell r="F5976" t="str">
            <v>12</v>
          </cell>
          <cell r="I5976">
            <v>44</v>
          </cell>
          <cell r="M5976">
            <v>0</v>
          </cell>
          <cell r="N5976">
            <v>0</v>
          </cell>
          <cell r="O5976">
            <v>137000</v>
          </cell>
          <cell r="P5976">
            <v>890500</v>
          </cell>
        </row>
        <row r="5977">
          <cell r="A5977">
            <v>43819</v>
          </cell>
          <cell r="B5977" t="str">
            <v>CON</v>
          </cell>
          <cell r="C5977">
            <v>8</v>
          </cell>
          <cell r="E5977">
            <v>1035</v>
          </cell>
          <cell r="F5977" t="str">
            <v>47A</v>
          </cell>
          <cell r="I5977">
            <v>44</v>
          </cell>
          <cell r="M5977">
            <v>131892</v>
          </cell>
          <cell r="N5977">
            <v>863892.6</v>
          </cell>
          <cell r="O5977">
            <v>0</v>
          </cell>
          <cell r="P5977">
            <v>0</v>
          </cell>
        </row>
        <row r="5978">
          <cell r="A5978">
            <v>43819</v>
          </cell>
          <cell r="B5978" t="str">
            <v>CON</v>
          </cell>
          <cell r="C5978">
            <v>8</v>
          </cell>
          <cell r="E5978">
            <v>1035</v>
          </cell>
          <cell r="F5978" t="str">
            <v>47A</v>
          </cell>
          <cell r="I5978">
            <v>44</v>
          </cell>
          <cell r="M5978">
            <v>194184</v>
          </cell>
          <cell r="N5978">
            <v>1271905.2</v>
          </cell>
          <cell r="O5978">
            <v>0</v>
          </cell>
          <cell r="P5978">
            <v>0</v>
          </cell>
        </row>
        <row r="5979">
          <cell r="A5979">
            <v>43819</v>
          </cell>
          <cell r="B5979" t="str">
            <v>CON</v>
          </cell>
          <cell r="C5979">
            <v>8</v>
          </cell>
          <cell r="E5979">
            <v>1035</v>
          </cell>
          <cell r="F5979" t="str">
            <v>47A</v>
          </cell>
          <cell r="I5979">
            <v>44</v>
          </cell>
          <cell r="M5979">
            <v>95000</v>
          </cell>
          <cell r="N5979">
            <v>622250</v>
          </cell>
          <cell r="O5979">
            <v>0</v>
          </cell>
          <cell r="P5979">
            <v>0</v>
          </cell>
        </row>
        <row r="5980">
          <cell r="A5980">
            <v>43819</v>
          </cell>
          <cell r="B5980" t="str">
            <v>CON</v>
          </cell>
          <cell r="C5980">
            <v>8</v>
          </cell>
          <cell r="E5980">
            <v>1035</v>
          </cell>
          <cell r="F5980" t="str">
            <v>47A</v>
          </cell>
          <cell r="I5980">
            <v>44</v>
          </cell>
          <cell r="M5980">
            <v>180264</v>
          </cell>
          <cell r="N5980">
            <v>1180729.2</v>
          </cell>
          <cell r="O5980">
            <v>0</v>
          </cell>
          <cell r="P5980">
            <v>0</v>
          </cell>
        </row>
        <row r="5981">
          <cell r="A5981">
            <v>43819</v>
          </cell>
          <cell r="B5981" t="str">
            <v>CON</v>
          </cell>
          <cell r="C5981">
            <v>8</v>
          </cell>
          <cell r="E5981">
            <v>1035</v>
          </cell>
          <cell r="F5981" t="str">
            <v>47A</v>
          </cell>
          <cell r="I5981">
            <v>44</v>
          </cell>
          <cell r="M5981">
            <v>180264</v>
          </cell>
          <cell r="N5981">
            <v>1180729.2</v>
          </cell>
          <cell r="O5981">
            <v>0</v>
          </cell>
          <cell r="P5981">
            <v>0</v>
          </cell>
        </row>
        <row r="5982">
          <cell r="A5982">
            <v>43819</v>
          </cell>
          <cell r="B5982" t="str">
            <v>CON</v>
          </cell>
          <cell r="C5982">
            <v>8</v>
          </cell>
          <cell r="E5982">
            <v>1035</v>
          </cell>
          <cell r="F5982" t="str">
            <v>47A</v>
          </cell>
          <cell r="I5982">
            <v>44</v>
          </cell>
          <cell r="M5982">
            <v>91872</v>
          </cell>
          <cell r="N5982">
            <v>601761.6</v>
          </cell>
          <cell r="O5982">
            <v>0</v>
          </cell>
          <cell r="P5982">
            <v>0</v>
          </cell>
        </row>
        <row r="5983">
          <cell r="A5983">
            <v>43819</v>
          </cell>
          <cell r="B5983" t="str">
            <v>CON</v>
          </cell>
          <cell r="C5983">
            <v>8</v>
          </cell>
          <cell r="E5983">
            <v>1035</v>
          </cell>
          <cell r="F5983" t="str">
            <v>47A</v>
          </cell>
          <cell r="I5983">
            <v>44</v>
          </cell>
          <cell r="M5983">
            <v>278400</v>
          </cell>
          <cell r="N5983">
            <v>1823520</v>
          </cell>
          <cell r="O5983">
            <v>0</v>
          </cell>
          <cell r="P5983">
            <v>0</v>
          </cell>
        </row>
        <row r="5984">
          <cell r="A5984">
            <v>43819</v>
          </cell>
          <cell r="B5984" t="str">
            <v>CON</v>
          </cell>
          <cell r="C5984">
            <v>8</v>
          </cell>
          <cell r="E5984">
            <v>1035</v>
          </cell>
          <cell r="F5984" t="str">
            <v>47A</v>
          </cell>
          <cell r="I5984">
            <v>44</v>
          </cell>
          <cell r="M5984">
            <v>110000</v>
          </cell>
          <cell r="N5984">
            <v>720500</v>
          </cell>
          <cell r="O5984">
            <v>0</v>
          </cell>
          <cell r="P5984">
            <v>0</v>
          </cell>
        </row>
        <row r="5985">
          <cell r="A5985">
            <v>43819</v>
          </cell>
          <cell r="B5985" t="str">
            <v>CON</v>
          </cell>
          <cell r="C5985">
            <v>8</v>
          </cell>
          <cell r="E5985">
            <v>1035</v>
          </cell>
          <cell r="F5985" t="str">
            <v>47A</v>
          </cell>
          <cell r="I5985">
            <v>44</v>
          </cell>
          <cell r="M5985">
            <v>97944</v>
          </cell>
          <cell r="N5985">
            <v>641533.19999999995</v>
          </cell>
          <cell r="O5985">
            <v>0</v>
          </cell>
          <cell r="P5985">
            <v>0</v>
          </cell>
        </row>
        <row r="5986">
          <cell r="A5986">
            <v>43819</v>
          </cell>
          <cell r="B5986" t="str">
            <v>CON</v>
          </cell>
          <cell r="C5986">
            <v>8</v>
          </cell>
          <cell r="E5986">
            <v>1035</v>
          </cell>
          <cell r="F5986" t="str">
            <v>47A</v>
          </cell>
          <cell r="I5986">
            <v>44</v>
          </cell>
          <cell r="M5986">
            <v>112106</v>
          </cell>
          <cell r="N5986">
            <v>734294.3</v>
          </cell>
          <cell r="O5986">
            <v>0</v>
          </cell>
          <cell r="P5986">
            <v>0</v>
          </cell>
        </row>
        <row r="5987">
          <cell r="A5987">
            <v>43819</v>
          </cell>
          <cell r="B5987" t="str">
            <v>CON</v>
          </cell>
          <cell r="C5987">
            <v>8</v>
          </cell>
          <cell r="E5987">
            <v>1035</v>
          </cell>
          <cell r="F5987" t="str">
            <v>47A</v>
          </cell>
          <cell r="I5987">
            <v>44</v>
          </cell>
          <cell r="M5987">
            <v>134328</v>
          </cell>
          <cell r="N5987">
            <v>879848.4</v>
          </cell>
          <cell r="O5987">
            <v>0</v>
          </cell>
          <cell r="P5987">
            <v>0</v>
          </cell>
        </row>
        <row r="5988">
          <cell r="A5988">
            <v>43819</v>
          </cell>
          <cell r="B5988" t="str">
            <v>CON</v>
          </cell>
          <cell r="C5988">
            <v>8</v>
          </cell>
          <cell r="E5988">
            <v>1035</v>
          </cell>
          <cell r="F5988" t="str">
            <v>47A</v>
          </cell>
          <cell r="I5988">
            <v>44</v>
          </cell>
          <cell r="M5988">
            <v>96396</v>
          </cell>
          <cell r="N5988">
            <v>631393.80000000005</v>
          </cell>
          <cell r="O5988">
            <v>0</v>
          </cell>
          <cell r="P5988">
            <v>0</v>
          </cell>
        </row>
        <row r="5989">
          <cell r="A5989">
            <v>43819</v>
          </cell>
          <cell r="B5989" t="str">
            <v>CON</v>
          </cell>
          <cell r="C5989">
            <v>8</v>
          </cell>
          <cell r="E5989">
            <v>1035</v>
          </cell>
          <cell r="F5989" t="str">
            <v>47B</v>
          </cell>
          <cell r="I5989">
            <v>44</v>
          </cell>
          <cell r="M5989">
            <v>123053</v>
          </cell>
          <cell r="N5989">
            <v>805997.15</v>
          </cell>
          <cell r="O5989">
            <v>0</v>
          </cell>
          <cell r="P5989">
            <v>0</v>
          </cell>
        </row>
        <row r="5990">
          <cell r="A5990">
            <v>43819</v>
          </cell>
          <cell r="B5990" t="str">
            <v>HIP</v>
          </cell>
          <cell r="C5990">
            <v>8</v>
          </cell>
          <cell r="E5990">
            <v>1003</v>
          </cell>
          <cell r="F5990" t="str">
            <v>52S</v>
          </cell>
          <cell r="I5990">
            <v>44</v>
          </cell>
          <cell r="M5990">
            <v>294700</v>
          </cell>
          <cell r="N5990">
            <v>1942073</v>
          </cell>
          <cell r="O5990">
            <v>0</v>
          </cell>
          <cell r="P5990">
            <v>0</v>
          </cell>
        </row>
        <row r="5991">
          <cell r="A5991">
            <v>43819</v>
          </cell>
          <cell r="B5991" t="str">
            <v>HIP</v>
          </cell>
          <cell r="C5991">
            <v>8</v>
          </cell>
          <cell r="E5991">
            <v>1003</v>
          </cell>
          <cell r="F5991" t="str">
            <v>52S</v>
          </cell>
          <cell r="I5991">
            <v>44</v>
          </cell>
          <cell r="M5991">
            <v>354600</v>
          </cell>
          <cell r="N5991">
            <v>2336814</v>
          </cell>
          <cell r="O5991">
            <v>0</v>
          </cell>
          <cell r="P5991">
            <v>0</v>
          </cell>
        </row>
        <row r="5992">
          <cell r="A5992">
            <v>43819</v>
          </cell>
          <cell r="B5992" t="str">
            <v>HIP</v>
          </cell>
          <cell r="C5992">
            <v>8</v>
          </cell>
          <cell r="E5992">
            <v>1003</v>
          </cell>
          <cell r="F5992" t="str">
            <v>52S</v>
          </cell>
          <cell r="I5992">
            <v>44</v>
          </cell>
          <cell r="M5992">
            <v>362440</v>
          </cell>
          <cell r="N5992">
            <v>2388479.6</v>
          </cell>
          <cell r="O5992">
            <v>0</v>
          </cell>
          <cell r="P5992">
            <v>0</v>
          </cell>
        </row>
        <row r="5993">
          <cell r="A5993">
            <v>43819</v>
          </cell>
          <cell r="B5993" t="str">
            <v>HIP</v>
          </cell>
          <cell r="C5993">
            <v>8</v>
          </cell>
          <cell r="E5993">
            <v>1003</v>
          </cell>
          <cell r="F5993" t="str">
            <v>52S</v>
          </cell>
          <cell r="I5993">
            <v>44</v>
          </cell>
          <cell r="M5993">
            <v>123369</v>
          </cell>
          <cell r="N5993">
            <v>813001.71</v>
          </cell>
          <cell r="O5993">
            <v>0</v>
          </cell>
          <cell r="P5993">
            <v>0</v>
          </cell>
        </row>
        <row r="5994">
          <cell r="A5994">
            <v>43819</v>
          </cell>
          <cell r="B5994" t="str">
            <v>HIP</v>
          </cell>
          <cell r="C5994">
            <v>8</v>
          </cell>
          <cell r="E5994">
            <v>1003</v>
          </cell>
          <cell r="F5994" t="str">
            <v>52S</v>
          </cell>
          <cell r="I5994">
            <v>44</v>
          </cell>
          <cell r="M5994">
            <v>297619</v>
          </cell>
          <cell r="N5994">
            <v>1961309.21</v>
          </cell>
          <cell r="O5994">
            <v>0</v>
          </cell>
          <cell r="P5994">
            <v>0</v>
          </cell>
        </row>
        <row r="5995">
          <cell r="A5995">
            <v>43819</v>
          </cell>
          <cell r="B5995" t="str">
            <v>HIP</v>
          </cell>
          <cell r="C5995">
            <v>8</v>
          </cell>
          <cell r="E5995">
            <v>1003</v>
          </cell>
          <cell r="F5995" t="str">
            <v>52S</v>
          </cell>
          <cell r="I5995">
            <v>44</v>
          </cell>
          <cell r="M5995">
            <v>250000</v>
          </cell>
          <cell r="N5995">
            <v>1647500</v>
          </cell>
          <cell r="O5995">
            <v>0</v>
          </cell>
          <cell r="P5995">
            <v>0</v>
          </cell>
        </row>
        <row r="5996">
          <cell r="A5996">
            <v>43819</v>
          </cell>
          <cell r="B5996" t="str">
            <v>HIP</v>
          </cell>
          <cell r="C5996">
            <v>8</v>
          </cell>
          <cell r="E5996">
            <v>1003</v>
          </cell>
          <cell r="F5996" t="str">
            <v>52S</v>
          </cell>
          <cell r="I5996">
            <v>44</v>
          </cell>
          <cell r="M5996">
            <v>104550</v>
          </cell>
          <cell r="N5996">
            <v>688984.5</v>
          </cell>
          <cell r="O5996">
            <v>0</v>
          </cell>
          <cell r="P5996">
            <v>0</v>
          </cell>
        </row>
        <row r="5997">
          <cell r="A5997">
            <v>43819</v>
          </cell>
          <cell r="B5997" t="str">
            <v>PYM</v>
          </cell>
          <cell r="C5997">
            <v>5</v>
          </cell>
          <cell r="E5997">
            <v>1009</v>
          </cell>
          <cell r="F5997" t="str">
            <v>42EO</v>
          </cell>
          <cell r="I5997">
            <v>44</v>
          </cell>
          <cell r="M5997">
            <v>264000</v>
          </cell>
          <cell r="N5997">
            <v>1752036</v>
          </cell>
          <cell r="O5997">
            <v>0</v>
          </cell>
          <cell r="P5997">
            <v>0</v>
          </cell>
        </row>
        <row r="5998">
          <cell r="A5998">
            <v>43819</v>
          </cell>
          <cell r="B5998" t="str">
            <v>EMP</v>
          </cell>
          <cell r="C5998">
            <v>3</v>
          </cell>
          <cell r="E5998">
            <v>1035</v>
          </cell>
          <cell r="F5998" t="str">
            <v>41EO</v>
          </cell>
          <cell r="I5998">
            <v>44</v>
          </cell>
          <cell r="M5998">
            <v>7000000</v>
          </cell>
          <cell r="N5998">
            <v>46620000</v>
          </cell>
          <cell r="O5998">
            <v>0</v>
          </cell>
          <cell r="P5998">
            <v>0</v>
          </cell>
        </row>
        <row r="5999">
          <cell r="A5999">
            <v>43819</v>
          </cell>
          <cell r="B5999" t="str">
            <v>Plazo</v>
          </cell>
          <cell r="C5999">
            <v>6</v>
          </cell>
          <cell r="E5999">
            <v>3007</v>
          </cell>
          <cell r="F5999" t="str">
            <v>12</v>
          </cell>
          <cell r="I5999">
            <v>44</v>
          </cell>
          <cell r="M5999">
            <v>0</v>
          </cell>
          <cell r="N5999">
            <v>0</v>
          </cell>
          <cell r="O5999">
            <v>91104</v>
          </cell>
          <cell r="P5999">
            <v>610132.59840000002</v>
          </cell>
        </row>
        <row r="6000">
          <cell r="A6000">
            <v>43819</v>
          </cell>
          <cell r="B6000" t="str">
            <v>HIP</v>
          </cell>
          <cell r="C6000">
            <v>7</v>
          </cell>
          <cell r="E6000">
            <v>1001</v>
          </cell>
          <cell r="F6000" t="str">
            <v>52S</v>
          </cell>
          <cell r="I6000">
            <v>44</v>
          </cell>
          <cell r="M6000">
            <v>836000</v>
          </cell>
          <cell r="N6000">
            <v>5598775.5999999996</v>
          </cell>
          <cell r="O6000">
            <v>0</v>
          </cell>
          <cell r="P6000">
            <v>0</v>
          </cell>
        </row>
        <row r="6001">
          <cell r="A6001">
            <v>43819</v>
          </cell>
          <cell r="B6001" t="str">
            <v>HIP</v>
          </cell>
          <cell r="C6001">
            <v>8</v>
          </cell>
          <cell r="E6001">
            <v>1014</v>
          </cell>
          <cell r="F6001" t="str">
            <v>46R</v>
          </cell>
          <cell r="I6001">
            <v>44</v>
          </cell>
          <cell r="M6001">
            <v>270418</v>
          </cell>
          <cell r="N6001">
            <v>1811043.4295999999</v>
          </cell>
          <cell r="O6001">
            <v>0</v>
          </cell>
          <cell r="P6001">
            <v>0</v>
          </cell>
        </row>
        <row r="6002">
          <cell r="A6002">
            <v>43819</v>
          </cell>
          <cell r="B6002" t="str">
            <v>HIP</v>
          </cell>
          <cell r="C6002">
            <v>8</v>
          </cell>
          <cell r="E6002">
            <v>1014</v>
          </cell>
          <cell r="F6002" t="str">
            <v>52S</v>
          </cell>
          <cell r="I6002">
            <v>44</v>
          </cell>
          <cell r="M6002">
            <v>597091</v>
          </cell>
          <cell r="N6002">
            <v>3998837.8451999999</v>
          </cell>
          <cell r="O6002">
            <v>0</v>
          </cell>
          <cell r="P6002">
            <v>0</v>
          </cell>
        </row>
        <row r="6003">
          <cell r="A6003">
            <v>43819</v>
          </cell>
          <cell r="B6003" t="str">
            <v>HIP</v>
          </cell>
          <cell r="C6003">
            <v>8</v>
          </cell>
          <cell r="E6003">
            <v>1018</v>
          </cell>
          <cell r="F6003" t="str">
            <v>52S</v>
          </cell>
          <cell r="I6003">
            <v>44</v>
          </cell>
          <cell r="M6003">
            <v>299000</v>
          </cell>
          <cell r="N6003">
            <v>2010715.2</v>
          </cell>
          <cell r="O6003">
            <v>0</v>
          </cell>
          <cell r="P6003">
            <v>0</v>
          </cell>
        </row>
        <row r="6004">
          <cell r="A6004">
            <v>43819</v>
          </cell>
          <cell r="B6004" t="str">
            <v>EMP</v>
          </cell>
          <cell r="C6004">
            <v>4</v>
          </cell>
          <cell r="E6004">
            <v>1009</v>
          </cell>
          <cell r="F6004" t="str">
            <v>41EO</v>
          </cell>
          <cell r="I6004">
            <v>44</v>
          </cell>
          <cell r="M6004">
            <v>2744000</v>
          </cell>
          <cell r="N6004">
            <v>18511572.800000001</v>
          </cell>
          <cell r="O6004">
            <v>0</v>
          </cell>
          <cell r="P6004">
            <v>0</v>
          </cell>
        </row>
        <row r="6005">
          <cell r="A6005">
            <v>43819</v>
          </cell>
          <cell r="B6005" t="str">
            <v>EMP</v>
          </cell>
          <cell r="C6005">
            <v>4</v>
          </cell>
          <cell r="E6005">
            <v>1009</v>
          </cell>
          <cell r="F6005" t="str">
            <v>41EO</v>
          </cell>
          <cell r="I6005">
            <v>44</v>
          </cell>
          <cell r="M6005">
            <v>3430000</v>
          </cell>
          <cell r="N6005">
            <v>23139466</v>
          </cell>
          <cell r="O6005">
            <v>0</v>
          </cell>
          <cell r="P6005">
            <v>0</v>
          </cell>
        </row>
        <row r="6006">
          <cell r="A6006">
            <v>43819</v>
          </cell>
          <cell r="B6006" t="str">
            <v>PYM</v>
          </cell>
          <cell r="C6006">
            <v>4</v>
          </cell>
          <cell r="E6006">
            <v>1009</v>
          </cell>
          <cell r="F6006" t="str">
            <v>42EO</v>
          </cell>
          <cell r="I6006">
            <v>44</v>
          </cell>
          <cell r="M6006">
            <v>350000</v>
          </cell>
          <cell r="N6006">
            <v>2362290</v>
          </cell>
          <cell r="O6006">
            <v>0</v>
          </cell>
          <cell r="P6006">
            <v>0</v>
          </cell>
        </row>
        <row r="6007">
          <cell r="A6007">
            <v>43819</v>
          </cell>
          <cell r="B6007" t="str">
            <v>HIP</v>
          </cell>
          <cell r="C6007">
            <v>8</v>
          </cell>
          <cell r="E6007">
            <v>1018</v>
          </cell>
          <cell r="F6007" t="str">
            <v>52S</v>
          </cell>
          <cell r="I6007">
            <v>44</v>
          </cell>
          <cell r="M6007">
            <v>494456</v>
          </cell>
          <cell r="N6007">
            <v>3348208.804</v>
          </cell>
          <cell r="O6007">
            <v>0</v>
          </cell>
          <cell r="P6007">
            <v>0</v>
          </cell>
        </row>
        <row r="6008">
          <cell r="A6008">
            <v>43819</v>
          </cell>
          <cell r="B6008" t="str">
            <v>HIP</v>
          </cell>
          <cell r="C6008">
            <v>8</v>
          </cell>
          <cell r="E6008">
            <v>1003</v>
          </cell>
          <cell r="F6008" t="str">
            <v>52S</v>
          </cell>
          <cell r="I6008">
            <v>44</v>
          </cell>
          <cell r="M6008">
            <v>738820</v>
          </cell>
          <cell r="N6008">
            <v>5075693.4000000004</v>
          </cell>
          <cell r="O6008">
            <v>0</v>
          </cell>
          <cell r="P6008">
            <v>0</v>
          </cell>
        </row>
        <row r="6009">
          <cell r="A6009">
            <v>43819</v>
          </cell>
          <cell r="B6009" t="str">
            <v>HIP</v>
          </cell>
          <cell r="C6009">
            <v>8</v>
          </cell>
          <cell r="E6009">
            <v>1003</v>
          </cell>
          <cell r="F6009" t="str">
            <v>52S</v>
          </cell>
          <cell r="I6009">
            <v>44</v>
          </cell>
          <cell r="M6009">
            <v>136237</v>
          </cell>
          <cell r="N6009">
            <v>940035.3</v>
          </cell>
          <cell r="O6009">
            <v>0</v>
          </cell>
          <cell r="P6009">
            <v>0</v>
          </cell>
        </row>
        <row r="6010">
          <cell r="A6010">
            <v>43819</v>
          </cell>
          <cell r="B6010" t="str">
            <v>CON</v>
          </cell>
          <cell r="C6010">
            <v>5</v>
          </cell>
          <cell r="E6010">
            <v>74003</v>
          </cell>
          <cell r="F6010" t="str">
            <v>47B</v>
          </cell>
          <cell r="I6010">
            <v>44</v>
          </cell>
          <cell r="M6010">
            <v>20000</v>
          </cell>
          <cell r="N6010">
            <v>139000</v>
          </cell>
          <cell r="O6010">
            <v>0</v>
          </cell>
          <cell r="P6010">
            <v>0</v>
          </cell>
        </row>
        <row r="6011">
          <cell r="A6011">
            <v>43819</v>
          </cell>
          <cell r="B6011" t="str">
            <v>Plazo</v>
          </cell>
          <cell r="C6011">
            <v>6</v>
          </cell>
          <cell r="E6011">
            <v>3030</v>
          </cell>
          <cell r="F6011" t="str">
            <v>12</v>
          </cell>
          <cell r="I6011">
            <v>44</v>
          </cell>
          <cell r="M6011">
            <v>0</v>
          </cell>
          <cell r="N6011">
            <v>0</v>
          </cell>
          <cell r="O6011">
            <v>25000</v>
          </cell>
          <cell r="P6011">
            <v>174000</v>
          </cell>
        </row>
        <row r="6012">
          <cell r="A6012">
            <v>43819</v>
          </cell>
          <cell r="B6012" t="str">
            <v>Plazo</v>
          </cell>
          <cell r="C6012">
            <v>6</v>
          </cell>
          <cell r="E6012">
            <v>3024</v>
          </cell>
          <cell r="F6012" t="str">
            <v>12</v>
          </cell>
          <cell r="I6012">
            <v>44</v>
          </cell>
          <cell r="M6012">
            <v>0</v>
          </cell>
          <cell r="N6012">
            <v>0</v>
          </cell>
          <cell r="O6012">
            <v>50000</v>
          </cell>
          <cell r="P6012">
            <v>349670</v>
          </cell>
        </row>
        <row r="6013">
          <cell r="A6013">
            <v>43819</v>
          </cell>
          <cell r="B6013" t="str">
            <v>Plazo</v>
          </cell>
          <cell r="C6013">
            <v>6</v>
          </cell>
          <cell r="E6013">
            <v>3024</v>
          </cell>
          <cell r="F6013" t="str">
            <v>12</v>
          </cell>
          <cell r="I6013">
            <v>44</v>
          </cell>
          <cell r="M6013">
            <v>0</v>
          </cell>
          <cell r="N6013">
            <v>0</v>
          </cell>
          <cell r="O6013">
            <v>8000</v>
          </cell>
          <cell r="P6013">
            <v>55947.199999999997</v>
          </cell>
        </row>
        <row r="6014">
          <cell r="A6014">
            <v>43819</v>
          </cell>
          <cell r="B6014" t="str">
            <v>Plazo</v>
          </cell>
          <cell r="C6014">
            <v>5</v>
          </cell>
          <cell r="E6014">
            <v>3024</v>
          </cell>
          <cell r="F6014" t="str">
            <v>12</v>
          </cell>
          <cell r="I6014">
            <v>44</v>
          </cell>
          <cell r="M6014">
            <v>0</v>
          </cell>
          <cell r="N6014">
            <v>0</v>
          </cell>
          <cell r="O6014">
            <v>19000</v>
          </cell>
          <cell r="P6014">
            <v>133000</v>
          </cell>
        </row>
        <row r="6015">
          <cell r="A6015">
            <v>43819</v>
          </cell>
          <cell r="B6015" t="str">
            <v>Plazo</v>
          </cell>
          <cell r="C6015">
            <v>6</v>
          </cell>
          <cell r="E6015">
            <v>3030</v>
          </cell>
          <cell r="F6015" t="str">
            <v>12</v>
          </cell>
          <cell r="I6015">
            <v>44</v>
          </cell>
          <cell r="M6015">
            <v>0</v>
          </cell>
          <cell r="N6015">
            <v>0</v>
          </cell>
          <cell r="O6015">
            <v>21865.64</v>
          </cell>
          <cell r="P6015">
            <v>153059.48000000001</v>
          </cell>
        </row>
        <row r="6016">
          <cell r="A6016">
            <v>43819</v>
          </cell>
          <cell r="B6016" t="str">
            <v>Plazo</v>
          </cell>
          <cell r="C6016">
            <v>6</v>
          </cell>
          <cell r="E6016">
            <v>3030</v>
          </cell>
          <cell r="F6016" t="str">
            <v>12</v>
          </cell>
          <cell r="I6016">
            <v>44</v>
          </cell>
          <cell r="M6016">
            <v>0</v>
          </cell>
          <cell r="N6016">
            <v>0</v>
          </cell>
          <cell r="O6016">
            <v>31000</v>
          </cell>
          <cell r="P6016">
            <v>217000</v>
          </cell>
        </row>
        <row r="6017">
          <cell r="A6017">
            <v>43819</v>
          </cell>
          <cell r="B6017" t="str">
            <v>Plazo</v>
          </cell>
          <cell r="C6017">
            <v>6</v>
          </cell>
          <cell r="E6017">
            <v>3030</v>
          </cell>
          <cell r="F6017" t="str">
            <v>12</v>
          </cell>
          <cell r="I6017">
            <v>44</v>
          </cell>
          <cell r="M6017">
            <v>0</v>
          </cell>
          <cell r="N6017">
            <v>0</v>
          </cell>
          <cell r="O6017">
            <v>7000</v>
          </cell>
          <cell r="P6017">
            <v>49000</v>
          </cell>
        </row>
        <row r="6018">
          <cell r="A6018">
            <v>43819</v>
          </cell>
          <cell r="B6018" t="str">
            <v>Plazo</v>
          </cell>
          <cell r="C6018">
            <v>6</v>
          </cell>
          <cell r="E6018">
            <v>3030</v>
          </cell>
          <cell r="F6018" t="str">
            <v>12</v>
          </cell>
          <cell r="I6018">
            <v>44</v>
          </cell>
          <cell r="M6018">
            <v>0</v>
          </cell>
          <cell r="N6018">
            <v>0</v>
          </cell>
          <cell r="O6018">
            <v>7000</v>
          </cell>
          <cell r="P6018">
            <v>49000</v>
          </cell>
        </row>
        <row r="6019">
          <cell r="A6019">
            <v>43819</v>
          </cell>
          <cell r="B6019" t="str">
            <v>Plazo</v>
          </cell>
          <cell r="C6019">
            <v>6</v>
          </cell>
          <cell r="E6019">
            <v>3030</v>
          </cell>
          <cell r="F6019" t="str">
            <v>12</v>
          </cell>
          <cell r="I6019">
            <v>44</v>
          </cell>
          <cell r="M6019">
            <v>0</v>
          </cell>
          <cell r="N6019">
            <v>0</v>
          </cell>
          <cell r="O6019">
            <v>63041.67</v>
          </cell>
          <cell r="P6019">
            <v>441291.69</v>
          </cell>
        </row>
        <row r="6020">
          <cell r="A6020">
            <v>43819</v>
          </cell>
          <cell r="B6020" t="str">
            <v>Plazo</v>
          </cell>
          <cell r="C6020">
            <v>6</v>
          </cell>
          <cell r="E6020">
            <v>3030</v>
          </cell>
          <cell r="F6020" t="str">
            <v>12</v>
          </cell>
          <cell r="I6020">
            <v>44</v>
          </cell>
          <cell r="M6020">
            <v>0</v>
          </cell>
          <cell r="N6020">
            <v>0</v>
          </cell>
          <cell r="O6020">
            <v>70000</v>
          </cell>
          <cell r="P6020">
            <v>490000</v>
          </cell>
        </row>
        <row r="6021">
          <cell r="A6021">
            <v>43819</v>
          </cell>
          <cell r="B6021" t="str">
            <v>Plazo</v>
          </cell>
          <cell r="C6021">
            <v>6</v>
          </cell>
          <cell r="E6021">
            <v>3030</v>
          </cell>
          <cell r="F6021" t="str">
            <v>12</v>
          </cell>
          <cell r="I6021">
            <v>44</v>
          </cell>
          <cell r="M6021">
            <v>0</v>
          </cell>
          <cell r="N6021">
            <v>0</v>
          </cell>
          <cell r="O6021">
            <v>351957.7</v>
          </cell>
          <cell r="P6021">
            <v>2463703.9</v>
          </cell>
        </row>
        <row r="6022">
          <cell r="A6022">
            <v>43819</v>
          </cell>
          <cell r="B6022" t="str">
            <v>Plazo</v>
          </cell>
          <cell r="C6022">
            <v>6</v>
          </cell>
          <cell r="E6022">
            <v>3030</v>
          </cell>
          <cell r="F6022" t="str">
            <v>12</v>
          </cell>
          <cell r="I6022">
            <v>44</v>
          </cell>
          <cell r="M6022">
            <v>0</v>
          </cell>
          <cell r="N6022">
            <v>0</v>
          </cell>
          <cell r="O6022">
            <v>29000</v>
          </cell>
          <cell r="P6022">
            <v>203000</v>
          </cell>
        </row>
        <row r="6023">
          <cell r="A6023">
            <v>43819</v>
          </cell>
          <cell r="B6023" t="str">
            <v>Plazo</v>
          </cell>
          <cell r="C6023">
            <v>6</v>
          </cell>
          <cell r="E6023">
            <v>3030</v>
          </cell>
          <cell r="F6023" t="str">
            <v>12</v>
          </cell>
          <cell r="I6023">
            <v>44</v>
          </cell>
          <cell r="M6023">
            <v>0</v>
          </cell>
          <cell r="N6023">
            <v>0</v>
          </cell>
          <cell r="O6023">
            <v>30000</v>
          </cell>
          <cell r="P6023">
            <v>210000</v>
          </cell>
        </row>
        <row r="6024">
          <cell r="A6024">
            <v>43819</v>
          </cell>
          <cell r="B6024" t="str">
            <v>Plazo</v>
          </cell>
          <cell r="C6024">
            <v>6</v>
          </cell>
          <cell r="E6024">
            <v>3030</v>
          </cell>
          <cell r="F6024" t="str">
            <v>12</v>
          </cell>
          <cell r="I6024">
            <v>44</v>
          </cell>
          <cell r="M6024">
            <v>0</v>
          </cell>
          <cell r="N6024">
            <v>0</v>
          </cell>
          <cell r="O6024">
            <v>10608.33</v>
          </cell>
          <cell r="P6024">
            <v>74258.31</v>
          </cell>
        </row>
        <row r="6025">
          <cell r="A6025">
            <v>43819</v>
          </cell>
          <cell r="B6025" t="str">
            <v>Plazo</v>
          </cell>
          <cell r="C6025">
            <v>6</v>
          </cell>
          <cell r="E6025">
            <v>3030</v>
          </cell>
          <cell r="F6025" t="str">
            <v>12</v>
          </cell>
          <cell r="I6025">
            <v>44</v>
          </cell>
          <cell r="M6025">
            <v>0</v>
          </cell>
          <cell r="N6025">
            <v>0</v>
          </cell>
          <cell r="O6025">
            <v>90000</v>
          </cell>
          <cell r="P6025">
            <v>630000</v>
          </cell>
        </row>
        <row r="6026">
          <cell r="A6026">
            <v>43819</v>
          </cell>
          <cell r="B6026" t="str">
            <v>Plazo</v>
          </cell>
          <cell r="C6026">
            <v>6</v>
          </cell>
          <cell r="E6026">
            <v>3030</v>
          </cell>
          <cell r="F6026" t="str">
            <v>12</v>
          </cell>
          <cell r="I6026">
            <v>44</v>
          </cell>
          <cell r="M6026">
            <v>0</v>
          </cell>
          <cell r="N6026">
            <v>0</v>
          </cell>
          <cell r="O6026">
            <v>15300.36</v>
          </cell>
          <cell r="P6026">
            <v>107102.52</v>
          </cell>
        </row>
        <row r="6027">
          <cell r="A6027">
            <v>43819</v>
          </cell>
          <cell r="B6027" t="str">
            <v>Plazo</v>
          </cell>
          <cell r="C6027">
            <v>6</v>
          </cell>
          <cell r="E6027">
            <v>3030</v>
          </cell>
          <cell r="F6027" t="str">
            <v>12</v>
          </cell>
          <cell r="I6027">
            <v>44</v>
          </cell>
          <cell r="M6027">
            <v>0</v>
          </cell>
          <cell r="N6027">
            <v>0</v>
          </cell>
          <cell r="O6027">
            <v>10000</v>
          </cell>
          <cell r="P6027">
            <v>70000</v>
          </cell>
        </row>
        <row r="6028">
          <cell r="A6028">
            <v>43819</v>
          </cell>
          <cell r="B6028" t="str">
            <v>Plazo</v>
          </cell>
          <cell r="C6028">
            <v>6</v>
          </cell>
          <cell r="E6028">
            <v>3030</v>
          </cell>
          <cell r="F6028" t="str">
            <v>12</v>
          </cell>
          <cell r="I6028">
            <v>44</v>
          </cell>
          <cell r="M6028">
            <v>0</v>
          </cell>
          <cell r="N6028">
            <v>0</v>
          </cell>
          <cell r="O6028">
            <v>70000</v>
          </cell>
          <cell r="P6028">
            <v>490000</v>
          </cell>
        </row>
        <row r="6029">
          <cell r="A6029">
            <v>43819</v>
          </cell>
          <cell r="B6029" t="str">
            <v>Plazo</v>
          </cell>
          <cell r="C6029">
            <v>6</v>
          </cell>
          <cell r="E6029">
            <v>3030</v>
          </cell>
          <cell r="F6029" t="str">
            <v>12</v>
          </cell>
          <cell r="I6029">
            <v>44</v>
          </cell>
          <cell r="M6029">
            <v>0</v>
          </cell>
          <cell r="N6029">
            <v>0</v>
          </cell>
          <cell r="O6029">
            <v>31100.53</v>
          </cell>
          <cell r="P6029">
            <v>217703.71</v>
          </cell>
        </row>
        <row r="6030">
          <cell r="A6030">
            <v>43819</v>
          </cell>
          <cell r="B6030" t="str">
            <v>HIP</v>
          </cell>
          <cell r="C6030">
            <v>8</v>
          </cell>
          <cell r="E6030">
            <v>1003</v>
          </cell>
          <cell r="F6030" t="str">
            <v>52S</v>
          </cell>
          <cell r="I6030">
            <v>44</v>
          </cell>
          <cell r="M6030">
            <v>350000</v>
          </cell>
          <cell r="N6030">
            <v>2457000</v>
          </cell>
          <cell r="O6030">
            <v>0</v>
          </cell>
          <cell r="P6030">
            <v>0</v>
          </cell>
        </row>
        <row r="6031">
          <cell r="A6031">
            <v>43819</v>
          </cell>
          <cell r="B6031" t="str">
            <v>CON</v>
          </cell>
          <cell r="C6031">
            <v>8</v>
          </cell>
          <cell r="E6031">
            <v>1035</v>
          </cell>
          <cell r="F6031" t="str">
            <v>47A</v>
          </cell>
          <cell r="I6031">
            <v>44</v>
          </cell>
          <cell r="M6031">
            <v>171500</v>
          </cell>
          <cell r="N6031">
            <v>1210790</v>
          </cell>
          <cell r="O6031">
            <v>0</v>
          </cell>
          <cell r="P6031">
            <v>0</v>
          </cell>
        </row>
        <row r="6032">
          <cell r="A6032">
            <v>43819</v>
          </cell>
          <cell r="B6032" t="str">
            <v>CON</v>
          </cell>
          <cell r="C6032">
            <v>8</v>
          </cell>
          <cell r="E6032">
            <v>1035</v>
          </cell>
          <cell r="F6032" t="str">
            <v>47A</v>
          </cell>
          <cell r="I6032">
            <v>44</v>
          </cell>
          <cell r="M6032">
            <v>117356</v>
          </cell>
          <cell r="N6032">
            <v>828533.36</v>
          </cell>
          <cell r="O6032">
            <v>0</v>
          </cell>
          <cell r="P6032">
            <v>0</v>
          </cell>
        </row>
        <row r="6033">
          <cell r="A6033">
            <v>43819</v>
          </cell>
          <cell r="B6033" t="str">
            <v>CON</v>
          </cell>
          <cell r="C6033">
            <v>8</v>
          </cell>
          <cell r="E6033">
            <v>1035</v>
          </cell>
          <cell r="F6033" t="str">
            <v>47A</v>
          </cell>
          <cell r="I6033">
            <v>44</v>
          </cell>
          <cell r="M6033">
            <v>153468</v>
          </cell>
          <cell r="N6033">
            <v>1083484.08</v>
          </cell>
          <cell r="O6033">
            <v>0</v>
          </cell>
          <cell r="P6033">
            <v>0</v>
          </cell>
        </row>
        <row r="6034">
          <cell r="A6034">
            <v>43819</v>
          </cell>
          <cell r="B6034" t="str">
            <v>CON</v>
          </cell>
          <cell r="C6034">
            <v>8</v>
          </cell>
          <cell r="E6034">
            <v>1035</v>
          </cell>
          <cell r="F6034" t="str">
            <v>47A</v>
          </cell>
          <cell r="I6034">
            <v>44</v>
          </cell>
          <cell r="M6034">
            <v>102700</v>
          </cell>
          <cell r="N6034">
            <v>725062</v>
          </cell>
          <cell r="O6034">
            <v>0</v>
          </cell>
          <cell r="P6034">
            <v>0</v>
          </cell>
        </row>
        <row r="6035">
          <cell r="A6035">
            <v>43819</v>
          </cell>
          <cell r="B6035" t="str">
            <v>CON</v>
          </cell>
          <cell r="C6035">
            <v>8</v>
          </cell>
          <cell r="E6035">
            <v>1035</v>
          </cell>
          <cell r="F6035" t="str">
            <v>47A</v>
          </cell>
          <cell r="I6035">
            <v>44</v>
          </cell>
          <cell r="M6035">
            <v>86700</v>
          </cell>
          <cell r="N6035">
            <v>612102</v>
          </cell>
          <cell r="O6035">
            <v>0</v>
          </cell>
          <cell r="P6035">
            <v>0</v>
          </cell>
        </row>
        <row r="6036">
          <cell r="A6036">
            <v>43819</v>
          </cell>
          <cell r="B6036" t="str">
            <v>CON</v>
          </cell>
          <cell r="C6036">
            <v>8</v>
          </cell>
          <cell r="E6036">
            <v>1035</v>
          </cell>
          <cell r="F6036" t="str">
            <v>47A</v>
          </cell>
          <cell r="I6036">
            <v>44</v>
          </cell>
          <cell r="M6036">
            <v>55530.400000000001</v>
          </cell>
          <cell r="N6036">
            <v>392044.62400000001</v>
          </cell>
          <cell r="O6036">
            <v>0</v>
          </cell>
          <cell r="P6036">
            <v>0</v>
          </cell>
        </row>
        <row r="6037">
          <cell r="A6037">
            <v>43819</v>
          </cell>
          <cell r="B6037" t="str">
            <v>CON</v>
          </cell>
          <cell r="C6037">
            <v>8</v>
          </cell>
          <cell r="E6037">
            <v>1035</v>
          </cell>
          <cell r="F6037" t="str">
            <v>47B</v>
          </cell>
          <cell r="I6037">
            <v>44</v>
          </cell>
          <cell r="M6037">
            <v>44130</v>
          </cell>
          <cell r="N6037">
            <v>311557.8</v>
          </cell>
          <cell r="O6037">
            <v>0</v>
          </cell>
          <cell r="P6037">
            <v>0</v>
          </cell>
        </row>
        <row r="6038">
          <cell r="A6038">
            <v>43819</v>
          </cell>
          <cell r="B6038" t="str">
            <v>CON</v>
          </cell>
          <cell r="C6038">
            <v>8</v>
          </cell>
          <cell r="E6038">
            <v>1035</v>
          </cell>
          <cell r="F6038" t="str">
            <v>47A</v>
          </cell>
          <cell r="I6038">
            <v>44</v>
          </cell>
          <cell r="M6038">
            <v>137900</v>
          </cell>
          <cell r="N6038">
            <v>973574</v>
          </cell>
          <cell r="O6038">
            <v>0</v>
          </cell>
          <cell r="P6038">
            <v>0</v>
          </cell>
        </row>
        <row r="6039">
          <cell r="A6039">
            <v>43819</v>
          </cell>
          <cell r="B6039" t="str">
            <v>CON</v>
          </cell>
          <cell r="C6039">
            <v>8</v>
          </cell>
          <cell r="E6039">
            <v>1035</v>
          </cell>
          <cell r="F6039" t="str">
            <v>47A</v>
          </cell>
          <cell r="I6039">
            <v>44</v>
          </cell>
          <cell r="M6039">
            <v>124653</v>
          </cell>
          <cell r="N6039">
            <v>880050.18</v>
          </cell>
          <cell r="O6039">
            <v>0</v>
          </cell>
          <cell r="P6039">
            <v>0</v>
          </cell>
        </row>
        <row r="6040">
          <cell r="A6040">
            <v>43819</v>
          </cell>
          <cell r="B6040" t="str">
            <v>Plazo</v>
          </cell>
          <cell r="C6040">
            <v>5</v>
          </cell>
          <cell r="E6040">
            <v>3024</v>
          </cell>
          <cell r="F6040" t="str">
            <v>12</v>
          </cell>
          <cell r="I6040">
            <v>44</v>
          </cell>
          <cell r="M6040">
            <v>0</v>
          </cell>
          <cell r="N6040">
            <v>0</v>
          </cell>
          <cell r="O6040">
            <v>60000</v>
          </cell>
          <cell r="P6040">
            <v>423636</v>
          </cell>
        </row>
        <row r="6041">
          <cell r="A6041">
            <v>43819</v>
          </cell>
          <cell r="B6041" t="str">
            <v>Plazo</v>
          </cell>
          <cell r="C6041">
            <v>5</v>
          </cell>
          <cell r="E6041">
            <v>3024</v>
          </cell>
          <cell r="F6041" t="str">
            <v>12</v>
          </cell>
          <cell r="I6041">
            <v>44</v>
          </cell>
          <cell r="M6041">
            <v>0</v>
          </cell>
          <cell r="N6041">
            <v>0</v>
          </cell>
          <cell r="O6041">
            <v>35000</v>
          </cell>
          <cell r="P6041">
            <v>247121</v>
          </cell>
        </row>
        <row r="6042">
          <cell r="A6042">
            <v>43819</v>
          </cell>
          <cell r="B6042" t="str">
            <v>HIP</v>
          </cell>
          <cell r="C6042">
            <v>8</v>
          </cell>
          <cell r="E6042">
            <v>1003</v>
          </cell>
          <cell r="F6042" t="str">
            <v>52S</v>
          </cell>
          <cell r="I6042">
            <v>44</v>
          </cell>
          <cell r="M6042">
            <v>435400</v>
          </cell>
          <cell r="N6042">
            <v>3091340</v>
          </cell>
          <cell r="O6042">
            <v>0</v>
          </cell>
          <cell r="P6042">
            <v>0</v>
          </cell>
        </row>
        <row r="6043">
          <cell r="A6043">
            <v>43819</v>
          </cell>
          <cell r="B6043" t="str">
            <v>HIP</v>
          </cell>
          <cell r="C6043">
            <v>8</v>
          </cell>
          <cell r="E6043">
            <v>1003</v>
          </cell>
          <cell r="F6043" t="str">
            <v>52S</v>
          </cell>
          <cell r="I6043">
            <v>44</v>
          </cell>
          <cell r="M6043">
            <v>731850</v>
          </cell>
          <cell r="N6043">
            <v>5210772</v>
          </cell>
          <cell r="O6043">
            <v>0</v>
          </cell>
          <cell r="P6043">
            <v>0</v>
          </cell>
        </row>
        <row r="6044">
          <cell r="A6044">
            <v>43819</v>
          </cell>
          <cell r="B6044" t="str">
            <v>PYM</v>
          </cell>
          <cell r="C6044">
            <v>5</v>
          </cell>
          <cell r="E6044">
            <v>1003</v>
          </cell>
          <cell r="F6044" t="str">
            <v>42EO</v>
          </cell>
          <cell r="I6044">
            <v>44</v>
          </cell>
          <cell r="M6044">
            <v>380000</v>
          </cell>
          <cell r="N6044">
            <v>2705600</v>
          </cell>
          <cell r="O6044">
            <v>0</v>
          </cell>
          <cell r="P6044">
            <v>0</v>
          </cell>
        </row>
        <row r="6045">
          <cell r="A6045">
            <v>43819</v>
          </cell>
          <cell r="B6045" t="str">
            <v>HIP</v>
          </cell>
          <cell r="C6045">
            <v>8</v>
          </cell>
          <cell r="E6045">
            <v>1003</v>
          </cell>
          <cell r="F6045" t="str">
            <v>52S</v>
          </cell>
          <cell r="I6045">
            <v>44</v>
          </cell>
          <cell r="M6045">
            <v>683227</v>
          </cell>
          <cell r="N6045">
            <v>4864576.24</v>
          </cell>
          <cell r="O6045">
            <v>0</v>
          </cell>
          <cell r="P6045">
            <v>0</v>
          </cell>
        </row>
        <row r="6046">
          <cell r="A6046">
            <v>43819</v>
          </cell>
          <cell r="B6046" t="str">
            <v>EMP</v>
          </cell>
          <cell r="C6046">
            <v>5</v>
          </cell>
          <cell r="E6046">
            <v>1007</v>
          </cell>
          <cell r="F6046" t="str">
            <v>41EO</v>
          </cell>
          <cell r="I6046">
            <v>34</v>
          </cell>
          <cell r="M6046">
            <v>123707.31</v>
          </cell>
          <cell r="N6046">
            <v>881105.31547499995</v>
          </cell>
          <cell r="O6046">
            <v>0</v>
          </cell>
          <cell r="P6046">
            <v>0</v>
          </cell>
        </row>
        <row r="6047">
          <cell r="A6047">
            <v>43819</v>
          </cell>
          <cell r="B6047" t="str">
            <v>PYM</v>
          </cell>
          <cell r="C6047">
            <v>5</v>
          </cell>
          <cell r="E6047">
            <v>1014</v>
          </cell>
          <cell r="F6047" t="str">
            <v>42MO</v>
          </cell>
          <cell r="I6047">
            <v>44</v>
          </cell>
          <cell r="M6047">
            <v>686000</v>
          </cell>
          <cell r="N6047">
            <v>4886035</v>
          </cell>
          <cell r="O6047">
            <v>0</v>
          </cell>
          <cell r="P6047">
            <v>0</v>
          </cell>
        </row>
        <row r="6048">
          <cell r="A6048">
            <v>43819</v>
          </cell>
          <cell r="B6048" t="str">
            <v>PYM</v>
          </cell>
          <cell r="C6048">
            <v>6</v>
          </cell>
          <cell r="E6048">
            <v>1018</v>
          </cell>
          <cell r="F6048" t="str">
            <v>42EO</v>
          </cell>
          <cell r="I6048">
            <v>44</v>
          </cell>
          <cell r="M6048">
            <v>340000</v>
          </cell>
          <cell r="N6048">
            <v>2421650</v>
          </cell>
          <cell r="O6048">
            <v>0</v>
          </cell>
          <cell r="P6048">
            <v>0</v>
          </cell>
        </row>
        <row r="6049">
          <cell r="A6049">
            <v>43819</v>
          </cell>
          <cell r="B6049" t="str">
            <v>Plazo</v>
          </cell>
          <cell r="C6049">
            <v>8</v>
          </cell>
          <cell r="E6049">
            <v>3027</v>
          </cell>
          <cell r="F6049" t="str">
            <v>12</v>
          </cell>
          <cell r="I6049">
            <v>44</v>
          </cell>
          <cell r="M6049">
            <v>0</v>
          </cell>
          <cell r="N6049">
            <v>0</v>
          </cell>
          <cell r="O6049">
            <v>1000</v>
          </cell>
          <cell r="P6049">
            <v>7122.5</v>
          </cell>
        </row>
        <row r="6050">
          <cell r="A6050">
            <v>43819</v>
          </cell>
          <cell r="B6050" t="str">
            <v>PYM</v>
          </cell>
          <cell r="C6050">
            <v>4</v>
          </cell>
          <cell r="E6050">
            <v>1009</v>
          </cell>
          <cell r="F6050" t="str">
            <v>42EO</v>
          </cell>
          <cell r="I6050">
            <v>44</v>
          </cell>
          <cell r="M6050">
            <v>150000</v>
          </cell>
          <cell r="N6050">
            <v>1068570</v>
          </cell>
          <cell r="O6050">
            <v>0</v>
          </cell>
          <cell r="P6050">
            <v>0</v>
          </cell>
        </row>
        <row r="6051">
          <cell r="A6051">
            <v>43819</v>
          </cell>
          <cell r="B6051" t="str">
            <v>MIC</v>
          </cell>
          <cell r="C6051">
            <v>8</v>
          </cell>
          <cell r="E6051">
            <v>1036</v>
          </cell>
          <cell r="F6051" t="str">
            <v>43AI</v>
          </cell>
          <cell r="I6051">
            <v>44</v>
          </cell>
          <cell r="M6051">
            <v>300000</v>
          </cell>
          <cell r="N6051">
            <v>2139570</v>
          </cell>
          <cell r="O6051">
            <v>0</v>
          </cell>
          <cell r="P6051">
            <v>0</v>
          </cell>
        </row>
        <row r="6052">
          <cell r="A6052">
            <v>43819</v>
          </cell>
          <cell r="B6052" t="str">
            <v>HIP</v>
          </cell>
          <cell r="C6052">
            <v>8</v>
          </cell>
          <cell r="E6052">
            <v>1003</v>
          </cell>
          <cell r="F6052" t="str">
            <v>52S</v>
          </cell>
          <cell r="I6052">
            <v>44</v>
          </cell>
          <cell r="M6052">
            <v>377774</v>
          </cell>
          <cell r="N6052">
            <v>2701084.1</v>
          </cell>
          <cell r="O6052">
            <v>0</v>
          </cell>
          <cell r="P6052">
            <v>0</v>
          </cell>
        </row>
        <row r="6053">
          <cell r="A6053">
            <v>43819</v>
          </cell>
          <cell r="B6053" t="str">
            <v>HIP</v>
          </cell>
          <cell r="C6053">
            <v>8</v>
          </cell>
          <cell r="E6053">
            <v>1003</v>
          </cell>
          <cell r="F6053" t="str">
            <v>52S</v>
          </cell>
          <cell r="I6053">
            <v>44</v>
          </cell>
          <cell r="M6053">
            <v>144000</v>
          </cell>
          <cell r="N6053">
            <v>1029600</v>
          </cell>
          <cell r="O6053">
            <v>0</v>
          </cell>
          <cell r="P6053">
            <v>0</v>
          </cell>
        </row>
        <row r="6054">
          <cell r="A6054">
            <v>43819</v>
          </cell>
          <cell r="B6054" t="str">
            <v>HIP</v>
          </cell>
          <cell r="C6054">
            <v>8</v>
          </cell>
          <cell r="E6054">
            <v>1003</v>
          </cell>
          <cell r="F6054" t="str">
            <v>52S</v>
          </cell>
          <cell r="I6054">
            <v>44</v>
          </cell>
          <cell r="M6054">
            <v>296225</v>
          </cell>
          <cell r="N6054">
            <v>2118008.75</v>
          </cell>
          <cell r="O6054">
            <v>0</v>
          </cell>
          <cell r="P6054">
            <v>0</v>
          </cell>
        </row>
        <row r="6055">
          <cell r="A6055">
            <v>43819</v>
          </cell>
          <cell r="B6055" t="str">
            <v>PYM</v>
          </cell>
          <cell r="C6055">
            <v>5</v>
          </cell>
          <cell r="E6055">
            <v>1014</v>
          </cell>
          <cell r="F6055" t="str">
            <v>42MO</v>
          </cell>
          <cell r="I6055">
            <v>44</v>
          </cell>
          <cell r="M6055">
            <v>34300</v>
          </cell>
          <cell r="N6055">
            <v>246116.22</v>
          </cell>
          <cell r="O6055">
            <v>0</v>
          </cell>
          <cell r="P6055">
            <v>0</v>
          </cell>
        </row>
        <row r="6056">
          <cell r="A6056">
            <v>43819</v>
          </cell>
          <cell r="B6056" t="str">
            <v>PYM</v>
          </cell>
          <cell r="C6056">
            <v>5</v>
          </cell>
          <cell r="E6056">
            <v>1016</v>
          </cell>
          <cell r="F6056" t="str">
            <v>42EO</v>
          </cell>
          <cell r="I6056">
            <v>44</v>
          </cell>
          <cell r="M6056">
            <v>350000</v>
          </cell>
          <cell r="N6056">
            <v>2511390</v>
          </cell>
          <cell r="O6056">
            <v>0</v>
          </cell>
          <cell r="P6056">
            <v>0</v>
          </cell>
        </row>
        <row r="6057">
          <cell r="A6057">
            <v>43819</v>
          </cell>
          <cell r="B6057" t="str">
            <v>PYM</v>
          </cell>
          <cell r="C6057">
            <v>5</v>
          </cell>
          <cell r="E6057">
            <v>1014</v>
          </cell>
          <cell r="F6057" t="str">
            <v>42MO</v>
          </cell>
          <cell r="I6057">
            <v>44</v>
          </cell>
          <cell r="M6057">
            <v>195000</v>
          </cell>
          <cell r="N6057">
            <v>1401250.5</v>
          </cell>
          <cell r="O6057">
            <v>0</v>
          </cell>
          <cell r="P6057">
            <v>0</v>
          </cell>
        </row>
        <row r="6058">
          <cell r="A6058">
            <v>43819</v>
          </cell>
          <cell r="B6058" t="str">
            <v>PYM</v>
          </cell>
          <cell r="C6058">
            <v>6</v>
          </cell>
          <cell r="E6058">
            <v>1014</v>
          </cell>
          <cell r="F6058" t="str">
            <v>42MO</v>
          </cell>
          <cell r="I6058">
            <v>44</v>
          </cell>
          <cell r="M6058">
            <v>230000</v>
          </cell>
          <cell r="N6058">
            <v>1652757</v>
          </cell>
          <cell r="O6058">
            <v>0</v>
          </cell>
          <cell r="P6058">
            <v>0</v>
          </cell>
        </row>
        <row r="6059">
          <cell r="A6059">
            <v>43819</v>
          </cell>
          <cell r="B6059" t="str">
            <v>PYM</v>
          </cell>
          <cell r="C6059">
            <v>7</v>
          </cell>
          <cell r="E6059">
            <v>1014</v>
          </cell>
          <cell r="F6059" t="str">
            <v>42MO</v>
          </cell>
          <cell r="I6059">
            <v>44</v>
          </cell>
          <cell r="M6059">
            <v>117748</v>
          </cell>
          <cell r="N6059">
            <v>846125.35320000001</v>
          </cell>
          <cell r="O6059">
            <v>0</v>
          </cell>
          <cell r="P6059">
            <v>0</v>
          </cell>
        </row>
        <row r="6060">
          <cell r="A6060">
            <v>43819</v>
          </cell>
          <cell r="B6060" t="str">
            <v>PYM</v>
          </cell>
          <cell r="C6060">
            <v>6</v>
          </cell>
          <cell r="E6060">
            <v>1034</v>
          </cell>
          <cell r="F6060" t="str">
            <v>42EI</v>
          </cell>
          <cell r="I6060">
            <v>44</v>
          </cell>
          <cell r="M6060">
            <v>128000</v>
          </cell>
          <cell r="N6060">
            <v>919795.19999999995</v>
          </cell>
          <cell r="O6060">
            <v>0</v>
          </cell>
          <cell r="P6060">
            <v>0</v>
          </cell>
        </row>
        <row r="6061">
          <cell r="A6061">
            <v>43819</v>
          </cell>
          <cell r="B6061" t="str">
            <v>PYM</v>
          </cell>
          <cell r="C6061">
            <v>6</v>
          </cell>
          <cell r="E6061">
            <v>1001</v>
          </cell>
          <cell r="F6061" t="str">
            <v>42MI</v>
          </cell>
          <cell r="I6061">
            <v>44</v>
          </cell>
          <cell r="M6061">
            <v>74000</v>
          </cell>
          <cell r="N6061">
            <v>531756.6</v>
          </cell>
          <cell r="O6061">
            <v>0</v>
          </cell>
          <cell r="P6061">
            <v>0</v>
          </cell>
        </row>
        <row r="6062">
          <cell r="A6062">
            <v>43819</v>
          </cell>
          <cell r="B6062" t="str">
            <v>PYM</v>
          </cell>
          <cell r="C6062">
            <v>6</v>
          </cell>
          <cell r="E6062">
            <v>1001</v>
          </cell>
          <cell r="F6062" t="str">
            <v>42MI</v>
          </cell>
          <cell r="I6062">
            <v>44</v>
          </cell>
          <cell r="M6062">
            <v>54000</v>
          </cell>
          <cell r="N6062">
            <v>388038.6</v>
          </cell>
          <cell r="O6062">
            <v>0</v>
          </cell>
          <cell r="P6062">
            <v>0</v>
          </cell>
        </row>
        <row r="6063">
          <cell r="A6063">
            <v>43819</v>
          </cell>
          <cell r="B6063" t="str">
            <v>CON</v>
          </cell>
          <cell r="C6063">
            <v>8</v>
          </cell>
          <cell r="E6063">
            <v>1001</v>
          </cell>
          <cell r="F6063" t="str">
            <v>47D</v>
          </cell>
          <cell r="I6063">
            <v>44</v>
          </cell>
          <cell r="M6063">
            <v>127500</v>
          </cell>
          <cell r="N6063">
            <v>920333.25</v>
          </cell>
          <cell r="O6063">
            <v>0</v>
          </cell>
          <cell r="P6063">
            <v>0</v>
          </cell>
        </row>
        <row r="6064">
          <cell r="A6064">
            <v>43819</v>
          </cell>
          <cell r="B6064" t="str">
            <v>CON</v>
          </cell>
          <cell r="C6064">
            <v>8</v>
          </cell>
          <cell r="E6064">
            <v>1001</v>
          </cell>
          <cell r="F6064" t="str">
            <v>47D</v>
          </cell>
          <cell r="I6064">
            <v>44</v>
          </cell>
          <cell r="M6064">
            <v>57768</v>
          </cell>
          <cell r="N6064">
            <v>416986.75439999998</v>
          </cell>
          <cell r="O6064">
            <v>0</v>
          </cell>
          <cell r="P6064">
            <v>0</v>
          </cell>
        </row>
        <row r="6065">
          <cell r="A6065">
            <v>43819</v>
          </cell>
          <cell r="B6065" t="str">
            <v>CON</v>
          </cell>
          <cell r="C6065">
            <v>8</v>
          </cell>
          <cell r="E6065">
            <v>1001</v>
          </cell>
          <cell r="F6065" t="str">
            <v>47D</v>
          </cell>
          <cell r="I6065">
            <v>44</v>
          </cell>
          <cell r="M6065">
            <v>68200</v>
          </cell>
          <cell r="N6065">
            <v>492288.06</v>
          </cell>
          <cell r="O6065">
            <v>0</v>
          </cell>
          <cell r="P6065">
            <v>0</v>
          </cell>
        </row>
        <row r="6066">
          <cell r="A6066">
            <v>43819</v>
          </cell>
          <cell r="B6066" t="str">
            <v>CON</v>
          </cell>
          <cell r="C6066">
            <v>8</v>
          </cell>
          <cell r="E6066">
            <v>1001</v>
          </cell>
          <cell r="F6066" t="str">
            <v>47D</v>
          </cell>
          <cell r="I6066">
            <v>44</v>
          </cell>
          <cell r="M6066">
            <v>73080</v>
          </cell>
          <cell r="N6066">
            <v>527513.36399999994</v>
          </cell>
          <cell r="O6066">
            <v>0</v>
          </cell>
          <cell r="P6066">
            <v>0</v>
          </cell>
        </row>
        <row r="6067">
          <cell r="A6067">
            <v>43819</v>
          </cell>
          <cell r="B6067" t="str">
            <v>HIP</v>
          </cell>
          <cell r="C6067">
            <v>8</v>
          </cell>
          <cell r="E6067">
            <v>1001</v>
          </cell>
          <cell r="F6067" t="str">
            <v>46M</v>
          </cell>
          <cell r="I6067">
            <v>44</v>
          </cell>
          <cell r="M6067">
            <v>348000</v>
          </cell>
          <cell r="N6067">
            <v>2515692</v>
          </cell>
          <cell r="O6067">
            <v>0</v>
          </cell>
          <cell r="P6067">
            <v>0</v>
          </cell>
        </row>
        <row r="6068">
          <cell r="A6068">
            <v>43819</v>
          </cell>
          <cell r="B6068" t="str">
            <v>PYM</v>
          </cell>
          <cell r="C6068">
            <v>4</v>
          </cell>
          <cell r="E6068">
            <v>1001</v>
          </cell>
          <cell r="F6068" t="str">
            <v>42MO</v>
          </cell>
          <cell r="I6068">
            <v>44</v>
          </cell>
          <cell r="M6068">
            <v>185000</v>
          </cell>
          <cell r="N6068">
            <v>1337365</v>
          </cell>
          <cell r="O6068">
            <v>0</v>
          </cell>
          <cell r="P6068">
            <v>0</v>
          </cell>
        </row>
        <row r="6069">
          <cell r="A6069">
            <v>43819</v>
          </cell>
          <cell r="B6069" t="str">
            <v>PYM</v>
          </cell>
          <cell r="C6069">
            <v>8</v>
          </cell>
          <cell r="E6069">
            <v>1016</v>
          </cell>
          <cell r="F6069" t="str">
            <v>42EI</v>
          </cell>
          <cell r="I6069">
            <v>44</v>
          </cell>
          <cell r="M6069">
            <v>2104449.06</v>
          </cell>
          <cell r="N6069">
            <v>15213272.699646</v>
          </cell>
          <cell r="O6069">
            <v>0</v>
          </cell>
          <cell r="P6069">
            <v>0</v>
          </cell>
        </row>
        <row r="6070">
          <cell r="A6070">
            <v>43819</v>
          </cell>
          <cell r="B6070" t="str">
            <v>Plazo</v>
          </cell>
          <cell r="C6070">
            <v>8</v>
          </cell>
          <cell r="E6070">
            <v>3012</v>
          </cell>
          <cell r="F6070" t="str">
            <v>12</v>
          </cell>
          <cell r="I6070">
            <v>44</v>
          </cell>
          <cell r="M6070">
            <v>0</v>
          </cell>
          <cell r="N6070">
            <v>0</v>
          </cell>
          <cell r="O6070">
            <v>8000</v>
          </cell>
          <cell r="P6070">
            <v>57832.800000000003</v>
          </cell>
        </row>
        <row r="6071">
          <cell r="A6071">
            <v>43819</v>
          </cell>
          <cell r="B6071" t="str">
            <v>Plazo</v>
          </cell>
          <cell r="C6071">
            <v>5</v>
          </cell>
          <cell r="E6071">
            <v>3024</v>
          </cell>
          <cell r="F6071" t="str">
            <v>12</v>
          </cell>
          <cell r="I6071">
            <v>44</v>
          </cell>
          <cell r="M6071">
            <v>0</v>
          </cell>
          <cell r="N6071">
            <v>0</v>
          </cell>
          <cell r="O6071">
            <v>100000</v>
          </cell>
          <cell r="P6071">
            <v>722910</v>
          </cell>
        </row>
        <row r="6072">
          <cell r="A6072">
            <v>43819</v>
          </cell>
          <cell r="B6072" t="str">
            <v>Plazo</v>
          </cell>
          <cell r="C6072">
            <v>6</v>
          </cell>
          <cell r="E6072">
            <v>3024</v>
          </cell>
          <cell r="F6072" t="str">
            <v>12</v>
          </cell>
          <cell r="I6072">
            <v>44</v>
          </cell>
          <cell r="M6072">
            <v>0</v>
          </cell>
          <cell r="N6072">
            <v>0</v>
          </cell>
          <cell r="O6072">
            <v>40000</v>
          </cell>
          <cell r="P6072">
            <v>289164</v>
          </cell>
        </row>
        <row r="6073">
          <cell r="A6073">
            <v>43819</v>
          </cell>
          <cell r="B6073" t="str">
            <v>Plazo</v>
          </cell>
          <cell r="C6073">
            <v>5</v>
          </cell>
          <cell r="E6073">
            <v>3024</v>
          </cell>
          <cell r="F6073" t="str">
            <v>12</v>
          </cell>
          <cell r="I6073">
            <v>44</v>
          </cell>
          <cell r="M6073">
            <v>0</v>
          </cell>
          <cell r="N6073">
            <v>0</v>
          </cell>
          <cell r="O6073">
            <v>10000</v>
          </cell>
          <cell r="P6073">
            <v>72291</v>
          </cell>
        </row>
        <row r="6074">
          <cell r="A6074">
            <v>43819</v>
          </cell>
          <cell r="B6074" t="str">
            <v>Plazo</v>
          </cell>
          <cell r="C6074">
            <v>6</v>
          </cell>
          <cell r="E6074">
            <v>3024</v>
          </cell>
          <cell r="F6074" t="str">
            <v>12</v>
          </cell>
          <cell r="I6074">
            <v>44</v>
          </cell>
          <cell r="M6074">
            <v>0</v>
          </cell>
          <cell r="N6074">
            <v>0</v>
          </cell>
          <cell r="O6074">
            <v>18950</v>
          </cell>
          <cell r="P6074">
            <v>136991.44500000001</v>
          </cell>
        </row>
        <row r="6075">
          <cell r="A6075">
            <v>43819</v>
          </cell>
          <cell r="B6075" t="str">
            <v>Plazo</v>
          </cell>
          <cell r="C6075">
            <v>6</v>
          </cell>
          <cell r="E6075">
            <v>3028</v>
          </cell>
          <cell r="F6075" t="str">
            <v>12</v>
          </cell>
          <cell r="I6075">
            <v>44</v>
          </cell>
          <cell r="M6075">
            <v>0</v>
          </cell>
          <cell r="N6075">
            <v>0</v>
          </cell>
          <cell r="O6075">
            <v>100000</v>
          </cell>
          <cell r="P6075">
            <v>722910</v>
          </cell>
        </row>
        <row r="6076">
          <cell r="A6076">
            <v>43819</v>
          </cell>
          <cell r="B6076" t="str">
            <v>Plazo</v>
          </cell>
          <cell r="C6076">
            <v>6</v>
          </cell>
          <cell r="E6076">
            <v>3030</v>
          </cell>
          <cell r="F6076" t="str">
            <v>12</v>
          </cell>
          <cell r="I6076">
            <v>44</v>
          </cell>
          <cell r="M6076">
            <v>0</v>
          </cell>
          <cell r="N6076">
            <v>0</v>
          </cell>
          <cell r="O6076">
            <v>180000</v>
          </cell>
          <cell r="P6076">
            <v>1301400</v>
          </cell>
        </row>
        <row r="6077">
          <cell r="A6077">
            <v>43819</v>
          </cell>
          <cell r="B6077" t="str">
            <v>HIP</v>
          </cell>
          <cell r="C6077">
            <v>8</v>
          </cell>
          <cell r="E6077">
            <v>1018</v>
          </cell>
          <cell r="F6077" t="str">
            <v>52S</v>
          </cell>
          <cell r="I6077">
            <v>44</v>
          </cell>
          <cell r="M6077">
            <v>434880</v>
          </cell>
          <cell r="N6077">
            <v>3155793.696</v>
          </cell>
          <cell r="O6077">
            <v>0</v>
          </cell>
          <cell r="P6077">
            <v>0</v>
          </cell>
        </row>
        <row r="6078">
          <cell r="A6078">
            <v>43819</v>
          </cell>
          <cell r="B6078" t="str">
            <v>PYM</v>
          </cell>
          <cell r="C6078">
            <v>8</v>
          </cell>
          <cell r="E6078">
            <v>10001</v>
          </cell>
          <cell r="F6078" t="str">
            <v>42AI</v>
          </cell>
          <cell r="I6078">
            <v>44</v>
          </cell>
          <cell r="M6078">
            <v>490000</v>
          </cell>
          <cell r="N6078">
            <v>3577000</v>
          </cell>
          <cell r="O6078">
            <v>0</v>
          </cell>
          <cell r="P6078">
            <v>0</v>
          </cell>
        </row>
        <row r="6079">
          <cell r="A6079">
            <v>43819</v>
          </cell>
          <cell r="B6079" t="str">
            <v>PYM</v>
          </cell>
          <cell r="C6079">
            <v>4</v>
          </cell>
          <cell r="E6079">
            <v>1009</v>
          </cell>
          <cell r="F6079" t="str">
            <v>42EO</v>
          </cell>
          <cell r="I6079">
            <v>44</v>
          </cell>
          <cell r="M6079">
            <v>1372000</v>
          </cell>
          <cell r="N6079">
            <v>10053055.6</v>
          </cell>
          <cell r="O6079">
            <v>0</v>
          </cell>
          <cell r="P6079">
            <v>0</v>
          </cell>
        </row>
        <row r="6080">
          <cell r="A6080">
            <v>43819</v>
          </cell>
          <cell r="B6080" t="str">
            <v>HIP</v>
          </cell>
          <cell r="C6080">
            <v>8</v>
          </cell>
          <cell r="E6080">
            <v>1005</v>
          </cell>
          <cell r="F6080" t="str">
            <v>52S</v>
          </cell>
          <cell r="I6080">
            <v>44</v>
          </cell>
          <cell r="M6080">
            <v>630000</v>
          </cell>
          <cell r="N6080">
            <v>4644108</v>
          </cell>
          <cell r="O6080">
            <v>0</v>
          </cell>
          <cell r="P6080">
            <v>0</v>
          </cell>
        </row>
        <row r="6081">
          <cell r="A6081">
            <v>43819</v>
          </cell>
          <cell r="B6081" t="str">
            <v>HIP</v>
          </cell>
          <cell r="C6081">
            <v>8</v>
          </cell>
          <cell r="E6081">
            <v>1005</v>
          </cell>
          <cell r="F6081" t="str">
            <v>52S</v>
          </cell>
          <cell r="I6081">
            <v>44</v>
          </cell>
          <cell r="M6081">
            <v>691601</v>
          </cell>
          <cell r="N6081">
            <v>5108649.1067000004</v>
          </cell>
          <cell r="O6081">
            <v>0</v>
          </cell>
          <cell r="P6081">
            <v>0</v>
          </cell>
        </row>
        <row r="6082">
          <cell r="A6082">
            <v>43819</v>
          </cell>
          <cell r="B6082" t="str">
            <v>EMP</v>
          </cell>
          <cell r="C6082">
            <v>4</v>
          </cell>
          <cell r="E6082">
            <v>1009</v>
          </cell>
          <cell r="F6082" t="str">
            <v>41EO</v>
          </cell>
          <cell r="I6082">
            <v>44</v>
          </cell>
          <cell r="M6082">
            <v>2000000</v>
          </cell>
          <cell r="N6082">
            <v>14793400</v>
          </cell>
          <cell r="O6082">
            <v>0</v>
          </cell>
          <cell r="P6082">
            <v>0</v>
          </cell>
        </row>
        <row r="6083">
          <cell r="A6083">
            <v>43819</v>
          </cell>
          <cell r="B6083" t="str">
            <v>HIP</v>
          </cell>
          <cell r="C6083">
            <v>8</v>
          </cell>
          <cell r="E6083">
            <v>1003</v>
          </cell>
          <cell r="F6083" t="str">
            <v>52S</v>
          </cell>
          <cell r="I6083">
            <v>44</v>
          </cell>
          <cell r="M6083">
            <v>429700</v>
          </cell>
          <cell r="N6083">
            <v>3184077</v>
          </cell>
          <cell r="O6083">
            <v>0</v>
          </cell>
          <cell r="P6083">
            <v>0</v>
          </cell>
        </row>
        <row r="6084">
          <cell r="A6084">
            <v>43819</v>
          </cell>
          <cell r="B6084" t="str">
            <v>HIP</v>
          </cell>
          <cell r="C6084">
            <v>8</v>
          </cell>
          <cell r="E6084">
            <v>1003</v>
          </cell>
          <cell r="F6084" t="str">
            <v>52S</v>
          </cell>
          <cell r="I6084">
            <v>44</v>
          </cell>
          <cell r="M6084">
            <v>451704</v>
          </cell>
          <cell r="N6084">
            <v>3347126.64</v>
          </cell>
          <cell r="O6084">
            <v>0</v>
          </cell>
          <cell r="P6084">
            <v>0</v>
          </cell>
        </row>
        <row r="6085">
          <cell r="A6085">
            <v>43819</v>
          </cell>
          <cell r="B6085" t="str">
            <v>HIP</v>
          </cell>
          <cell r="C6085">
            <v>8</v>
          </cell>
          <cell r="E6085">
            <v>1003</v>
          </cell>
          <cell r="F6085" t="str">
            <v>46C</v>
          </cell>
          <cell r="I6085">
            <v>44</v>
          </cell>
          <cell r="M6085">
            <v>768590.49</v>
          </cell>
          <cell r="N6085">
            <v>5710627.3406999996</v>
          </cell>
          <cell r="O6085">
            <v>0</v>
          </cell>
          <cell r="P6085">
            <v>0</v>
          </cell>
        </row>
        <row r="6086">
          <cell r="A6086">
            <v>43819</v>
          </cell>
          <cell r="B6086" t="str">
            <v>PYM</v>
          </cell>
          <cell r="C6086">
            <v>8</v>
          </cell>
          <cell r="E6086">
            <v>1035</v>
          </cell>
          <cell r="F6086" t="str">
            <v>42AI</v>
          </cell>
          <cell r="I6086">
            <v>44</v>
          </cell>
          <cell r="M6086">
            <v>540000</v>
          </cell>
          <cell r="N6086">
            <v>4017600</v>
          </cell>
          <cell r="O6086">
            <v>0</v>
          </cell>
          <cell r="P6086">
            <v>0</v>
          </cell>
        </row>
        <row r="6087">
          <cell r="A6087">
            <v>43819</v>
          </cell>
          <cell r="B6087" t="str">
            <v>Plazo</v>
          </cell>
          <cell r="C6087">
            <v>8</v>
          </cell>
          <cell r="E6087">
            <v>3011</v>
          </cell>
          <cell r="F6087" t="str">
            <v>12</v>
          </cell>
          <cell r="I6087">
            <v>44</v>
          </cell>
          <cell r="M6087">
            <v>0</v>
          </cell>
          <cell r="N6087">
            <v>0</v>
          </cell>
          <cell r="O6087">
            <v>6580.65</v>
          </cell>
          <cell r="P6087">
            <v>49327.236270000001</v>
          </cell>
        </row>
        <row r="6088">
          <cell r="A6088">
            <v>43819</v>
          </cell>
          <cell r="B6088" t="str">
            <v>CON</v>
          </cell>
          <cell r="C6088">
            <v>8</v>
          </cell>
          <cell r="E6088">
            <v>1009</v>
          </cell>
          <cell r="F6088" t="str">
            <v>47M</v>
          </cell>
          <cell r="I6088">
            <v>44</v>
          </cell>
          <cell r="M6088">
            <v>98499</v>
          </cell>
          <cell r="N6088">
            <v>739865.38859999995</v>
          </cell>
          <cell r="O6088">
            <v>0</v>
          </cell>
          <cell r="P6088">
            <v>0</v>
          </cell>
        </row>
        <row r="6089">
          <cell r="A6089">
            <v>43819</v>
          </cell>
          <cell r="B6089" t="str">
            <v>CON</v>
          </cell>
          <cell r="C6089">
            <v>8</v>
          </cell>
          <cell r="E6089">
            <v>1009</v>
          </cell>
          <cell r="F6089" t="str">
            <v>47M</v>
          </cell>
          <cell r="I6089">
            <v>44</v>
          </cell>
          <cell r="M6089">
            <v>63447</v>
          </cell>
          <cell r="N6089">
            <v>476639.24280000001</v>
          </cell>
          <cell r="O6089">
            <v>0</v>
          </cell>
          <cell r="P6089">
            <v>0</v>
          </cell>
        </row>
        <row r="6090">
          <cell r="A6090">
            <v>43819</v>
          </cell>
          <cell r="B6090" t="str">
            <v>CON</v>
          </cell>
          <cell r="C6090">
            <v>8</v>
          </cell>
          <cell r="E6090">
            <v>1009</v>
          </cell>
          <cell r="F6090" t="str">
            <v>47M</v>
          </cell>
          <cell r="I6090">
            <v>44</v>
          </cell>
          <cell r="M6090">
            <v>135302.39999999999</v>
          </cell>
          <cell r="N6090">
            <v>1016445.74976</v>
          </cell>
          <cell r="O6090">
            <v>0</v>
          </cell>
          <cell r="P6090">
            <v>0</v>
          </cell>
        </row>
        <row r="6091">
          <cell r="A6091">
            <v>43819</v>
          </cell>
          <cell r="B6091" t="str">
            <v>CON</v>
          </cell>
          <cell r="C6091">
            <v>8</v>
          </cell>
          <cell r="E6091">
            <v>1009</v>
          </cell>
          <cell r="F6091" t="str">
            <v>47M</v>
          </cell>
          <cell r="I6091">
            <v>44</v>
          </cell>
          <cell r="M6091">
            <v>122496</v>
          </cell>
          <cell r="N6091">
            <v>920238.95039999997</v>
          </cell>
          <cell r="O6091">
            <v>0</v>
          </cell>
          <cell r="P6091">
            <v>0</v>
          </cell>
        </row>
        <row r="6092">
          <cell r="A6092">
            <v>43819</v>
          </cell>
          <cell r="B6092" t="str">
            <v>CON</v>
          </cell>
          <cell r="C6092">
            <v>8</v>
          </cell>
          <cell r="E6092">
            <v>1009</v>
          </cell>
          <cell r="F6092" t="str">
            <v>47M</v>
          </cell>
          <cell r="I6092">
            <v>44</v>
          </cell>
          <cell r="M6092">
            <v>34800</v>
          </cell>
          <cell r="N6092">
            <v>261431.52</v>
          </cell>
          <cell r="O6092">
            <v>0</v>
          </cell>
          <cell r="P6092">
            <v>0</v>
          </cell>
        </row>
        <row r="6093">
          <cell r="A6093">
            <v>43819</v>
          </cell>
          <cell r="B6093" t="str">
            <v>CON</v>
          </cell>
          <cell r="C6093">
            <v>8</v>
          </cell>
          <cell r="E6093">
            <v>1009</v>
          </cell>
          <cell r="F6093" t="str">
            <v>47M</v>
          </cell>
          <cell r="I6093">
            <v>44</v>
          </cell>
          <cell r="M6093">
            <v>111290</v>
          </cell>
          <cell r="N6093">
            <v>836066.125</v>
          </cell>
          <cell r="O6093">
            <v>0</v>
          </cell>
          <cell r="P6093">
            <v>0</v>
          </cell>
        </row>
        <row r="6094">
          <cell r="A6094">
            <v>43819</v>
          </cell>
          <cell r="B6094" t="str">
            <v>CON</v>
          </cell>
          <cell r="C6094">
            <v>8</v>
          </cell>
          <cell r="E6094">
            <v>1009</v>
          </cell>
          <cell r="F6094" t="str">
            <v>47M</v>
          </cell>
          <cell r="I6094">
            <v>44</v>
          </cell>
          <cell r="M6094">
            <v>144211</v>
          </cell>
          <cell r="N6094">
            <v>1083385.1375</v>
          </cell>
          <cell r="O6094">
            <v>0</v>
          </cell>
          <cell r="P6094">
            <v>0</v>
          </cell>
        </row>
        <row r="6095">
          <cell r="A6095">
            <v>43819</v>
          </cell>
          <cell r="B6095" t="str">
            <v>CON</v>
          </cell>
          <cell r="C6095">
            <v>8</v>
          </cell>
          <cell r="E6095">
            <v>1009</v>
          </cell>
          <cell r="F6095" t="str">
            <v>47M</v>
          </cell>
          <cell r="I6095">
            <v>44</v>
          </cell>
          <cell r="M6095">
            <v>69000</v>
          </cell>
          <cell r="N6095">
            <v>518362.5</v>
          </cell>
          <cell r="O6095">
            <v>0</v>
          </cell>
          <cell r="P6095">
            <v>0</v>
          </cell>
        </row>
        <row r="6096">
          <cell r="A6096">
            <v>43819</v>
          </cell>
          <cell r="B6096" t="str">
            <v>PYM</v>
          </cell>
          <cell r="C6096">
            <v>4</v>
          </cell>
          <cell r="E6096">
            <v>1009</v>
          </cell>
          <cell r="F6096" t="str">
            <v>42EO</v>
          </cell>
          <cell r="I6096">
            <v>44</v>
          </cell>
          <cell r="M6096">
            <v>100000</v>
          </cell>
          <cell r="N6096">
            <v>754190</v>
          </cell>
          <cell r="O6096">
            <v>0</v>
          </cell>
          <cell r="P6096">
            <v>0</v>
          </cell>
        </row>
        <row r="6097">
          <cell r="A6097">
            <v>43819</v>
          </cell>
          <cell r="B6097" t="str">
            <v>HIP</v>
          </cell>
          <cell r="C6097">
            <v>8</v>
          </cell>
          <cell r="E6097">
            <v>1035</v>
          </cell>
          <cell r="F6097" t="str">
            <v>46M</v>
          </cell>
          <cell r="I6097">
            <v>44</v>
          </cell>
          <cell r="M6097">
            <v>754204</v>
          </cell>
          <cell r="N6097">
            <v>5709324.2800000003</v>
          </cell>
          <cell r="O6097">
            <v>0</v>
          </cell>
          <cell r="P6097">
            <v>0</v>
          </cell>
        </row>
        <row r="6098">
          <cell r="A6098">
            <v>43819</v>
          </cell>
          <cell r="B6098" t="str">
            <v>HIP</v>
          </cell>
          <cell r="C6098">
            <v>8</v>
          </cell>
          <cell r="E6098">
            <v>1035</v>
          </cell>
          <cell r="F6098" t="str">
            <v>46R</v>
          </cell>
          <cell r="I6098">
            <v>44</v>
          </cell>
          <cell r="M6098">
            <v>516222</v>
          </cell>
          <cell r="N6098">
            <v>3907800.54</v>
          </cell>
          <cell r="O6098">
            <v>0</v>
          </cell>
          <cell r="P6098">
            <v>0</v>
          </cell>
        </row>
        <row r="6099">
          <cell r="A6099">
            <v>43819</v>
          </cell>
          <cell r="B6099" t="str">
            <v>HIP</v>
          </cell>
          <cell r="C6099">
            <v>8</v>
          </cell>
          <cell r="E6099">
            <v>1035</v>
          </cell>
          <cell r="F6099" t="str">
            <v>46R</v>
          </cell>
          <cell r="I6099">
            <v>44</v>
          </cell>
          <cell r="M6099">
            <v>350000</v>
          </cell>
          <cell r="N6099">
            <v>2649500</v>
          </cell>
          <cell r="O6099">
            <v>0</v>
          </cell>
          <cell r="P6099">
            <v>0</v>
          </cell>
        </row>
        <row r="6100">
          <cell r="A6100">
            <v>43819</v>
          </cell>
          <cell r="B6100" t="str">
            <v>HIP</v>
          </cell>
          <cell r="C6100">
            <v>8</v>
          </cell>
          <cell r="E6100">
            <v>1035</v>
          </cell>
          <cell r="F6100" t="str">
            <v>46C</v>
          </cell>
          <cell r="I6100">
            <v>44</v>
          </cell>
          <cell r="M6100">
            <v>668160</v>
          </cell>
          <cell r="N6100">
            <v>5057971.2</v>
          </cell>
          <cell r="O6100">
            <v>0</v>
          </cell>
          <cell r="P6100">
            <v>0</v>
          </cell>
        </row>
        <row r="6101">
          <cell r="A6101">
            <v>43819</v>
          </cell>
          <cell r="B6101" t="str">
            <v>Plazo</v>
          </cell>
          <cell r="C6101">
            <v>8</v>
          </cell>
          <cell r="E6101">
            <v>3026</v>
          </cell>
          <cell r="F6101" t="str">
            <v>12</v>
          </cell>
          <cell r="I6101">
            <v>44</v>
          </cell>
          <cell r="M6101">
            <v>0</v>
          </cell>
          <cell r="N6101">
            <v>0</v>
          </cell>
          <cell r="O6101">
            <v>80000</v>
          </cell>
          <cell r="P6101">
            <v>607288</v>
          </cell>
        </row>
        <row r="6102">
          <cell r="A6102">
            <v>43819</v>
          </cell>
          <cell r="B6102" t="str">
            <v>HIP</v>
          </cell>
          <cell r="C6102">
            <v>8</v>
          </cell>
          <cell r="E6102">
            <v>1016</v>
          </cell>
          <cell r="F6102" t="str">
            <v>46R</v>
          </cell>
          <cell r="I6102">
            <v>44</v>
          </cell>
          <cell r="M6102">
            <v>175000</v>
          </cell>
          <cell r="N6102">
            <v>1339852.5</v>
          </cell>
          <cell r="O6102">
            <v>0</v>
          </cell>
          <cell r="P6102">
            <v>0</v>
          </cell>
        </row>
        <row r="6103">
          <cell r="A6103">
            <v>43819</v>
          </cell>
          <cell r="B6103" t="str">
            <v>HIP</v>
          </cell>
          <cell r="C6103">
            <v>8</v>
          </cell>
          <cell r="E6103">
            <v>1016</v>
          </cell>
          <cell r="F6103" t="str">
            <v>46C</v>
          </cell>
          <cell r="I6103">
            <v>44</v>
          </cell>
          <cell r="M6103">
            <v>380278.38</v>
          </cell>
          <cell r="N6103">
            <v>2911525.3607939999</v>
          </cell>
          <cell r="O6103">
            <v>0</v>
          </cell>
          <cell r="P6103">
            <v>0</v>
          </cell>
        </row>
        <row r="6104">
          <cell r="A6104">
            <v>43819</v>
          </cell>
          <cell r="B6104" t="str">
            <v>HIP</v>
          </cell>
          <cell r="C6104">
            <v>8</v>
          </cell>
          <cell r="E6104">
            <v>1003</v>
          </cell>
          <cell r="F6104" t="str">
            <v>52S</v>
          </cell>
          <cell r="I6104">
            <v>44</v>
          </cell>
          <cell r="M6104">
            <v>174250</v>
          </cell>
          <cell r="N6104">
            <v>1334755</v>
          </cell>
          <cell r="O6104">
            <v>0</v>
          </cell>
          <cell r="P6104">
            <v>0</v>
          </cell>
        </row>
        <row r="6105">
          <cell r="A6105">
            <v>43819</v>
          </cell>
          <cell r="B6105" t="str">
            <v>HIP</v>
          </cell>
          <cell r="C6105">
            <v>8</v>
          </cell>
          <cell r="E6105">
            <v>1003</v>
          </cell>
          <cell r="F6105" t="str">
            <v>46C</v>
          </cell>
          <cell r="I6105">
            <v>44</v>
          </cell>
          <cell r="M6105">
            <v>1425263.32</v>
          </cell>
          <cell r="N6105">
            <v>10960274.9308</v>
          </cell>
          <cell r="O6105">
            <v>0</v>
          </cell>
          <cell r="P6105">
            <v>0</v>
          </cell>
        </row>
        <row r="6106">
          <cell r="A6106">
            <v>43819</v>
          </cell>
          <cell r="B6106" t="str">
            <v>HIP</v>
          </cell>
          <cell r="C6106">
            <v>8</v>
          </cell>
          <cell r="E6106">
            <v>1003</v>
          </cell>
          <cell r="F6106" t="str">
            <v>52S</v>
          </cell>
          <cell r="I6106">
            <v>44</v>
          </cell>
          <cell r="M6106">
            <v>230000</v>
          </cell>
          <cell r="N6106">
            <v>1768700</v>
          </cell>
          <cell r="O6106">
            <v>0</v>
          </cell>
          <cell r="P6106">
            <v>0</v>
          </cell>
        </row>
        <row r="6107">
          <cell r="A6107">
            <v>43819</v>
          </cell>
          <cell r="B6107" t="str">
            <v>HIP</v>
          </cell>
          <cell r="C6107">
            <v>8</v>
          </cell>
          <cell r="E6107">
            <v>1003</v>
          </cell>
          <cell r="F6107" t="str">
            <v>52S</v>
          </cell>
          <cell r="I6107">
            <v>44</v>
          </cell>
          <cell r="M6107">
            <v>590000</v>
          </cell>
          <cell r="N6107">
            <v>4537100</v>
          </cell>
          <cell r="O6107">
            <v>0</v>
          </cell>
          <cell r="P6107">
            <v>0</v>
          </cell>
        </row>
        <row r="6108">
          <cell r="A6108">
            <v>43819</v>
          </cell>
          <cell r="B6108" t="str">
            <v>EMP</v>
          </cell>
          <cell r="C6108">
            <v>5</v>
          </cell>
          <cell r="E6108">
            <v>1003</v>
          </cell>
          <cell r="F6108" t="str">
            <v>41EO</v>
          </cell>
          <cell r="I6108">
            <v>44</v>
          </cell>
          <cell r="M6108">
            <v>1500000</v>
          </cell>
          <cell r="N6108">
            <v>11565000</v>
          </cell>
          <cell r="O6108">
            <v>0</v>
          </cell>
          <cell r="P6108">
            <v>0</v>
          </cell>
        </row>
        <row r="6109">
          <cell r="A6109">
            <v>43819</v>
          </cell>
          <cell r="B6109" t="str">
            <v>PYM</v>
          </cell>
          <cell r="C6109">
            <v>6</v>
          </cell>
          <cell r="E6109">
            <v>1018</v>
          </cell>
          <cell r="F6109" t="str">
            <v>42EO</v>
          </cell>
          <cell r="I6109">
            <v>44</v>
          </cell>
          <cell r="M6109">
            <v>1500000</v>
          </cell>
          <cell r="N6109">
            <v>11570400</v>
          </cell>
          <cell r="O6109">
            <v>0</v>
          </cell>
          <cell r="P6109">
            <v>0</v>
          </cell>
        </row>
        <row r="6110">
          <cell r="A6110">
            <v>43819</v>
          </cell>
          <cell r="B6110" t="str">
            <v>PYM</v>
          </cell>
          <cell r="C6110">
            <v>5</v>
          </cell>
          <cell r="E6110">
            <v>1009</v>
          </cell>
          <cell r="F6110" t="str">
            <v>42MO</v>
          </cell>
          <cell r="I6110">
            <v>44</v>
          </cell>
          <cell r="M6110">
            <v>240100</v>
          </cell>
          <cell r="N6110">
            <v>1856525.23</v>
          </cell>
          <cell r="O6110">
            <v>0</v>
          </cell>
          <cell r="P6110">
            <v>0</v>
          </cell>
        </row>
        <row r="6111">
          <cell r="A6111">
            <v>43819</v>
          </cell>
          <cell r="B6111" t="str">
            <v>PYM</v>
          </cell>
          <cell r="C6111">
            <v>4</v>
          </cell>
          <cell r="E6111">
            <v>1018</v>
          </cell>
          <cell r="F6111" t="str">
            <v>42EO</v>
          </cell>
          <cell r="I6111">
            <v>44</v>
          </cell>
          <cell r="M6111">
            <v>600000</v>
          </cell>
          <cell r="N6111">
            <v>4642980</v>
          </cell>
          <cell r="O6111">
            <v>0</v>
          </cell>
          <cell r="P6111">
            <v>0</v>
          </cell>
        </row>
        <row r="6112">
          <cell r="A6112">
            <v>43819</v>
          </cell>
          <cell r="B6112" t="str">
            <v>CON</v>
          </cell>
          <cell r="C6112">
            <v>8</v>
          </cell>
          <cell r="E6112">
            <v>1009</v>
          </cell>
          <cell r="F6112" t="str">
            <v>47M</v>
          </cell>
          <cell r="I6112">
            <v>44</v>
          </cell>
          <cell r="M6112">
            <v>140000</v>
          </cell>
          <cell r="N6112">
            <v>1084762</v>
          </cell>
          <cell r="O6112">
            <v>0</v>
          </cell>
          <cell r="P6112">
            <v>0</v>
          </cell>
        </row>
        <row r="6113">
          <cell r="A6113">
            <v>43819</v>
          </cell>
          <cell r="B6113" t="str">
            <v>CON</v>
          </cell>
          <cell r="C6113">
            <v>8</v>
          </cell>
          <cell r="E6113">
            <v>1009</v>
          </cell>
          <cell r="F6113" t="str">
            <v>47M</v>
          </cell>
          <cell r="I6113">
            <v>44</v>
          </cell>
          <cell r="M6113">
            <v>152424</v>
          </cell>
          <cell r="N6113">
            <v>1181026.8792000001</v>
          </cell>
          <cell r="O6113">
            <v>0</v>
          </cell>
          <cell r="P6113">
            <v>0</v>
          </cell>
        </row>
        <row r="6114">
          <cell r="A6114">
            <v>43819</v>
          </cell>
          <cell r="B6114" t="str">
            <v>HIP</v>
          </cell>
          <cell r="C6114">
            <v>8</v>
          </cell>
          <cell r="E6114">
            <v>1001</v>
          </cell>
          <cell r="F6114" t="str">
            <v>46M</v>
          </cell>
          <cell r="I6114">
            <v>44</v>
          </cell>
          <cell r="M6114">
            <v>2029200</v>
          </cell>
          <cell r="N6114">
            <v>15753085.439999999</v>
          </cell>
          <cell r="O6114">
            <v>0</v>
          </cell>
          <cell r="P6114">
            <v>0</v>
          </cell>
        </row>
        <row r="6115">
          <cell r="A6115">
            <v>43819</v>
          </cell>
          <cell r="B6115" t="str">
            <v>PYM</v>
          </cell>
          <cell r="C6115">
            <v>5</v>
          </cell>
          <cell r="E6115">
            <v>1001</v>
          </cell>
          <cell r="F6115" t="str">
            <v>42EO</v>
          </cell>
          <cell r="I6115">
            <v>44</v>
          </cell>
          <cell r="M6115">
            <v>400000</v>
          </cell>
          <cell r="N6115">
            <v>3105280</v>
          </cell>
          <cell r="O6115">
            <v>0</v>
          </cell>
          <cell r="P6115">
            <v>0</v>
          </cell>
        </row>
        <row r="6116">
          <cell r="A6116">
            <v>43819</v>
          </cell>
          <cell r="B6116" t="str">
            <v>HIP</v>
          </cell>
          <cell r="C6116">
            <v>8</v>
          </cell>
          <cell r="E6116">
            <v>1016</v>
          </cell>
          <cell r="F6116" t="str">
            <v>46C</v>
          </cell>
          <cell r="I6116">
            <v>44</v>
          </cell>
          <cell r="M6116">
            <v>635000</v>
          </cell>
          <cell r="N6116">
            <v>4929695.5</v>
          </cell>
          <cell r="O6116">
            <v>0</v>
          </cell>
          <cell r="P6116">
            <v>0</v>
          </cell>
        </row>
        <row r="6117">
          <cell r="A6117">
            <v>43819</v>
          </cell>
          <cell r="B6117" t="str">
            <v>PYM</v>
          </cell>
          <cell r="C6117">
            <v>8</v>
          </cell>
          <cell r="E6117">
            <v>1003</v>
          </cell>
          <cell r="F6117" t="str">
            <v>42EI</v>
          </cell>
          <cell r="I6117">
            <v>44</v>
          </cell>
          <cell r="M6117">
            <v>660000</v>
          </cell>
          <cell r="N6117">
            <v>5128200</v>
          </cell>
          <cell r="O6117">
            <v>0</v>
          </cell>
          <cell r="P6117">
            <v>0</v>
          </cell>
        </row>
        <row r="6118">
          <cell r="A6118">
            <v>43819</v>
          </cell>
          <cell r="B6118" t="str">
            <v>PYM</v>
          </cell>
          <cell r="C6118">
            <v>5</v>
          </cell>
          <cell r="E6118">
            <v>1009</v>
          </cell>
          <cell r="F6118" t="str">
            <v>42EO</v>
          </cell>
          <cell r="I6118">
            <v>44</v>
          </cell>
          <cell r="M6118">
            <v>50000</v>
          </cell>
          <cell r="N6118">
            <v>389135</v>
          </cell>
          <cell r="O6118">
            <v>0</v>
          </cell>
          <cell r="P6118">
            <v>0</v>
          </cell>
        </row>
        <row r="6119">
          <cell r="A6119">
            <v>43819</v>
          </cell>
          <cell r="B6119" t="str">
            <v>HIP</v>
          </cell>
          <cell r="C6119">
            <v>8</v>
          </cell>
          <cell r="E6119">
            <v>1018</v>
          </cell>
          <cell r="F6119" t="str">
            <v>52S</v>
          </cell>
          <cell r="I6119">
            <v>44</v>
          </cell>
          <cell r="M6119">
            <v>252346</v>
          </cell>
          <cell r="N6119">
            <v>1966052.9206000001</v>
          </cell>
          <cell r="O6119">
            <v>0</v>
          </cell>
          <cell r="P6119">
            <v>0</v>
          </cell>
        </row>
        <row r="6120">
          <cell r="A6120">
            <v>43819</v>
          </cell>
          <cell r="B6120" t="str">
            <v>PYM</v>
          </cell>
          <cell r="C6120">
            <v>4</v>
          </cell>
          <cell r="E6120">
            <v>1009</v>
          </cell>
          <cell r="F6120" t="str">
            <v>42MO</v>
          </cell>
          <cell r="I6120">
            <v>44</v>
          </cell>
          <cell r="M6120">
            <v>52000</v>
          </cell>
          <cell r="N6120">
            <v>405776.8</v>
          </cell>
          <cell r="O6120">
            <v>0</v>
          </cell>
          <cell r="P6120">
            <v>0</v>
          </cell>
        </row>
        <row r="6121">
          <cell r="A6121">
            <v>43819</v>
          </cell>
          <cell r="B6121" t="str">
            <v>CON</v>
          </cell>
          <cell r="C6121">
            <v>8</v>
          </cell>
          <cell r="E6121">
            <v>1003</v>
          </cell>
          <cell r="F6121" t="str">
            <v>47M</v>
          </cell>
          <cell r="I6121">
            <v>44</v>
          </cell>
          <cell r="M6121">
            <v>119712</v>
          </cell>
          <cell r="N6121">
            <v>942133.44</v>
          </cell>
          <cell r="O6121">
            <v>0</v>
          </cell>
          <cell r="P6121">
            <v>0</v>
          </cell>
        </row>
        <row r="6122">
          <cell r="A6122">
            <v>43819</v>
          </cell>
          <cell r="B6122" t="str">
            <v>PYM</v>
          </cell>
          <cell r="C6122">
            <v>5</v>
          </cell>
          <cell r="E6122">
            <v>1018</v>
          </cell>
          <cell r="F6122" t="str">
            <v>42EO</v>
          </cell>
          <cell r="I6122">
            <v>44</v>
          </cell>
          <cell r="M6122">
            <v>686000</v>
          </cell>
          <cell r="N6122">
            <v>5417753.5999999996</v>
          </cell>
          <cell r="O6122">
            <v>0</v>
          </cell>
          <cell r="P6122">
            <v>0</v>
          </cell>
        </row>
        <row r="6123">
          <cell r="A6123">
            <v>43819</v>
          </cell>
          <cell r="B6123" t="str">
            <v>CON</v>
          </cell>
          <cell r="C6123">
            <v>8</v>
          </cell>
          <cell r="E6123">
            <v>1003</v>
          </cell>
          <cell r="F6123" t="str">
            <v>47M</v>
          </cell>
          <cell r="I6123">
            <v>44</v>
          </cell>
          <cell r="M6123">
            <v>47470</v>
          </cell>
          <cell r="N6123">
            <v>375962.4</v>
          </cell>
          <cell r="O6123">
            <v>0</v>
          </cell>
          <cell r="P6123">
            <v>0</v>
          </cell>
        </row>
        <row r="6124">
          <cell r="A6124">
            <v>43819</v>
          </cell>
          <cell r="B6124" t="str">
            <v>HIP</v>
          </cell>
          <cell r="C6124">
            <v>8</v>
          </cell>
          <cell r="E6124">
            <v>1003</v>
          </cell>
          <cell r="F6124" t="str">
            <v>52S</v>
          </cell>
          <cell r="I6124">
            <v>44</v>
          </cell>
          <cell r="M6124">
            <v>719750</v>
          </cell>
          <cell r="N6124">
            <v>5707617.5</v>
          </cell>
          <cell r="O6124">
            <v>0</v>
          </cell>
          <cell r="P6124">
            <v>0</v>
          </cell>
        </row>
        <row r="6125">
          <cell r="A6125">
            <v>43819</v>
          </cell>
          <cell r="B6125" t="str">
            <v>HIP</v>
          </cell>
          <cell r="C6125">
            <v>8</v>
          </cell>
          <cell r="E6125">
            <v>1003</v>
          </cell>
          <cell r="F6125" t="str">
            <v>52S</v>
          </cell>
          <cell r="I6125">
            <v>44</v>
          </cell>
          <cell r="M6125">
            <v>449864.98</v>
          </cell>
          <cell r="N6125">
            <v>3585423.8906</v>
          </cell>
          <cell r="O6125">
            <v>0</v>
          </cell>
          <cell r="P6125">
            <v>0</v>
          </cell>
        </row>
        <row r="6126">
          <cell r="A6126">
            <v>43819</v>
          </cell>
          <cell r="B6126" t="str">
            <v>EMP</v>
          </cell>
          <cell r="C6126">
            <v>5</v>
          </cell>
          <cell r="E6126">
            <v>1003</v>
          </cell>
          <cell r="F6126" t="str">
            <v>41EO</v>
          </cell>
          <cell r="I6126">
            <v>44</v>
          </cell>
          <cell r="M6126">
            <v>704000</v>
          </cell>
          <cell r="N6126">
            <v>5617920</v>
          </cell>
          <cell r="O6126">
            <v>0</v>
          </cell>
          <cell r="P6126">
            <v>0</v>
          </cell>
        </row>
        <row r="6127">
          <cell r="A6127">
            <v>43819</v>
          </cell>
          <cell r="B6127" t="str">
            <v>PYM</v>
          </cell>
          <cell r="C6127">
            <v>2</v>
          </cell>
          <cell r="E6127">
            <v>1009</v>
          </cell>
          <cell r="F6127" t="str">
            <v>42EO</v>
          </cell>
          <cell r="I6127">
            <v>44</v>
          </cell>
          <cell r="M6127">
            <v>69466.509999999995</v>
          </cell>
          <cell r="N6127">
            <v>554697.02900099999</v>
          </cell>
          <cell r="O6127">
            <v>0</v>
          </cell>
          <cell r="P6127">
            <v>0</v>
          </cell>
        </row>
        <row r="6128">
          <cell r="A6128">
            <v>43819</v>
          </cell>
          <cell r="B6128" t="str">
            <v>PYM</v>
          </cell>
          <cell r="C6128">
            <v>2</v>
          </cell>
          <cell r="E6128">
            <v>1009</v>
          </cell>
          <cell r="F6128" t="str">
            <v>42EO</v>
          </cell>
          <cell r="I6128">
            <v>44</v>
          </cell>
          <cell r="M6128">
            <v>21588.53</v>
          </cell>
          <cell r="N6128">
            <v>172386.57090300001</v>
          </cell>
          <cell r="O6128">
            <v>0</v>
          </cell>
          <cell r="P6128">
            <v>0</v>
          </cell>
        </row>
        <row r="6129">
          <cell r="A6129">
            <v>43819</v>
          </cell>
          <cell r="B6129" t="str">
            <v>HIP</v>
          </cell>
          <cell r="C6129">
            <v>8</v>
          </cell>
          <cell r="E6129">
            <v>1003</v>
          </cell>
          <cell r="F6129" t="str">
            <v>52S</v>
          </cell>
          <cell r="I6129">
            <v>44</v>
          </cell>
          <cell r="M6129">
            <v>113190</v>
          </cell>
          <cell r="N6129">
            <v>905520</v>
          </cell>
          <cell r="O6129">
            <v>0</v>
          </cell>
          <cell r="P6129">
            <v>0</v>
          </cell>
        </row>
        <row r="6130">
          <cell r="A6130">
            <v>43819</v>
          </cell>
          <cell r="B6130" t="str">
            <v>EMP</v>
          </cell>
          <cell r="C6130">
            <v>5</v>
          </cell>
          <cell r="E6130">
            <v>1003</v>
          </cell>
          <cell r="F6130" t="str">
            <v>41EO</v>
          </cell>
          <cell r="I6130">
            <v>44</v>
          </cell>
          <cell r="M6130">
            <v>1030000</v>
          </cell>
          <cell r="N6130">
            <v>8240000</v>
          </cell>
          <cell r="O6130">
            <v>0</v>
          </cell>
          <cell r="P6130">
            <v>0</v>
          </cell>
        </row>
        <row r="6131">
          <cell r="A6131">
            <v>43819</v>
          </cell>
          <cell r="B6131" t="str">
            <v>EMP</v>
          </cell>
          <cell r="C6131">
            <v>8</v>
          </cell>
          <cell r="E6131">
            <v>1003</v>
          </cell>
          <cell r="F6131" t="str">
            <v>41EI</v>
          </cell>
          <cell r="I6131">
            <v>44</v>
          </cell>
          <cell r="M6131">
            <v>162481</v>
          </cell>
          <cell r="N6131">
            <v>1304722.43</v>
          </cell>
          <cell r="O6131">
            <v>0</v>
          </cell>
          <cell r="P6131">
            <v>0</v>
          </cell>
        </row>
        <row r="6132">
          <cell r="A6132">
            <v>43819</v>
          </cell>
          <cell r="B6132" t="str">
            <v>EMP</v>
          </cell>
          <cell r="C6132">
            <v>4</v>
          </cell>
          <cell r="E6132">
            <v>1003</v>
          </cell>
          <cell r="F6132" t="str">
            <v>41EO</v>
          </cell>
          <cell r="I6132">
            <v>44</v>
          </cell>
          <cell r="M6132">
            <v>1094000</v>
          </cell>
          <cell r="N6132">
            <v>8817640</v>
          </cell>
          <cell r="O6132">
            <v>0</v>
          </cell>
          <cell r="P6132">
            <v>0</v>
          </cell>
        </row>
        <row r="6133">
          <cell r="A6133">
            <v>43819</v>
          </cell>
          <cell r="B6133" t="str">
            <v>EMP</v>
          </cell>
          <cell r="C6133">
            <v>3</v>
          </cell>
          <cell r="E6133">
            <v>1003</v>
          </cell>
          <cell r="F6133" t="str">
            <v>41EO</v>
          </cell>
          <cell r="I6133">
            <v>44</v>
          </cell>
          <cell r="M6133">
            <v>1449600</v>
          </cell>
          <cell r="N6133">
            <v>11727264</v>
          </cell>
          <cell r="O6133">
            <v>0</v>
          </cell>
          <cell r="P6133">
            <v>0</v>
          </cell>
        </row>
        <row r="6134">
          <cell r="A6134">
            <v>43819</v>
          </cell>
          <cell r="B6134" t="str">
            <v>EMP</v>
          </cell>
          <cell r="C6134">
            <v>2</v>
          </cell>
          <cell r="E6134">
            <v>1003</v>
          </cell>
          <cell r="F6134" t="str">
            <v>41EO</v>
          </cell>
          <cell r="I6134">
            <v>44</v>
          </cell>
          <cell r="M6134">
            <v>1203000</v>
          </cell>
          <cell r="N6134">
            <v>9756330</v>
          </cell>
          <cell r="O6134">
            <v>0</v>
          </cell>
          <cell r="P6134">
            <v>0</v>
          </cell>
        </row>
        <row r="6135">
          <cell r="A6135">
            <v>43819</v>
          </cell>
          <cell r="B6135" t="str">
            <v>HIP</v>
          </cell>
          <cell r="C6135">
            <v>8</v>
          </cell>
          <cell r="E6135">
            <v>1003</v>
          </cell>
          <cell r="F6135" t="str">
            <v>46M</v>
          </cell>
          <cell r="I6135">
            <v>44</v>
          </cell>
          <cell r="M6135">
            <v>965000</v>
          </cell>
          <cell r="N6135">
            <v>7855100</v>
          </cell>
          <cell r="O6135">
            <v>0</v>
          </cell>
          <cell r="P6135">
            <v>0</v>
          </cell>
        </row>
        <row r="6136">
          <cell r="A6136">
            <v>43819</v>
          </cell>
          <cell r="B6136" t="str">
            <v>PYM</v>
          </cell>
          <cell r="C6136">
            <v>5</v>
          </cell>
          <cell r="E6136">
            <v>1003</v>
          </cell>
          <cell r="F6136" t="str">
            <v>42EO</v>
          </cell>
          <cell r="I6136">
            <v>44</v>
          </cell>
          <cell r="M6136">
            <v>754600</v>
          </cell>
          <cell r="N6136">
            <v>6142444</v>
          </cell>
          <cell r="O6136">
            <v>0</v>
          </cell>
          <cell r="P6136">
            <v>0</v>
          </cell>
        </row>
        <row r="6137">
          <cell r="A6137">
            <v>43819</v>
          </cell>
          <cell r="B6137" t="str">
            <v>PYM</v>
          </cell>
          <cell r="C6137">
            <v>4</v>
          </cell>
          <cell r="E6137">
            <v>1003</v>
          </cell>
          <cell r="F6137" t="str">
            <v>42EO</v>
          </cell>
          <cell r="I6137">
            <v>44</v>
          </cell>
          <cell r="M6137">
            <v>500000</v>
          </cell>
          <cell r="N6137">
            <v>4080000</v>
          </cell>
          <cell r="O6137">
            <v>0</v>
          </cell>
          <cell r="P6137">
            <v>0</v>
          </cell>
        </row>
        <row r="6138">
          <cell r="A6138">
            <v>43819</v>
          </cell>
          <cell r="B6138" t="str">
            <v>HIP</v>
          </cell>
          <cell r="C6138">
            <v>8</v>
          </cell>
          <cell r="E6138">
            <v>1003</v>
          </cell>
          <cell r="F6138" t="str">
            <v>52S</v>
          </cell>
          <cell r="I6138">
            <v>44</v>
          </cell>
          <cell r="M6138">
            <v>611094</v>
          </cell>
          <cell r="N6138">
            <v>4992637.9800000004</v>
          </cell>
          <cell r="O6138">
            <v>0</v>
          </cell>
          <cell r="P6138">
            <v>0</v>
          </cell>
        </row>
        <row r="6139">
          <cell r="A6139">
            <v>43819</v>
          </cell>
          <cell r="B6139" t="str">
            <v>HIP</v>
          </cell>
          <cell r="C6139">
            <v>8</v>
          </cell>
          <cell r="E6139">
            <v>1003</v>
          </cell>
          <cell r="F6139" t="str">
            <v>52S</v>
          </cell>
          <cell r="I6139">
            <v>44</v>
          </cell>
          <cell r="M6139">
            <v>836400</v>
          </cell>
          <cell r="N6139">
            <v>6875208</v>
          </cell>
          <cell r="O6139">
            <v>0</v>
          </cell>
          <cell r="P6139">
            <v>0</v>
          </cell>
        </row>
        <row r="6140">
          <cell r="A6140">
            <v>43819</v>
          </cell>
          <cell r="B6140" t="str">
            <v>HIP</v>
          </cell>
          <cell r="C6140">
            <v>8</v>
          </cell>
          <cell r="E6140">
            <v>1003</v>
          </cell>
          <cell r="F6140" t="str">
            <v>46C</v>
          </cell>
          <cell r="I6140">
            <v>44</v>
          </cell>
          <cell r="M6140">
            <v>395462.26</v>
          </cell>
          <cell r="N6140">
            <v>3250699.7771999999</v>
          </cell>
          <cell r="O6140">
            <v>0</v>
          </cell>
          <cell r="P6140">
            <v>0</v>
          </cell>
        </row>
        <row r="6141">
          <cell r="A6141">
            <v>43819</v>
          </cell>
          <cell r="B6141" t="str">
            <v>EMP</v>
          </cell>
          <cell r="C6141">
            <v>5</v>
          </cell>
          <cell r="E6141">
            <v>1014</v>
          </cell>
          <cell r="F6141" t="str">
            <v>41CO</v>
          </cell>
          <cell r="I6141">
            <v>44</v>
          </cell>
          <cell r="M6141">
            <v>1000000</v>
          </cell>
          <cell r="N6141">
            <v>8232600</v>
          </cell>
          <cell r="O6141">
            <v>0</v>
          </cell>
          <cell r="P6141">
            <v>0</v>
          </cell>
        </row>
        <row r="6142">
          <cell r="A6142">
            <v>43819</v>
          </cell>
          <cell r="B6142" t="str">
            <v>PYM</v>
          </cell>
          <cell r="C6142">
            <v>5</v>
          </cell>
          <cell r="E6142">
            <v>1003</v>
          </cell>
          <cell r="F6142" t="str">
            <v>42EO</v>
          </cell>
          <cell r="I6142">
            <v>44</v>
          </cell>
          <cell r="M6142">
            <v>418200</v>
          </cell>
          <cell r="N6142">
            <v>3445968</v>
          </cell>
          <cell r="O6142">
            <v>0</v>
          </cell>
          <cell r="P6142">
            <v>0</v>
          </cell>
        </row>
        <row r="6143">
          <cell r="A6143">
            <v>43819</v>
          </cell>
          <cell r="B6143" t="str">
            <v>CON</v>
          </cell>
          <cell r="C6143">
            <v>8</v>
          </cell>
          <cell r="E6143">
            <v>1001</v>
          </cell>
          <cell r="F6143" t="str">
            <v>47D</v>
          </cell>
          <cell r="I6143">
            <v>44</v>
          </cell>
          <cell r="M6143">
            <v>104400</v>
          </cell>
          <cell r="N6143">
            <v>865382.04</v>
          </cell>
          <cell r="O6143">
            <v>0</v>
          </cell>
          <cell r="P6143">
            <v>0</v>
          </cell>
        </row>
        <row r="6144">
          <cell r="A6144">
            <v>43819</v>
          </cell>
          <cell r="B6144" t="str">
            <v>CON</v>
          </cell>
          <cell r="C6144">
            <v>8</v>
          </cell>
          <cell r="E6144">
            <v>1001</v>
          </cell>
          <cell r="F6144" t="str">
            <v>47D</v>
          </cell>
          <cell r="I6144">
            <v>44</v>
          </cell>
          <cell r="M6144">
            <v>77000</v>
          </cell>
          <cell r="N6144">
            <v>638260.69999999995</v>
          </cell>
          <cell r="O6144">
            <v>0</v>
          </cell>
          <cell r="P6144">
            <v>0</v>
          </cell>
        </row>
        <row r="6145">
          <cell r="A6145">
            <v>43819</v>
          </cell>
          <cell r="B6145" t="str">
            <v>CON</v>
          </cell>
          <cell r="C6145">
            <v>8</v>
          </cell>
          <cell r="E6145">
            <v>1014</v>
          </cell>
          <cell r="F6145" t="str">
            <v>47M</v>
          </cell>
          <cell r="I6145">
            <v>44</v>
          </cell>
          <cell r="M6145">
            <v>173999</v>
          </cell>
          <cell r="N6145">
            <v>1444191.7</v>
          </cell>
          <cell r="O6145">
            <v>0</v>
          </cell>
          <cell r="P6145">
            <v>0</v>
          </cell>
        </row>
        <row r="6146">
          <cell r="A6146">
            <v>43819</v>
          </cell>
          <cell r="B6146" t="str">
            <v>CON</v>
          </cell>
          <cell r="C6146">
            <v>8</v>
          </cell>
          <cell r="E6146">
            <v>1014</v>
          </cell>
          <cell r="F6146" t="str">
            <v>47M</v>
          </cell>
          <cell r="I6146">
            <v>44</v>
          </cell>
          <cell r="M6146">
            <v>78000</v>
          </cell>
          <cell r="N6146">
            <v>647400</v>
          </cell>
          <cell r="O6146">
            <v>0</v>
          </cell>
          <cell r="P6146">
            <v>0</v>
          </cell>
        </row>
        <row r="6147">
          <cell r="A6147">
            <v>43819</v>
          </cell>
          <cell r="B6147" t="str">
            <v>CON</v>
          </cell>
          <cell r="C6147">
            <v>8</v>
          </cell>
          <cell r="E6147">
            <v>1014</v>
          </cell>
          <cell r="F6147" t="str">
            <v>47M</v>
          </cell>
          <cell r="I6147">
            <v>44</v>
          </cell>
          <cell r="M6147">
            <v>59956.4</v>
          </cell>
          <cell r="N6147">
            <v>497638.12</v>
          </cell>
          <cell r="O6147">
            <v>0</v>
          </cell>
          <cell r="P6147">
            <v>0</v>
          </cell>
        </row>
        <row r="6148">
          <cell r="A6148">
            <v>43819</v>
          </cell>
          <cell r="B6148" t="str">
            <v>CON</v>
          </cell>
          <cell r="C6148">
            <v>8</v>
          </cell>
          <cell r="E6148">
            <v>1014</v>
          </cell>
          <cell r="F6148" t="str">
            <v>47M</v>
          </cell>
          <cell r="I6148">
            <v>44</v>
          </cell>
          <cell r="M6148">
            <v>133110</v>
          </cell>
          <cell r="N6148">
            <v>1104813</v>
          </cell>
          <cell r="O6148">
            <v>0</v>
          </cell>
          <cell r="P6148">
            <v>0</v>
          </cell>
        </row>
        <row r="6149">
          <cell r="A6149">
            <v>43819</v>
          </cell>
          <cell r="B6149" t="str">
            <v>CON</v>
          </cell>
          <cell r="C6149">
            <v>8</v>
          </cell>
          <cell r="E6149">
            <v>1014</v>
          </cell>
          <cell r="F6149" t="str">
            <v>47M</v>
          </cell>
          <cell r="I6149">
            <v>44</v>
          </cell>
          <cell r="M6149">
            <v>103286</v>
          </cell>
          <cell r="N6149">
            <v>857273.8</v>
          </cell>
          <cell r="O6149">
            <v>0</v>
          </cell>
          <cell r="P6149">
            <v>0</v>
          </cell>
        </row>
        <row r="6150">
          <cell r="A6150">
            <v>43819</v>
          </cell>
          <cell r="B6150" t="str">
            <v>Ahorro</v>
          </cell>
          <cell r="C6150">
            <v>1</v>
          </cell>
          <cell r="E6150">
            <v>1036</v>
          </cell>
          <cell r="F6150" t="str">
            <v>11</v>
          </cell>
          <cell r="I6150">
            <v>44</v>
          </cell>
          <cell r="M6150">
            <v>0</v>
          </cell>
          <cell r="N6150">
            <v>0</v>
          </cell>
          <cell r="O6150">
            <v>7000</v>
          </cell>
          <cell r="P6150">
            <v>58100</v>
          </cell>
        </row>
        <row r="6151">
          <cell r="A6151">
            <v>43819</v>
          </cell>
          <cell r="B6151" t="str">
            <v>Ahorro</v>
          </cell>
          <cell r="C6151">
            <v>1</v>
          </cell>
          <cell r="E6151">
            <v>1036</v>
          </cell>
          <cell r="F6151" t="str">
            <v>11</v>
          </cell>
          <cell r="I6151">
            <v>44</v>
          </cell>
          <cell r="M6151">
            <v>0</v>
          </cell>
          <cell r="N6151">
            <v>0</v>
          </cell>
          <cell r="O6151">
            <v>7000</v>
          </cell>
          <cell r="P6151">
            <v>58100</v>
          </cell>
        </row>
        <row r="6152">
          <cell r="A6152">
            <v>43819</v>
          </cell>
          <cell r="B6152" t="str">
            <v>Ahorro</v>
          </cell>
          <cell r="C6152">
            <v>1</v>
          </cell>
          <cell r="E6152">
            <v>1036</v>
          </cell>
          <cell r="F6152" t="str">
            <v>11</v>
          </cell>
          <cell r="I6152">
            <v>44</v>
          </cell>
          <cell r="M6152">
            <v>0</v>
          </cell>
          <cell r="N6152">
            <v>0</v>
          </cell>
          <cell r="O6152">
            <v>7000</v>
          </cell>
          <cell r="P6152">
            <v>58100</v>
          </cell>
        </row>
        <row r="6153">
          <cell r="A6153">
            <v>43819</v>
          </cell>
          <cell r="B6153" t="str">
            <v>Ahorro</v>
          </cell>
          <cell r="C6153">
            <v>1</v>
          </cell>
          <cell r="E6153">
            <v>1036</v>
          </cell>
          <cell r="F6153" t="str">
            <v>11</v>
          </cell>
          <cell r="I6153">
            <v>44</v>
          </cell>
          <cell r="M6153">
            <v>0</v>
          </cell>
          <cell r="N6153">
            <v>0</v>
          </cell>
          <cell r="O6153">
            <v>42000</v>
          </cell>
          <cell r="P6153">
            <v>348600</v>
          </cell>
        </row>
        <row r="6154">
          <cell r="A6154">
            <v>43819</v>
          </cell>
          <cell r="B6154" t="str">
            <v>Ahorro</v>
          </cell>
          <cell r="C6154">
            <v>1</v>
          </cell>
          <cell r="E6154">
            <v>1036</v>
          </cell>
          <cell r="F6154" t="str">
            <v>11</v>
          </cell>
          <cell r="I6154">
            <v>44</v>
          </cell>
          <cell r="M6154">
            <v>0</v>
          </cell>
          <cell r="N6154">
            <v>0</v>
          </cell>
          <cell r="O6154">
            <v>7000</v>
          </cell>
          <cell r="P6154">
            <v>58100</v>
          </cell>
        </row>
        <row r="6155">
          <cell r="A6155">
            <v>43819</v>
          </cell>
          <cell r="B6155" t="str">
            <v>Ahorro</v>
          </cell>
          <cell r="C6155">
            <v>1</v>
          </cell>
          <cell r="E6155">
            <v>1036</v>
          </cell>
          <cell r="F6155" t="str">
            <v>11</v>
          </cell>
          <cell r="I6155">
            <v>44</v>
          </cell>
          <cell r="M6155">
            <v>0</v>
          </cell>
          <cell r="N6155">
            <v>0</v>
          </cell>
          <cell r="O6155">
            <v>54782.27</v>
          </cell>
          <cell r="P6155">
            <v>454692.84100000001</v>
          </cell>
        </row>
        <row r="6156">
          <cell r="A6156">
            <v>43819</v>
          </cell>
          <cell r="B6156" t="str">
            <v>Ahorro</v>
          </cell>
          <cell r="C6156">
            <v>1</v>
          </cell>
          <cell r="E6156">
            <v>1036</v>
          </cell>
          <cell r="F6156" t="str">
            <v>11</v>
          </cell>
          <cell r="I6156">
            <v>44</v>
          </cell>
          <cell r="M6156">
            <v>0</v>
          </cell>
          <cell r="N6156">
            <v>0</v>
          </cell>
          <cell r="O6156">
            <v>7000</v>
          </cell>
          <cell r="P6156">
            <v>58100</v>
          </cell>
        </row>
        <row r="6157">
          <cell r="A6157">
            <v>43819</v>
          </cell>
          <cell r="B6157" t="str">
            <v>Ahorro</v>
          </cell>
          <cell r="C6157">
            <v>1</v>
          </cell>
          <cell r="E6157">
            <v>1036</v>
          </cell>
          <cell r="F6157" t="str">
            <v>11</v>
          </cell>
          <cell r="I6157">
            <v>44</v>
          </cell>
          <cell r="M6157">
            <v>0</v>
          </cell>
          <cell r="N6157">
            <v>0</v>
          </cell>
          <cell r="O6157">
            <v>40003.1</v>
          </cell>
          <cell r="P6157">
            <v>332025.73</v>
          </cell>
        </row>
        <row r="6158">
          <cell r="A6158">
            <v>43819</v>
          </cell>
          <cell r="B6158" t="str">
            <v>Ahorro</v>
          </cell>
          <cell r="C6158">
            <v>1</v>
          </cell>
          <cell r="E6158">
            <v>1036</v>
          </cell>
          <cell r="F6158" t="str">
            <v>11</v>
          </cell>
          <cell r="I6158">
            <v>44</v>
          </cell>
          <cell r="M6158">
            <v>0</v>
          </cell>
          <cell r="N6158">
            <v>0</v>
          </cell>
          <cell r="O6158">
            <v>7000</v>
          </cell>
          <cell r="P6158">
            <v>58100</v>
          </cell>
        </row>
        <row r="6159">
          <cell r="A6159">
            <v>43819</v>
          </cell>
          <cell r="B6159" t="str">
            <v>Ahorro</v>
          </cell>
          <cell r="C6159">
            <v>1</v>
          </cell>
          <cell r="E6159">
            <v>1036</v>
          </cell>
          <cell r="F6159" t="str">
            <v>11</v>
          </cell>
          <cell r="I6159">
            <v>44</v>
          </cell>
          <cell r="M6159">
            <v>0</v>
          </cell>
          <cell r="N6159">
            <v>0</v>
          </cell>
          <cell r="O6159">
            <v>7752.07</v>
          </cell>
          <cell r="P6159">
            <v>64342.180999999997</v>
          </cell>
        </row>
        <row r="6160">
          <cell r="A6160">
            <v>43819</v>
          </cell>
          <cell r="B6160" t="str">
            <v>Ahorro</v>
          </cell>
          <cell r="C6160">
            <v>1</v>
          </cell>
          <cell r="E6160">
            <v>1036</v>
          </cell>
          <cell r="F6160" t="str">
            <v>11</v>
          </cell>
          <cell r="I6160">
            <v>44</v>
          </cell>
          <cell r="M6160">
            <v>0</v>
          </cell>
          <cell r="N6160">
            <v>0</v>
          </cell>
          <cell r="O6160">
            <v>8000</v>
          </cell>
          <cell r="P6160">
            <v>66400</v>
          </cell>
        </row>
        <row r="6161">
          <cell r="A6161">
            <v>43819</v>
          </cell>
          <cell r="B6161" t="str">
            <v>Ahorro</v>
          </cell>
          <cell r="C6161">
            <v>1</v>
          </cell>
          <cell r="E6161">
            <v>1036</v>
          </cell>
          <cell r="F6161" t="str">
            <v>11</v>
          </cell>
          <cell r="I6161">
            <v>44</v>
          </cell>
          <cell r="M6161">
            <v>0</v>
          </cell>
          <cell r="N6161">
            <v>0</v>
          </cell>
          <cell r="O6161">
            <v>7000</v>
          </cell>
          <cell r="P6161">
            <v>58100</v>
          </cell>
        </row>
        <row r="6162">
          <cell r="A6162">
            <v>43819</v>
          </cell>
          <cell r="B6162" t="str">
            <v>Ahorro</v>
          </cell>
          <cell r="C6162">
            <v>1</v>
          </cell>
          <cell r="E6162">
            <v>1036</v>
          </cell>
          <cell r="F6162" t="str">
            <v>11</v>
          </cell>
          <cell r="I6162">
            <v>44</v>
          </cell>
          <cell r="M6162">
            <v>0</v>
          </cell>
          <cell r="N6162">
            <v>0</v>
          </cell>
          <cell r="O6162">
            <v>7000</v>
          </cell>
          <cell r="P6162">
            <v>58100</v>
          </cell>
        </row>
        <row r="6163">
          <cell r="A6163">
            <v>43819</v>
          </cell>
          <cell r="B6163" t="str">
            <v>Ahorro</v>
          </cell>
          <cell r="C6163">
            <v>1</v>
          </cell>
          <cell r="E6163">
            <v>1036</v>
          </cell>
          <cell r="F6163" t="str">
            <v>11</v>
          </cell>
          <cell r="I6163">
            <v>44</v>
          </cell>
          <cell r="M6163">
            <v>0</v>
          </cell>
          <cell r="N6163">
            <v>0</v>
          </cell>
          <cell r="O6163">
            <v>9500</v>
          </cell>
          <cell r="P6163">
            <v>78850</v>
          </cell>
        </row>
        <row r="6164">
          <cell r="A6164">
            <v>43819</v>
          </cell>
          <cell r="B6164" t="str">
            <v>Ahorro</v>
          </cell>
          <cell r="C6164">
            <v>1</v>
          </cell>
          <cell r="E6164">
            <v>1036</v>
          </cell>
          <cell r="F6164" t="str">
            <v>11</v>
          </cell>
          <cell r="I6164">
            <v>44</v>
          </cell>
          <cell r="M6164">
            <v>0</v>
          </cell>
          <cell r="N6164">
            <v>0</v>
          </cell>
          <cell r="O6164">
            <v>13544.1</v>
          </cell>
          <cell r="P6164">
            <v>112416.03</v>
          </cell>
        </row>
        <row r="6165">
          <cell r="A6165">
            <v>43819</v>
          </cell>
          <cell r="B6165" t="str">
            <v>EMP</v>
          </cell>
          <cell r="C6165">
            <v>8</v>
          </cell>
          <cell r="E6165">
            <v>1005</v>
          </cell>
          <cell r="F6165" t="str">
            <v>41EI</v>
          </cell>
          <cell r="I6165">
            <v>44</v>
          </cell>
          <cell r="M6165">
            <v>835200</v>
          </cell>
          <cell r="N6165">
            <v>6932160</v>
          </cell>
          <cell r="O6165">
            <v>0</v>
          </cell>
          <cell r="P6165">
            <v>0</v>
          </cell>
        </row>
        <row r="6166">
          <cell r="A6166">
            <v>43819</v>
          </cell>
          <cell r="B6166" t="str">
            <v>CON</v>
          </cell>
          <cell r="C6166">
            <v>8</v>
          </cell>
          <cell r="E6166">
            <v>1018</v>
          </cell>
          <cell r="F6166" t="str">
            <v>47M</v>
          </cell>
          <cell r="I6166">
            <v>44</v>
          </cell>
          <cell r="M6166">
            <v>73080</v>
          </cell>
          <cell r="N6166">
            <v>612066.924</v>
          </cell>
          <cell r="O6166">
            <v>0</v>
          </cell>
          <cell r="P6166">
            <v>0</v>
          </cell>
        </row>
        <row r="6167">
          <cell r="A6167">
            <v>43819</v>
          </cell>
          <cell r="B6167" t="str">
            <v>PYM</v>
          </cell>
          <cell r="C6167">
            <v>3</v>
          </cell>
          <cell r="E6167">
            <v>1009</v>
          </cell>
          <cell r="F6167" t="str">
            <v>42EO</v>
          </cell>
          <cell r="I6167">
            <v>44</v>
          </cell>
          <cell r="M6167">
            <v>266498</v>
          </cell>
          <cell r="N6167">
            <v>2239222.7952000001</v>
          </cell>
          <cell r="O6167">
            <v>0</v>
          </cell>
          <cell r="P6167">
            <v>0</v>
          </cell>
        </row>
        <row r="6168">
          <cell r="A6168">
            <v>43819</v>
          </cell>
          <cell r="B6168" t="str">
            <v>PYM</v>
          </cell>
          <cell r="C6168">
            <v>2</v>
          </cell>
          <cell r="E6168">
            <v>1009</v>
          </cell>
          <cell r="F6168" t="str">
            <v>42EO</v>
          </cell>
          <cell r="I6168">
            <v>44</v>
          </cell>
          <cell r="M6168">
            <v>500000</v>
          </cell>
          <cell r="N6168">
            <v>4215900</v>
          </cell>
          <cell r="O6168">
            <v>0</v>
          </cell>
          <cell r="P6168">
            <v>0</v>
          </cell>
        </row>
        <row r="6169">
          <cell r="A6169">
            <v>43819</v>
          </cell>
          <cell r="B6169" t="str">
            <v>CON</v>
          </cell>
          <cell r="C6169">
            <v>8</v>
          </cell>
          <cell r="E6169">
            <v>1003</v>
          </cell>
          <cell r="F6169" t="str">
            <v>47M</v>
          </cell>
          <cell r="I6169">
            <v>44</v>
          </cell>
          <cell r="M6169">
            <v>62640</v>
          </cell>
          <cell r="N6169">
            <v>528681.6</v>
          </cell>
          <cell r="O6169">
            <v>0</v>
          </cell>
          <cell r="P6169">
            <v>0</v>
          </cell>
        </row>
        <row r="6170">
          <cell r="A6170">
            <v>43819</v>
          </cell>
          <cell r="B6170" t="str">
            <v>CON</v>
          </cell>
          <cell r="C6170">
            <v>8</v>
          </cell>
          <cell r="E6170">
            <v>1003</v>
          </cell>
          <cell r="F6170" t="str">
            <v>47M</v>
          </cell>
          <cell r="I6170">
            <v>44</v>
          </cell>
          <cell r="M6170">
            <v>83520</v>
          </cell>
          <cell r="N6170">
            <v>704908.80000000005</v>
          </cell>
          <cell r="O6170">
            <v>0</v>
          </cell>
          <cell r="P6170">
            <v>0</v>
          </cell>
        </row>
        <row r="6171">
          <cell r="A6171">
            <v>43819</v>
          </cell>
          <cell r="B6171" t="str">
            <v>CON</v>
          </cell>
          <cell r="C6171">
            <v>8</v>
          </cell>
          <cell r="E6171">
            <v>1003</v>
          </cell>
          <cell r="F6171" t="str">
            <v>47M</v>
          </cell>
          <cell r="I6171">
            <v>44</v>
          </cell>
          <cell r="M6171">
            <v>119793</v>
          </cell>
          <cell r="N6171">
            <v>1011052.92</v>
          </cell>
          <cell r="O6171">
            <v>0</v>
          </cell>
          <cell r="P6171">
            <v>0</v>
          </cell>
        </row>
        <row r="6172">
          <cell r="A6172">
            <v>43819</v>
          </cell>
          <cell r="B6172" t="str">
            <v>HIP</v>
          </cell>
          <cell r="C6172">
            <v>8</v>
          </cell>
          <cell r="E6172">
            <v>1003</v>
          </cell>
          <cell r="F6172" t="str">
            <v>52S</v>
          </cell>
          <cell r="I6172">
            <v>44</v>
          </cell>
          <cell r="M6172">
            <v>852000</v>
          </cell>
          <cell r="N6172">
            <v>7224960</v>
          </cell>
          <cell r="O6172">
            <v>0</v>
          </cell>
          <cell r="P6172">
            <v>0</v>
          </cell>
        </row>
        <row r="6173">
          <cell r="A6173">
            <v>43819</v>
          </cell>
          <cell r="B6173" t="str">
            <v>CON</v>
          </cell>
          <cell r="C6173">
            <v>8</v>
          </cell>
          <cell r="E6173">
            <v>1003</v>
          </cell>
          <cell r="F6173" t="str">
            <v>47M</v>
          </cell>
          <cell r="I6173">
            <v>44</v>
          </cell>
          <cell r="M6173">
            <v>91872</v>
          </cell>
          <cell r="N6173">
            <v>779993.28</v>
          </cell>
          <cell r="O6173">
            <v>0</v>
          </cell>
          <cell r="P6173">
            <v>0</v>
          </cell>
        </row>
        <row r="6174">
          <cell r="A6174">
            <v>43819</v>
          </cell>
          <cell r="B6174" t="str">
            <v>CON</v>
          </cell>
          <cell r="C6174">
            <v>8</v>
          </cell>
          <cell r="E6174">
            <v>1003</v>
          </cell>
          <cell r="F6174" t="str">
            <v>47M</v>
          </cell>
          <cell r="I6174">
            <v>44</v>
          </cell>
          <cell r="M6174">
            <v>116162</v>
          </cell>
          <cell r="N6174">
            <v>986215.38</v>
          </cell>
          <cell r="O6174">
            <v>0</v>
          </cell>
          <cell r="P6174">
            <v>0</v>
          </cell>
        </row>
        <row r="6175">
          <cell r="A6175">
            <v>43819</v>
          </cell>
          <cell r="B6175" t="str">
            <v>PYM</v>
          </cell>
          <cell r="C6175">
            <v>5</v>
          </cell>
          <cell r="E6175">
            <v>1033</v>
          </cell>
          <cell r="F6175" t="str">
            <v>42EO</v>
          </cell>
          <cell r="I6175">
            <v>44</v>
          </cell>
          <cell r="M6175">
            <v>5250000</v>
          </cell>
          <cell r="N6175">
            <v>44625000</v>
          </cell>
          <cell r="O6175">
            <v>0</v>
          </cell>
          <cell r="P6175">
            <v>0</v>
          </cell>
        </row>
        <row r="6176">
          <cell r="A6176">
            <v>43819</v>
          </cell>
          <cell r="B6176" t="str">
            <v>CON</v>
          </cell>
          <cell r="C6176">
            <v>1</v>
          </cell>
          <cell r="E6176">
            <v>3001</v>
          </cell>
          <cell r="F6176" t="str">
            <v>47D</v>
          </cell>
          <cell r="I6176">
            <v>44</v>
          </cell>
          <cell r="M6176">
            <v>47500</v>
          </cell>
          <cell r="N6176">
            <v>403750</v>
          </cell>
          <cell r="O6176">
            <v>0</v>
          </cell>
          <cell r="P6176">
            <v>0</v>
          </cell>
        </row>
        <row r="6177">
          <cell r="A6177">
            <v>43819</v>
          </cell>
          <cell r="B6177" t="str">
            <v>PYM</v>
          </cell>
          <cell r="C6177">
            <v>4</v>
          </cell>
          <cell r="E6177">
            <v>1009</v>
          </cell>
          <cell r="F6177" t="str">
            <v>42EO</v>
          </cell>
          <cell r="I6177">
            <v>44</v>
          </cell>
          <cell r="M6177">
            <v>123000</v>
          </cell>
          <cell r="N6177">
            <v>1047381.9</v>
          </cell>
          <cell r="O6177">
            <v>0</v>
          </cell>
          <cell r="P6177">
            <v>0</v>
          </cell>
        </row>
        <row r="6178">
          <cell r="A6178">
            <v>43819</v>
          </cell>
          <cell r="B6178" t="str">
            <v>PYM</v>
          </cell>
          <cell r="C6178">
            <v>4</v>
          </cell>
          <cell r="E6178">
            <v>1009</v>
          </cell>
          <cell r="F6178" t="str">
            <v>42EO</v>
          </cell>
          <cell r="I6178">
            <v>44</v>
          </cell>
          <cell r="M6178">
            <v>69865.94</v>
          </cell>
          <cell r="N6178">
            <v>595558.232342</v>
          </cell>
          <cell r="O6178">
            <v>0</v>
          </cell>
          <cell r="P6178">
            <v>0</v>
          </cell>
        </row>
        <row r="6179">
          <cell r="A6179">
            <v>43819</v>
          </cell>
          <cell r="B6179" t="str">
            <v>HIP</v>
          </cell>
          <cell r="C6179">
            <v>8</v>
          </cell>
          <cell r="E6179">
            <v>1018</v>
          </cell>
          <cell r="F6179" t="str">
            <v>46M</v>
          </cell>
          <cell r="I6179">
            <v>44</v>
          </cell>
          <cell r="M6179">
            <v>3033187.44</v>
          </cell>
          <cell r="N6179">
            <v>26021411.729015999</v>
          </cell>
          <cell r="O6179">
            <v>0</v>
          </cell>
          <cell r="P6179">
            <v>0</v>
          </cell>
        </row>
        <row r="6180">
          <cell r="A6180">
            <v>43819</v>
          </cell>
          <cell r="B6180" t="str">
            <v>CON</v>
          </cell>
          <cell r="C6180">
            <v>8</v>
          </cell>
          <cell r="E6180">
            <v>1009</v>
          </cell>
          <cell r="F6180" t="str">
            <v>47M</v>
          </cell>
          <cell r="I6180">
            <v>44</v>
          </cell>
          <cell r="M6180">
            <v>137169.60000000001</v>
          </cell>
          <cell r="N6180">
            <v>1178149.6943999999</v>
          </cell>
          <cell r="O6180">
            <v>0</v>
          </cell>
          <cell r="P6180">
            <v>0</v>
          </cell>
        </row>
        <row r="6181">
          <cell r="A6181">
            <v>43819</v>
          </cell>
          <cell r="B6181" t="str">
            <v>MIC</v>
          </cell>
          <cell r="C6181">
            <v>7</v>
          </cell>
          <cell r="E6181">
            <v>10001</v>
          </cell>
          <cell r="F6181" t="str">
            <v>43I</v>
          </cell>
          <cell r="I6181">
            <v>44</v>
          </cell>
          <cell r="M6181">
            <v>40000</v>
          </cell>
          <cell r="N6181">
            <v>344400</v>
          </cell>
          <cell r="O6181">
            <v>0</v>
          </cell>
          <cell r="P6181">
            <v>0</v>
          </cell>
        </row>
        <row r="6182">
          <cell r="A6182">
            <v>43819</v>
          </cell>
          <cell r="B6182" t="str">
            <v>MIC</v>
          </cell>
          <cell r="C6182">
            <v>8</v>
          </cell>
          <cell r="E6182">
            <v>10001</v>
          </cell>
          <cell r="F6182" t="str">
            <v>43I</v>
          </cell>
          <cell r="I6182">
            <v>44</v>
          </cell>
          <cell r="M6182">
            <v>140000</v>
          </cell>
          <cell r="N6182">
            <v>1205400</v>
          </cell>
          <cell r="O6182">
            <v>0</v>
          </cell>
          <cell r="P6182">
            <v>0</v>
          </cell>
        </row>
        <row r="6183">
          <cell r="A6183">
            <v>43819</v>
          </cell>
          <cell r="B6183" t="str">
            <v>PYM</v>
          </cell>
          <cell r="C6183">
            <v>3</v>
          </cell>
          <cell r="E6183">
            <v>1009</v>
          </cell>
          <cell r="F6183" t="str">
            <v>42EO</v>
          </cell>
          <cell r="I6183">
            <v>44</v>
          </cell>
          <cell r="M6183">
            <v>73240.289999999994</v>
          </cell>
          <cell r="N6183">
            <v>630906.50611800002</v>
          </cell>
          <cell r="O6183">
            <v>0</v>
          </cell>
          <cell r="P6183">
            <v>0</v>
          </cell>
        </row>
        <row r="6184">
          <cell r="A6184">
            <v>43819</v>
          </cell>
          <cell r="B6184" t="str">
            <v>PYM</v>
          </cell>
          <cell r="C6184">
            <v>3</v>
          </cell>
          <cell r="E6184">
            <v>1009</v>
          </cell>
          <cell r="F6184" t="str">
            <v>42EO</v>
          </cell>
          <cell r="I6184">
            <v>44</v>
          </cell>
          <cell r="M6184">
            <v>104422.55</v>
          </cell>
          <cell r="N6184">
            <v>899516.73020999995</v>
          </cell>
          <cell r="O6184">
            <v>0</v>
          </cell>
          <cell r="P6184">
            <v>0</v>
          </cell>
        </row>
        <row r="6185">
          <cell r="A6185">
            <v>43819</v>
          </cell>
          <cell r="B6185" t="str">
            <v>HIP</v>
          </cell>
          <cell r="C6185">
            <v>8</v>
          </cell>
          <cell r="E6185">
            <v>1034</v>
          </cell>
          <cell r="F6185" t="str">
            <v>46M</v>
          </cell>
          <cell r="I6185">
            <v>44</v>
          </cell>
          <cell r="M6185">
            <v>681500</v>
          </cell>
          <cell r="N6185">
            <v>5950176.5</v>
          </cell>
          <cell r="O6185">
            <v>0</v>
          </cell>
          <cell r="P6185">
            <v>0</v>
          </cell>
        </row>
        <row r="6186">
          <cell r="A6186">
            <v>43819</v>
          </cell>
          <cell r="B6186" t="str">
            <v>CON</v>
          </cell>
          <cell r="C6186">
            <v>8</v>
          </cell>
          <cell r="E6186">
            <v>1003</v>
          </cell>
          <cell r="F6186" t="str">
            <v>47M</v>
          </cell>
          <cell r="I6186">
            <v>44</v>
          </cell>
          <cell r="M6186">
            <v>91856</v>
          </cell>
          <cell r="N6186">
            <v>802821.44</v>
          </cell>
          <cell r="O6186">
            <v>0</v>
          </cell>
          <cell r="P6186">
            <v>0</v>
          </cell>
        </row>
        <row r="6187">
          <cell r="A6187">
            <v>43819</v>
          </cell>
          <cell r="B6187" t="str">
            <v>EMP</v>
          </cell>
          <cell r="C6187">
            <v>5</v>
          </cell>
          <cell r="E6187">
            <v>1001</v>
          </cell>
          <cell r="F6187" t="str">
            <v>41EO</v>
          </cell>
          <cell r="I6187">
            <v>44</v>
          </cell>
          <cell r="M6187">
            <v>326250</v>
          </cell>
          <cell r="N6187">
            <v>2862778.5</v>
          </cell>
          <cell r="O6187">
            <v>0</v>
          </cell>
          <cell r="P6187">
            <v>0</v>
          </cell>
        </row>
        <row r="6188">
          <cell r="A6188">
            <v>43819</v>
          </cell>
          <cell r="B6188" t="str">
            <v>PYM</v>
          </cell>
          <cell r="C6188">
            <v>5</v>
          </cell>
          <cell r="E6188">
            <v>1005</v>
          </cell>
          <cell r="F6188" t="str">
            <v>42EO</v>
          </cell>
          <cell r="I6188">
            <v>44</v>
          </cell>
          <cell r="M6188">
            <v>107640</v>
          </cell>
          <cell r="N6188">
            <v>944519.47199999995</v>
          </cell>
          <cell r="O6188">
            <v>0</v>
          </cell>
          <cell r="P6188">
            <v>0</v>
          </cell>
        </row>
        <row r="6189">
          <cell r="A6189">
            <v>43819</v>
          </cell>
          <cell r="B6189" t="str">
            <v>PYM</v>
          </cell>
          <cell r="C6189">
            <v>4</v>
          </cell>
          <cell r="E6189">
            <v>1007</v>
          </cell>
          <cell r="F6189" t="str">
            <v>42EO</v>
          </cell>
          <cell r="I6189">
            <v>34</v>
          </cell>
          <cell r="M6189">
            <v>220000</v>
          </cell>
          <cell r="N6189">
            <v>1933250</v>
          </cell>
          <cell r="O6189">
            <v>0</v>
          </cell>
          <cell r="P6189">
            <v>0</v>
          </cell>
        </row>
        <row r="6190">
          <cell r="A6190">
            <v>43819</v>
          </cell>
          <cell r="B6190" t="str">
            <v>CON</v>
          </cell>
          <cell r="C6190">
            <v>8</v>
          </cell>
          <cell r="E6190">
            <v>1009</v>
          </cell>
          <cell r="F6190" t="str">
            <v>47M</v>
          </cell>
          <cell r="I6190">
            <v>44</v>
          </cell>
          <cell r="M6190">
            <v>83520</v>
          </cell>
          <cell r="N6190">
            <v>738191.52</v>
          </cell>
          <cell r="O6190">
            <v>0</v>
          </cell>
          <cell r="P6190">
            <v>0</v>
          </cell>
        </row>
        <row r="6191">
          <cell r="A6191">
            <v>43819</v>
          </cell>
          <cell r="B6191" t="str">
            <v>MIC</v>
          </cell>
          <cell r="C6191">
            <v>8</v>
          </cell>
          <cell r="E6191">
            <v>1016</v>
          </cell>
          <cell r="F6191" t="str">
            <v>43I</v>
          </cell>
          <cell r="I6191">
            <v>44</v>
          </cell>
          <cell r="M6191">
            <v>440000</v>
          </cell>
          <cell r="N6191">
            <v>3889160</v>
          </cell>
          <cell r="O6191">
            <v>0</v>
          </cell>
          <cell r="P6191">
            <v>0</v>
          </cell>
        </row>
        <row r="6192">
          <cell r="A6192">
            <v>43819</v>
          </cell>
          <cell r="B6192" t="str">
            <v>HIP</v>
          </cell>
          <cell r="C6192">
            <v>8</v>
          </cell>
          <cell r="E6192">
            <v>1034</v>
          </cell>
          <cell r="F6192" t="str">
            <v>46M</v>
          </cell>
          <cell r="I6192">
            <v>44</v>
          </cell>
          <cell r="M6192">
            <v>692720</v>
          </cell>
          <cell r="N6192">
            <v>6122952.0800000001</v>
          </cell>
          <cell r="O6192">
            <v>0</v>
          </cell>
          <cell r="P6192">
            <v>0</v>
          </cell>
        </row>
        <row r="6193">
          <cell r="A6193">
            <v>43819</v>
          </cell>
          <cell r="B6193" t="str">
            <v>Plazo</v>
          </cell>
          <cell r="C6193">
            <v>8</v>
          </cell>
          <cell r="E6193">
            <v>3026</v>
          </cell>
          <cell r="F6193" t="str">
            <v>12</v>
          </cell>
          <cell r="I6193">
            <v>44</v>
          </cell>
          <cell r="M6193">
            <v>0</v>
          </cell>
          <cell r="N6193">
            <v>0</v>
          </cell>
          <cell r="O6193">
            <v>63000</v>
          </cell>
          <cell r="P6193">
            <v>556857</v>
          </cell>
        </row>
        <row r="6194">
          <cell r="A6194">
            <v>43819</v>
          </cell>
          <cell r="B6194" t="str">
            <v>Plazo</v>
          </cell>
          <cell r="C6194">
            <v>8</v>
          </cell>
          <cell r="E6194">
            <v>3026</v>
          </cell>
          <cell r="F6194" t="str">
            <v>12</v>
          </cell>
          <cell r="I6194">
            <v>44</v>
          </cell>
          <cell r="M6194">
            <v>0</v>
          </cell>
          <cell r="N6194">
            <v>0</v>
          </cell>
          <cell r="O6194">
            <v>200000</v>
          </cell>
          <cell r="P6194">
            <v>1767800</v>
          </cell>
        </row>
        <row r="6195">
          <cell r="A6195">
            <v>43819</v>
          </cell>
          <cell r="B6195" t="str">
            <v>PYM</v>
          </cell>
          <cell r="C6195">
            <v>6</v>
          </cell>
          <cell r="E6195">
            <v>1001</v>
          </cell>
          <cell r="F6195" t="str">
            <v>42EI</v>
          </cell>
          <cell r="I6195">
            <v>44</v>
          </cell>
          <cell r="M6195">
            <v>80000</v>
          </cell>
          <cell r="N6195">
            <v>707120</v>
          </cell>
          <cell r="O6195">
            <v>0</v>
          </cell>
          <cell r="P6195">
            <v>0</v>
          </cell>
        </row>
        <row r="6196">
          <cell r="A6196">
            <v>43819</v>
          </cell>
          <cell r="B6196" t="str">
            <v>CON</v>
          </cell>
          <cell r="C6196">
            <v>8</v>
          </cell>
          <cell r="E6196">
            <v>1018</v>
          </cell>
          <cell r="F6196" t="str">
            <v>47M</v>
          </cell>
          <cell r="I6196">
            <v>44</v>
          </cell>
          <cell r="M6196">
            <v>130000</v>
          </cell>
          <cell r="N6196">
            <v>1152736</v>
          </cell>
          <cell r="O6196">
            <v>0</v>
          </cell>
          <cell r="P6196">
            <v>0</v>
          </cell>
        </row>
        <row r="6197">
          <cell r="A6197">
            <v>43819</v>
          </cell>
          <cell r="B6197" t="str">
            <v>MIC</v>
          </cell>
          <cell r="C6197">
            <v>8</v>
          </cell>
          <cell r="E6197">
            <v>1035</v>
          </cell>
          <cell r="F6197" t="str">
            <v>43I</v>
          </cell>
          <cell r="I6197">
            <v>44</v>
          </cell>
          <cell r="M6197">
            <v>613427.62</v>
          </cell>
          <cell r="N6197">
            <v>5514714.3037999999</v>
          </cell>
          <cell r="O6197">
            <v>0</v>
          </cell>
          <cell r="P6197">
            <v>0</v>
          </cell>
        </row>
        <row r="6198">
          <cell r="A6198">
            <v>43819</v>
          </cell>
          <cell r="B6198" t="str">
            <v>MIC</v>
          </cell>
          <cell r="C6198">
            <v>8</v>
          </cell>
          <cell r="E6198">
            <v>1035</v>
          </cell>
          <cell r="F6198" t="str">
            <v>43I</v>
          </cell>
          <cell r="I6198">
            <v>44</v>
          </cell>
          <cell r="M6198">
            <v>319824.52</v>
          </cell>
          <cell r="N6198">
            <v>2875222.4347999999</v>
          </cell>
          <cell r="O6198">
            <v>0</v>
          </cell>
          <cell r="P6198">
            <v>0</v>
          </cell>
        </row>
        <row r="6199">
          <cell r="A6199">
            <v>43819</v>
          </cell>
          <cell r="B6199" t="str">
            <v>MIC</v>
          </cell>
          <cell r="C6199">
            <v>8</v>
          </cell>
          <cell r="E6199">
            <v>1035</v>
          </cell>
          <cell r="F6199" t="str">
            <v>43I</v>
          </cell>
          <cell r="I6199">
            <v>44</v>
          </cell>
          <cell r="M6199">
            <v>379592</v>
          </cell>
          <cell r="N6199">
            <v>3412532.08</v>
          </cell>
          <cell r="O6199">
            <v>0</v>
          </cell>
          <cell r="P6199">
            <v>0</v>
          </cell>
        </row>
        <row r="6200">
          <cell r="A6200">
            <v>43819</v>
          </cell>
          <cell r="B6200" t="str">
            <v>MIC</v>
          </cell>
          <cell r="C6200">
            <v>8</v>
          </cell>
          <cell r="E6200">
            <v>1035</v>
          </cell>
          <cell r="F6200" t="str">
            <v>43I</v>
          </cell>
          <cell r="I6200">
            <v>44</v>
          </cell>
          <cell r="M6200">
            <v>244902</v>
          </cell>
          <cell r="N6200">
            <v>2201668.98</v>
          </cell>
          <cell r="O6200">
            <v>0</v>
          </cell>
          <cell r="P6200">
            <v>0</v>
          </cell>
        </row>
        <row r="6201">
          <cell r="A6201">
            <v>43819</v>
          </cell>
          <cell r="B6201" t="str">
            <v>MIC</v>
          </cell>
          <cell r="C6201">
            <v>8</v>
          </cell>
          <cell r="E6201">
            <v>1035</v>
          </cell>
          <cell r="F6201" t="str">
            <v>43I</v>
          </cell>
          <cell r="I6201">
            <v>44</v>
          </cell>
          <cell r="M6201">
            <v>432180</v>
          </cell>
          <cell r="N6201">
            <v>3885298.2</v>
          </cell>
          <cell r="O6201">
            <v>0</v>
          </cell>
          <cell r="P6201">
            <v>0</v>
          </cell>
        </row>
        <row r="6202">
          <cell r="A6202">
            <v>43819</v>
          </cell>
          <cell r="B6202" t="str">
            <v>MIC</v>
          </cell>
          <cell r="C6202">
            <v>8</v>
          </cell>
          <cell r="E6202">
            <v>1035</v>
          </cell>
          <cell r="F6202" t="str">
            <v>43I</v>
          </cell>
          <cell r="I6202">
            <v>44</v>
          </cell>
          <cell r="M6202">
            <v>256063.01</v>
          </cell>
          <cell r="N6202">
            <v>2302006.4599000001</v>
          </cell>
          <cell r="O6202">
            <v>0</v>
          </cell>
          <cell r="P6202">
            <v>0</v>
          </cell>
        </row>
        <row r="6203">
          <cell r="A6203">
            <v>43819</v>
          </cell>
          <cell r="B6203" t="str">
            <v>HIP</v>
          </cell>
          <cell r="C6203">
            <v>8</v>
          </cell>
          <cell r="E6203">
            <v>1018</v>
          </cell>
          <cell r="F6203" t="str">
            <v>46C</v>
          </cell>
          <cell r="I6203">
            <v>44</v>
          </cell>
          <cell r="M6203">
            <v>507779.67</v>
          </cell>
          <cell r="N6203">
            <v>4606932.612009</v>
          </cell>
          <cell r="O6203">
            <v>0</v>
          </cell>
          <cell r="P6203">
            <v>0</v>
          </cell>
        </row>
        <row r="6204">
          <cell r="A6204">
            <v>43819</v>
          </cell>
          <cell r="B6204" t="str">
            <v>MIC</v>
          </cell>
          <cell r="C6204">
            <v>8</v>
          </cell>
          <cell r="E6204">
            <v>10001</v>
          </cell>
          <cell r="F6204" t="str">
            <v>43I</v>
          </cell>
          <cell r="I6204">
            <v>44</v>
          </cell>
          <cell r="M6204">
            <v>35000</v>
          </cell>
          <cell r="N6204">
            <v>319900</v>
          </cell>
          <cell r="O6204">
            <v>0</v>
          </cell>
          <cell r="P6204">
            <v>0</v>
          </cell>
        </row>
        <row r="6205">
          <cell r="A6205">
            <v>43819</v>
          </cell>
          <cell r="B6205" t="str">
            <v>PYM</v>
          </cell>
          <cell r="C6205">
            <v>5</v>
          </cell>
          <cell r="E6205">
            <v>1009</v>
          </cell>
          <cell r="F6205" t="str">
            <v>42EO</v>
          </cell>
          <cell r="I6205">
            <v>44</v>
          </cell>
          <cell r="M6205">
            <v>80000</v>
          </cell>
          <cell r="N6205">
            <v>731840</v>
          </cell>
          <cell r="O6205">
            <v>0</v>
          </cell>
          <cell r="P6205">
            <v>0</v>
          </cell>
        </row>
        <row r="6206">
          <cell r="A6206">
            <v>43819</v>
          </cell>
          <cell r="B6206" t="str">
            <v>MIC</v>
          </cell>
          <cell r="C6206">
            <v>8</v>
          </cell>
          <cell r="E6206">
            <v>10001</v>
          </cell>
          <cell r="F6206" t="str">
            <v>43I</v>
          </cell>
          <cell r="I6206">
            <v>44</v>
          </cell>
          <cell r="M6206">
            <v>47000</v>
          </cell>
          <cell r="N6206">
            <v>430520</v>
          </cell>
          <cell r="O6206">
            <v>0</v>
          </cell>
          <cell r="P6206">
            <v>0</v>
          </cell>
        </row>
        <row r="6207">
          <cell r="A6207">
            <v>43819</v>
          </cell>
          <cell r="B6207" t="str">
            <v>MIC</v>
          </cell>
          <cell r="C6207">
            <v>8</v>
          </cell>
          <cell r="E6207">
            <v>10001</v>
          </cell>
          <cell r="F6207" t="str">
            <v>43I</v>
          </cell>
          <cell r="I6207">
            <v>44</v>
          </cell>
          <cell r="M6207">
            <v>35000</v>
          </cell>
          <cell r="N6207">
            <v>320600</v>
          </cell>
          <cell r="O6207">
            <v>0</v>
          </cell>
          <cell r="P6207">
            <v>0</v>
          </cell>
        </row>
        <row r="6208">
          <cell r="A6208">
            <v>43819</v>
          </cell>
          <cell r="B6208" t="str">
            <v>MIC</v>
          </cell>
          <cell r="C6208">
            <v>7</v>
          </cell>
          <cell r="E6208">
            <v>10001</v>
          </cell>
          <cell r="F6208" t="str">
            <v>43O</v>
          </cell>
          <cell r="I6208">
            <v>44</v>
          </cell>
          <cell r="M6208">
            <v>10000</v>
          </cell>
          <cell r="N6208">
            <v>91600</v>
          </cell>
          <cell r="O6208">
            <v>0</v>
          </cell>
          <cell r="P6208">
            <v>0</v>
          </cell>
        </row>
        <row r="6209">
          <cell r="A6209">
            <v>43819</v>
          </cell>
          <cell r="B6209" t="str">
            <v>MIC</v>
          </cell>
          <cell r="C6209">
            <v>8</v>
          </cell>
          <cell r="E6209">
            <v>10001</v>
          </cell>
          <cell r="F6209" t="str">
            <v>43O</v>
          </cell>
          <cell r="I6209">
            <v>44</v>
          </cell>
          <cell r="M6209">
            <v>35000</v>
          </cell>
          <cell r="N6209">
            <v>320600</v>
          </cell>
          <cell r="O6209">
            <v>0</v>
          </cell>
          <cell r="P6209">
            <v>0</v>
          </cell>
        </row>
        <row r="6210">
          <cell r="A6210">
            <v>43819</v>
          </cell>
          <cell r="B6210" t="str">
            <v>MIC</v>
          </cell>
          <cell r="C6210">
            <v>8</v>
          </cell>
          <cell r="E6210">
            <v>10001</v>
          </cell>
          <cell r="F6210" t="str">
            <v>43O</v>
          </cell>
          <cell r="I6210">
            <v>44</v>
          </cell>
          <cell r="M6210">
            <v>25000</v>
          </cell>
          <cell r="N6210">
            <v>229000</v>
          </cell>
          <cell r="O6210">
            <v>0</v>
          </cell>
          <cell r="P6210">
            <v>0</v>
          </cell>
        </row>
        <row r="6211">
          <cell r="A6211">
            <v>43819</v>
          </cell>
          <cell r="B6211" t="str">
            <v>MIC</v>
          </cell>
          <cell r="C6211">
            <v>8</v>
          </cell>
          <cell r="E6211">
            <v>1003</v>
          </cell>
          <cell r="F6211" t="str">
            <v>43I</v>
          </cell>
          <cell r="I6211">
            <v>44</v>
          </cell>
          <cell r="M6211">
            <v>350227</v>
          </cell>
          <cell r="N6211">
            <v>3239599.75</v>
          </cell>
          <cell r="O6211">
            <v>0</v>
          </cell>
          <cell r="P6211">
            <v>0</v>
          </cell>
        </row>
        <row r="6212">
          <cell r="A6212">
            <v>43819</v>
          </cell>
          <cell r="B6212" t="str">
            <v>CON</v>
          </cell>
          <cell r="C6212">
            <v>8</v>
          </cell>
          <cell r="E6212">
            <v>1034</v>
          </cell>
          <cell r="F6212" t="str">
            <v>47M</v>
          </cell>
          <cell r="I6212">
            <v>44</v>
          </cell>
          <cell r="M6212">
            <v>97562</v>
          </cell>
          <cell r="N6212">
            <v>903560.70680000004</v>
          </cell>
          <cell r="O6212">
            <v>0</v>
          </cell>
          <cell r="P6212">
            <v>0</v>
          </cell>
        </row>
        <row r="6213">
          <cell r="A6213">
            <v>43819</v>
          </cell>
          <cell r="B6213" t="str">
            <v>HIP</v>
          </cell>
          <cell r="C6213">
            <v>8</v>
          </cell>
          <cell r="E6213">
            <v>1003</v>
          </cell>
          <cell r="F6213" t="str">
            <v>46C</v>
          </cell>
          <cell r="I6213">
            <v>44</v>
          </cell>
          <cell r="M6213">
            <v>646578</v>
          </cell>
          <cell r="N6213">
            <v>6013175.4000000004</v>
          </cell>
          <cell r="O6213">
            <v>0</v>
          </cell>
          <cell r="P6213">
            <v>0</v>
          </cell>
        </row>
        <row r="6214">
          <cell r="A6214">
            <v>43819</v>
          </cell>
          <cell r="B6214" t="str">
            <v>MIC</v>
          </cell>
          <cell r="C6214">
            <v>8</v>
          </cell>
          <cell r="E6214">
            <v>1033</v>
          </cell>
          <cell r="F6214" t="str">
            <v>43I</v>
          </cell>
          <cell r="I6214">
            <v>44</v>
          </cell>
          <cell r="M6214">
            <v>673342</v>
          </cell>
          <cell r="N6214">
            <v>6267669.3386000004</v>
          </cell>
          <cell r="O6214">
            <v>0</v>
          </cell>
          <cell r="P6214">
            <v>0</v>
          </cell>
        </row>
        <row r="6215">
          <cell r="A6215">
            <v>43819</v>
          </cell>
          <cell r="B6215" t="str">
            <v>EMP</v>
          </cell>
          <cell r="C6215">
            <v>6</v>
          </cell>
          <cell r="E6215">
            <v>1005</v>
          </cell>
          <cell r="F6215" t="str">
            <v>41EO</v>
          </cell>
          <cell r="I6215">
            <v>44</v>
          </cell>
          <cell r="M6215">
            <v>541000</v>
          </cell>
          <cell r="N6215">
            <v>5035790.3</v>
          </cell>
          <cell r="O6215">
            <v>0</v>
          </cell>
          <cell r="P6215">
            <v>0</v>
          </cell>
        </row>
        <row r="6216">
          <cell r="A6216">
            <v>43819</v>
          </cell>
          <cell r="B6216" t="str">
            <v>EMP</v>
          </cell>
          <cell r="C6216">
            <v>6</v>
          </cell>
          <cell r="E6216">
            <v>1005</v>
          </cell>
          <cell r="F6216" t="str">
            <v>41EO</v>
          </cell>
          <cell r="I6216">
            <v>44</v>
          </cell>
          <cell r="M6216">
            <v>541000</v>
          </cell>
          <cell r="N6216">
            <v>5035790.3</v>
          </cell>
          <cell r="O6216">
            <v>0</v>
          </cell>
          <cell r="P6216">
            <v>0</v>
          </cell>
        </row>
        <row r="6217">
          <cell r="A6217">
            <v>43819</v>
          </cell>
          <cell r="B6217" t="str">
            <v>MIC</v>
          </cell>
          <cell r="C6217">
            <v>6</v>
          </cell>
          <cell r="E6217">
            <v>1017</v>
          </cell>
          <cell r="F6217" t="str">
            <v>43I</v>
          </cell>
          <cell r="I6217">
            <v>44</v>
          </cell>
          <cell r="M6217">
            <v>41160</v>
          </cell>
          <cell r="N6217">
            <v>383874.62400000001</v>
          </cell>
          <cell r="O6217">
            <v>0</v>
          </cell>
          <cell r="P6217">
            <v>0</v>
          </cell>
        </row>
        <row r="6218">
          <cell r="A6218">
            <v>43819</v>
          </cell>
          <cell r="B6218" t="str">
            <v>CON</v>
          </cell>
          <cell r="C6218">
            <v>8</v>
          </cell>
          <cell r="E6218">
            <v>1001</v>
          </cell>
          <cell r="F6218" t="str">
            <v>47D</v>
          </cell>
          <cell r="I6218">
            <v>44</v>
          </cell>
          <cell r="M6218">
            <v>65772</v>
          </cell>
          <cell r="N6218">
            <v>616270.48560000001</v>
          </cell>
          <cell r="O6218">
            <v>0</v>
          </cell>
          <cell r="P6218">
            <v>0</v>
          </cell>
        </row>
        <row r="6219">
          <cell r="A6219">
            <v>43819</v>
          </cell>
          <cell r="B6219" t="str">
            <v>CON</v>
          </cell>
          <cell r="C6219">
            <v>8</v>
          </cell>
          <cell r="E6219">
            <v>1001</v>
          </cell>
          <cell r="F6219" t="str">
            <v>47D</v>
          </cell>
          <cell r="I6219">
            <v>44</v>
          </cell>
          <cell r="M6219">
            <v>78064</v>
          </cell>
          <cell r="N6219">
            <v>731444.06720000005</v>
          </cell>
          <cell r="O6219">
            <v>0</v>
          </cell>
          <cell r="P6219">
            <v>0</v>
          </cell>
        </row>
        <row r="6220">
          <cell r="A6220">
            <v>43819</v>
          </cell>
          <cell r="B6220" t="str">
            <v>CON</v>
          </cell>
          <cell r="C6220">
            <v>8</v>
          </cell>
          <cell r="E6220">
            <v>1001</v>
          </cell>
          <cell r="F6220" t="str">
            <v>47D</v>
          </cell>
          <cell r="I6220">
            <v>44</v>
          </cell>
          <cell r="M6220">
            <v>119712</v>
          </cell>
          <cell r="N6220">
            <v>1121677.4975999999</v>
          </cell>
          <cell r="O6220">
            <v>0</v>
          </cell>
          <cell r="P6220">
            <v>0</v>
          </cell>
        </row>
        <row r="6221">
          <cell r="A6221">
            <v>43819</v>
          </cell>
          <cell r="B6221" t="str">
            <v>MIC</v>
          </cell>
          <cell r="C6221">
            <v>7</v>
          </cell>
          <cell r="E6221">
            <v>1036</v>
          </cell>
          <cell r="F6221" t="str">
            <v>43O</v>
          </cell>
          <cell r="I6221">
            <v>44</v>
          </cell>
          <cell r="M6221">
            <v>46000</v>
          </cell>
          <cell r="N6221">
            <v>431507.6</v>
          </cell>
          <cell r="O6221">
            <v>0</v>
          </cell>
          <cell r="P6221">
            <v>0</v>
          </cell>
        </row>
        <row r="6222">
          <cell r="A6222">
            <v>43819</v>
          </cell>
          <cell r="B6222" t="str">
            <v>HIP</v>
          </cell>
          <cell r="C6222">
            <v>7</v>
          </cell>
          <cell r="E6222">
            <v>1001</v>
          </cell>
          <cell r="F6222" t="str">
            <v>46C</v>
          </cell>
          <cell r="I6222">
            <v>44</v>
          </cell>
          <cell r="M6222">
            <v>436933</v>
          </cell>
          <cell r="N6222">
            <v>4098693.6998000001</v>
          </cell>
          <cell r="O6222">
            <v>0</v>
          </cell>
          <cell r="P6222">
            <v>0</v>
          </cell>
        </row>
        <row r="6223">
          <cell r="A6223">
            <v>43819</v>
          </cell>
          <cell r="B6223" t="str">
            <v>MIC</v>
          </cell>
          <cell r="C6223">
            <v>6</v>
          </cell>
          <cell r="E6223">
            <v>1017</v>
          </cell>
          <cell r="F6223" t="str">
            <v>43I</v>
          </cell>
          <cell r="I6223">
            <v>44</v>
          </cell>
          <cell r="M6223">
            <v>6000</v>
          </cell>
          <cell r="N6223">
            <v>56284.2</v>
          </cell>
          <cell r="O6223">
            <v>0</v>
          </cell>
          <cell r="P6223">
            <v>0</v>
          </cell>
        </row>
        <row r="6224">
          <cell r="A6224">
            <v>43819</v>
          </cell>
          <cell r="B6224" t="str">
            <v>MIC</v>
          </cell>
          <cell r="C6224">
            <v>8</v>
          </cell>
          <cell r="E6224">
            <v>1033</v>
          </cell>
          <cell r="F6224" t="str">
            <v>43I</v>
          </cell>
          <cell r="I6224">
            <v>44</v>
          </cell>
          <cell r="M6224">
            <v>180000</v>
          </cell>
          <cell r="N6224">
            <v>1688526</v>
          </cell>
          <cell r="O6224">
            <v>0</v>
          </cell>
          <cell r="P6224">
            <v>0</v>
          </cell>
        </row>
        <row r="6225">
          <cell r="A6225">
            <v>43819</v>
          </cell>
          <cell r="B6225" t="str">
            <v>CON</v>
          </cell>
          <cell r="C6225">
            <v>6</v>
          </cell>
          <cell r="E6225">
            <v>1033</v>
          </cell>
          <cell r="F6225" t="str">
            <v>47D</v>
          </cell>
          <cell r="I6225">
            <v>44</v>
          </cell>
          <cell r="M6225">
            <v>5000</v>
          </cell>
          <cell r="N6225">
            <v>46903.5</v>
          </cell>
          <cell r="O6225">
            <v>0</v>
          </cell>
          <cell r="P6225">
            <v>0</v>
          </cell>
        </row>
        <row r="6226">
          <cell r="A6226">
            <v>43819</v>
          </cell>
          <cell r="B6226" t="str">
            <v>MIC</v>
          </cell>
          <cell r="C6226">
            <v>8</v>
          </cell>
          <cell r="E6226">
            <v>1033</v>
          </cell>
          <cell r="F6226" t="str">
            <v>43AI</v>
          </cell>
          <cell r="I6226">
            <v>44</v>
          </cell>
          <cell r="M6226">
            <v>210000</v>
          </cell>
          <cell r="N6226">
            <v>1969947</v>
          </cell>
          <cell r="O6226">
            <v>0</v>
          </cell>
          <cell r="P6226">
            <v>0</v>
          </cell>
        </row>
        <row r="6227">
          <cell r="A6227">
            <v>43819</v>
          </cell>
          <cell r="B6227" t="str">
            <v>MIC</v>
          </cell>
          <cell r="C6227">
            <v>8</v>
          </cell>
          <cell r="E6227">
            <v>1016</v>
          </cell>
          <cell r="F6227" t="str">
            <v>43I</v>
          </cell>
          <cell r="I6227">
            <v>44</v>
          </cell>
          <cell r="M6227">
            <v>450000</v>
          </cell>
          <cell r="N6227">
            <v>4221360</v>
          </cell>
          <cell r="O6227">
            <v>0</v>
          </cell>
          <cell r="P6227">
            <v>0</v>
          </cell>
        </row>
        <row r="6228">
          <cell r="A6228">
            <v>43819</v>
          </cell>
          <cell r="B6228" t="str">
            <v>HIP</v>
          </cell>
          <cell r="C6228">
            <v>8</v>
          </cell>
          <cell r="E6228">
            <v>1005</v>
          </cell>
          <cell r="F6228" t="str">
            <v>46R</v>
          </cell>
          <cell r="I6228">
            <v>44</v>
          </cell>
          <cell r="M6228">
            <v>1044000</v>
          </cell>
          <cell r="N6228">
            <v>9864964.8000000007</v>
          </cell>
          <cell r="O6228">
            <v>0</v>
          </cell>
          <cell r="P6228">
            <v>0</v>
          </cell>
        </row>
        <row r="6229">
          <cell r="A6229">
            <v>43819</v>
          </cell>
          <cell r="B6229" t="str">
            <v>PYM</v>
          </cell>
          <cell r="C6229">
            <v>8</v>
          </cell>
          <cell r="E6229">
            <v>1035</v>
          </cell>
          <cell r="F6229" t="str">
            <v>42MI</v>
          </cell>
          <cell r="I6229">
            <v>44</v>
          </cell>
          <cell r="M6229">
            <v>1700000</v>
          </cell>
          <cell r="N6229">
            <v>16167000</v>
          </cell>
          <cell r="O6229">
            <v>0</v>
          </cell>
          <cell r="P6229">
            <v>0</v>
          </cell>
        </row>
        <row r="6230">
          <cell r="A6230">
            <v>43819</v>
          </cell>
          <cell r="B6230" t="str">
            <v>MIC</v>
          </cell>
          <cell r="C6230">
            <v>8</v>
          </cell>
          <cell r="E6230">
            <v>1035</v>
          </cell>
          <cell r="F6230" t="str">
            <v>43I</v>
          </cell>
          <cell r="I6230">
            <v>44</v>
          </cell>
          <cell r="M6230">
            <v>550857</v>
          </cell>
          <cell r="N6230">
            <v>5238650.07</v>
          </cell>
          <cell r="O6230">
            <v>0</v>
          </cell>
          <cell r="P6230">
            <v>0</v>
          </cell>
        </row>
        <row r="6231">
          <cell r="A6231">
            <v>43819</v>
          </cell>
          <cell r="B6231" t="str">
            <v>MIC</v>
          </cell>
          <cell r="C6231">
            <v>8</v>
          </cell>
          <cell r="E6231">
            <v>1035</v>
          </cell>
          <cell r="F6231" t="str">
            <v>43I</v>
          </cell>
          <cell r="I6231">
            <v>44</v>
          </cell>
          <cell r="M6231">
            <v>171500</v>
          </cell>
          <cell r="N6231">
            <v>1630965</v>
          </cell>
          <cell r="O6231">
            <v>0</v>
          </cell>
          <cell r="P6231">
            <v>0</v>
          </cell>
        </row>
        <row r="6232">
          <cell r="A6232">
            <v>43819</v>
          </cell>
          <cell r="B6232" t="str">
            <v>MIC</v>
          </cell>
          <cell r="C6232">
            <v>8</v>
          </cell>
          <cell r="E6232">
            <v>1035</v>
          </cell>
          <cell r="F6232" t="str">
            <v>43I</v>
          </cell>
          <cell r="I6232">
            <v>44</v>
          </cell>
          <cell r="M6232">
            <v>182800</v>
          </cell>
          <cell r="N6232">
            <v>1738428</v>
          </cell>
          <cell r="O6232">
            <v>0</v>
          </cell>
          <cell r="P6232">
            <v>0</v>
          </cell>
        </row>
        <row r="6233">
          <cell r="A6233">
            <v>43819</v>
          </cell>
          <cell r="B6233" t="str">
            <v>CON</v>
          </cell>
          <cell r="C6233">
            <v>8</v>
          </cell>
          <cell r="E6233">
            <v>1003</v>
          </cell>
          <cell r="F6233" t="str">
            <v>47M</v>
          </cell>
          <cell r="I6233">
            <v>44</v>
          </cell>
          <cell r="M6233">
            <v>195160</v>
          </cell>
          <cell r="N6233">
            <v>1857923.2</v>
          </cell>
          <cell r="O6233">
            <v>0</v>
          </cell>
          <cell r="P6233">
            <v>0</v>
          </cell>
        </row>
        <row r="6234">
          <cell r="A6234">
            <v>43819</v>
          </cell>
          <cell r="B6234" t="str">
            <v>PYM</v>
          </cell>
          <cell r="C6234">
            <v>5</v>
          </cell>
          <cell r="E6234">
            <v>1009</v>
          </cell>
          <cell r="F6234" t="str">
            <v>42EO</v>
          </cell>
          <cell r="I6234">
            <v>44</v>
          </cell>
          <cell r="M6234">
            <v>420000</v>
          </cell>
          <cell r="N6234">
            <v>4021836</v>
          </cell>
          <cell r="O6234">
            <v>0</v>
          </cell>
          <cell r="P6234">
            <v>0</v>
          </cell>
        </row>
        <row r="6235">
          <cell r="A6235">
            <v>43819</v>
          </cell>
          <cell r="B6235" t="str">
            <v>PYM</v>
          </cell>
          <cell r="C6235">
            <v>5</v>
          </cell>
          <cell r="E6235">
            <v>1009</v>
          </cell>
          <cell r="F6235" t="str">
            <v>42EO</v>
          </cell>
          <cell r="I6235">
            <v>44</v>
          </cell>
          <cell r="M6235">
            <v>542000</v>
          </cell>
          <cell r="N6235">
            <v>5231600.8</v>
          </cell>
          <cell r="O6235">
            <v>0</v>
          </cell>
          <cell r="P6235">
            <v>0</v>
          </cell>
        </row>
        <row r="6236">
          <cell r="A6236">
            <v>43819</v>
          </cell>
          <cell r="B6236" t="str">
            <v>HIP</v>
          </cell>
          <cell r="C6236">
            <v>8</v>
          </cell>
          <cell r="E6236">
            <v>1003</v>
          </cell>
          <cell r="F6236" t="str">
            <v>46R</v>
          </cell>
          <cell r="I6236">
            <v>44</v>
          </cell>
          <cell r="M6236">
            <v>371500</v>
          </cell>
          <cell r="N6236">
            <v>3599835</v>
          </cell>
          <cell r="O6236">
            <v>0</v>
          </cell>
          <cell r="P6236">
            <v>0</v>
          </cell>
        </row>
        <row r="6237">
          <cell r="A6237">
            <v>43819</v>
          </cell>
          <cell r="B6237" t="str">
            <v>HIP</v>
          </cell>
          <cell r="C6237">
            <v>8</v>
          </cell>
          <cell r="E6237">
            <v>1003</v>
          </cell>
          <cell r="F6237" t="str">
            <v>46R</v>
          </cell>
          <cell r="I6237">
            <v>44</v>
          </cell>
          <cell r="M6237">
            <v>501677.02</v>
          </cell>
          <cell r="N6237">
            <v>4886334.1748000002</v>
          </cell>
          <cell r="O6237">
            <v>0</v>
          </cell>
          <cell r="P6237">
            <v>0</v>
          </cell>
        </row>
        <row r="6238">
          <cell r="A6238">
            <v>43819</v>
          </cell>
          <cell r="B6238" t="str">
            <v>HIP</v>
          </cell>
          <cell r="C6238">
            <v>8</v>
          </cell>
          <cell r="E6238">
            <v>1035</v>
          </cell>
          <cell r="F6238" t="str">
            <v>46R</v>
          </cell>
          <cell r="I6238">
            <v>44</v>
          </cell>
          <cell r="M6238">
            <v>210000</v>
          </cell>
          <cell r="N6238">
            <v>2051700</v>
          </cell>
          <cell r="O6238">
            <v>0</v>
          </cell>
          <cell r="P6238">
            <v>0</v>
          </cell>
        </row>
        <row r="6239">
          <cell r="A6239">
            <v>43819</v>
          </cell>
          <cell r="B6239" t="str">
            <v>CON</v>
          </cell>
          <cell r="C6239">
            <v>8</v>
          </cell>
          <cell r="E6239">
            <v>1036</v>
          </cell>
          <cell r="F6239" t="str">
            <v>47D</v>
          </cell>
          <cell r="I6239">
            <v>44</v>
          </cell>
          <cell r="M6239">
            <v>40000</v>
          </cell>
          <cell r="N6239">
            <v>392664</v>
          </cell>
          <cell r="O6239">
            <v>0</v>
          </cell>
          <cell r="P6239">
            <v>0</v>
          </cell>
        </row>
        <row r="6240">
          <cell r="A6240">
            <v>43819</v>
          </cell>
          <cell r="B6240" t="str">
            <v>PYM</v>
          </cell>
          <cell r="C6240">
            <v>7</v>
          </cell>
          <cell r="E6240">
            <v>1001</v>
          </cell>
          <cell r="F6240" t="str">
            <v>42EI</v>
          </cell>
          <cell r="I6240">
            <v>44</v>
          </cell>
          <cell r="M6240">
            <v>221000</v>
          </cell>
          <cell r="N6240">
            <v>2175479.7999999998</v>
          </cell>
          <cell r="O6240">
            <v>0</v>
          </cell>
          <cell r="P6240">
            <v>0</v>
          </cell>
        </row>
        <row r="6241">
          <cell r="A6241">
            <v>43819</v>
          </cell>
          <cell r="B6241" t="str">
            <v>MIC</v>
          </cell>
          <cell r="C6241">
            <v>8</v>
          </cell>
          <cell r="E6241">
            <v>1016</v>
          </cell>
          <cell r="F6241" t="str">
            <v>43I</v>
          </cell>
          <cell r="I6241">
            <v>44</v>
          </cell>
          <cell r="M6241">
            <v>711300</v>
          </cell>
          <cell r="N6241">
            <v>7059510.2400000002</v>
          </cell>
          <cell r="O6241">
            <v>0</v>
          </cell>
          <cell r="P6241">
            <v>0</v>
          </cell>
        </row>
        <row r="6242">
          <cell r="A6242">
            <v>43819</v>
          </cell>
          <cell r="B6242" t="str">
            <v>MIC</v>
          </cell>
          <cell r="C6242">
            <v>8</v>
          </cell>
          <cell r="E6242">
            <v>1033</v>
          </cell>
          <cell r="F6242" t="str">
            <v>43I</v>
          </cell>
          <cell r="I6242">
            <v>44</v>
          </cell>
          <cell r="M6242">
            <v>1000000</v>
          </cell>
          <cell r="N6242">
            <v>9924800</v>
          </cell>
          <cell r="O6242">
            <v>0</v>
          </cell>
          <cell r="P6242">
            <v>0</v>
          </cell>
        </row>
        <row r="6243">
          <cell r="A6243">
            <v>43819</v>
          </cell>
          <cell r="B6243" t="str">
            <v>PYM</v>
          </cell>
          <cell r="C6243">
            <v>5</v>
          </cell>
          <cell r="E6243">
            <v>1009</v>
          </cell>
          <cell r="F6243" t="str">
            <v>42EO</v>
          </cell>
          <cell r="I6243">
            <v>44</v>
          </cell>
          <cell r="M6243">
            <v>307374.38</v>
          </cell>
          <cell r="N6243">
            <v>3107186.1325440002</v>
          </cell>
          <cell r="O6243">
            <v>0</v>
          </cell>
          <cell r="P6243">
            <v>0</v>
          </cell>
        </row>
        <row r="6244">
          <cell r="A6244">
            <v>43819</v>
          </cell>
          <cell r="B6244" t="str">
            <v>PYM</v>
          </cell>
          <cell r="C6244">
            <v>5</v>
          </cell>
          <cell r="E6244">
            <v>1009</v>
          </cell>
          <cell r="F6244" t="str">
            <v>42EO</v>
          </cell>
          <cell r="I6244">
            <v>44</v>
          </cell>
          <cell r="M6244">
            <v>155898.01</v>
          </cell>
          <cell r="N6244">
            <v>1575941.8034880001</v>
          </cell>
          <cell r="O6244">
            <v>0</v>
          </cell>
          <cell r="P6244">
            <v>0</v>
          </cell>
        </row>
        <row r="6245">
          <cell r="A6245">
            <v>43819</v>
          </cell>
          <cell r="B6245" t="str">
            <v>PYM</v>
          </cell>
          <cell r="C6245">
            <v>5</v>
          </cell>
          <cell r="E6245">
            <v>1009</v>
          </cell>
          <cell r="F6245" t="str">
            <v>42EO</v>
          </cell>
          <cell r="I6245">
            <v>44</v>
          </cell>
          <cell r="M6245">
            <v>193533.37</v>
          </cell>
          <cell r="N6245">
            <v>1956390.130656</v>
          </cell>
          <cell r="O6245">
            <v>0</v>
          </cell>
          <cell r="P6245">
            <v>0</v>
          </cell>
        </row>
        <row r="6246">
          <cell r="A6246">
            <v>43819</v>
          </cell>
          <cell r="B6246" t="str">
            <v>PYM</v>
          </cell>
          <cell r="C6246">
            <v>5</v>
          </cell>
          <cell r="E6246">
            <v>1009</v>
          </cell>
          <cell r="F6246" t="str">
            <v>42EO</v>
          </cell>
          <cell r="I6246">
            <v>44</v>
          </cell>
          <cell r="M6246">
            <v>376743.27</v>
          </cell>
          <cell r="N6246">
            <v>3808422.3677759999</v>
          </cell>
          <cell r="O6246">
            <v>0</v>
          </cell>
          <cell r="P6246">
            <v>0</v>
          </cell>
        </row>
        <row r="6247">
          <cell r="A6247">
            <v>43819</v>
          </cell>
          <cell r="B6247" t="str">
            <v>PYM</v>
          </cell>
          <cell r="C6247">
            <v>5</v>
          </cell>
          <cell r="E6247">
            <v>1009</v>
          </cell>
          <cell r="F6247" t="str">
            <v>42EO</v>
          </cell>
          <cell r="I6247">
            <v>44</v>
          </cell>
          <cell r="M6247">
            <v>335881.66</v>
          </cell>
          <cell r="N6247">
            <v>3395360.5246080002</v>
          </cell>
          <cell r="O6247">
            <v>0</v>
          </cell>
          <cell r="P6247">
            <v>0</v>
          </cell>
        </row>
        <row r="6248">
          <cell r="A6248">
            <v>43819</v>
          </cell>
          <cell r="B6248" t="str">
            <v>PYM</v>
          </cell>
          <cell r="C6248">
            <v>5</v>
          </cell>
          <cell r="E6248">
            <v>1009</v>
          </cell>
          <cell r="F6248" t="str">
            <v>42EO</v>
          </cell>
          <cell r="I6248">
            <v>44</v>
          </cell>
          <cell r="M6248">
            <v>367467.88</v>
          </cell>
          <cell r="N6248">
            <v>3714659.305344</v>
          </cell>
          <cell r="O6248">
            <v>0</v>
          </cell>
          <cell r="P6248">
            <v>0</v>
          </cell>
        </row>
        <row r="6249">
          <cell r="A6249">
            <v>43819</v>
          </cell>
          <cell r="B6249" t="str">
            <v>PYM</v>
          </cell>
          <cell r="C6249">
            <v>5</v>
          </cell>
          <cell r="E6249">
            <v>1009</v>
          </cell>
          <cell r="F6249" t="str">
            <v>42EO</v>
          </cell>
          <cell r="I6249">
            <v>44</v>
          </cell>
          <cell r="M6249">
            <v>363256.32000000001</v>
          </cell>
          <cell r="N6249">
            <v>3672085.4876160002</v>
          </cell>
          <cell r="O6249">
            <v>0</v>
          </cell>
          <cell r="P6249">
            <v>0</v>
          </cell>
        </row>
        <row r="6250">
          <cell r="A6250">
            <v>43819</v>
          </cell>
          <cell r="B6250" t="str">
            <v>CON</v>
          </cell>
          <cell r="C6250">
            <v>8</v>
          </cell>
          <cell r="E6250">
            <v>1035</v>
          </cell>
          <cell r="F6250" t="str">
            <v>47A</v>
          </cell>
          <cell r="I6250">
            <v>44</v>
          </cell>
          <cell r="M6250">
            <v>377122.84</v>
          </cell>
          <cell r="N6250">
            <v>3831568.0543999998</v>
          </cell>
          <cell r="O6250">
            <v>0</v>
          </cell>
          <cell r="P6250">
            <v>0</v>
          </cell>
        </row>
        <row r="6251">
          <cell r="A6251">
            <v>43819</v>
          </cell>
          <cell r="B6251" t="str">
            <v>CON</v>
          </cell>
          <cell r="C6251">
            <v>8</v>
          </cell>
          <cell r="E6251">
            <v>1035</v>
          </cell>
          <cell r="F6251" t="str">
            <v>47B</v>
          </cell>
          <cell r="I6251">
            <v>44</v>
          </cell>
          <cell r="M6251">
            <v>385000</v>
          </cell>
          <cell r="N6251">
            <v>3911600</v>
          </cell>
          <cell r="O6251">
            <v>0</v>
          </cell>
          <cell r="P6251">
            <v>0</v>
          </cell>
        </row>
        <row r="6252">
          <cell r="A6252">
            <v>43819</v>
          </cell>
          <cell r="B6252" t="str">
            <v>MIC</v>
          </cell>
          <cell r="C6252">
            <v>7</v>
          </cell>
          <cell r="E6252">
            <v>1016</v>
          </cell>
          <cell r="F6252" t="str">
            <v>43I</v>
          </cell>
          <cell r="I6252">
            <v>44</v>
          </cell>
          <cell r="M6252">
            <v>100000</v>
          </cell>
          <cell r="N6252">
            <v>1025000</v>
          </cell>
          <cell r="O6252">
            <v>0</v>
          </cell>
          <cell r="P6252">
            <v>0</v>
          </cell>
        </row>
        <row r="6253">
          <cell r="A6253">
            <v>43819</v>
          </cell>
          <cell r="B6253" t="str">
            <v>PYM</v>
          </cell>
          <cell r="C6253">
            <v>6</v>
          </cell>
          <cell r="E6253">
            <v>1001</v>
          </cell>
          <cell r="F6253" t="str">
            <v>42MI</v>
          </cell>
          <cell r="I6253">
            <v>44</v>
          </cell>
          <cell r="M6253">
            <v>619010</v>
          </cell>
          <cell r="N6253">
            <v>6344852.5</v>
          </cell>
          <cell r="O6253">
            <v>0</v>
          </cell>
          <cell r="P6253">
            <v>0</v>
          </cell>
        </row>
        <row r="6254">
          <cell r="A6254">
            <v>43819</v>
          </cell>
          <cell r="B6254" t="str">
            <v>HIP</v>
          </cell>
          <cell r="C6254">
            <v>8</v>
          </cell>
          <cell r="E6254">
            <v>1034</v>
          </cell>
          <cell r="F6254" t="str">
            <v>46M</v>
          </cell>
          <cell r="I6254">
            <v>44</v>
          </cell>
          <cell r="M6254">
            <v>890880</v>
          </cell>
          <cell r="N6254">
            <v>9231120.3839999996</v>
          </cell>
          <cell r="O6254">
            <v>0</v>
          </cell>
          <cell r="P6254">
            <v>0</v>
          </cell>
        </row>
        <row r="6255">
          <cell r="A6255">
            <v>43819</v>
          </cell>
          <cell r="B6255" t="str">
            <v>HIP</v>
          </cell>
          <cell r="C6255">
            <v>8</v>
          </cell>
          <cell r="E6255">
            <v>3006</v>
          </cell>
          <cell r="F6255" t="str">
            <v>46C</v>
          </cell>
          <cell r="I6255">
            <v>44</v>
          </cell>
          <cell r="M6255">
            <v>163300</v>
          </cell>
          <cell r="N6255">
            <v>1692081.94</v>
          </cell>
          <cell r="O6255">
            <v>0</v>
          </cell>
          <cell r="P6255">
            <v>0</v>
          </cell>
        </row>
        <row r="6256">
          <cell r="A6256">
            <v>43819</v>
          </cell>
          <cell r="B6256" t="str">
            <v>PYM</v>
          </cell>
          <cell r="C6256">
            <v>4</v>
          </cell>
          <cell r="E6256">
            <v>1001</v>
          </cell>
          <cell r="F6256" t="str">
            <v>42MO</v>
          </cell>
          <cell r="I6256">
            <v>44</v>
          </cell>
          <cell r="M6256">
            <v>690000</v>
          </cell>
          <cell r="N6256">
            <v>7150815</v>
          </cell>
          <cell r="O6256">
            <v>0</v>
          </cell>
          <cell r="P6256">
            <v>0</v>
          </cell>
        </row>
        <row r="6257">
          <cell r="A6257">
            <v>43819</v>
          </cell>
          <cell r="B6257" t="str">
            <v>PYM</v>
          </cell>
          <cell r="C6257">
            <v>7</v>
          </cell>
          <cell r="E6257">
            <v>1014</v>
          </cell>
          <cell r="F6257" t="str">
            <v>42MO</v>
          </cell>
          <cell r="I6257">
            <v>44</v>
          </cell>
          <cell r="M6257">
            <v>80000</v>
          </cell>
          <cell r="N6257">
            <v>830504</v>
          </cell>
          <cell r="O6257">
            <v>0</v>
          </cell>
          <cell r="P6257">
            <v>0</v>
          </cell>
        </row>
        <row r="6258">
          <cell r="A6258">
            <v>43819</v>
          </cell>
          <cell r="B6258" t="str">
            <v>MIC</v>
          </cell>
          <cell r="C6258">
            <v>8</v>
          </cell>
          <cell r="E6258">
            <v>1033</v>
          </cell>
          <cell r="F6258" t="str">
            <v>43I</v>
          </cell>
          <cell r="I6258">
            <v>44</v>
          </cell>
          <cell r="M6258">
            <v>825000</v>
          </cell>
          <cell r="N6258">
            <v>8564572.5</v>
          </cell>
          <cell r="O6258">
            <v>0</v>
          </cell>
          <cell r="P6258">
            <v>0</v>
          </cell>
        </row>
        <row r="6259">
          <cell r="A6259">
            <v>43819</v>
          </cell>
          <cell r="B6259" t="str">
            <v>MIC</v>
          </cell>
          <cell r="C6259">
            <v>7</v>
          </cell>
          <cell r="E6259">
            <v>1034</v>
          </cell>
          <cell r="F6259" t="str">
            <v>43I</v>
          </cell>
          <cell r="I6259">
            <v>44</v>
          </cell>
          <cell r="M6259">
            <v>230000</v>
          </cell>
          <cell r="N6259">
            <v>2387699</v>
          </cell>
          <cell r="O6259">
            <v>0</v>
          </cell>
          <cell r="P6259">
            <v>0</v>
          </cell>
        </row>
        <row r="6260">
          <cell r="A6260">
            <v>43819</v>
          </cell>
          <cell r="B6260" t="str">
            <v>MIC</v>
          </cell>
          <cell r="C6260">
            <v>7</v>
          </cell>
          <cell r="E6260">
            <v>1034</v>
          </cell>
          <cell r="F6260" t="str">
            <v>43I</v>
          </cell>
          <cell r="I6260">
            <v>44</v>
          </cell>
          <cell r="M6260">
            <v>92000</v>
          </cell>
          <cell r="N6260">
            <v>955079.6</v>
          </cell>
          <cell r="O6260">
            <v>0</v>
          </cell>
          <cell r="P6260">
            <v>0</v>
          </cell>
        </row>
        <row r="6261">
          <cell r="A6261">
            <v>43819</v>
          </cell>
          <cell r="B6261" t="str">
            <v>MIC</v>
          </cell>
          <cell r="C6261">
            <v>8</v>
          </cell>
          <cell r="E6261">
            <v>10001</v>
          </cell>
          <cell r="F6261" t="str">
            <v>43AI</v>
          </cell>
          <cell r="I6261">
            <v>44</v>
          </cell>
          <cell r="M6261">
            <v>806000</v>
          </cell>
          <cell r="N6261">
            <v>8390460</v>
          </cell>
          <cell r="O6261">
            <v>0</v>
          </cell>
          <cell r="P6261">
            <v>0</v>
          </cell>
        </row>
        <row r="6262">
          <cell r="A6262">
            <v>43819</v>
          </cell>
          <cell r="B6262" t="str">
            <v>CON</v>
          </cell>
          <cell r="C6262">
            <v>5</v>
          </cell>
          <cell r="E6262">
            <v>1017</v>
          </cell>
          <cell r="F6262" t="str">
            <v>47D</v>
          </cell>
          <cell r="I6262">
            <v>44</v>
          </cell>
          <cell r="M6262">
            <v>48000</v>
          </cell>
          <cell r="N6262">
            <v>499992</v>
          </cell>
          <cell r="O6262">
            <v>0</v>
          </cell>
          <cell r="P6262">
            <v>0</v>
          </cell>
        </row>
        <row r="6263">
          <cell r="A6263">
            <v>43819</v>
          </cell>
          <cell r="B6263" t="str">
            <v>PYM</v>
          </cell>
          <cell r="C6263">
            <v>5</v>
          </cell>
          <cell r="E6263">
            <v>1003</v>
          </cell>
          <cell r="F6263" t="str">
            <v>42EO</v>
          </cell>
          <cell r="I6263">
            <v>44</v>
          </cell>
          <cell r="M6263">
            <v>617400</v>
          </cell>
          <cell r="N6263">
            <v>6464178</v>
          </cell>
          <cell r="O6263">
            <v>0</v>
          </cell>
          <cell r="P6263">
            <v>0</v>
          </cell>
        </row>
        <row r="6264">
          <cell r="A6264">
            <v>43819</v>
          </cell>
          <cell r="B6264" t="str">
            <v>CON</v>
          </cell>
          <cell r="C6264">
            <v>7</v>
          </cell>
          <cell r="E6264">
            <v>1014</v>
          </cell>
          <cell r="F6264" t="str">
            <v>47T</v>
          </cell>
          <cell r="I6264">
            <v>44</v>
          </cell>
          <cell r="M6264">
            <v>14000</v>
          </cell>
          <cell r="N6264">
            <v>146598.20000000001</v>
          </cell>
          <cell r="O6264">
            <v>0</v>
          </cell>
          <cell r="P6264">
            <v>0</v>
          </cell>
        </row>
        <row r="6265">
          <cell r="A6265">
            <v>43819</v>
          </cell>
          <cell r="B6265" t="str">
            <v>CON</v>
          </cell>
          <cell r="C6265">
            <v>7</v>
          </cell>
          <cell r="E6265">
            <v>1014</v>
          </cell>
          <cell r="F6265" t="str">
            <v>47T</v>
          </cell>
          <cell r="I6265">
            <v>44</v>
          </cell>
          <cell r="M6265">
            <v>20000</v>
          </cell>
          <cell r="N6265">
            <v>209426</v>
          </cell>
          <cell r="O6265">
            <v>0</v>
          </cell>
          <cell r="P6265">
            <v>0</v>
          </cell>
        </row>
        <row r="6266">
          <cell r="A6266">
            <v>43819</v>
          </cell>
          <cell r="B6266" t="str">
            <v>CON</v>
          </cell>
          <cell r="C6266">
            <v>7</v>
          </cell>
          <cell r="E6266">
            <v>1014</v>
          </cell>
          <cell r="F6266" t="str">
            <v>47T</v>
          </cell>
          <cell r="I6266">
            <v>44</v>
          </cell>
          <cell r="M6266">
            <v>68000</v>
          </cell>
          <cell r="N6266">
            <v>712048.4</v>
          </cell>
          <cell r="O6266">
            <v>0</v>
          </cell>
          <cell r="P6266">
            <v>0</v>
          </cell>
        </row>
        <row r="6267">
          <cell r="A6267">
            <v>43819</v>
          </cell>
          <cell r="B6267" t="str">
            <v>CON</v>
          </cell>
          <cell r="C6267">
            <v>7</v>
          </cell>
          <cell r="E6267">
            <v>1014</v>
          </cell>
          <cell r="F6267" t="str">
            <v>47T</v>
          </cell>
          <cell r="I6267">
            <v>44</v>
          </cell>
          <cell r="M6267">
            <v>40000</v>
          </cell>
          <cell r="N6267">
            <v>418852</v>
          </cell>
          <cell r="O6267">
            <v>0</v>
          </cell>
          <cell r="P6267">
            <v>0</v>
          </cell>
        </row>
        <row r="6268">
          <cell r="A6268">
            <v>43819</v>
          </cell>
          <cell r="B6268" t="str">
            <v>CON</v>
          </cell>
          <cell r="C6268">
            <v>7</v>
          </cell>
          <cell r="E6268">
            <v>1014</v>
          </cell>
          <cell r="F6268" t="str">
            <v>47T</v>
          </cell>
          <cell r="I6268">
            <v>44</v>
          </cell>
          <cell r="M6268">
            <v>20000</v>
          </cell>
          <cell r="N6268">
            <v>209426</v>
          </cell>
          <cell r="O6268">
            <v>0</v>
          </cell>
          <cell r="P6268">
            <v>0</v>
          </cell>
        </row>
        <row r="6269">
          <cell r="A6269">
            <v>43819</v>
          </cell>
          <cell r="B6269" t="str">
            <v>MIC</v>
          </cell>
          <cell r="C6269">
            <v>8</v>
          </cell>
          <cell r="E6269">
            <v>1016</v>
          </cell>
          <cell r="F6269" t="str">
            <v>43I</v>
          </cell>
          <cell r="I6269">
            <v>44</v>
          </cell>
          <cell r="M6269">
            <v>175000</v>
          </cell>
          <cell r="N6269">
            <v>1832477.5</v>
          </cell>
          <cell r="O6269">
            <v>0</v>
          </cell>
          <cell r="P6269">
            <v>0</v>
          </cell>
        </row>
        <row r="6270">
          <cell r="A6270">
            <v>43819</v>
          </cell>
          <cell r="B6270" t="str">
            <v>HIP</v>
          </cell>
          <cell r="C6270">
            <v>8</v>
          </cell>
          <cell r="E6270">
            <v>1033</v>
          </cell>
          <cell r="F6270" t="str">
            <v>46R</v>
          </cell>
          <cell r="I6270">
            <v>44</v>
          </cell>
          <cell r="M6270">
            <v>403334</v>
          </cell>
          <cell r="N6270">
            <v>4223431.3141999999</v>
          </cell>
          <cell r="O6270">
            <v>0</v>
          </cell>
          <cell r="P6270">
            <v>0</v>
          </cell>
        </row>
        <row r="6271">
          <cell r="A6271">
            <v>43819</v>
          </cell>
          <cell r="B6271" t="str">
            <v>HIP</v>
          </cell>
          <cell r="C6271">
            <v>8</v>
          </cell>
          <cell r="E6271">
            <v>1033</v>
          </cell>
          <cell r="F6271" t="str">
            <v>46R</v>
          </cell>
          <cell r="I6271">
            <v>44</v>
          </cell>
          <cell r="M6271">
            <v>245000</v>
          </cell>
          <cell r="N6271">
            <v>2565468.5</v>
          </cell>
          <cell r="O6271">
            <v>0</v>
          </cell>
          <cell r="P6271">
            <v>0</v>
          </cell>
        </row>
        <row r="6272">
          <cell r="A6272">
            <v>43819</v>
          </cell>
          <cell r="B6272" t="str">
            <v>MIC</v>
          </cell>
          <cell r="C6272">
            <v>8</v>
          </cell>
          <cell r="E6272">
            <v>1033</v>
          </cell>
          <cell r="F6272" t="str">
            <v>43I</v>
          </cell>
          <cell r="I6272">
            <v>44</v>
          </cell>
          <cell r="M6272">
            <v>587500</v>
          </cell>
          <cell r="N6272">
            <v>6151888.75</v>
          </cell>
          <cell r="O6272">
            <v>0</v>
          </cell>
          <cell r="P6272">
            <v>0</v>
          </cell>
        </row>
        <row r="6273">
          <cell r="A6273">
            <v>43819</v>
          </cell>
          <cell r="B6273" t="str">
            <v>PYM</v>
          </cell>
          <cell r="C6273">
            <v>8</v>
          </cell>
          <cell r="E6273">
            <v>1033</v>
          </cell>
          <cell r="F6273" t="str">
            <v>42MI</v>
          </cell>
          <cell r="I6273">
            <v>44</v>
          </cell>
          <cell r="M6273">
            <v>193766.39999999999</v>
          </cell>
          <cell r="N6273">
            <v>2028986.1043199999</v>
          </cell>
          <cell r="O6273">
            <v>0</v>
          </cell>
          <cell r="P6273">
            <v>0</v>
          </cell>
        </row>
        <row r="6274">
          <cell r="A6274">
            <v>43819</v>
          </cell>
          <cell r="B6274" t="str">
            <v>MIC</v>
          </cell>
          <cell r="C6274">
            <v>8</v>
          </cell>
          <cell r="E6274">
            <v>10001</v>
          </cell>
          <cell r="F6274" t="str">
            <v>43AI</v>
          </cell>
          <cell r="I6274">
            <v>44</v>
          </cell>
          <cell r="M6274">
            <v>500000</v>
          </cell>
          <cell r="N6274">
            <v>5280000</v>
          </cell>
          <cell r="O6274">
            <v>0</v>
          </cell>
          <cell r="P6274">
            <v>0</v>
          </cell>
        </row>
        <row r="6275">
          <cell r="A6275">
            <v>43819</v>
          </cell>
          <cell r="B6275" t="str">
            <v>MIC</v>
          </cell>
          <cell r="C6275">
            <v>8</v>
          </cell>
          <cell r="E6275">
            <v>1033</v>
          </cell>
          <cell r="F6275" t="str">
            <v>43I</v>
          </cell>
          <cell r="I6275">
            <v>44</v>
          </cell>
          <cell r="M6275">
            <v>700000</v>
          </cell>
          <cell r="N6275">
            <v>7410200</v>
          </cell>
          <cell r="O6275">
            <v>0</v>
          </cell>
          <cell r="P6275">
            <v>0</v>
          </cell>
        </row>
        <row r="6276">
          <cell r="A6276">
            <v>43819</v>
          </cell>
          <cell r="B6276" t="str">
            <v>MIC</v>
          </cell>
          <cell r="C6276">
            <v>8</v>
          </cell>
          <cell r="E6276">
            <v>1035</v>
          </cell>
          <cell r="F6276" t="str">
            <v>43I</v>
          </cell>
          <cell r="I6276">
            <v>44</v>
          </cell>
          <cell r="M6276">
            <v>357492</v>
          </cell>
          <cell r="N6276">
            <v>3821589.48</v>
          </cell>
          <cell r="O6276">
            <v>0</v>
          </cell>
          <cell r="P6276">
            <v>0</v>
          </cell>
        </row>
        <row r="6277">
          <cell r="A6277">
            <v>43819</v>
          </cell>
          <cell r="B6277" t="str">
            <v>MIC</v>
          </cell>
          <cell r="C6277">
            <v>8</v>
          </cell>
          <cell r="E6277">
            <v>1035</v>
          </cell>
          <cell r="F6277" t="str">
            <v>43I</v>
          </cell>
          <cell r="I6277">
            <v>44</v>
          </cell>
          <cell r="M6277">
            <v>2143366.2999999998</v>
          </cell>
          <cell r="N6277">
            <v>22912585.747000001</v>
          </cell>
          <cell r="O6277">
            <v>0</v>
          </cell>
          <cell r="P6277">
            <v>0</v>
          </cell>
        </row>
        <row r="6278">
          <cell r="A6278">
            <v>43819</v>
          </cell>
          <cell r="B6278" t="str">
            <v>MIC</v>
          </cell>
          <cell r="C6278">
            <v>8</v>
          </cell>
          <cell r="E6278">
            <v>10001</v>
          </cell>
          <cell r="F6278" t="str">
            <v>43AI</v>
          </cell>
          <cell r="I6278">
            <v>44</v>
          </cell>
          <cell r="M6278">
            <v>260680</v>
          </cell>
          <cell r="N6278">
            <v>2844018.8</v>
          </cell>
          <cell r="O6278">
            <v>0</v>
          </cell>
          <cell r="P6278">
            <v>0</v>
          </cell>
        </row>
        <row r="6279">
          <cell r="A6279">
            <v>43819</v>
          </cell>
          <cell r="B6279" t="str">
            <v>PYM</v>
          </cell>
          <cell r="C6279">
            <v>6</v>
          </cell>
          <cell r="E6279">
            <v>1001</v>
          </cell>
          <cell r="F6279" t="str">
            <v>42MI</v>
          </cell>
          <cell r="I6279">
            <v>44</v>
          </cell>
          <cell r="M6279">
            <v>120000</v>
          </cell>
          <cell r="N6279">
            <v>1310484</v>
          </cell>
          <cell r="O6279">
            <v>0</v>
          </cell>
          <cell r="P6279">
            <v>0</v>
          </cell>
        </row>
        <row r="6280">
          <cell r="A6280">
            <v>43819</v>
          </cell>
          <cell r="B6280" t="str">
            <v>PYM</v>
          </cell>
          <cell r="C6280">
            <v>6</v>
          </cell>
          <cell r="E6280">
            <v>1001</v>
          </cell>
          <cell r="F6280" t="str">
            <v>42MI</v>
          </cell>
          <cell r="I6280">
            <v>44</v>
          </cell>
          <cell r="M6280">
            <v>83000</v>
          </cell>
          <cell r="N6280">
            <v>906418.1</v>
          </cell>
          <cell r="O6280">
            <v>0</v>
          </cell>
          <cell r="P6280">
            <v>0</v>
          </cell>
        </row>
        <row r="6281">
          <cell r="A6281">
            <v>43819</v>
          </cell>
          <cell r="B6281" t="str">
            <v>HIP</v>
          </cell>
          <cell r="C6281">
            <v>8</v>
          </cell>
          <cell r="E6281">
            <v>1003</v>
          </cell>
          <cell r="F6281" t="str">
            <v>46M</v>
          </cell>
          <cell r="I6281">
            <v>44</v>
          </cell>
          <cell r="M6281">
            <v>487900</v>
          </cell>
          <cell r="N6281">
            <v>5337626</v>
          </cell>
          <cell r="O6281">
            <v>0</v>
          </cell>
          <cell r="P6281">
            <v>0</v>
          </cell>
        </row>
        <row r="6282">
          <cell r="A6282">
            <v>43819</v>
          </cell>
          <cell r="B6282" t="str">
            <v>MIC</v>
          </cell>
          <cell r="C6282">
            <v>8</v>
          </cell>
          <cell r="E6282">
            <v>1003</v>
          </cell>
          <cell r="F6282" t="str">
            <v>43I</v>
          </cell>
          <cell r="I6282">
            <v>44</v>
          </cell>
          <cell r="M6282">
            <v>179046</v>
          </cell>
          <cell r="N6282">
            <v>1958763.24</v>
          </cell>
          <cell r="O6282">
            <v>0</v>
          </cell>
          <cell r="P6282">
            <v>0</v>
          </cell>
        </row>
        <row r="6283">
          <cell r="A6283">
            <v>43819</v>
          </cell>
          <cell r="B6283" t="str">
            <v>MIC</v>
          </cell>
          <cell r="C6283">
            <v>8</v>
          </cell>
          <cell r="E6283">
            <v>1033</v>
          </cell>
          <cell r="F6283" t="str">
            <v>43I</v>
          </cell>
          <cell r="I6283">
            <v>44</v>
          </cell>
          <cell r="M6283">
            <v>75000</v>
          </cell>
          <cell r="N6283">
            <v>826522.5</v>
          </cell>
          <cell r="O6283">
            <v>0</v>
          </cell>
          <cell r="P6283">
            <v>0</v>
          </cell>
        </row>
        <row r="6284">
          <cell r="A6284">
            <v>43819</v>
          </cell>
          <cell r="B6284" t="str">
            <v>MIC</v>
          </cell>
          <cell r="C6284">
            <v>8</v>
          </cell>
          <cell r="E6284">
            <v>1033</v>
          </cell>
          <cell r="F6284" t="str">
            <v>43I</v>
          </cell>
          <cell r="I6284">
            <v>44</v>
          </cell>
          <cell r="M6284">
            <v>73000</v>
          </cell>
          <cell r="N6284">
            <v>804481.9</v>
          </cell>
          <cell r="O6284">
            <v>0</v>
          </cell>
          <cell r="P6284">
            <v>0</v>
          </cell>
        </row>
        <row r="6285">
          <cell r="A6285">
            <v>43819</v>
          </cell>
          <cell r="B6285" t="str">
            <v>MIC</v>
          </cell>
          <cell r="C6285">
            <v>1</v>
          </cell>
          <cell r="E6285">
            <v>3001</v>
          </cell>
          <cell r="F6285" t="str">
            <v>43O</v>
          </cell>
          <cell r="I6285">
            <v>44</v>
          </cell>
          <cell r="M6285">
            <v>160000</v>
          </cell>
          <cell r="N6285">
            <v>1763248</v>
          </cell>
          <cell r="O6285">
            <v>0</v>
          </cell>
          <cell r="P6285">
            <v>0</v>
          </cell>
        </row>
        <row r="6286">
          <cell r="A6286">
            <v>43819</v>
          </cell>
          <cell r="B6286" t="str">
            <v>HIP</v>
          </cell>
          <cell r="C6286">
            <v>8</v>
          </cell>
          <cell r="E6286">
            <v>3031</v>
          </cell>
          <cell r="F6286" t="str">
            <v>46C</v>
          </cell>
          <cell r="I6286">
            <v>44</v>
          </cell>
          <cell r="M6286">
            <v>145698.43</v>
          </cell>
          <cell r="N6286">
            <v>1605640.4081290001</v>
          </cell>
          <cell r="O6286">
            <v>0</v>
          </cell>
          <cell r="P6286">
            <v>0</v>
          </cell>
        </row>
        <row r="6287">
          <cell r="A6287">
            <v>43819</v>
          </cell>
          <cell r="B6287" t="str">
            <v>PYM</v>
          </cell>
          <cell r="C6287">
            <v>5</v>
          </cell>
          <cell r="E6287">
            <v>1009</v>
          </cell>
          <cell r="F6287" t="str">
            <v>42EO</v>
          </cell>
          <cell r="I6287">
            <v>44</v>
          </cell>
          <cell r="M6287">
            <v>42000</v>
          </cell>
          <cell r="N6287">
            <v>465179.4</v>
          </cell>
          <cell r="O6287">
            <v>0</v>
          </cell>
          <cell r="P6287">
            <v>0</v>
          </cell>
        </row>
        <row r="6288">
          <cell r="A6288">
            <v>43819</v>
          </cell>
          <cell r="B6288" t="str">
            <v>PYM</v>
          </cell>
          <cell r="C6288">
            <v>6</v>
          </cell>
          <cell r="E6288">
            <v>1005</v>
          </cell>
          <cell r="F6288" t="str">
            <v>42EO</v>
          </cell>
          <cell r="I6288">
            <v>44</v>
          </cell>
          <cell r="M6288">
            <v>274400</v>
          </cell>
          <cell r="N6288">
            <v>3055992.8</v>
          </cell>
          <cell r="O6288">
            <v>0</v>
          </cell>
          <cell r="P6288">
            <v>0</v>
          </cell>
        </row>
        <row r="6289">
          <cell r="A6289">
            <v>43819</v>
          </cell>
          <cell r="B6289" t="str">
            <v>PYM</v>
          </cell>
          <cell r="C6289">
            <v>5</v>
          </cell>
          <cell r="E6289">
            <v>1009</v>
          </cell>
          <cell r="F6289" t="str">
            <v>42EO</v>
          </cell>
          <cell r="I6289">
            <v>44</v>
          </cell>
          <cell r="M6289">
            <v>38270</v>
          </cell>
          <cell r="N6289">
            <v>426905.67700000003</v>
          </cell>
          <cell r="O6289">
            <v>0</v>
          </cell>
          <cell r="P6289">
            <v>0</v>
          </cell>
        </row>
        <row r="6290">
          <cell r="A6290">
            <v>43819</v>
          </cell>
          <cell r="B6290" t="str">
            <v>CON</v>
          </cell>
          <cell r="C6290">
            <v>8</v>
          </cell>
          <cell r="E6290">
            <v>1016</v>
          </cell>
          <cell r="F6290" t="str">
            <v>47D</v>
          </cell>
          <cell r="I6290">
            <v>44</v>
          </cell>
          <cell r="M6290">
            <v>583100</v>
          </cell>
          <cell r="N6290">
            <v>6541623.9699999997</v>
          </cell>
          <cell r="O6290">
            <v>0</v>
          </cell>
          <cell r="P6290">
            <v>0</v>
          </cell>
        </row>
        <row r="6291">
          <cell r="A6291">
            <v>43819</v>
          </cell>
          <cell r="B6291" t="str">
            <v>CON</v>
          </cell>
          <cell r="C6291">
            <v>7</v>
          </cell>
          <cell r="E6291">
            <v>3022</v>
          </cell>
          <cell r="F6291" t="str">
            <v>47B</v>
          </cell>
          <cell r="I6291">
            <v>44</v>
          </cell>
          <cell r="M6291">
            <v>33300</v>
          </cell>
          <cell r="N6291">
            <v>376373.25</v>
          </cell>
          <cell r="O6291">
            <v>0</v>
          </cell>
          <cell r="P6291">
            <v>0</v>
          </cell>
        </row>
        <row r="6292">
          <cell r="A6292">
            <v>43819</v>
          </cell>
          <cell r="B6292" t="str">
            <v>MIC</v>
          </cell>
          <cell r="C6292">
            <v>8</v>
          </cell>
          <cell r="E6292">
            <v>10001</v>
          </cell>
          <cell r="F6292" t="str">
            <v>43AI</v>
          </cell>
          <cell r="I6292">
            <v>44</v>
          </cell>
          <cell r="M6292">
            <v>70000</v>
          </cell>
          <cell r="N6292">
            <v>792400</v>
          </cell>
          <cell r="O6292">
            <v>0</v>
          </cell>
          <cell r="P6292">
            <v>0</v>
          </cell>
        </row>
        <row r="6293">
          <cell r="A6293">
            <v>43819</v>
          </cell>
          <cell r="B6293" t="str">
            <v>HIP</v>
          </cell>
          <cell r="C6293">
            <v>1</v>
          </cell>
          <cell r="E6293">
            <v>3001</v>
          </cell>
          <cell r="F6293" t="str">
            <v>46C</v>
          </cell>
          <cell r="I6293">
            <v>34</v>
          </cell>
          <cell r="M6293">
            <v>12000</v>
          </cell>
          <cell r="N6293">
            <v>135946.79999999999</v>
          </cell>
          <cell r="O6293">
            <v>0</v>
          </cell>
          <cell r="P6293">
            <v>0</v>
          </cell>
        </row>
        <row r="6294">
          <cell r="A6294">
            <v>43819</v>
          </cell>
          <cell r="B6294" t="str">
            <v>CON</v>
          </cell>
          <cell r="C6294">
            <v>8</v>
          </cell>
          <cell r="E6294">
            <v>1005</v>
          </cell>
          <cell r="F6294" t="str">
            <v>47D</v>
          </cell>
          <cell r="I6294">
            <v>44</v>
          </cell>
          <cell r="M6294">
            <v>235000</v>
          </cell>
          <cell r="N6294">
            <v>2667485</v>
          </cell>
          <cell r="O6294">
            <v>0</v>
          </cell>
          <cell r="P6294">
            <v>0</v>
          </cell>
        </row>
        <row r="6295">
          <cell r="A6295">
            <v>43819</v>
          </cell>
          <cell r="B6295" t="str">
            <v>HIP</v>
          </cell>
          <cell r="C6295">
            <v>8</v>
          </cell>
          <cell r="E6295">
            <v>1003</v>
          </cell>
          <cell r="F6295" t="str">
            <v>46M</v>
          </cell>
          <cell r="I6295">
            <v>44</v>
          </cell>
          <cell r="M6295">
            <v>342000</v>
          </cell>
          <cell r="N6295">
            <v>3891960</v>
          </cell>
          <cell r="O6295">
            <v>0</v>
          </cell>
          <cell r="P6295">
            <v>0</v>
          </cell>
        </row>
        <row r="6296">
          <cell r="A6296">
            <v>43819</v>
          </cell>
          <cell r="B6296" t="str">
            <v>MIC</v>
          </cell>
          <cell r="C6296">
            <v>6</v>
          </cell>
          <cell r="E6296">
            <v>3044</v>
          </cell>
          <cell r="F6296" t="str">
            <v>43AI</v>
          </cell>
          <cell r="I6296">
            <v>44</v>
          </cell>
          <cell r="M6296">
            <v>7000</v>
          </cell>
          <cell r="N6296">
            <v>80150</v>
          </cell>
          <cell r="O6296">
            <v>0</v>
          </cell>
          <cell r="P6296">
            <v>0</v>
          </cell>
        </row>
        <row r="6297">
          <cell r="A6297">
            <v>43819</v>
          </cell>
          <cell r="B6297" t="str">
            <v>MIC</v>
          </cell>
          <cell r="C6297">
            <v>8</v>
          </cell>
          <cell r="E6297">
            <v>3044</v>
          </cell>
          <cell r="F6297" t="str">
            <v>43AI</v>
          </cell>
          <cell r="I6297">
            <v>44</v>
          </cell>
          <cell r="M6297">
            <v>70000</v>
          </cell>
          <cell r="N6297">
            <v>801500</v>
          </cell>
          <cell r="O6297">
            <v>0</v>
          </cell>
          <cell r="P6297">
            <v>0</v>
          </cell>
        </row>
        <row r="6298">
          <cell r="A6298">
            <v>43819</v>
          </cell>
          <cell r="B6298" t="str">
            <v>MIC</v>
          </cell>
          <cell r="C6298">
            <v>8</v>
          </cell>
          <cell r="E6298">
            <v>1033</v>
          </cell>
          <cell r="F6298" t="str">
            <v>43AI</v>
          </cell>
          <cell r="I6298">
            <v>44</v>
          </cell>
          <cell r="M6298">
            <v>85000</v>
          </cell>
          <cell r="N6298">
            <v>973462.5</v>
          </cell>
          <cell r="O6298">
            <v>0</v>
          </cell>
          <cell r="P6298">
            <v>0</v>
          </cell>
        </row>
        <row r="6299">
          <cell r="A6299">
            <v>43819</v>
          </cell>
          <cell r="B6299" t="str">
            <v>MIC</v>
          </cell>
          <cell r="C6299">
            <v>8</v>
          </cell>
          <cell r="E6299">
            <v>1033</v>
          </cell>
          <cell r="F6299" t="str">
            <v>43I</v>
          </cell>
          <cell r="I6299">
            <v>44</v>
          </cell>
          <cell r="M6299">
            <v>1080000</v>
          </cell>
          <cell r="N6299">
            <v>12379068</v>
          </cell>
          <cell r="O6299">
            <v>0</v>
          </cell>
          <cell r="P6299">
            <v>0</v>
          </cell>
        </row>
        <row r="6300">
          <cell r="A6300">
            <v>43819</v>
          </cell>
          <cell r="B6300" t="str">
            <v>MIC</v>
          </cell>
          <cell r="C6300">
            <v>8</v>
          </cell>
          <cell r="E6300">
            <v>1033</v>
          </cell>
          <cell r="F6300" t="str">
            <v>43AI</v>
          </cell>
          <cell r="I6300">
            <v>44</v>
          </cell>
          <cell r="M6300">
            <v>105000</v>
          </cell>
          <cell r="N6300">
            <v>1206450</v>
          </cell>
          <cell r="O6300">
            <v>0</v>
          </cell>
          <cell r="P6300">
            <v>0</v>
          </cell>
        </row>
        <row r="6301">
          <cell r="A6301">
            <v>43819</v>
          </cell>
          <cell r="B6301" t="str">
            <v>MIC</v>
          </cell>
          <cell r="C6301">
            <v>7</v>
          </cell>
          <cell r="E6301">
            <v>1033</v>
          </cell>
          <cell r="F6301" t="str">
            <v>43AO</v>
          </cell>
          <cell r="I6301">
            <v>44</v>
          </cell>
          <cell r="M6301">
            <v>30000</v>
          </cell>
          <cell r="N6301">
            <v>344700</v>
          </cell>
          <cell r="O6301">
            <v>0</v>
          </cell>
          <cell r="P6301">
            <v>0</v>
          </cell>
        </row>
        <row r="6302">
          <cell r="A6302">
            <v>43819</v>
          </cell>
          <cell r="B6302" t="str">
            <v>MIC</v>
          </cell>
          <cell r="C6302">
            <v>7</v>
          </cell>
          <cell r="E6302">
            <v>1033</v>
          </cell>
          <cell r="F6302" t="str">
            <v>43AO</v>
          </cell>
          <cell r="I6302">
            <v>44</v>
          </cell>
          <cell r="M6302">
            <v>46632</v>
          </cell>
          <cell r="N6302">
            <v>535801.68000000005</v>
          </cell>
          <cell r="O6302">
            <v>0</v>
          </cell>
          <cell r="P6302">
            <v>0</v>
          </cell>
        </row>
        <row r="6303">
          <cell r="A6303">
            <v>43819</v>
          </cell>
          <cell r="B6303" t="str">
            <v>MIC</v>
          </cell>
          <cell r="C6303">
            <v>8</v>
          </cell>
          <cell r="E6303">
            <v>1014</v>
          </cell>
          <cell r="F6303" t="str">
            <v>43AI</v>
          </cell>
          <cell r="I6303">
            <v>44</v>
          </cell>
          <cell r="M6303">
            <v>60000</v>
          </cell>
          <cell r="N6303">
            <v>690000</v>
          </cell>
          <cell r="O6303">
            <v>0</v>
          </cell>
          <cell r="P6303">
            <v>0</v>
          </cell>
        </row>
        <row r="6304">
          <cell r="A6304">
            <v>43819</v>
          </cell>
          <cell r="B6304" t="str">
            <v>MIC</v>
          </cell>
          <cell r="C6304">
            <v>7</v>
          </cell>
          <cell r="E6304">
            <v>1014</v>
          </cell>
          <cell r="F6304" t="str">
            <v>43AO</v>
          </cell>
          <cell r="I6304">
            <v>44</v>
          </cell>
          <cell r="M6304">
            <v>8000</v>
          </cell>
          <cell r="N6304">
            <v>92000</v>
          </cell>
          <cell r="O6304">
            <v>0</v>
          </cell>
          <cell r="P6304">
            <v>0</v>
          </cell>
        </row>
        <row r="6305">
          <cell r="A6305">
            <v>43819</v>
          </cell>
          <cell r="B6305" t="str">
            <v>MIC</v>
          </cell>
          <cell r="C6305">
            <v>8</v>
          </cell>
          <cell r="E6305">
            <v>1014</v>
          </cell>
          <cell r="F6305" t="str">
            <v>43AO</v>
          </cell>
          <cell r="I6305">
            <v>44</v>
          </cell>
          <cell r="M6305">
            <v>35000</v>
          </cell>
          <cell r="N6305">
            <v>402500</v>
          </cell>
          <cell r="O6305">
            <v>0</v>
          </cell>
          <cell r="P6305">
            <v>0</v>
          </cell>
        </row>
        <row r="6306">
          <cell r="A6306">
            <v>43819</v>
          </cell>
          <cell r="B6306" t="str">
            <v>MIC</v>
          </cell>
          <cell r="C6306">
            <v>8</v>
          </cell>
          <cell r="E6306">
            <v>1017</v>
          </cell>
          <cell r="F6306" t="str">
            <v>43AI</v>
          </cell>
          <cell r="I6306">
            <v>44</v>
          </cell>
          <cell r="M6306">
            <v>102900</v>
          </cell>
          <cell r="N6306">
            <v>1183350</v>
          </cell>
          <cell r="O6306">
            <v>0</v>
          </cell>
          <cell r="P6306">
            <v>0</v>
          </cell>
        </row>
        <row r="6307">
          <cell r="A6307">
            <v>43819</v>
          </cell>
          <cell r="B6307" t="str">
            <v>MIC</v>
          </cell>
          <cell r="C6307">
            <v>8</v>
          </cell>
          <cell r="E6307">
            <v>1017</v>
          </cell>
          <cell r="F6307" t="str">
            <v>43AI</v>
          </cell>
          <cell r="I6307">
            <v>44</v>
          </cell>
          <cell r="M6307">
            <v>102900</v>
          </cell>
          <cell r="N6307">
            <v>1183350</v>
          </cell>
          <cell r="O6307">
            <v>0</v>
          </cell>
          <cell r="P6307">
            <v>0</v>
          </cell>
        </row>
        <row r="6308">
          <cell r="A6308">
            <v>43819</v>
          </cell>
          <cell r="B6308" t="str">
            <v>MIC</v>
          </cell>
          <cell r="C6308">
            <v>8</v>
          </cell>
          <cell r="E6308">
            <v>1033</v>
          </cell>
          <cell r="F6308" t="str">
            <v>43AO</v>
          </cell>
          <cell r="I6308">
            <v>44</v>
          </cell>
          <cell r="M6308">
            <v>7680</v>
          </cell>
          <cell r="N6308">
            <v>88320</v>
          </cell>
          <cell r="O6308">
            <v>0</v>
          </cell>
          <cell r="P6308">
            <v>0</v>
          </cell>
        </row>
        <row r="6309">
          <cell r="A6309">
            <v>43819</v>
          </cell>
          <cell r="B6309" t="str">
            <v>MIC</v>
          </cell>
          <cell r="C6309">
            <v>8</v>
          </cell>
          <cell r="E6309">
            <v>1033</v>
          </cell>
          <cell r="F6309" t="str">
            <v>43AI</v>
          </cell>
          <cell r="I6309">
            <v>44</v>
          </cell>
          <cell r="M6309">
            <v>65000</v>
          </cell>
          <cell r="N6309">
            <v>747500</v>
          </cell>
          <cell r="O6309">
            <v>0</v>
          </cell>
          <cell r="P6309">
            <v>0</v>
          </cell>
        </row>
        <row r="6310">
          <cell r="A6310">
            <v>43819</v>
          </cell>
          <cell r="B6310" t="str">
            <v>MIC</v>
          </cell>
          <cell r="C6310">
            <v>8</v>
          </cell>
          <cell r="E6310">
            <v>1033</v>
          </cell>
          <cell r="F6310" t="str">
            <v>43AI</v>
          </cell>
          <cell r="I6310">
            <v>44</v>
          </cell>
          <cell r="M6310">
            <v>25000</v>
          </cell>
          <cell r="N6310">
            <v>287500</v>
          </cell>
          <cell r="O6310">
            <v>0</v>
          </cell>
          <cell r="P6310">
            <v>0</v>
          </cell>
        </row>
        <row r="6311">
          <cell r="A6311">
            <v>43819</v>
          </cell>
          <cell r="B6311" t="str">
            <v>MIC</v>
          </cell>
          <cell r="C6311">
            <v>1</v>
          </cell>
          <cell r="E6311">
            <v>3001</v>
          </cell>
          <cell r="F6311" t="str">
            <v>43AO</v>
          </cell>
          <cell r="I6311">
            <v>44</v>
          </cell>
          <cell r="M6311">
            <v>350000</v>
          </cell>
          <cell r="N6311">
            <v>4025000</v>
          </cell>
          <cell r="O6311">
            <v>0</v>
          </cell>
          <cell r="P6311">
            <v>0</v>
          </cell>
        </row>
        <row r="6312">
          <cell r="A6312">
            <v>43819</v>
          </cell>
          <cell r="B6312" t="str">
            <v>MIC</v>
          </cell>
          <cell r="C6312">
            <v>8</v>
          </cell>
          <cell r="E6312">
            <v>27009</v>
          </cell>
          <cell r="F6312" t="str">
            <v>43AI</v>
          </cell>
          <cell r="I6312">
            <v>44</v>
          </cell>
          <cell r="M6312">
            <v>45000</v>
          </cell>
          <cell r="N6312">
            <v>517500</v>
          </cell>
          <cell r="O6312">
            <v>0</v>
          </cell>
          <cell r="P6312">
            <v>0</v>
          </cell>
        </row>
        <row r="6313">
          <cell r="A6313">
            <v>43819</v>
          </cell>
          <cell r="B6313" t="str">
            <v>MIC</v>
          </cell>
          <cell r="C6313">
            <v>7</v>
          </cell>
          <cell r="E6313">
            <v>1033</v>
          </cell>
          <cell r="F6313" t="str">
            <v>43AO</v>
          </cell>
          <cell r="I6313">
            <v>44</v>
          </cell>
          <cell r="M6313">
            <v>70000</v>
          </cell>
          <cell r="N6313">
            <v>805399</v>
          </cell>
          <cell r="O6313">
            <v>0</v>
          </cell>
          <cell r="P6313">
            <v>0</v>
          </cell>
        </row>
        <row r="6314">
          <cell r="A6314">
            <v>43819</v>
          </cell>
          <cell r="B6314" t="str">
            <v>MIC</v>
          </cell>
          <cell r="C6314">
            <v>7</v>
          </cell>
          <cell r="E6314">
            <v>1033</v>
          </cell>
          <cell r="F6314" t="str">
            <v>43AO</v>
          </cell>
          <cell r="I6314">
            <v>44</v>
          </cell>
          <cell r="M6314">
            <v>75000</v>
          </cell>
          <cell r="N6314">
            <v>862927.5</v>
          </cell>
          <cell r="O6314">
            <v>0</v>
          </cell>
          <cell r="P6314">
            <v>0</v>
          </cell>
        </row>
        <row r="6315">
          <cell r="A6315">
            <v>43819</v>
          </cell>
          <cell r="B6315" t="str">
            <v>MIC</v>
          </cell>
          <cell r="C6315">
            <v>7</v>
          </cell>
          <cell r="E6315">
            <v>1033</v>
          </cell>
          <cell r="F6315" t="str">
            <v>43AO</v>
          </cell>
          <cell r="I6315">
            <v>44</v>
          </cell>
          <cell r="M6315">
            <v>55000</v>
          </cell>
          <cell r="N6315">
            <v>632813.5</v>
          </cell>
          <cell r="O6315">
            <v>0</v>
          </cell>
          <cell r="P6315">
            <v>0</v>
          </cell>
        </row>
        <row r="6316">
          <cell r="A6316">
            <v>43819</v>
          </cell>
          <cell r="B6316" t="str">
            <v>MIC</v>
          </cell>
          <cell r="C6316">
            <v>8</v>
          </cell>
          <cell r="E6316">
            <v>27002</v>
          </cell>
          <cell r="F6316" t="str">
            <v>43AI</v>
          </cell>
          <cell r="I6316">
            <v>44</v>
          </cell>
          <cell r="M6316">
            <v>80000</v>
          </cell>
          <cell r="N6316">
            <v>921088</v>
          </cell>
          <cell r="O6316">
            <v>0</v>
          </cell>
          <cell r="P6316">
            <v>0</v>
          </cell>
        </row>
        <row r="6317">
          <cell r="A6317">
            <v>43819</v>
          </cell>
          <cell r="B6317" t="str">
            <v>MIC</v>
          </cell>
          <cell r="C6317">
            <v>8</v>
          </cell>
          <cell r="E6317">
            <v>27002</v>
          </cell>
          <cell r="F6317" t="str">
            <v>43AI</v>
          </cell>
          <cell r="I6317">
            <v>44</v>
          </cell>
          <cell r="M6317">
            <v>50000</v>
          </cell>
          <cell r="N6317">
            <v>575680</v>
          </cell>
          <cell r="O6317">
            <v>0</v>
          </cell>
          <cell r="P6317">
            <v>0</v>
          </cell>
        </row>
        <row r="6318">
          <cell r="A6318">
            <v>43819</v>
          </cell>
          <cell r="B6318" t="str">
            <v>PYM</v>
          </cell>
          <cell r="C6318">
            <v>5</v>
          </cell>
          <cell r="E6318">
            <v>1009</v>
          </cell>
          <cell r="F6318" t="str">
            <v>42MO</v>
          </cell>
          <cell r="I6318">
            <v>44</v>
          </cell>
          <cell r="M6318">
            <v>115000</v>
          </cell>
          <cell r="N6318">
            <v>1324409</v>
          </cell>
          <cell r="O6318">
            <v>0</v>
          </cell>
          <cell r="P6318">
            <v>0</v>
          </cell>
        </row>
        <row r="6319">
          <cell r="A6319">
            <v>43819</v>
          </cell>
          <cell r="B6319" t="str">
            <v>MIC</v>
          </cell>
          <cell r="C6319">
            <v>7</v>
          </cell>
          <cell r="E6319">
            <v>1033</v>
          </cell>
          <cell r="F6319" t="str">
            <v>43AO</v>
          </cell>
          <cell r="I6319">
            <v>44</v>
          </cell>
          <cell r="M6319">
            <v>40000</v>
          </cell>
          <cell r="N6319">
            <v>461732</v>
          </cell>
          <cell r="O6319">
            <v>0</v>
          </cell>
          <cell r="P6319">
            <v>0</v>
          </cell>
        </row>
        <row r="6320">
          <cell r="A6320">
            <v>43819</v>
          </cell>
          <cell r="B6320" t="str">
            <v>MIC</v>
          </cell>
          <cell r="C6320">
            <v>8</v>
          </cell>
          <cell r="E6320">
            <v>1033</v>
          </cell>
          <cell r="F6320" t="str">
            <v>43AI</v>
          </cell>
          <cell r="I6320">
            <v>44</v>
          </cell>
          <cell r="M6320">
            <v>88000</v>
          </cell>
          <cell r="N6320">
            <v>1015810.4</v>
          </cell>
          <cell r="O6320">
            <v>0</v>
          </cell>
          <cell r="P6320">
            <v>0</v>
          </cell>
        </row>
        <row r="6321">
          <cell r="A6321">
            <v>43819</v>
          </cell>
          <cell r="B6321" t="str">
            <v>MIC</v>
          </cell>
          <cell r="C6321">
            <v>7</v>
          </cell>
          <cell r="E6321">
            <v>1033</v>
          </cell>
          <cell r="F6321" t="str">
            <v>43AO</v>
          </cell>
          <cell r="I6321">
            <v>44</v>
          </cell>
          <cell r="M6321">
            <v>23000</v>
          </cell>
          <cell r="N6321">
            <v>265495.90000000002</v>
          </cell>
          <cell r="O6321">
            <v>0</v>
          </cell>
          <cell r="P6321">
            <v>0</v>
          </cell>
        </row>
        <row r="6322">
          <cell r="A6322">
            <v>43819</v>
          </cell>
          <cell r="B6322" t="str">
            <v>MIC</v>
          </cell>
          <cell r="C6322">
            <v>7</v>
          </cell>
          <cell r="E6322">
            <v>1033</v>
          </cell>
          <cell r="F6322" t="str">
            <v>43AO</v>
          </cell>
          <cell r="I6322">
            <v>44</v>
          </cell>
          <cell r="M6322">
            <v>81584</v>
          </cell>
          <cell r="N6322">
            <v>941748.58719999995</v>
          </cell>
          <cell r="O6322">
            <v>0</v>
          </cell>
          <cell r="P6322">
            <v>0</v>
          </cell>
        </row>
        <row r="6323">
          <cell r="A6323">
            <v>43819</v>
          </cell>
          <cell r="B6323" t="str">
            <v>MIC</v>
          </cell>
          <cell r="C6323">
            <v>7</v>
          </cell>
          <cell r="E6323">
            <v>1033</v>
          </cell>
          <cell r="F6323" t="str">
            <v>43AO</v>
          </cell>
          <cell r="I6323">
            <v>44</v>
          </cell>
          <cell r="M6323">
            <v>55000</v>
          </cell>
          <cell r="N6323">
            <v>634881.5</v>
          </cell>
          <cell r="O6323">
            <v>0</v>
          </cell>
          <cell r="P6323">
            <v>0</v>
          </cell>
        </row>
        <row r="6324">
          <cell r="A6324">
            <v>43819</v>
          </cell>
          <cell r="B6324" t="str">
            <v>MIC</v>
          </cell>
          <cell r="C6324">
            <v>8</v>
          </cell>
          <cell r="E6324">
            <v>10001</v>
          </cell>
          <cell r="F6324" t="str">
            <v>43AI</v>
          </cell>
          <cell r="I6324">
            <v>44</v>
          </cell>
          <cell r="M6324">
            <v>100000</v>
          </cell>
          <cell r="N6324">
            <v>1156000</v>
          </cell>
          <cell r="O6324">
            <v>0</v>
          </cell>
          <cell r="P6324">
            <v>0</v>
          </cell>
        </row>
        <row r="6325">
          <cell r="A6325">
            <v>43819</v>
          </cell>
          <cell r="B6325" t="str">
            <v>CON</v>
          </cell>
          <cell r="C6325">
            <v>8</v>
          </cell>
          <cell r="E6325">
            <v>1016</v>
          </cell>
          <cell r="F6325" t="str">
            <v>47D</v>
          </cell>
          <cell r="I6325">
            <v>44</v>
          </cell>
          <cell r="M6325">
            <v>161072</v>
          </cell>
          <cell r="N6325">
            <v>1862137.2848</v>
          </cell>
          <cell r="O6325">
            <v>0</v>
          </cell>
          <cell r="P6325">
            <v>0</v>
          </cell>
        </row>
        <row r="6326">
          <cell r="A6326">
            <v>43819</v>
          </cell>
          <cell r="B6326" t="str">
            <v>CON</v>
          </cell>
          <cell r="C6326">
            <v>8</v>
          </cell>
          <cell r="E6326">
            <v>1001</v>
          </cell>
          <cell r="F6326" t="str">
            <v>47D</v>
          </cell>
          <cell r="I6326">
            <v>44</v>
          </cell>
          <cell r="M6326">
            <v>57000</v>
          </cell>
          <cell r="N6326">
            <v>659592.6</v>
          </cell>
          <cell r="O6326">
            <v>0</v>
          </cell>
          <cell r="P6326">
            <v>0</v>
          </cell>
        </row>
        <row r="6327">
          <cell r="A6327">
            <v>43819</v>
          </cell>
          <cell r="B6327" t="str">
            <v>MIC</v>
          </cell>
          <cell r="C6327">
            <v>8</v>
          </cell>
          <cell r="E6327">
            <v>1033</v>
          </cell>
          <cell r="F6327" t="str">
            <v>43I</v>
          </cell>
          <cell r="I6327">
            <v>44</v>
          </cell>
          <cell r="M6327">
            <v>84800</v>
          </cell>
          <cell r="N6327">
            <v>981297.12</v>
          </cell>
          <cell r="O6327">
            <v>0</v>
          </cell>
          <cell r="P6327">
            <v>0</v>
          </cell>
        </row>
        <row r="6328">
          <cell r="A6328">
            <v>43819</v>
          </cell>
          <cell r="B6328" t="str">
            <v>MIC</v>
          </cell>
          <cell r="C6328">
            <v>8</v>
          </cell>
          <cell r="E6328">
            <v>1033</v>
          </cell>
          <cell r="F6328" t="str">
            <v>43I</v>
          </cell>
          <cell r="I6328">
            <v>44</v>
          </cell>
          <cell r="M6328">
            <v>385700</v>
          </cell>
          <cell r="N6328">
            <v>4463281.83</v>
          </cell>
          <cell r="O6328">
            <v>0</v>
          </cell>
          <cell r="P6328">
            <v>0</v>
          </cell>
        </row>
        <row r="6329">
          <cell r="A6329">
            <v>43819</v>
          </cell>
          <cell r="B6329" t="str">
            <v>CON</v>
          </cell>
          <cell r="C6329">
            <v>8</v>
          </cell>
          <cell r="E6329">
            <v>1033</v>
          </cell>
          <cell r="F6329" t="str">
            <v>47D</v>
          </cell>
          <cell r="I6329">
            <v>44</v>
          </cell>
          <cell r="M6329">
            <v>411600</v>
          </cell>
          <cell r="N6329">
            <v>4762994.04</v>
          </cell>
          <cell r="O6329">
            <v>0</v>
          </cell>
          <cell r="P6329">
            <v>0</v>
          </cell>
        </row>
        <row r="6330">
          <cell r="A6330">
            <v>43819</v>
          </cell>
          <cell r="B6330" t="str">
            <v>CON</v>
          </cell>
          <cell r="C6330">
            <v>8</v>
          </cell>
          <cell r="E6330">
            <v>1034</v>
          </cell>
          <cell r="F6330" t="str">
            <v>47M</v>
          </cell>
          <cell r="I6330">
            <v>44</v>
          </cell>
          <cell r="M6330">
            <v>97944</v>
          </cell>
          <cell r="N6330">
            <v>1133407.9680000001</v>
          </cell>
          <cell r="O6330">
            <v>0</v>
          </cell>
          <cell r="P6330">
            <v>0</v>
          </cell>
        </row>
        <row r="6331">
          <cell r="A6331">
            <v>43819</v>
          </cell>
          <cell r="B6331" t="str">
            <v>HIP</v>
          </cell>
          <cell r="C6331">
            <v>8</v>
          </cell>
          <cell r="E6331">
            <v>1034</v>
          </cell>
          <cell r="F6331" t="str">
            <v>46T</v>
          </cell>
          <cell r="I6331">
            <v>44</v>
          </cell>
          <cell r="M6331">
            <v>226240</v>
          </cell>
          <cell r="N6331">
            <v>2618049.2799999998</v>
          </cell>
          <cell r="O6331">
            <v>0</v>
          </cell>
          <cell r="P6331">
            <v>0</v>
          </cell>
        </row>
        <row r="6332">
          <cell r="A6332">
            <v>43819</v>
          </cell>
          <cell r="B6332" t="str">
            <v>MIC</v>
          </cell>
          <cell r="C6332">
            <v>7</v>
          </cell>
          <cell r="E6332">
            <v>1033</v>
          </cell>
          <cell r="F6332" t="str">
            <v>43AI</v>
          </cell>
          <cell r="I6332">
            <v>44</v>
          </cell>
          <cell r="M6332">
            <v>29000</v>
          </cell>
          <cell r="N6332">
            <v>336025.9</v>
          </cell>
          <cell r="O6332">
            <v>0</v>
          </cell>
          <cell r="P6332">
            <v>0</v>
          </cell>
        </row>
        <row r="6333">
          <cell r="A6333">
            <v>43819</v>
          </cell>
          <cell r="B6333" t="str">
            <v>MIC</v>
          </cell>
          <cell r="C6333">
            <v>8</v>
          </cell>
          <cell r="E6333">
            <v>10001</v>
          </cell>
          <cell r="F6333" t="str">
            <v>43AO</v>
          </cell>
          <cell r="I6333">
            <v>44</v>
          </cell>
          <cell r="M6333">
            <v>20000</v>
          </cell>
          <cell r="N6333">
            <v>231800</v>
          </cell>
          <cell r="O6333">
            <v>0</v>
          </cell>
          <cell r="P6333">
            <v>0</v>
          </cell>
        </row>
        <row r="6334">
          <cell r="A6334">
            <v>43819</v>
          </cell>
          <cell r="B6334" t="str">
            <v>MIC</v>
          </cell>
          <cell r="C6334">
            <v>8</v>
          </cell>
          <cell r="E6334">
            <v>10001</v>
          </cell>
          <cell r="F6334" t="str">
            <v>43AO</v>
          </cell>
          <cell r="I6334">
            <v>44</v>
          </cell>
          <cell r="M6334">
            <v>36000</v>
          </cell>
          <cell r="N6334">
            <v>417240</v>
          </cell>
          <cell r="O6334">
            <v>0</v>
          </cell>
          <cell r="P6334">
            <v>0</v>
          </cell>
        </row>
        <row r="6335">
          <cell r="A6335">
            <v>43819</v>
          </cell>
          <cell r="B6335" t="str">
            <v>MIC</v>
          </cell>
          <cell r="C6335">
            <v>8</v>
          </cell>
          <cell r="E6335">
            <v>1033</v>
          </cell>
          <cell r="F6335" t="str">
            <v>43AI</v>
          </cell>
          <cell r="I6335">
            <v>44</v>
          </cell>
          <cell r="M6335">
            <v>75000</v>
          </cell>
          <cell r="N6335">
            <v>869797.5</v>
          </cell>
          <cell r="O6335">
            <v>0</v>
          </cell>
          <cell r="P6335">
            <v>0</v>
          </cell>
        </row>
        <row r="6336">
          <cell r="A6336">
            <v>43819</v>
          </cell>
          <cell r="B6336" t="str">
            <v>MIC</v>
          </cell>
          <cell r="C6336">
            <v>8</v>
          </cell>
          <cell r="E6336">
            <v>10001</v>
          </cell>
          <cell r="F6336" t="str">
            <v>43I</v>
          </cell>
          <cell r="I6336">
            <v>44</v>
          </cell>
          <cell r="M6336">
            <v>25000</v>
          </cell>
          <cell r="N6336">
            <v>290250</v>
          </cell>
          <cell r="O6336">
            <v>0</v>
          </cell>
          <cell r="P6336">
            <v>0</v>
          </cell>
        </row>
        <row r="6337">
          <cell r="A6337">
            <v>43819</v>
          </cell>
          <cell r="B6337" t="str">
            <v>MIC</v>
          </cell>
          <cell r="C6337">
            <v>8</v>
          </cell>
          <cell r="E6337">
            <v>10001</v>
          </cell>
          <cell r="F6337" t="str">
            <v>43AI</v>
          </cell>
          <cell r="I6337">
            <v>44</v>
          </cell>
          <cell r="M6337">
            <v>70000</v>
          </cell>
          <cell r="N6337">
            <v>813400</v>
          </cell>
          <cell r="O6337">
            <v>0</v>
          </cell>
          <cell r="P6337">
            <v>0</v>
          </cell>
        </row>
        <row r="6338">
          <cell r="A6338">
            <v>43819</v>
          </cell>
          <cell r="B6338" t="str">
            <v>MIC</v>
          </cell>
          <cell r="C6338">
            <v>8</v>
          </cell>
          <cell r="E6338">
            <v>10001</v>
          </cell>
          <cell r="F6338" t="str">
            <v>43AI</v>
          </cell>
          <cell r="I6338">
            <v>44</v>
          </cell>
          <cell r="M6338">
            <v>70000</v>
          </cell>
          <cell r="N6338">
            <v>813400</v>
          </cell>
          <cell r="O6338">
            <v>0</v>
          </cell>
          <cell r="P6338">
            <v>0</v>
          </cell>
        </row>
        <row r="6339">
          <cell r="A6339">
            <v>43819</v>
          </cell>
          <cell r="B6339" t="str">
            <v>PYM</v>
          </cell>
          <cell r="C6339">
            <v>5</v>
          </cell>
          <cell r="E6339">
            <v>1003</v>
          </cell>
          <cell r="F6339" t="str">
            <v>42EO</v>
          </cell>
          <cell r="I6339">
            <v>44</v>
          </cell>
          <cell r="M6339">
            <v>85000</v>
          </cell>
          <cell r="N6339">
            <v>988550</v>
          </cell>
          <cell r="O6339">
            <v>0</v>
          </cell>
          <cell r="P6339">
            <v>0</v>
          </cell>
        </row>
        <row r="6340">
          <cell r="A6340">
            <v>43819</v>
          </cell>
          <cell r="B6340" t="str">
            <v>MIC</v>
          </cell>
          <cell r="C6340">
            <v>8</v>
          </cell>
          <cell r="E6340">
            <v>1003</v>
          </cell>
          <cell r="F6340" t="str">
            <v>43I</v>
          </cell>
          <cell r="I6340">
            <v>44</v>
          </cell>
          <cell r="M6340">
            <v>335037</v>
          </cell>
          <cell r="N6340">
            <v>3906531.42</v>
          </cell>
          <cell r="O6340">
            <v>0</v>
          </cell>
          <cell r="P6340">
            <v>0</v>
          </cell>
        </row>
        <row r="6341">
          <cell r="A6341">
            <v>43819</v>
          </cell>
          <cell r="B6341" t="str">
            <v>MIC</v>
          </cell>
          <cell r="C6341">
            <v>8</v>
          </cell>
          <cell r="E6341">
            <v>10001</v>
          </cell>
          <cell r="F6341" t="str">
            <v>43AI</v>
          </cell>
          <cell r="I6341">
            <v>44</v>
          </cell>
          <cell r="M6341">
            <v>130000</v>
          </cell>
          <cell r="N6341">
            <v>1515800</v>
          </cell>
          <cell r="O6341">
            <v>0</v>
          </cell>
          <cell r="P6341">
            <v>0</v>
          </cell>
        </row>
        <row r="6342">
          <cell r="A6342">
            <v>43819</v>
          </cell>
          <cell r="B6342" t="str">
            <v>MIC</v>
          </cell>
          <cell r="C6342">
            <v>8</v>
          </cell>
          <cell r="E6342">
            <v>10001</v>
          </cell>
          <cell r="F6342" t="str">
            <v>43AI</v>
          </cell>
          <cell r="I6342">
            <v>44</v>
          </cell>
          <cell r="M6342">
            <v>140000</v>
          </cell>
          <cell r="N6342">
            <v>1632400</v>
          </cell>
          <cell r="O6342">
            <v>0</v>
          </cell>
          <cell r="P6342">
            <v>0</v>
          </cell>
        </row>
        <row r="6343">
          <cell r="A6343">
            <v>43819</v>
          </cell>
          <cell r="B6343" t="str">
            <v>HIP</v>
          </cell>
          <cell r="C6343">
            <v>8</v>
          </cell>
          <cell r="E6343">
            <v>1003</v>
          </cell>
          <cell r="F6343" t="str">
            <v>46T</v>
          </cell>
          <cell r="I6343">
            <v>44</v>
          </cell>
          <cell r="M6343">
            <v>168325</v>
          </cell>
          <cell r="N6343">
            <v>1964352.75</v>
          </cell>
          <cell r="O6343">
            <v>0</v>
          </cell>
          <cell r="P6343">
            <v>0</v>
          </cell>
        </row>
        <row r="6344">
          <cell r="A6344">
            <v>43819</v>
          </cell>
          <cell r="B6344" t="str">
            <v>MIC</v>
          </cell>
          <cell r="C6344">
            <v>6</v>
          </cell>
          <cell r="E6344">
            <v>1033</v>
          </cell>
          <cell r="F6344" t="str">
            <v>43AO</v>
          </cell>
          <cell r="I6344">
            <v>44</v>
          </cell>
          <cell r="M6344">
            <v>8000</v>
          </cell>
          <cell r="N6344">
            <v>93741.6</v>
          </cell>
          <cell r="O6344">
            <v>0</v>
          </cell>
          <cell r="P6344">
            <v>0</v>
          </cell>
        </row>
        <row r="6345">
          <cell r="A6345">
            <v>43819</v>
          </cell>
          <cell r="B6345" t="str">
            <v>MIC</v>
          </cell>
          <cell r="C6345">
            <v>8</v>
          </cell>
          <cell r="E6345">
            <v>1003</v>
          </cell>
          <cell r="F6345" t="str">
            <v>43I</v>
          </cell>
          <cell r="I6345">
            <v>44</v>
          </cell>
          <cell r="M6345">
            <v>161820</v>
          </cell>
          <cell r="N6345">
            <v>1896530.4</v>
          </cell>
          <cell r="O6345">
            <v>0</v>
          </cell>
          <cell r="P6345">
            <v>0</v>
          </cell>
        </row>
        <row r="6346">
          <cell r="A6346">
            <v>43819</v>
          </cell>
          <cell r="B6346" t="str">
            <v>MIC</v>
          </cell>
          <cell r="C6346">
            <v>5</v>
          </cell>
          <cell r="E6346">
            <v>1033</v>
          </cell>
          <cell r="F6346" t="str">
            <v>43AO</v>
          </cell>
          <cell r="I6346">
            <v>44</v>
          </cell>
          <cell r="M6346">
            <v>7700</v>
          </cell>
          <cell r="N6346">
            <v>90254.78</v>
          </cell>
          <cell r="O6346">
            <v>0</v>
          </cell>
          <cell r="P6346">
            <v>0</v>
          </cell>
        </row>
        <row r="6347">
          <cell r="A6347">
            <v>43819</v>
          </cell>
          <cell r="B6347" t="str">
            <v>MIC</v>
          </cell>
          <cell r="C6347">
            <v>5</v>
          </cell>
          <cell r="E6347">
            <v>1016</v>
          </cell>
          <cell r="F6347" t="str">
            <v>43O</v>
          </cell>
          <cell r="I6347">
            <v>44</v>
          </cell>
          <cell r="M6347">
            <v>68600</v>
          </cell>
          <cell r="N6347">
            <v>804328.14</v>
          </cell>
          <cell r="O6347">
            <v>0</v>
          </cell>
          <cell r="P6347">
            <v>0</v>
          </cell>
        </row>
        <row r="6348">
          <cell r="A6348">
            <v>43819</v>
          </cell>
          <cell r="B6348" t="str">
            <v>MIC</v>
          </cell>
          <cell r="C6348">
            <v>6</v>
          </cell>
          <cell r="E6348">
            <v>1016</v>
          </cell>
          <cell r="F6348" t="str">
            <v>43O</v>
          </cell>
          <cell r="I6348">
            <v>44</v>
          </cell>
          <cell r="M6348">
            <v>175000</v>
          </cell>
          <cell r="N6348">
            <v>2051857.5</v>
          </cell>
          <cell r="O6348">
            <v>0</v>
          </cell>
          <cell r="P6348">
            <v>0</v>
          </cell>
        </row>
        <row r="6349">
          <cell r="A6349">
            <v>43819</v>
          </cell>
          <cell r="B6349" t="str">
            <v>MIC</v>
          </cell>
          <cell r="C6349">
            <v>8</v>
          </cell>
          <cell r="E6349">
            <v>1033</v>
          </cell>
          <cell r="F6349" t="str">
            <v>43AO</v>
          </cell>
          <cell r="I6349">
            <v>44</v>
          </cell>
          <cell r="M6349">
            <v>23000</v>
          </cell>
          <cell r="N6349">
            <v>269672.7</v>
          </cell>
          <cell r="O6349">
            <v>0</v>
          </cell>
          <cell r="P6349">
            <v>0</v>
          </cell>
        </row>
        <row r="6350">
          <cell r="A6350">
            <v>43819</v>
          </cell>
          <cell r="B6350" t="str">
            <v>MIC</v>
          </cell>
          <cell r="C6350">
            <v>8</v>
          </cell>
          <cell r="E6350">
            <v>1033</v>
          </cell>
          <cell r="F6350" t="str">
            <v>43AO</v>
          </cell>
          <cell r="I6350">
            <v>44</v>
          </cell>
          <cell r="M6350">
            <v>100000</v>
          </cell>
          <cell r="N6350">
            <v>1172490</v>
          </cell>
          <cell r="O6350">
            <v>0</v>
          </cell>
          <cell r="P6350">
            <v>0</v>
          </cell>
        </row>
        <row r="6351">
          <cell r="A6351">
            <v>43819</v>
          </cell>
          <cell r="B6351" t="str">
            <v>MIC</v>
          </cell>
          <cell r="C6351">
            <v>8</v>
          </cell>
          <cell r="E6351">
            <v>1033</v>
          </cell>
          <cell r="F6351" t="str">
            <v>43AI</v>
          </cell>
          <cell r="I6351">
            <v>44</v>
          </cell>
          <cell r="M6351">
            <v>33000</v>
          </cell>
          <cell r="N6351">
            <v>386921.7</v>
          </cell>
          <cell r="O6351">
            <v>0</v>
          </cell>
          <cell r="P6351">
            <v>0</v>
          </cell>
        </row>
        <row r="6352">
          <cell r="A6352">
            <v>43819</v>
          </cell>
          <cell r="B6352" t="str">
            <v>MIC</v>
          </cell>
          <cell r="C6352">
            <v>8</v>
          </cell>
          <cell r="E6352">
            <v>1033</v>
          </cell>
          <cell r="F6352" t="str">
            <v>43AO</v>
          </cell>
          <cell r="I6352">
            <v>44</v>
          </cell>
          <cell r="M6352">
            <v>35000</v>
          </cell>
          <cell r="N6352">
            <v>410371.5</v>
          </cell>
          <cell r="O6352">
            <v>0</v>
          </cell>
          <cell r="P6352">
            <v>0</v>
          </cell>
        </row>
        <row r="6353">
          <cell r="A6353">
            <v>43819</v>
          </cell>
          <cell r="B6353" t="str">
            <v>MIC</v>
          </cell>
          <cell r="C6353">
            <v>8</v>
          </cell>
          <cell r="E6353">
            <v>1033</v>
          </cell>
          <cell r="F6353" t="str">
            <v>43AI</v>
          </cell>
          <cell r="I6353">
            <v>44</v>
          </cell>
          <cell r="M6353">
            <v>200000</v>
          </cell>
          <cell r="N6353">
            <v>2344980</v>
          </cell>
          <cell r="O6353">
            <v>0</v>
          </cell>
          <cell r="P6353">
            <v>0</v>
          </cell>
        </row>
        <row r="6354">
          <cell r="A6354">
            <v>43819</v>
          </cell>
          <cell r="B6354" t="str">
            <v>MIC</v>
          </cell>
          <cell r="C6354">
            <v>8</v>
          </cell>
          <cell r="E6354">
            <v>1033</v>
          </cell>
          <cell r="F6354" t="str">
            <v>43AI</v>
          </cell>
          <cell r="I6354">
            <v>44</v>
          </cell>
          <cell r="M6354">
            <v>80000</v>
          </cell>
          <cell r="N6354">
            <v>937992</v>
          </cell>
          <cell r="O6354">
            <v>0</v>
          </cell>
          <cell r="P6354">
            <v>0</v>
          </cell>
        </row>
        <row r="6355">
          <cell r="A6355">
            <v>43819</v>
          </cell>
          <cell r="B6355" t="str">
            <v>MIC</v>
          </cell>
          <cell r="C6355">
            <v>8</v>
          </cell>
          <cell r="E6355">
            <v>1033</v>
          </cell>
          <cell r="F6355" t="str">
            <v>43AI</v>
          </cell>
          <cell r="I6355">
            <v>44</v>
          </cell>
          <cell r="M6355">
            <v>140000</v>
          </cell>
          <cell r="N6355">
            <v>1641486</v>
          </cell>
          <cell r="O6355">
            <v>0</v>
          </cell>
          <cell r="P6355">
            <v>0</v>
          </cell>
        </row>
        <row r="6356">
          <cell r="A6356">
            <v>43819</v>
          </cell>
          <cell r="B6356" t="str">
            <v>MIC</v>
          </cell>
          <cell r="C6356">
            <v>8</v>
          </cell>
          <cell r="E6356">
            <v>1033</v>
          </cell>
          <cell r="F6356" t="str">
            <v>43AI</v>
          </cell>
          <cell r="I6356">
            <v>44</v>
          </cell>
          <cell r="M6356">
            <v>140000</v>
          </cell>
          <cell r="N6356">
            <v>1641486</v>
          </cell>
          <cell r="O6356">
            <v>0</v>
          </cell>
          <cell r="P6356">
            <v>0</v>
          </cell>
        </row>
        <row r="6357">
          <cell r="A6357">
            <v>43819</v>
          </cell>
          <cell r="B6357" t="str">
            <v>MIC</v>
          </cell>
          <cell r="C6357">
            <v>8</v>
          </cell>
          <cell r="E6357">
            <v>1033</v>
          </cell>
          <cell r="F6357" t="str">
            <v>43AI</v>
          </cell>
          <cell r="I6357">
            <v>44</v>
          </cell>
          <cell r="M6357">
            <v>70000</v>
          </cell>
          <cell r="N6357">
            <v>824166</v>
          </cell>
          <cell r="O6357">
            <v>0</v>
          </cell>
          <cell r="P6357">
            <v>0</v>
          </cell>
        </row>
        <row r="6358">
          <cell r="A6358">
            <v>43819</v>
          </cell>
          <cell r="B6358" t="str">
            <v>MIC</v>
          </cell>
          <cell r="C6358">
            <v>8</v>
          </cell>
          <cell r="E6358">
            <v>1017</v>
          </cell>
          <cell r="F6358" t="str">
            <v>43AI</v>
          </cell>
          <cell r="I6358">
            <v>44</v>
          </cell>
          <cell r="M6358">
            <v>102900</v>
          </cell>
          <cell r="N6358">
            <v>1211935.6200000001</v>
          </cell>
          <cell r="O6358">
            <v>0</v>
          </cell>
          <cell r="P6358">
            <v>0</v>
          </cell>
        </row>
        <row r="6359">
          <cell r="A6359">
            <v>43819</v>
          </cell>
          <cell r="B6359" t="str">
            <v>MIC</v>
          </cell>
          <cell r="C6359">
            <v>8</v>
          </cell>
          <cell r="E6359">
            <v>1017</v>
          </cell>
          <cell r="F6359" t="str">
            <v>43AI</v>
          </cell>
          <cell r="I6359">
            <v>44</v>
          </cell>
          <cell r="M6359">
            <v>82320</v>
          </cell>
          <cell r="N6359">
            <v>969548.49600000004</v>
          </cell>
          <cell r="O6359">
            <v>0</v>
          </cell>
          <cell r="P6359">
            <v>0</v>
          </cell>
        </row>
        <row r="6360">
          <cell r="A6360">
            <v>43819</v>
          </cell>
          <cell r="B6360" t="str">
            <v>MIC</v>
          </cell>
          <cell r="C6360">
            <v>8</v>
          </cell>
          <cell r="E6360">
            <v>1017</v>
          </cell>
          <cell r="F6360" t="str">
            <v>43AI</v>
          </cell>
          <cell r="I6360">
            <v>44</v>
          </cell>
          <cell r="M6360">
            <v>53161.94</v>
          </cell>
          <cell r="N6360">
            <v>626130.69693199999</v>
          </cell>
          <cell r="O6360">
            <v>0</v>
          </cell>
          <cell r="P6360">
            <v>0</v>
          </cell>
        </row>
        <row r="6361">
          <cell r="A6361">
            <v>43819</v>
          </cell>
          <cell r="B6361" t="str">
            <v>MIC</v>
          </cell>
          <cell r="C6361">
            <v>8</v>
          </cell>
          <cell r="E6361">
            <v>1033</v>
          </cell>
          <cell r="F6361" t="str">
            <v>43AI</v>
          </cell>
          <cell r="I6361">
            <v>44</v>
          </cell>
          <cell r="M6361">
            <v>70000</v>
          </cell>
          <cell r="N6361">
            <v>824446</v>
          </cell>
          <cell r="O6361">
            <v>0</v>
          </cell>
          <cell r="P6361">
            <v>0</v>
          </cell>
        </row>
        <row r="6362">
          <cell r="A6362">
            <v>43819</v>
          </cell>
          <cell r="B6362" t="str">
            <v>MIC</v>
          </cell>
          <cell r="C6362">
            <v>8</v>
          </cell>
          <cell r="E6362">
            <v>1033</v>
          </cell>
          <cell r="F6362" t="str">
            <v>43AI</v>
          </cell>
          <cell r="I6362">
            <v>44</v>
          </cell>
          <cell r="M6362">
            <v>20000</v>
          </cell>
          <cell r="N6362">
            <v>235556</v>
          </cell>
          <cell r="O6362">
            <v>0</v>
          </cell>
          <cell r="P6362">
            <v>0</v>
          </cell>
        </row>
        <row r="6363">
          <cell r="A6363">
            <v>43819</v>
          </cell>
          <cell r="B6363" t="str">
            <v>MIC</v>
          </cell>
          <cell r="C6363">
            <v>8</v>
          </cell>
          <cell r="E6363">
            <v>1033</v>
          </cell>
          <cell r="F6363" t="str">
            <v>43AO</v>
          </cell>
          <cell r="I6363">
            <v>44</v>
          </cell>
          <cell r="M6363">
            <v>25000</v>
          </cell>
          <cell r="N6363">
            <v>294445</v>
          </cell>
          <cell r="O6363">
            <v>0</v>
          </cell>
          <cell r="P6363">
            <v>0</v>
          </cell>
        </row>
        <row r="6364">
          <cell r="A6364">
            <v>43819</v>
          </cell>
          <cell r="B6364" t="str">
            <v>MIC</v>
          </cell>
          <cell r="C6364">
            <v>7</v>
          </cell>
          <cell r="E6364">
            <v>1033</v>
          </cell>
          <cell r="F6364" t="str">
            <v>43AO</v>
          </cell>
          <cell r="I6364">
            <v>44</v>
          </cell>
          <cell r="M6364">
            <v>11000</v>
          </cell>
          <cell r="N6364">
            <v>129555.8</v>
          </cell>
          <cell r="O6364">
            <v>0</v>
          </cell>
          <cell r="P6364">
            <v>0</v>
          </cell>
        </row>
        <row r="6365">
          <cell r="A6365">
            <v>43819</v>
          </cell>
          <cell r="B6365" t="str">
            <v>MIC</v>
          </cell>
          <cell r="C6365">
            <v>8</v>
          </cell>
          <cell r="E6365">
            <v>10001</v>
          </cell>
          <cell r="F6365" t="str">
            <v>43AI</v>
          </cell>
          <cell r="I6365">
            <v>44</v>
          </cell>
          <cell r="M6365">
            <v>70000</v>
          </cell>
          <cell r="N6365">
            <v>824600</v>
          </cell>
          <cell r="O6365">
            <v>0</v>
          </cell>
          <cell r="P6365">
            <v>0</v>
          </cell>
        </row>
        <row r="6366">
          <cell r="A6366">
            <v>43819</v>
          </cell>
          <cell r="B6366" t="str">
            <v>MIC</v>
          </cell>
          <cell r="C6366">
            <v>8</v>
          </cell>
          <cell r="E6366">
            <v>10001</v>
          </cell>
          <cell r="F6366" t="str">
            <v>43AI</v>
          </cell>
          <cell r="I6366">
            <v>44</v>
          </cell>
          <cell r="M6366">
            <v>50000</v>
          </cell>
          <cell r="N6366">
            <v>589000</v>
          </cell>
          <cell r="O6366">
            <v>0</v>
          </cell>
          <cell r="P6366">
            <v>0</v>
          </cell>
        </row>
        <row r="6367">
          <cell r="A6367">
            <v>43819</v>
          </cell>
          <cell r="B6367" t="str">
            <v>MIC</v>
          </cell>
          <cell r="C6367">
            <v>8</v>
          </cell>
          <cell r="E6367">
            <v>10001</v>
          </cell>
          <cell r="F6367" t="str">
            <v>43AI</v>
          </cell>
          <cell r="I6367">
            <v>44</v>
          </cell>
          <cell r="M6367">
            <v>70000</v>
          </cell>
          <cell r="N6367">
            <v>825300</v>
          </cell>
          <cell r="O6367">
            <v>0</v>
          </cell>
          <cell r="P6367">
            <v>0</v>
          </cell>
        </row>
        <row r="6368">
          <cell r="A6368">
            <v>43819</v>
          </cell>
          <cell r="B6368" t="str">
            <v>MIC</v>
          </cell>
          <cell r="C6368">
            <v>8</v>
          </cell>
          <cell r="E6368">
            <v>74002</v>
          </cell>
          <cell r="F6368" t="str">
            <v>43AI</v>
          </cell>
          <cell r="I6368">
            <v>44</v>
          </cell>
          <cell r="M6368">
            <v>80500</v>
          </cell>
          <cell r="N6368">
            <v>950238.1</v>
          </cell>
          <cell r="O6368">
            <v>0</v>
          </cell>
          <cell r="P6368">
            <v>0</v>
          </cell>
        </row>
        <row r="6369">
          <cell r="A6369">
            <v>43819</v>
          </cell>
          <cell r="B6369" t="str">
            <v>MIC</v>
          </cell>
          <cell r="C6369">
            <v>8</v>
          </cell>
          <cell r="E6369">
            <v>74002</v>
          </cell>
          <cell r="F6369" t="str">
            <v>43AI</v>
          </cell>
          <cell r="I6369">
            <v>44</v>
          </cell>
          <cell r="M6369">
            <v>140000</v>
          </cell>
          <cell r="N6369">
            <v>1652588</v>
          </cell>
          <cell r="O6369">
            <v>0</v>
          </cell>
          <cell r="P6369">
            <v>0</v>
          </cell>
        </row>
        <row r="6370">
          <cell r="A6370">
            <v>43819</v>
          </cell>
          <cell r="B6370" t="str">
            <v>MIC</v>
          </cell>
          <cell r="C6370">
            <v>8</v>
          </cell>
          <cell r="E6370">
            <v>74002</v>
          </cell>
          <cell r="F6370" t="str">
            <v>43O</v>
          </cell>
          <cell r="I6370">
            <v>44</v>
          </cell>
          <cell r="M6370">
            <v>56000</v>
          </cell>
          <cell r="N6370">
            <v>661035.19999999995</v>
          </cell>
          <cell r="O6370">
            <v>0</v>
          </cell>
          <cell r="P6370">
            <v>0</v>
          </cell>
        </row>
        <row r="6371">
          <cell r="A6371">
            <v>43819</v>
          </cell>
          <cell r="B6371" t="str">
            <v>MIC</v>
          </cell>
          <cell r="C6371">
            <v>7</v>
          </cell>
          <cell r="E6371">
            <v>74002</v>
          </cell>
          <cell r="F6371" t="str">
            <v>43I</v>
          </cell>
          <cell r="I6371">
            <v>44</v>
          </cell>
          <cell r="M6371">
            <v>21000</v>
          </cell>
          <cell r="N6371">
            <v>247888.2</v>
          </cell>
          <cell r="O6371">
            <v>0</v>
          </cell>
          <cell r="P6371">
            <v>0</v>
          </cell>
        </row>
        <row r="6372">
          <cell r="A6372">
            <v>43819</v>
          </cell>
          <cell r="B6372" t="str">
            <v>MIC</v>
          </cell>
          <cell r="C6372">
            <v>8</v>
          </cell>
          <cell r="E6372">
            <v>74002</v>
          </cell>
          <cell r="F6372" t="str">
            <v>43AI</v>
          </cell>
          <cell r="I6372">
            <v>44</v>
          </cell>
          <cell r="M6372">
            <v>84000</v>
          </cell>
          <cell r="N6372">
            <v>991552.8</v>
          </cell>
          <cell r="O6372">
            <v>0</v>
          </cell>
          <cell r="P6372">
            <v>0</v>
          </cell>
        </row>
        <row r="6373">
          <cell r="A6373">
            <v>43819</v>
          </cell>
          <cell r="B6373" t="str">
            <v>MIC</v>
          </cell>
          <cell r="C6373">
            <v>8</v>
          </cell>
          <cell r="E6373">
            <v>1033</v>
          </cell>
          <cell r="F6373" t="str">
            <v>43AI</v>
          </cell>
          <cell r="I6373">
            <v>44</v>
          </cell>
          <cell r="M6373">
            <v>53000</v>
          </cell>
          <cell r="N6373">
            <v>625903.5</v>
          </cell>
          <cell r="O6373">
            <v>0</v>
          </cell>
          <cell r="P6373">
            <v>0</v>
          </cell>
        </row>
        <row r="6374">
          <cell r="A6374">
            <v>43819</v>
          </cell>
          <cell r="B6374" t="str">
            <v>MIC</v>
          </cell>
          <cell r="C6374">
            <v>7</v>
          </cell>
          <cell r="E6374">
            <v>1033</v>
          </cell>
          <cell r="F6374" t="str">
            <v>43AO</v>
          </cell>
          <cell r="I6374">
            <v>44</v>
          </cell>
          <cell r="M6374">
            <v>20000</v>
          </cell>
          <cell r="N6374">
            <v>236190</v>
          </cell>
          <cell r="O6374">
            <v>0</v>
          </cell>
          <cell r="P6374">
            <v>0</v>
          </cell>
        </row>
        <row r="6375">
          <cell r="A6375">
            <v>43819</v>
          </cell>
          <cell r="B6375" t="str">
            <v>MIC</v>
          </cell>
          <cell r="C6375">
            <v>8</v>
          </cell>
          <cell r="E6375">
            <v>1033</v>
          </cell>
          <cell r="F6375" t="str">
            <v>43AI</v>
          </cell>
          <cell r="I6375">
            <v>44</v>
          </cell>
          <cell r="M6375">
            <v>123000</v>
          </cell>
          <cell r="N6375">
            <v>1452568.5</v>
          </cell>
          <cell r="O6375">
            <v>0</v>
          </cell>
          <cell r="P6375">
            <v>0</v>
          </cell>
        </row>
        <row r="6376">
          <cell r="A6376">
            <v>43819</v>
          </cell>
          <cell r="B6376" t="str">
            <v>MIC</v>
          </cell>
          <cell r="C6376">
            <v>8</v>
          </cell>
          <cell r="E6376">
            <v>1033</v>
          </cell>
          <cell r="F6376" t="str">
            <v>43AI</v>
          </cell>
          <cell r="I6376">
            <v>44</v>
          </cell>
          <cell r="M6376">
            <v>27000</v>
          </cell>
          <cell r="N6376">
            <v>318856.5</v>
          </cell>
          <cell r="O6376">
            <v>0</v>
          </cell>
          <cell r="P6376">
            <v>0</v>
          </cell>
        </row>
        <row r="6377">
          <cell r="A6377">
            <v>43819</v>
          </cell>
          <cell r="B6377" t="str">
            <v>MIC</v>
          </cell>
          <cell r="C6377">
            <v>8</v>
          </cell>
          <cell r="E6377">
            <v>10001</v>
          </cell>
          <cell r="F6377" t="str">
            <v>43AI</v>
          </cell>
          <cell r="I6377">
            <v>44</v>
          </cell>
          <cell r="M6377">
            <v>35000</v>
          </cell>
          <cell r="N6377">
            <v>413350</v>
          </cell>
          <cell r="O6377">
            <v>0</v>
          </cell>
          <cell r="P6377">
            <v>0</v>
          </cell>
        </row>
        <row r="6378">
          <cell r="A6378">
            <v>43819</v>
          </cell>
          <cell r="B6378" t="str">
            <v>MIC</v>
          </cell>
          <cell r="C6378">
            <v>8</v>
          </cell>
          <cell r="E6378">
            <v>10001</v>
          </cell>
          <cell r="F6378" t="str">
            <v>43AI</v>
          </cell>
          <cell r="I6378">
            <v>44</v>
          </cell>
          <cell r="M6378">
            <v>63000</v>
          </cell>
          <cell r="N6378">
            <v>744030</v>
          </cell>
          <cell r="O6378">
            <v>0</v>
          </cell>
          <cell r="P6378">
            <v>0</v>
          </cell>
        </row>
        <row r="6379">
          <cell r="A6379">
            <v>43819</v>
          </cell>
          <cell r="B6379" t="str">
            <v>MIC</v>
          </cell>
          <cell r="C6379">
            <v>8</v>
          </cell>
          <cell r="E6379">
            <v>10001</v>
          </cell>
          <cell r="F6379" t="str">
            <v>43AO</v>
          </cell>
          <cell r="I6379">
            <v>44</v>
          </cell>
          <cell r="M6379">
            <v>28000</v>
          </cell>
          <cell r="N6379">
            <v>330680</v>
          </cell>
          <cell r="O6379">
            <v>0</v>
          </cell>
          <cell r="P6379">
            <v>0</v>
          </cell>
        </row>
        <row r="6380">
          <cell r="A6380">
            <v>43819</v>
          </cell>
          <cell r="B6380" t="str">
            <v>MIC</v>
          </cell>
          <cell r="C6380">
            <v>8</v>
          </cell>
          <cell r="E6380">
            <v>10001</v>
          </cell>
          <cell r="F6380" t="str">
            <v>43AI</v>
          </cell>
          <cell r="I6380">
            <v>44</v>
          </cell>
          <cell r="M6380">
            <v>70000</v>
          </cell>
          <cell r="N6380">
            <v>826700</v>
          </cell>
          <cell r="O6380">
            <v>0</v>
          </cell>
          <cell r="P6380">
            <v>0</v>
          </cell>
        </row>
        <row r="6381">
          <cell r="A6381">
            <v>43819</v>
          </cell>
          <cell r="B6381" t="str">
            <v>CON</v>
          </cell>
          <cell r="C6381">
            <v>7</v>
          </cell>
          <cell r="E6381">
            <v>1018</v>
          </cell>
          <cell r="F6381" t="str">
            <v>47M</v>
          </cell>
          <cell r="I6381">
            <v>44</v>
          </cell>
          <cell r="M6381">
            <v>56993.4</v>
          </cell>
          <cell r="N6381">
            <v>673143.34805999999</v>
          </cell>
          <cell r="O6381">
            <v>0</v>
          </cell>
          <cell r="P6381">
            <v>0</v>
          </cell>
        </row>
        <row r="6382">
          <cell r="A6382">
            <v>43819</v>
          </cell>
          <cell r="B6382" t="str">
            <v>MIC</v>
          </cell>
          <cell r="C6382">
            <v>8</v>
          </cell>
          <cell r="E6382">
            <v>10001</v>
          </cell>
          <cell r="F6382" t="str">
            <v>43AI</v>
          </cell>
          <cell r="I6382">
            <v>44</v>
          </cell>
          <cell r="M6382">
            <v>70000</v>
          </cell>
          <cell r="N6382">
            <v>827400</v>
          </cell>
          <cell r="O6382">
            <v>0</v>
          </cell>
          <cell r="P6382">
            <v>0</v>
          </cell>
        </row>
        <row r="6383">
          <cell r="A6383">
            <v>43819</v>
          </cell>
          <cell r="B6383" t="str">
            <v>MIC</v>
          </cell>
          <cell r="C6383">
            <v>8</v>
          </cell>
          <cell r="E6383">
            <v>10001</v>
          </cell>
          <cell r="F6383" t="str">
            <v>43AI</v>
          </cell>
          <cell r="I6383">
            <v>44</v>
          </cell>
          <cell r="M6383">
            <v>70000</v>
          </cell>
          <cell r="N6383">
            <v>827400</v>
          </cell>
          <cell r="O6383">
            <v>0</v>
          </cell>
          <cell r="P6383">
            <v>0</v>
          </cell>
        </row>
        <row r="6384">
          <cell r="A6384">
            <v>43819</v>
          </cell>
          <cell r="B6384" t="str">
            <v>MIC</v>
          </cell>
          <cell r="C6384">
            <v>8</v>
          </cell>
          <cell r="E6384">
            <v>10001</v>
          </cell>
          <cell r="F6384" t="str">
            <v>43AI</v>
          </cell>
          <cell r="I6384">
            <v>44</v>
          </cell>
          <cell r="M6384">
            <v>35000</v>
          </cell>
          <cell r="N6384">
            <v>413700</v>
          </cell>
          <cell r="O6384">
            <v>0</v>
          </cell>
          <cell r="P6384">
            <v>0</v>
          </cell>
        </row>
        <row r="6385">
          <cell r="A6385">
            <v>43819</v>
          </cell>
          <cell r="B6385" t="str">
            <v>MIC</v>
          </cell>
          <cell r="C6385">
            <v>8</v>
          </cell>
          <cell r="E6385">
            <v>10001</v>
          </cell>
          <cell r="F6385" t="str">
            <v>43AI</v>
          </cell>
          <cell r="I6385">
            <v>44</v>
          </cell>
          <cell r="M6385">
            <v>70000</v>
          </cell>
          <cell r="N6385">
            <v>827400</v>
          </cell>
          <cell r="O6385">
            <v>0</v>
          </cell>
          <cell r="P6385">
            <v>0</v>
          </cell>
        </row>
        <row r="6386">
          <cell r="A6386">
            <v>43819</v>
          </cell>
          <cell r="B6386" t="str">
            <v>MIC</v>
          </cell>
          <cell r="C6386">
            <v>8</v>
          </cell>
          <cell r="E6386">
            <v>10001</v>
          </cell>
          <cell r="F6386" t="str">
            <v>43AI</v>
          </cell>
          <cell r="I6386">
            <v>44</v>
          </cell>
          <cell r="M6386">
            <v>70000</v>
          </cell>
          <cell r="N6386">
            <v>827400</v>
          </cell>
          <cell r="O6386">
            <v>0</v>
          </cell>
          <cell r="P6386">
            <v>0</v>
          </cell>
        </row>
        <row r="6387">
          <cell r="A6387">
            <v>43819</v>
          </cell>
          <cell r="B6387" t="str">
            <v>MIC</v>
          </cell>
          <cell r="C6387">
            <v>8</v>
          </cell>
          <cell r="E6387">
            <v>1033</v>
          </cell>
          <cell r="F6387" t="str">
            <v>43AI</v>
          </cell>
          <cell r="I6387">
            <v>44</v>
          </cell>
          <cell r="M6387">
            <v>105000</v>
          </cell>
          <cell r="N6387">
            <v>1241110.5</v>
          </cell>
          <cell r="O6387">
            <v>0</v>
          </cell>
          <cell r="P6387">
            <v>0</v>
          </cell>
        </row>
        <row r="6388">
          <cell r="A6388">
            <v>43819</v>
          </cell>
          <cell r="B6388" t="str">
            <v>MIC</v>
          </cell>
          <cell r="C6388">
            <v>8</v>
          </cell>
          <cell r="E6388">
            <v>1033</v>
          </cell>
          <cell r="F6388" t="str">
            <v>43AI</v>
          </cell>
          <cell r="I6388">
            <v>44</v>
          </cell>
          <cell r="M6388">
            <v>50000</v>
          </cell>
          <cell r="N6388">
            <v>591005</v>
          </cell>
          <cell r="O6388">
            <v>0</v>
          </cell>
          <cell r="P6388">
            <v>0</v>
          </cell>
        </row>
        <row r="6389">
          <cell r="A6389">
            <v>43819</v>
          </cell>
          <cell r="B6389" t="str">
            <v>MIC</v>
          </cell>
          <cell r="C6389">
            <v>8</v>
          </cell>
          <cell r="E6389">
            <v>1033</v>
          </cell>
          <cell r="F6389" t="str">
            <v>43AI</v>
          </cell>
          <cell r="I6389">
            <v>44</v>
          </cell>
          <cell r="M6389">
            <v>25000</v>
          </cell>
          <cell r="N6389">
            <v>295502.5</v>
          </cell>
          <cell r="O6389">
            <v>0</v>
          </cell>
          <cell r="P6389">
            <v>0</v>
          </cell>
        </row>
        <row r="6390">
          <cell r="A6390">
            <v>43819</v>
          </cell>
          <cell r="B6390" t="str">
            <v>MIC</v>
          </cell>
          <cell r="C6390">
            <v>8</v>
          </cell>
          <cell r="E6390">
            <v>1033</v>
          </cell>
          <cell r="F6390" t="str">
            <v>43AI</v>
          </cell>
          <cell r="I6390">
            <v>44</v>
          </cell>
          <cell r="M6390">
            <v>140000</v>
          </cell>
          <cell r="N6390">
            <v>1654814</v>
          </cell>
          <cell r="O6390">
            <v>0</v>
          </cell>
          <cell r="P6390">
            <v>0</v>
          </cell>
        </row>
        <row r="6391">
          <cell r="A6391">
            <v>43819</v>
          </cell>
          <cell r="B6391" t="str">
            <v>MIC</v>
          </cell>
          <cell r="C6391">
            <v>8</v>
          </cell>
          <cell r="E6391">
            <v>1033</v>
          </cell>
          <cell r="F6391" t="str">
            <v>43AI</v>
          </cell>
          <cell r="I6391">
            <v>44</v>
          </cell>
          <cell r="M6391">
            <v>71000</v>
          </cell>
          <cell r="N6391">
            <v>839227.1</v>
          </cell>
          <cell r="O6391">
            <v>0</v>
          </cell>
          <cell r="P6391">
            <v>0</v>
          </cell>
        </row>
        <row r="6392">
          <cell r="A6392">
            <v>43819</v>
          </cell>
          <cell r="B6392" t="str">
            <v>MIC</v>
          </cell>
          <cell r="C6392">
            <v>8</v>
          </cell>
          <cell r="E6392">
            <v>1033</v>
          </cell>
          <cell r="F6392" t="str">
            <v>43AI</v>
          </cell>
          <cell r="I6392">
            <v>44</v>
          </cell>
          <cell r="M6392">
            <v>30256</v>
          </cell>
          <cell r="N6392">
            <v>357628.94559999998</v>
          </cell>
          <cell r="O6392">
            <v>0</v>
          </cell>
          <cell r="P6392">
            <v>0</v>
          </cell>
        </row>
        <row r="6393">
          <cell r="A6393">
            <v>43819</v>
          </cell>
          <cell r="B6393" t="str">
            <v>MIC</v>
          </cell>
          <cell r="C6393">
            <v>8</v>
          </cell>
          <cell r="E6393">
            <v>1033</v>
          </cell>
          <cell r="F6393" t="str">
            <v>43AI</v>
          </cell>
          <cell r="I6393">
            <v>44</v>
          </cell>
          <cell r="M6393">
            <v>56000</v>
          </cell>
          <cell r="N6393">
            <v>661925.6</v>
          </cell>
          <cell r="O6393">
            <v>0</v>
          </cell>
          <cell r="P6393">
            <v>0</v>
          </cell>
        </row>
        <row r="6394">
          <cell r="A6394">
            <v>43819</v>
          </cell>
          <cell r="B6394" t="str">
            <v>MIC</v>
          </cell>
          <cell r="C6394">
            <v>8</v>
          </cell>
          <cell r="E6394">
            <v>1003</v>
          </cell>
          <cell r="F6394" t="str">
            <v>43I</v>
          </cell>
          <cell r="I6394">
            <v>44</v>
          </cell>
          <cell r="M6394">
            <v>636213.93999999994</v>
          </cell>
          <cell r="N6394">
            <v>7526410.9101999998</v>
          </cell>
          <cell r="O6394">
            <v>0</v>
          </cell>
          <cell r="P6394">
            <v>0</v>
          </cell>
        </row>
        <row r="6395">
          <cell r="A6395">
            <v>43819</v>
          </cell>
          <cell r="B6395" t="str">
            <v>MIC</v>
          </cell>
          <cell r="C6395">
            <v>8</v>
          </cell>
          <cell r="E6395">
            <v>1014</v>
          </cell>
          <cell r="F6395" t="str">
            <v>43AI</v>
          </cell>
          <cell r="I6395">
            <v>44</v>
          </cell>
          <cell r="M6395">
            <v>30000</v>
          </cell>
          <cell r="N6395">
            <v>354918</v>
          </cell>
          <cell r="O6395">
            <v>0</v>
          </cell>
          <cell r="P6395">
            <v>0</v>
          </cell>
        </row>
        <row r="6396">
          <cell r="A6396">
            <v>43819</v>
          </cell>
          <cell r="B6396" t="str">
            <v>MIC</v>
          </cell>
          <cell r="C6396">
            <v>8</v>
          </cell>
          <cell r="E6396">
            <v>1014</v>
          </cell>
          <cell r="F6396" t="str">
            <v>43AI</v>
          </cell>
          <cell r="I6396">
            <v>44</v>
          </cell>
          <cell r="M6396">
            <v>25000</v>
          </cell>
          <cell r="N6396">
            <v>295765</v>
          </cell>
          <cell r="O6396">
            <v>0</v>
          </cell>
          <cell r="P6396">
            <v>0</v>
          </cell>
        </row>
        <row r="6397">
          <cell r="A6397">
            <v>43819</v>
          </cell>
          <cell r="B6397" t="str">
            <v>MIC</v>
          </cell>
          <cell r="C6397">
            <v>8</v>
          </cell>
          <cell r="E6397">
            <v>1014</v>
          </cell>
          <cell r="F6397" t="str">
            <v>43AI</v>
          </cell>
          <cell r="I6397">
            <v>44</v>
          </cell>
          <cell r="M6397">
            <v>40000</v>
          </cell>
          <cell r="N6397">
            <v>473224</v>
          </cell>
          <cell r="O6397">
            <v>0</v>
          </cell>
          <cell r="P6397">
            <v>0</v>
          </cell>
        </row>
        <row r="6398">
          <cell r="A6398">
            <v>43819</v>
          </cell>
          <cell r="B6398" t="str">
            <v>MIC</v>
          </cell>
          <cell r="C6398">
            <v>8</v>
          </cell>
          <cell r="E6398">
            <v>1014</v>
          </cell>
          <cell r="F6398" t="str">
            <v>43AI</v>
          </cell>
          <cell r="I6398">
            <v>44</v>
          </cell>
          <cell r="M6398">
            <v>20000</v>
          </cell>
          <cell r="N6398">
            <v>236612</v>
          </cell>
          <cell r="O6398">
            <v>0</v>
          </cell>
          <cell r="P6398">
            <v>0</v>
          </cell>
        </row>
        <row r="6399">
          <cell r="A6399">
            <v>43819</v>
          </cell>
          <cell r="B6399" t="str">
            <v>MIC</v>
          </cell>
          <cell r="C6399">
            <v>8</v>
          </cell>
          <cell r="E6399">
            <v>1014</v>
          </cell>
          <cell r="F6399" t="str">
            <v>43AI</v>
          </cell>
          <cell r="I6399">
            <v>44</v>
          </cell>
          <cell r="M6399">
            <v>60000</v>
          </cell>
          <cell r="N6399">
            <v>709836</v>
          </cell>
          <cell r="O6399">
            <v>0</v>
          </cell>
          <cell r="P6399">
            <v>0</v>
          </cell>
        </row>
        <row r="6400">
          <cell r="A6400">
            <v>43819</v>
          </cell>
          <cell r="B6400" t="str">
            <v>MIC</v>
          </cell>
          <cell r="C6400">
            <v>6</v>
          </cell>
          <cell r="E6400">
            <v>1016</v>
          </cell>
          <cell r="F6400" t="str">
            <v>43O</v>
          </cell>
          <cell r="I6400">
            <v>44</v>
          </cell>
          <cell r="M6400">
            <v>175000</v>
          </cell>
          <cell r="N6400">
            <v>2070355</v>
          </cell>
          <cell r="O6400">
            <v>0</v>
          </cell>
          <cell r="P6400">
            <v>0</v>
          </cell>
        </row>
        <row r="6401">
          <cell r="A6401">
            <v>43819</v>
          </cell>
          <cell r="B6401" t="str">
            <v>MIC</v>
          </cell>
          <cell r="C6401">
            <v>6</v>
          </cell>
          <cell r="E6401">
            <v>1016</v>
          </cell>
          <cell r="F6401" t="str">
            <v>43O</v>
          </cell>
          <cell r="I6401">
            <v>44</v>
          </cell>
          <cell r="M6401">
            <v>140000</v>
          </cell>
          <cell r="N6401">
            <v>1656284</v>
          </cell>
          <cell r="O6401">
            <v>0</v>
          </cell>
          <cell r="P6401">
            <v>0</v>
          </cell>
        </row>
        <row r="6402">
          <cell r="A6402">
            <v>43819</v>
          </cell>
          <cell r="B6402" t="str">
            <v>MIC</v>
          </cell>
          <cell r="C6402">
            <v>7</v>
          </cell>
          <cell r="E6402">
            <v>1017</v>
          </cell>
          <cell r="F6402" t="str">
            <v>43AI</v>
          </cell>
          <cell r="I6402">
            <v>44</v>
          </cell>
          <cell r="M6402">
            <v>68600</v>
          </cell>
          <cell r="N6402">
            <v>811579.16</v>
          </cell>
          <cell r="O6402">
            <v>0</v>
          </cell>
          <cell r="P6402">
            <v>0</v>
          </cell>
        </row>
        <row r="6403">
          <cell r="A6403">
            <v>43819</v>
          </cell>
          <cell r="B6403" t="str">
            <v>MIC</v>
          </cell>
          <cell r="C6403">
            <v>8</v>
          </cell>
          <cell r="E6403">
            <v>1017</v>
          </cell>
          <cell r="F6403" t="str">
            <v>43AI</v>
          </cell>
          <cell r="I6403">
            <v>44</v>
          </cell>
          <cell r="M6403">
            <v>61740</v>
          </cell>
          <cell r="N6403">
            <v>730421.24399999995</v>
          </cell>
          <cell r="O6403">
            <v>0</v>
          </cell>
          <cell r="P6403">
            <v>0</v>
          </cell>
        </row>
        <row r="6404">
          <cell r="A6404">
            <v>43819</v>
          </cell>
          <cell r="B6404" t="str">
            <v>MIC</v>
          </cell>
          <cell r="C6404">
            <v>8</v>
          </cell>
          <cell r="E6404">
            <v>1017</v>
          </cell>
          <cell r="F6404" t="str">
            <v>43AI</v>
          </cell>
          <cell r="I6404">
            <v>44</v>
          </cell>
          <cell r="M6404">
            <v>61740</v>
          </cell>
          <cell r="N6404">
            <v>730421.24399999995</v>
          </cell>
          <cell r="O6404">
            <v>0</v>
          </cell>
          <cell r="P6404">
            <v>0</v>
          </cell>
        </row>
        <row r="6405">
          <cell r="A6405">
            <v>43819</v>
          </cell>
          <cell r="B6405" t="str">
            <v>MIC</v>
          </cell>
          <cell r="C6405">
            <v>8</v>
          </cell>
          <cell r="E6405">
            <v>1017</v>
          </cell>
          <cell r="F6405" t="str">
            <v>43AI</v>
          </cell>
          <cell r="I6405">
            <v>44</v>
          </cell>
          <cell r="M6405">
            <v>61740</v>
          </cell>
          <cell r="N6405">
            <v>730421.24399999995</v>
          </cell>
          <cell r="O6405">
            <v>0</v>
          </cell>
          <cell r="P6405">
            <v>0</v>
          </cell>
        </row>
        <row r="6406">
          <cell r="A6406">
            <v>43819</v>
          </cell>
          <cell r="B6406" t="str">
            <v>MIC</v>
          </cell>
          <cell r="C6406">
            <v>7</v>
          </cell>
          <cell r="E6406">
            <v>1017</v>
          </cell>
          <cell r="F6406" t="str">
            <v>43AI</v>
          </cell>
          <cell r="I6406">
            <v>44</v>
          </cell>
          <cell r="M6406">
            <v>85000</v>
          </cell>
          <cell r="N6406">
            <v>1005601</v>
          </cell>
          <cell r="O6406">
            <v>0</v>
          </cell>
          <cell r="P6406">
            <v>0</v>
          </cell>
        </row>
        <row r="6407">
          <cell r="A6407">
            <v>43819</v>
          </cell>
          <cell r="B6407" t="str">
            <v>MIC</v>
          </cell>
          <cell r="C6407">
            <v>6</v>
          </cell>
          <cell r="E6407">
            <v>1017</v>
          </cell>
          <cell r="F6407" t="str">
            <v>43AI</v>
          </cell>
          <cell r="I6407">
            <v>44</v>
          </cell>
          <cell r="M6407">
            <v>13229</v>
          </cell>
          <cell r="N6407">
            <v>156507.0074</v>
          </cell>
          <cell r="O6407">
            <v>0</v>
          </cell>
          <cell r="P6407">
            <v>0</v>
          </cell>
        </row>
        <row r="6408">
          <cell r="A6408">
            <v>43819</v>
          </cell>
          <cell r="B6408" t="str">
            <v>MIC</v>
          </cell>
          <cell r="C6408">
            <v>8</v>
          </cell>
          <cell r="E6408">
            <v>1017</v>
          </cell>
          <cell r="F6408" t="str">
            <v>43AI</v>
          </cell>
          <cell r="I6408">
            <v>44</v>
          </cell>
          <cell r="M6408">
            <v>17109.97</v>
          </cell>
          <cell r="N6408">
            <v>202421.21108199999</v>
          </cell>
          <cell r="O6408">
            <v>0</v>
          </cell>
          <cell r="P6408">
            <v>0</v>
          </cell>
        </row>
        <row r="6409">
          <cell r="A6409">
            <v>43819</v>
          </cell>
          <cell r="B6409" t="str">
            <v>MIC</v>
          </cell>
          <cell r="C6409">
            <v>6</v>
          </cell>
          <cell r="E6409">
            <v>1017</v>
          </cell>
          <cell r="F6409" t="str">
            <v>43AI</v>
          </cell>
          <cell r="I6409">
            <v>44</v>
          </cell>
          <cell r="M6409">
            <v>60000</v>
          </cell>
          <cell r="N6409">
            <v>709836</v>
          </cell>
          <cell r="O6409">
            <v>0</v>
          </cell>
          <cell r="P6409">
            <v>0</v>
          </cell>
        </row>
        <row r="6410">
          <cell r="A6410">
            <v>43819</v>
          </cell>
          <cell r="B6410" t="str">
            <v>MIC</v>
          </cell>
          <cell r="C6410">
            <v>8</v>
          </cell>
          <cell r="E6410">
            <v>1017</v>
          </cell>
          <cell r="F6410" t="str">
            <v>43AI</v>
          </cell>
          <cell r="I6410">
            <v>44</v>
          </cell>
          <cell r="M6410">
            <v>70000</v>
          </cell>
          <cell r="N6410">
            <v>828142</v>
          </cell>
          <cell r="O6410">
            <v>0</v>
          </cell>
          <cell r="P6410">
            <v>0</v>
          </cell>
        </row>
        <row r="6411">
          <cell r="A6411">
            <v>43819</v>
          </cell>
          <cell r="B6411" t="str">
            <v>MIC</v>
          </cell>
          <cell r="C6411">
            <v>8</v>
          </cell>
          <cell r="E6411">
            <v>1017</v>
          </cell>
          <cell r="F6411" t="str">
            <v>43AO</v>
          </cell>
          <cell r="I6411">
            <v>44</v>
          </cell>
          <cell r="M6411">
            <v>25000</v>
          </cell>
          <cell r="N6411">
            <v>295765</v>
          </cell>
          <cell r="O6411">
            <v>0</v>
          </cell>
          <cell r="P6411">
            <v>0</v>
          </cell>
        </row>
        <row r="6412">
          <cell r="A6412">
            <v>43819</v>
          </cell>
          <cell r="B6412" t="str">
            <v>MIC</v>
          </cell>
          <cell r="C6412">
            <v>7</v>
          </cell>
          <cell r="E6412">
            <v>1017</v>
          </cell>
          <cell r="F6412" t="str">
            <v>43AO</v>
          </cell>
          <cell r="I6412">
            <v>44</v>
          </cell>
          <cell r="M6412">
            <v>48020</v>
          </cell>
          <cell r="N6412">
            <v>568105.41200000001</v>
          </cell>
          <cell r="O6412">
            <v>0</v>
          </cell>
          <cell r="P6412">
            <v>0</v>
          </cell>
        </row>
        <row r="6413">
          <cell r="A6413">
            <v>43819</v>
          </cell>
          <cell r="B6413" t="str">
            <v>MIC</v>
          </cell>
          <cell r="C6413">
            <v>7</v>
          </cell>
          <cell r="E6413">
            <v>1017</v>
          </cell>
          <cell r="F6413" t="str">
            <v>43AO</v>
          </cell>
          <cell r="I6413">
            <v>44</v>
          </cell>
          <cell r="M6413">
            <v>15000</v>
          </cell>
          <cell r="N6413">
            <v>177459</v>
          </cell>
          <cell r="O6413">
            <v>0</v>
          </cell>
          <cell r="P6413">
            <v>0</v>
          </cell>
        </row>
        <row r="6414">
          <cell r="A6414">
            <v>43819</v>
          </cell>
          <cell r="B6414" t="str">
            <v>MIC</v>
          </cell>
          <cell r="C6414">
            <v>6</v>
          </cell>
          <cell r="E6414">
            <v>1017</v>
          </cell>
          <cell r="F6414" t="str">
            <v>43AO</v>
          </cell>
          <cell r="I6414">
            <v>44</v>
          </cell>
          <cell r="M6414">
            <v>12000</v>
          </cell>
          <cell r="N6414">
            <v>141967.20000000001</v>
          </cell>
          <cell r="O6414">
            <v>0</v>
          </cell>
          <cell r="P6414">
            <v>0</v>
          </cell>
        </row>
        <row r="6415">
          <cell r="A6415">
            <v>43819</v>
          </cell>
          <cell r="B6415" t="str">
            <v>MIC</v>
          </cell>
          <cell r="C6415">
            <v>8</v>
          </cell>
          <cell r="E6415">
            <v>1017</v>
          </cell>
          <cell r="F6415" t="str">
            <v>43AO</v>
          </cell>
          <cell r="I6415">
            <v>44</v>
          </cell>
          <cell r="M6415">
            <v>37000</v>
          </cell>
          <cell r="N6415">
            <v>437732.2</v>
          </cell>
          <cell r="O6415">
            <v>0</v>
          </cell>
          <cell r="P6415">
            <v>0</v>
          </cell>
        </row>
        <row r="6416">
          <cell r="A6416">
            <v>43819</v>
          </cell>
          <cell r="B6416" t="str">
            <v>MIC</v>
          </cell>
          <cell r="C6416">
            <v>7</v>
          </cell>
          <cell r="E6416">
            <v>1017</v>
          </cell>
          <cell r="F6416" t="str">
            <v>43AO</v>
          </cell>
          <cell r="I6416">
            <v>44</v>
          </cell>
          <cell r="M6416">
            <v>119900</v>
          </cell>
          <cell r="N6416">
            <v>1418488.94</v>
          </cell>
          <cell r="O6416">
            <v>0</v>
          </cell>
          <cell r="P6416">
            <v>0</v>
          </cell>
        </row>
        <row r="6417">
          <cell r="A6417">
            <v>43819</v>
          </cell>
          <cell r="B6417" t="str">
            <v>MIC</v>
          </cell>
          <cell r="C6417">
            <v>8</v>
          </cell>
          <cell r="E6417">
            <v>1017</v>
          </cell>
          <cell r="F6417" t="str">
            <v>43AO</v>
          </cell>
          <cell r="I6417">
            <v>44</v>
          </cell>
          <cell r="M6417">
            <v>48280.51</v>
          </cell>
          <cell r="N6417">
            <v>571187.40160600003</v>
          </cell>
          <cell r="O6417">
            <v>0</v>
          </cell>
          <cell r="P6417">
            <v>0</v>
          </cell>
        </row>
        <row r="6418">
          <cell r="A6418">
            <v>43819</v>
          </cell>
          <cell r="B6418" t="str">
            <v>MIC</v>
          </cell>
          <cell r="C6418">
            <v>7</v>
          </cell>
          <cell r="E6418">
            <v>1017</v>
          </cell>
          <cell r="F6418" t="str">
            <v>43AO</v>
          </cell>
          <cell r="I6418">
            <v>44</v>
          </cell>
          <cell r="M6418">
            <v>29000</v>
          </cell>
          <cell r="N6418">
            <v>343087.4</v>
          </cell>
          <cell r="O6418">
            <v>0</v>
          </cell>
          <cell r="P6418">
            <v>0</v>
          </cell>
        </row>
        <row r="6419">
          <cell r="A6419">
            <v>43819</v>
          </cell>
          <cell r="B6419" t="str">
            <v>MIC</v>
          </cell>
          <cell r="C6419">
            <v>8</v>
          </cell>
          <cell r="E6419">
            <v>1017</v>
          </cell>
          <cell r="F6419" t="str">
            <v>43AO</v>
          </cell>
          <cell r="I6419">
            <v>44</v>
          </cell>
          <cell r="M6419">
            <v>35318.5</v>
          </cell>
          <cell r="N6419">
            <v>417839.04609999998</v>
          </cell>
          <cell r="O6419">
            <v>0</v>
          </cell>
          <cell r="P6419">
            <v>0</v>
          </cell>
        </row>
        <row r="6420">
          <cell r="A6420">
            <v>43819</v>
          </cell>
          <cell r="B6420" t="str">
            <v>MIC</v>
          </cell>
          <cell r="C6420">
            <v>8</v>
          </cell>
          <cell r="E6420">
            <v>1017</v>
          </cell>
          <cell r="F6420" t="str">
            <v>43AO</v>
          </cell>
          <cell r="I6420">
            <v>44</v>
          </cell>
          <cell r="M6420">
            <v>70000</v>
          </cell>
          <cell r="N6420">
            <v>828142</v>
          </cell>
          <cell r="O6420">
            <v>0</v>
          </cell>
          <cell r="P6420">
            <v>0</v>
          </cell>
        </row>
        <row r="6421">
          <cell r="A6421">
            <v>43819</v>
          </cell>
          <cell r="B6421" t="str">
            <v>MIC</v>
          </cell>
          <cell r="C6421">
            <v>7</v>
          </cell>
          <cell r="E6421">
            <v>1017</v>
          </cell>
          <cell r="F6421" t="str">
            <v>43AO</v>
          </cell>
          <cell r="I6421">
            <v>44</v>
          </cell>
          <cell r="M6421">
            <v>6860</v>
          </cell>
          <cell r="N6421">
            <v>81157.915999999997</v>
          </cell>
          <cell r="O6421">
            <v>0</v>
          </cell>
          <cell r="P6421">
            <v>0</v>
          </cell>
        </row>
        <row r="6422">
          <cell r="A6422">
            <v>43819</v>
          </cell>
          <cell r="B6422" t="str">
            <v>MIC</v>
          </cell>
          <cell r="C6422">
            <v>7</v>
          </cell>
          <cell r="E6422">
            <v>1017</v>
          </cell>
          <cell r="F6422" t="str">
            <v>43AO</v>
          </cell>
          <cell r="I6422">
            <v>44</v>
          </cell>
          <cell r="M6422">
            <v>6860</v>
          </cell>
          <cell r="N6422">
            <v>81157.915999999997</v>
          </cell>
          <cell r="O6422">
            <v>0</v>
          </cell>
          <cell r="P6422">
            <v>0</v>
          </cell>
        </row>
        <row r="6423">
          <cell r="A6423">
            <v>43819</v>
          </cell>
          <cell r="B6423" t="str">
            <v>MIC</v>
          </cell>
          <cell r="C6423">
            <v>7</v>
          </cell>
          <cell r="E6423">
            <v>1017</v>
          </cell>
          <cell r="F6423" t="str">
            <v>43AO</v>
          </cell>
          <cell r="I6423">
            <v>44</v>
          </cell>
          <cell r="M6423">
            <v>6860</v>
          </cell>
          <cell r="N6423">
            <v>81157.915999999997</v>
          </cell>
          <cell r="O6423">
            <v>0</v>
          </cell>
          <cell r="P6423">
            <v>0</v>
          </cell>
        </row>
        <row r="6424">
          <cell r="A6424">
            <v>43819</v>
          </cell>
          <cell r="B6424" t="str">
            <v>MIC</v>
          </cell>
          <cell r="C6424">
            <v>8</v>
          </cell>
          <cell r="E6424">
            <v>1017</v>
          </cell>
          <cell r="F6424" t="str">
            <v>43AO</v>
          </cell>
          <cell r="I6424">
            <v>44</v>
          </cell>
          <cell r="M6424">
            <v>37287.050000000003</v>
          </cell>
          <cell r="N6424">
            <v>441128.17372999998</v>
          </cell>
          <cell r="O6424">
            <v>0</v>
          </cell>
          <cell r="P6424">
            <v>0</v>
          </cell>
        </row>
        <row r="6425">
          <cell r="A6425">
            <v>43819</v>
          </cell>
          <cell r="B6425" t="str">
            <v>MIC</v>
          </cell>
          <cell r="C6425">
            <v>8</v>
          </cell>
          <cell r="E6425">
            <v>1017</v>
          </cell>
          <cell r="F6425" t="str">
            <v>43AO</v>
          </cell>
          <cell r="I6425">
            <v>44</v>
          </cell>
          <cell r="M6425">
            <v>76900</v>
          </cell>
          <cell r="N6425">
            <v>909773.14</v>
          </cell>
          <cell r="O6425">
            <v>0</v>
          </cell>
          <cell r="P6425">
            <v>0</v>
          </cell>
        </row>
        <row r="6426">
          <cell r="A6426">
            <v>43819</v>
          </cell>
          <cell r="B6426" t="str">
            <v>MIC</v>
          </cell>
          <cell r="C6426">
            <v>8</v>
          </cell>
          <cell r="E6426">
            <v>1017</v>
          </cell>
          <cell r="F6426" t="str">
            <v>43AO</v>
          </cell>
          <cell r="I6426">
            <v>44</v>
          </cell>
          <cell r="M6426">
            <v>48020</v>
          </cell>
          <cell r="N6426">
            <v>568105.41200000001</v>
          </cell>
          <cell r="O6426">
            <v>0</v>
          </cell>
          <cell r="P6426">
            <v>0</v>
          </cell>
        </row>
        <row r="6427">
          <cell r="A6427">
            <v>43819</v>
          </cell>
          <cell r="B6427" t="str">
            <v>MIC</v>
          </cell>
          <cell r="C6427">
            <v>8</v>
          </cell>
          <cell r="E6427">
            <v>1033</v>
          </cell>
          <cell r="F6427" t="str">
            <v>43AO</v>
          </cell>
          <cell r="I6427">
            <v>44</v>
          </cell>
          <cell r="M6427">
            <v>15000</v>
          </cell>
          <cell r="N6427">
            <v>177459</v>
          </cell>
          <cell r="O6427">
            <v>0</v>
          </cell>
          <cell r="P6427">
            <v>0</v>
          </cell>
        </row>
        <row r="6428">
          <cell r="A6428">
            <v>43819</v>
          </cell>
          <cell r="B6428" t="str">
            <v>MIC</v>
          </cell>
          <cell r="C6428">
            <v>8</v>
          </cell>
          <cell r="E6428">
            <v>1033</v>
          </cell>
          <cell r="F6428" t="str">
            <v>43AI</v>
          </cell>
          <cell r="I6428">
            <v>44</v>
          </cell>
          <cell r="M6428">
            <v>50000</v>
          </cell>
          <cell r="N6428">
            <v>591530</v>
          </cell>
          <cell r="O6428">
            <v>0</v>
          </cell>
          <cell r="P6428">
            <v>0</v>
          </cell>
        </row>
        <row r="6429">
          <cell r="A6429">
            <v>43819</v>
          </cell>
          <cell r="B6429" t="str">
            <v>MIC</v>
          </cell>
          <cell r="C6429">
            <v>6</v>
          </cell>
          <cell r="E6429">
            <v>1033</v>
          </cell>
          <cell r="F6429" t="str">
            <v>43AO</v>
          </cell>
          <cell r="I6429">
            <v>44</v>
          </cell>
          <cell r="M6429">
            <v>12000</v>
          </cell>
          <cell r="N6429">
            <v>141967.20000000001</v>
          </cell>
          <cell r="O6429">
            <v>0</v>
          </cell>
          <cell r="P6429">
            <v>0</v>
          </cell>
        </row>
        <row r="6430">
          <cell r="A6430">
            <v>43819</v>
          </cell>
          <cell r="B6430" t="str">
            <v>MIC</v>
          </cell>
          <cell r="C6430">
            <v>8</v>
          </cell>
          <cell r="E6430">
            <v>1033</v>
          </cell>
          <cell r="F6430" t="str">
            <v>43AI</v>
          </cell>
          <cell r="I6430">
            <v>44</v>
          </cell>
          <cell r="M6430">
            <v>50000</v>
          </cell>
          <cell r="N6430">
            <v>591530</v>
          </cell>
          <cell r="O6430">
            <v>0</v>
          </cell>
          <cell r="P6430">
            <v>0</v>
          </cell>
        </row>
        <row r="6431">
          <cell r="A6431">
            <v>43819</v>
          </cell>
          <cell r="B6431" t="str">
            <v>MIC</v>
          </cell>
          <cell r="C6431">
            <v>8</v>
          </cell>
          <cell r="E6431">
            <v>1033</v>
          </cell>
          <cell r="F6431" t="str">
            <v>43AI</v>
          </cell>
          <cell r="I6431">
            <v>44</v>
          </cell>
          <cell r="M6431">
            <v>84000</v>
          </cell>
          <cell r="N6431">
            <v>993770.4</v>
          </cell>
          <cell r="O6431">
            <v>0</v>
          </cell>
          <cell r="P6431">
            <v>0</v>
          </cell>
        </row>
        <row r="6432">
          <cell r="A6432">
            <v>43819</v>
          </cell>
          <cell r="B6432" t="str">
            <v>MIC</v>
          </cell>
          <cell r="C6432">
            <v>8</v>
          </cell>
          <cell r="E6432">
            <v>1033</v>
          </cell>
          <cell r="F6432" t="str">
            <v>43AO</v>
          </cell>
          <cell r="I6432">
            <v>44</v>
          </cell>
          <cell r="M6432">
            <v>30000</v>
          </cell>
          <cell r="N6432">
            <v>354918</v>
          </cell>
          <cell r="O6432">
            <v>0</v>
          </cell>
          <cell r="P6432">
            <v>0</v>
          </cell>
        </row>
        <row r="6433">
          <cell r="A6433">
            <v>43819</v>
          </cell>
          <cell r="B6433" t="str">
            <v>MIC</v>
          </cell>
          <cell r="C6433">
            <v>7</v>
          </cell>
          <cell r="E6433">
            <v>1033</v>
          </cell>
          <cell r="F6433" t="str">
            <v>43AI</v>
          </cell>
          <cell r="I6433">
            <v>44</v>
          </cell>
          <cell r="M6433">
            <v>11104</v>
          </cell>
          <cell r="N6433">
            <v>131366.98240000001</v>
          </cell>
          <cell r="O6433">
            <v>0</v>
          </cell>
          <cell r="P6433">
            <v>0</v>
          </cell>
        </row>
        <row r="6434">
          <cell r="A6434">
            <v>43819</v>
          </cell>
          <cell r="B6434" t="str">
            <v>MIC</v>
          </cell>
          <cell r="C6434">
            <v>8</v>
          </cell>
          <cell r="E6434">
            <v>1033</v>
          </cell>
          <cell r="F6434" t="str">
            <v>43AI</v>
          </cell>
          <cell r="I6434">
            <v>44</v>
          </cell>
          <cell r="M6434">
            <v>20000</v>
          </cell>
          <cell r="N6434">
            <v>236612</v>
          </cell>
          <cell r="O6434">
            <v>0</v>
          </cell>
          <cell r="P6434">
            <v>0</v>
          </cell>
        </row>
        <row r="6435">
          <cell r="A6435">
            <v>43819</v>
          </cell>
          <cell r="B6435" t="str">
            <v>MIC</v>
          </cell>
          <cell r="C6435">
            <v>8</v>
          </cell>
          <cell r="E6435">
            <v>1033</v>
          </cell>
          <cell r="F6435" t="str">
            <v>43AI</v>
          </cell>
          <cell r="I6435">
            <v>44</v>
          </cell>
          <cell r="M6435">
            <v>25000</v>
          </cell>
          <cell r="N6435">
            <v>295765</v>
          </cell>
          <cell r="O6435">
            <v>0</v>
          </cell>
          <cell r="P6435">
            <v>0</v>
          </cell>
        </row>
        <row r="6436">
          <cell r="A6436">
            <v>43819</v>
          </cell>
          <cell r="B6436" t="str">
            <v>MIC</v>
          </cell>
          <cell r="C6436">
            <v>8</v>
          </cell>
          <cell r="E6436">
            <v>1033</v>
          </cell>
          <cell r="F6436" t="str">
            <v>43AI</v>
          </cell>
          <cell r="I6436">
            <v>44</v>
          </cell>
          <cell r="M6436">
            <v>55000</v>
          </cell>
          <cell r="N6436">
            <v>650683</v>
          </cell>
          <cell r="O6436">
            <v>0</v>
          </cell>
          <cell r="P6436">
            <v>0</v>
          </cell>
        </row>
        <row r="6437">
          <cell r="A6437">
            <v>43819</v>
          </cell>
          <cell r="B6437" t="str">
            <v>MIC</v>
          </cell>
          <cell r="C6437">
            <v>8</v>
          </cell>
          <cell r="E6437">
            <v>1033</v>
          </cell>
          <cell r="F6437" t="str">
            <v>43AI</v>
          </cell>
          <cell r="I6437">
            <v>44</v>
          </cell>
          <cell r="M6437">
            <v>100000</v>
          </cell>
          <cell r="N6437">
            <v>1183060</v>
          </cell>
          <cell r="O6437">
            <v>0</v>
          </cell>
          <cell r="P6437">
            <v>0</v>
          </cell>
        </row>
        <row r="6438">
          <cell r="A6438">
            <v>43819</v>
          </cell>
          <cell r="B6438" t="str">
            <v>MIC</v>
          </cell>
          <cell r="C6438">
            <v>8</v>
          </cell>
          <cell r="E6438">
            <v>1033</v>
          </cell>
          <cell r="F6438" t="str">
            <v>43AI</v>
          </cell>
          <cell r="I6438">
            <v>44</v>
          </cell>
          <cell r="M6438">
            <v>22000</v>
          </cell>
          <cell r="N6438">
            <v>260273.2</v>
          </cell>
          <cell r="O6438">
            <v>0</v>
          </cell>
          <cell r="P6438">
            <v>0</v>
          </cell>
        </row>
        <row r="6439">
          <cell r="A6439">
            <v>43819</v>
          </cell>
          <cell r="B6439" t="str">
            <v>MIC</v>
          </cell>
          <cell r="C6439">
            <v>8</v>
          </cell>
          <cell r="E6439">
            <v>1033</v>
          </cell>
          <cell r="F6439" t="str">
            <v>43AI</v>
          </cell>
          <cell r="I6439">
            <v>44</v>
          </cell>
          <cell r="M6439">
            <v>36680</v>
          </cell>
          <cell r="N6439">
            <v>433946.408</v>
          </cell>
          <cell r="O6439">
            <v>0</v>
          </cell>
          <cell r="P6439">
            <v>0</v>
          </cell>
        </row>
        <row r="6440">
          <cell r="A6440">
            <v>43819</v>
          </cell>
          <cell r="B6440" t="str">
            <v>MIC</v>
          </cell>
          <cell r="C6440">
            <v>8</v>
          </cell>
          <cell r="E6440">
            <v>1033</v>
          </cell>
          <cell r="F6440" t="str">
            <v>43AO</v>
          </cell>
          <cell r="I6440">
            <v>44</v>
          </cell>
          <cell r="M6440">
            <v>19680</v>
          </cell>
          <cell r="N6440">
            <v>232826.20800000001</v>
          </cell>
          <cell r="O6440">
            <v>0</v>
          </cell>
          <cell r="P6440">
            <v>0</v>
          </cell>
        </row>
        <row r="6441">
          <cell r="A6441">
            <v>43819</v>
          </cell>
          <cell r="B6441" t="str">
            <v>MIC</v>
          </cell>
          <cell r="C6441">
            <v>7</v>
          </cell>
          <cell r="E6441">
            <v>1033</v>
          </cell>
          <cell r="F6441" t="str">
            <v>43AI</v>
          </cell>
          <cell r="I6441">
            <v>44</v>
          </cell>
          <cell r="M6441">
            <v>10000</v>
          </cell>
          <cell r="N6441">
            <v>118306</v>
          </cell>
          <cell r="O6441">
            <v>0</v>
          </cell>
          <cell r="P6441">
            <v>0</v>
          </cell>
        </row>
        <row r="6442">
          <cell r="A6442">
            <v>43819</v>
          </cell>
          <cell r="B6442" t="str">
            <v>MIC</v>
          </cell>
          <cell r="C6442">
            <v>4</v>
          </cell>
          <cell r="E6442">
            <v>1034</v>
          </cell>
          <cell r="F6442" t="str">
            <v>43O</v>
          </cell>
          <cell r="I6442">
            <v>44</v>
          </cell>
          <cell r="M6442">
            <v>68600</v>
          </cell>
          <cell r="N6442">
            <v>811579.16</v>
          </cell>
          <cell r="O6442">
            <v>0</v>
          </cell>
          <cell r="P6442">
            <v>0</v>
          </cell>
        </row>
        <row r="6443">
          <cell r="A6443">
            <v>43819</v>
          </cell>
          <cell r="B6443" t="str">
            <v>MIC</v>
          </cell>
          <cell r="C6443">
            <v>8</v>
          </cell>
          <cell r="E6443">
            <v>3002</v>
          </cell>
          <cell r="F6443" t="str">
            <v>43I</v>
          </cell>
          <cell r="I6443">
            <v>44</v>
          </cell>
          <cell r="M6443">
            <v>105000</v>
          </cell>
          <cell r="N6443">
            <v>1242213</v>
          </cell>
          <cell r="O6443">
            <v>0</v>
          </cell>
          <cell r="P6443">
            <v>0</v>
          </cell>
        </row>
        <row r="6444">
          <cell r="A6444">
            <v>43819</v>
          </cell>
          <cell r="B6444" t="str">
            <v>MIC</v>
          </cell>
          <cell r="C6444">
            <v>8</v>
          </cell>
          <cell r="E6444">
            <v>3022</v>
          </cell>
          <cell r="F6444" t="str">
            <v>43AI</v>
          </cell>
          <cell r="I6444">
            <v>44</v>
          </cell>
          <cell r="M6444">
            <v>68600</v>
          </cell>
          <cell r="N6444">
            <v>811579.16</v>
          </cell>
          <cell r="O6444">
            <v>0</v>
          </cell>
          <cell r="P6444">
            <v>0</v>
          </cell>
        </row>
        <row r="6445">
          <cell r="A6445">
            <v>43819</v>
          </cell>
          <cell r="B6445" t="str">
            <v>MIC</v>
          </cell>
          <cell r="C6445">
            <v>8</v>
          </cell>
          <cell r="E6445">
            <v>3033</v>
          </cell>
          <cell r="F6445" t="str">
            <v>43I</v>
          </cell>
          <cell r="I6445">
            <v>44</v>
          </cell>
          <cell r="M6445">
            <v>30000</v>
          </cell>
          <cell r="N6445">
            <v>354918</v>
          </cell>
          <cell r="O6445">
            <v>0</v>
          </cell>
          <cell r="P6445">
            <v>0</v>
          </cell>
        </row>
        <row r="6446">
          <cell r="A6446">
            <v>43819</v>
          </cell>
          <cell r="B6446" t="str">
            <v>MIC</v>
          </cell>
          <cell r="C6446">
            <v>6</v>
          </cell>
          <cell r="E6446">
            <v>3034</v>
          </cell>
          <cell r="F6446" t="str">
            <v>43AI</v>
          </cell>
          <cell r="I6446">
            <v>44</v>
          </cell>
          <cell r="M6446">
            <v>20000</v>
          </cell>
          <cell r="N6446">
            <v>236612</v>
          </cell>
          <cell r="O6446">
            <v>0</v>
          </cell>
          <cell r="P6446">
            <v>0</v>
          </cell>
        </row>
        <row r="6447">
          <cell r="A6447">
            <v>43819</v>
          </cell>
          <cell r="B6447" t="str">
            <v>MIC</v>
          </cell>
          <cell r="C6447">
            <v>7</v>
          </cell>
          <cell r="E6447">
            <v>3043</v>
          </cell>
          <cell r="F6447" t="str">
            <v>43AI</v>
          </cell>
          <cell r="I6447">
            <v>44</v>
          </cell>
          <cell r="M6447">
            <v>56000</v>
          </cell>
          <cell r="N6447">
            <v>662513.6</v>
          </cell>
          <cell r="O6447">
            <v>0</v>
          </cell>
          <cell r="P6447">
            <v>0</v>
          </cell>
        </row>
        <row r="6448">
          <cell r="A6448">
            <v>43819</v>
          </cell>
          <cell r="B6448" t="str">
            <v>MIC</v>
          </cell>
          <cell r="C6448">
            <v>8</v>
          </cell>
          <cell r="E6448">
            <v>3048</v>
          </cell>
          <cell r="F6448" t="str">
            <v>43AI</v>
          </cell>
          <cell r="I6448">
            <v>44</v>
          </cell>
          <cell r="M6448">
            <v>60000</v>
          </cell>
          <cell r="N6448">
            <v>709836</v>
          </cell>
          <cell r="O6448">
            <v>0</v>
          </cell>
          <cell r="P6448">
            <v>0</v>
          </cell>
        </row>
        <row r="6449">
          <cell r="A6449">
            <v>43819</v>
          </cell>
          <cell r="B6449" t="str">
            <v>MIC</v>
          </cell>
          <cell r="C6449">
            <v>8</v>
          </cell>
          <cell r="E6449">
            <v>27002</v>
          </cell>
          <cell r="F6449" t="str">
            <v>43AI</v>
          </cell>
          <cell r="I6449">
            <v>44</v>
          </cell>
          <cell r="M6449">
            <v>35000</v>
          </cell>
          <cell r="N6449">
            <v>414071</v>
          </cell>
          <cell r="O6449">
            <v>0</v>
          </cell>
          <cell r="P6449">
            <v>0</v>
          </cell>
        </row>
        <row r="6450">
          <cell r="A6450">
            <v>43819</v>
          </cell>
          <cell r="B6450" t="str">
            <v>MIC</v>
          </cell>
          <cell r="C6450">
            <v>8</v>
          </cell>
          <cell r="E6450">
            <v>27003</v>
          </cell>
          <cell r="F6450" t="str">
            <v>43AI</v>
          </cell>
          <cell r="I6450">
            <v>44</v>
          </cell>
          <cell r="M6450">
            <v>25000</v>
          </cell>
          <cell r="N6450">
            <v>295765</v>
          </cell>
          <cell r="O6450">
            <v>0</v>
          </cell>
          <cell r="P6450">
            <v>0</v>
          </cell>
        </row>
        <row r="6451">
          <cell r="A6451">
            <v>43819</v>
          </cell>
          <cell r="B6451" t="str">
            <v>MIC</v>
          </cell>
          <cell r="C6451">
            <v>8</v>
          </cell>
          <cell r="E6451">
            <v>27003</v>
          </cell>
          <cell r="F6451" t="str">
            <v>43AI</v>
          </cell>
          <cell r="I6451">
            <v>44</v>
          </cell>
          <cell r="M6451">
            <v>50000</v>
          </cell>
          <cell r="N6451">
            <v>591530</v>
          </cell>
          <cell r="O6451">
            <v>0</v>
          </cell>
          <cell r="P6451">
            <v>0</v>
          </cell>
        </row>
        <row r="6452">
          <cell r="A6452">
            <v>43819</v>
          </cell>
          <cell r="B6452" t="str">
            <v>MIC</v>
          </cell>
          <cell r="C6452">
            <v>7</v>
          </cell>
          <cell r="E6452">
            <v>27003</v>
          </cell>
          <cell r="F6452" t="str">
            <v>43AI</v>
          </cell>
          <cell r="I6452">
            <v>44</v>
          </cell>
          <cell r="M6452">
            <v>30000</v>
          </cell>
          <cell r="N6452">
            <v>354918</v>
          </cell>
          <cell r="O6452">
            <v>0</v>
          </cell>
          <cell r="P6452">
            <v>0</v>
          </cell>
        </row>
        <row r="6453">
          <cell r="A6453">
            <v>43819</v>
          </cell>
          <cell r="B6453" t="str">
            <v>MIC</v>
          </cell>
          <cell r="C6453">
            <v>7</v>
          </cell>
          <cell r="E6453">
            <v>27003</v>
          </cell>
          <cell r="F6453" t="str">
            <v>43AI</v>
          </cell>
          <cell r="I6453">
            <v>44</v>
          </cell>
          <cell r="M6453">
            <v>8000</v>
          </cell>
          <cell r="N6453">
            <v>94644.800000000003</v>
          </cell>
          <cell r="O6453">
            <v>0</v>
          </cell>
          <cell r="P6453">
            <v>0</v>
          </cell>
        </row>
        <row r="6454">
          <cell r="A6454">
            <v>43819</v>
          </cell>
          <cell r="B6454" t="str">
            <v>MIC</v>
          </cell>
          <cell r="C6454">
            <v>8</v>
          </cell>
          <cell r="E6454">
            <v>27003</v>
          </cell>
          <cell r="F6454" t="str">
            <v>43AI</v>
          </cell>
          <cell r="I6454">
            <v>44</v>
          </cell>
          <cell r="M6454">
            <v>70000</v>
          </cell>
          <cell r="N6454">
            <v>828142</v>
          </cell>
          <cell r="O6454">
            <v>0</v>
          </cell>
          <cell r="P6454">
            <v>0</v>
          </cell>
        </row>
        <row r="6455">
          <cell r="A6455">
            <v>43819</v>
          </cell>
          <cell r="B6455" t="str">
            <v>MIC</v>
          </cell>
          <cell r="C6455">
            <v>8</v>
          </cell>
          <cell r="E6455">
            <v>27003</v>
          </cell>
          <cell r="F6455" t="str">
            <v>43AI</v>
          </cell>
          <cell r="I6455">
            <v>44</v>
          </cell>
          <cell r="M6455">
            <v>110000</v>
          </cell>
          <cell r="N6455">
            <v>1301366</v>
          </cell>
          <cell r="O6455">
            <v>0</v>
          </cell>
          <cell r="P6455">
            <v>0</v>
          </cell>
        </row>
        <row r="6456">
          <cell r="A6456">
            <v>43819</v>
          </cell>
          <cell r="B6456" t="str">
            <v>MIC</v>
          </cell>
          <cell r="C6456">
            <v>7</v>
          </cell>
          <cell r="E6456">
            <v>27003</v>
          </cell>
          <cell r="F6456" t="str">
            <v>43AI</v>
          </cell>
          <cell r="I6456">
            <v>44</v>
          </cell>
          <cell r="M6456">
            <v>30000</v>
          </cell>
          <cell r="N6456">
            <v>354918</v>
          </cell>
          <cell r="O6456">
            <v>0</v>
          </cell>
          <cell r="P6456">
            <v>0</v>
          </cell>
        </row>
        <row r="6457">
          <cell r="A6457">
            <v>43819</v>
          </cell>
          <cell r="B6457" t="str">
            <v>MIC</v>
          </cell>
          <cell r="C6457">
            <v>8</v>
          </cell>
          <cell r="E6457">
            <v>27003</v>
          </cell>
          <cell r="F6457" t="str">
            <v>43AI</v>
          </cell>
          <cell r="I6457">
            <v>44</v>
          </cell>
          <cell r="M6457">
            <v>17500</v>
          </cell>
          <cell r="N6457">
            <v>207035.5</v>
          </cell>
          <cell r="O6457">
            <v>0</v>
          </cell>
          <cell r="P6457">
            <v>0</v>
          </cell>
        </row>
        <row r="6458">
          <cell r="A6458">
            <v>43819</v>
          </cell>
          <cell r="B6458" t="str">
            <v>MIC</v>
          </cell>
          <cell r="C6458">
            <v>8</v>
          </cell>
          <cell r="E6458">
            <v>27003</v>
          </cell>
          <cell r="F6458" t="str">
            <v>43AI</v>
          </cell>
          <cell r="I6458">
            <v>44</v>
          </cell>
          <cell r="M6458">
            <v>25000</v>
          </cell>
          <cell r="N6458">
            <v>295765</v>
          </cell>
          <cell r="O6458">
            <v>0</v>
          </cell>
          <cell r="P6458">
            <v>0</v>
          </cell>
        </row>
        <row r="6459">
          <cell r="A6459">
            <v>43819</v>
          </cell>
          <cell r="B6459" t="str">
            <v>MIC</v>
          </cell>
          <cell r="C6459">
            <v>8</v>
          </cell>
          <cell r="E6459">
            <v>27003</v>
          </cell>
          <cell r="F6459" t="str">
            <v>43AI</v>
          </cell>
          <cell r="I6459">
            <v>44</v>
          </cell>
          <cell r="M6459">
            <v>70000</v>
          </cell>
          <cell r="N6459">
            <v>828142</v>
          </cell>
          <cell r="O6459">
            <v>0</v>
          </cell>
          <cell r="P6459">
            <v>0</v>
          </cell>
        </row>
        <row r="6460">
          <cell r="A6460">
            <v>43819</v>
          </cell>
          <cell r="B6460" t="str">
            <v>MIC</v>
          </cell>
          <cell r="C6460">
            <v>8</v>
          </cell>
          <cell r="E6460">
            <v>27009</v>
          </cell>
          <cell r="F6460" t="str">
            <v>43AI</v>
          </cell>
          <cell r="I6460">
            <v>44</v>
          </cell>
          <cell r="M6460">
            <v>49000</v>
          </cell>
          <cell r="N6460">
            <v>579699.4</v>
          </cell>
          <cell r="O6460">
            <v>0</v>
          </cell>
          <cell r="P6460">
            <v>0</v>
          </cell>
        </row>
        <row r="6461">
          <cell r="A6461">
            <v>43819</v>
          </cell>
          <cell r="B6461" t="str">
            <v>MIC</v>
          </cell>
          <cell r="C6461">
            <v>8</v>
          </cell>
          <cell r="E6461">
            <v>1033</v>
          </cell>
          <cell r="F6461" t="str">
            <v>43I</v>
          </cell>
          <cell r="I6461">
            <v>44</v>
          </cell>
          <cell r="M6461">
            <v>140000</v>
          </cell>
          <cell r="N6461">
            <v>1658804</v>
          </cell>
          <cell r="O6461">
            <v>0</v>
          </cell>
          <cell r="P6461">
            <v>0</v>
          </cell>
        </row>
        <row r="6462">
          <cell r="A6462">
            <v>43819</v>
          </cell>
          <cell r="B6462" t="str">
            <v>MIC</v>
          </cell>
          <cell r="C6462">
            <v>7</v>
          </cell>
          <cell r="E6462">
            <v>1033</v>
          </cell>
          <cell r="F6462" t="str">
            <v>43O</v>
          </cell>
          <cell r="I6462">
            <v>44</v>
          </cell>
          <cell r="M6462">
            <v>8104</v>
          </cell>
          <cell r="N6462">
            <v>96021.054399999994</v>
          </cell>
          <cell r="O6462">
            <v>0</v>
          </cell>
          <cell r="P6462">
            <v>0</v>
          </cell>
        </row>
        <row r="6463">
          <cell r="A6463">
            <v>43819</v>
          </cell>
          <cell r="B6463" t="str">
            <v>CON</v>
          </cell>
          <cell r="C6463">
            <v>5</v>
          </cell>
          <cell r="E6463">
            <v>3024</v>
          </cell>
          <cell r="F6463" t="str">
            <v>47D</v>
          </cell>
          <cell r="I6463">
            <v>44</v>
          </cell>
          <cell r="M6463">
            <v>5000</v>
          </cell>
          <cell r="N6463">
            <v>59243</v>
          </cell>
          <cell r="O6463">
            <v>0</v>
          </cell>
          <cell r="P6463">
            <v>0</v>
          </cell>
        </row>
        <row r="6464">
          <cell r="A6464">
            <v>43819</v>
          </cell>
          <cell r="B6464" t="str">
            <v>MIC</v>
          </cell>
          <cell r="C6464">
            <v>8</v>
          </cell>
          <cell r="E6464">
            <v>10001</v>
          </cell>
          <cell r="F6464" t="str">
            <v>43AI</v>
          </cell>
          <cell r="I6464">
            <v>44</v>
          </cell>
          <cell r="M6464">
            <v>100000</v>
          </cell>
          <cell r="N6464">
            <v>1188000</v>
          </cell>
          <cell r="O6464">
            <v>0</v>
          </cell>
          <cell r="P6464">
            <v>0</v>
          </cell>
        </row>
        <row r="6465">
          <cell r="A6465">
            <v>43819</v>
          </cell>
          <cell r="B6465" t="str">
            <v>MIC</v>
          </cell>
          <cell r="C6465">
            <v>6</v>
          </cell>
          <cell r="E6465">
            <v>1033</v>
          </cell>
          <cell r="F6465" t="str">
            <v>43AO</v>
          </cell>
          <cell r="I6465">
            <v>44</v>
          </cell>
          <cell r="M6465">
            <v>5720</v>
          </cell>
          <cell r="N6465">
            <v>68000.504000000001</v>
          </cell>
          <cell r="O6465">
            <v>0</v>
          </cell>
          <cell r="P6465">
            <v>0</v>
          </cell>
        </row>
        <row r="6466">
          <cell r="A6466">
            <v>43819</v>
          </cell>
          <cell r="B6466" t="str">
            <v>MIC</v>
          </cell>
          <cell r="C6466">
            <v>4</v>
          </cell>
          <cell r="E6466">
            <v>1034</v>
          </cell>
          <cell r="F6466" t="str">
            <v>43O</v>
          </cell>
          <cell r="I6466">
            <v>44</v>
          </cell>
          <cell r="M6466">
            <v>132000</v>
          </cell>
          <cell r="N6466">
            <v>1569242.4</v>
          </cell>
          <cell r="O6466">
            <v>0</v>
          </cell>
          <cell r="P6466">
            <v>0</v>
          </cell>
        </row>
        <row r="6467">
          <cell r="A6467">
            <v>43819</v>
          </cell>
          <cell r="B6467" t="str">
            <v>MIC</v>
          </cell>
          <cell r="C6467">
            <v>8</v>
          </cell>
          <cell r="E6467">
            <v>10001</v>
          </cell>
          <cell r="F6467" t="str">
            <v>43AI</v>
          </cell>
          <cell r="I6467">
            <v>44</v>
          </cell>
          <cell r="M6467">
            <v>140000</v>
          </cell>
          <cell r="N6467">
            <v>1664600</v>
          </cell>
          <cell r="O6467">
            <v>0</v>
          </cell>
          <cell r="P6467">
            <v>0</v>
          </cell>
        </row>
        <row r="6468">
          <cell r="A6468">
            <v>43819</v>
          </cell>
          <cell r="B6468" t="str">
            <v>MIC</v>
          </cell>
          <cell r="C6468">
            <v>8</v>
          </cell>
          <cell r="E6468">
            <v>10001</v>
          </cell>
          <cell r="F6468" t="str">
            <v>43I</v>
          </cell>
          <cell r="I6468">
            <v>44</v>
          </cell>
          <cell r="M6468">
            <v>35000</v>
          </cell>
          <cell r="N6468">
            <v>416150</v>
          </cell>
          <cell r="O6468">
            <v>0</v>
          </cell>
          <cell r="P6468">
            <v>0</v>
          </cell>
        </row>
        <row r="6469">
          <cell r="A6469">
            <v>43819</v>
          </cell>
          <cell r="B6469" t="str">
            <v>MIC</v>
          </cell>
          <cell r="C6469">
            <v>8</v>
          </cell>
          <cell r="E6469">
            <v>10001</v>
          </cell>
          <cell r="F6469" t="str">
            <v>43I</v>
          </cell>
          <cell r="I6469">
            <v>44</v>
          </cell>
          <cell r="M6469">
            <v>50000</v>
          </cell>
          <cell r="N6469">
            <v>594500</v>
          </cell>
          <cell r="O6469">
            <v>0</v>
          </cell>
          <cell r="P6469">
            <v>0</v>
          </cell>
        </row>
        <row r="6470">
          <cell r="A6470">
            <v>43819</v>
          </cell>
          <cell r="B6470" t="str">
            <v>MIC</v>
          </cell>
          <cell r="C6470">
            <v>8</v>
          </cell>
          <cell r="E6470">
            <v>1017</v>
          </cell>
          <cell r="F6470" t="str">
            <v>43AO</v>
          </cell>
          <cell r="I6470">
            <v>44</v>
          </cell>
          <cell r="M6470">
            <v>21000</v>
          </cell>
          <cell r="N6470">
            <v>249744.6</v>
          </cell>
          <cell r="O6470">
            <v>0</v>
          </cell>
          <cell r="P6470">
            <v>0</v>
          </cell>
        </row>
        <row r="6471">
          <cell r="A6471">
            <v>43819</v>
          </cell>
          <cell r="B6471" t="str">
            <v>MIC</v>
          </cell>
          <cell r="C6471">
            <v>4</v>
          </cell>
          <cell r="E6471">
            <v>1034</v>
          </cell>
          <cell r="F6471" t="str">
            <v>43O</v>
          </cell>
          <cell r="I6471">
            <v>44</v>
          </cell>
          <cell r="M6471">
            <v>60000</v>
          </cell>
          <cell r="N6471">
            <v>713802</v>
          </cell>
          <cell r="O6471">
            <v>0</v>
          </cell>
          <cell r="P6471">
            <v>0</v>
          </cell>
        </row>
        <row r="6472">
          <cell r="A6472">
            <v>43819</v>
          </cell>
          <cell r="B6472" t="str">
            <v>MIC</v>
          </cell>
          <cell r="C6472">
            <v>8</v>
          </cell>
          <cell r="E6472">
            <v>10001</v>
          </cell>
          <cell r="F6472" t="str">
            <v>43O</v>
          </cell>
          <cell r="I6472">
            <v>44</v>
          </cell>
          <cell r="M6472">
            <v>50000</v>
          </cell>
          <cell r="N6472">
            <v>595000</v>
          </cell>
          <cell r="O6472">
            <v>0</v>
          </cell>
          <cell r="P6472">
            <v>0</v>
          </cell>
        </row>
        <row r="6473">
          <cell r="A6473">
            <v>43819</v>
          </cell>
          <cell r="B6473" t="str">
            <v>MIC</v>
          </cell>
          <cell r="C6473">
            <v>8</v>
          </cell>
          <cell r="E6473">
            <v>10001</v>
          </cell>
          <cell r="F6473" t="str">
            <v>43AI</v>
          </cell>
          <cell r="I6473">
            <v>44</v>
          </cell>
          <cell r="M6473">
            <v>70000</v>
          </cell>
          <cell r="N6473">
            <v>833000</v>
          </cell>
          <cell r="O6473">
            <v>0</v>
          </cell>
          <cell r="P6473">
            <v>0</v>
          </cell>
        </row>
        <row r="6474">
          <cell r="A6474">
            <v>43819</v>
          </cell>
          <cell r="B6474" t="str">
            <v>MIC</v>
          </cell>
          <cell r="C6474">
            <v>8</v>
          </cell>
          <cell r="E6474">
            <v>10001</v>
          </cell>
          <cell r="F6474" t="str">
            <v>43O</v>
          </cell>
          <cell r="I6474">
            <v>44</v>
          </cell>
          <cell r="M6474">
            <v>31000</v>
          </cell>
          <cell r="N6474">
            <v>368900</v>
          </cell>
          <cell r="O6474">
            <v>0</v>
          </cell>
          <cell r="P6474">
            <v>0</v>
          </cell>
        </row>
        <row r="6475">
          <cell r="A6475">
            <v>43819</v>
          </cell>
          <cell r="B6475" t="str">
            <v>MIC</v>
          </cell>
          <cell r="C6475">
            <v>8</v>
          </cell>
          <cell r="E6475">
            <v>10001</v>
          </cell>
          <cell r="F6475" t="str">
            <v>43I</v>
          </cell>
          <cell r="I6475">
            <v>44</v>
          </cell>
          <cell r="M6475">
            <v>140000</v>
          </cell>
          <cell r="N6475">
            <v>1666000</v>
          </cell>
          <cell r="O6475">
            <v>0</v>
          </cell>
          <cell r="P6475">
            <v>0</v>
          </cell>
        </row>
        <row r="6476">
          <cell r="A6476">
            <v>43819</v>
          </cell>
          <cell r="B6476" t="str">
            <v>MIC</v>
          </cell>
          <cell r="C6476">
            <v>8</v>
          </cell>
          <cell r="E6476">
            <v>27007</v>
          </cell>
          <cell r="F6476" t="str">
            <v>43AI</v>
          </cell>
          <cell r="I6476">
            <v>44</v>
          </cell>
          <cell r="M6476">
            <v>48000</v>
          </cell>
          <cell r="N6476">
            <v>571200</v>
          </cell>
          <cell r="O6476">
            <v>0</v>
          </cell>
          <cell r="P6476">
            <v>0</v>
          </cell>
        </row>
        <row r="6477">
          <cell r="A6477">
            <v>43819</v>
          </cell>
          <cell r="B6477" t="str">
            <v>MIC</v>
          </cell>
          <cell r="C6477">
            <v>7</v>
          </cell>
          <cell r="E6477">
            <v>27007</v>
          </cell>
          <cell r="F6477" t="str">
            <v>43AI</v>
          </cell>
          <cell r="I6477">
            <v>44</v>
          </cell>
          <cell r="M6477">
            <v>35000</v>
          </cell>
          <cell r="N6477">
            <v>416500</v>
          </cell>
          <cell r="O6477">
            <v>0</v>
          </cell>
          <cell r="P6477">
            <v>0</v>
          </cell>
        </row>
        <row r="6478">
          <cell r="A6478">
            <v>43819</v>
          </cell>
          <cell r="B6478" t="str">
            <v>MIC</v>
          </cell>
          <cell r="C6478">
            <v>8</v>
          </cell>
          <cell r="E6478">
            <v>1018</v>
          </cell>
          <cell r="F6478" t="str">
            <v>43I</v>
          </cell>
          <cell r="I6478">
            <v>44</v>
          </cell>
          <cell r="M6478">
            <v>555660</v>
          </cell>
          <cell r="N6478">
            <v>6614576.6399999997</v>
          </cell>
          <cell r="O6478">
            <v>0</v>
          </cell>
          <cell r="P6478">
            <v>0</v>
          </cell>
        </row>
        <row r="6479">
          <cell r="A6479">
            <v>43819</v>
          </cell>
          <cell r="B6479" t="str">
            <v>MIC</v>
          </cell>
          <cell r="C6479">
            <v>6</v>
          </cell>
          <cell r="E6479">
            <v>1017</v>
          </cell>
          <cell r="F6479" t="str">
            <v>43AI</v>
          </cell>
          <cell r="I6479">
            <v>44</v>
          </cell>
          <cell r="M6479">
            <v>32000</v>
          </cell>
          <cell r="N6479">
            <v>382288</v>
          </cell>
          <cell r="O6479">
            <v>0</v>
          </cell>
          <cell r="P6479">
            <v>0</v>
          </cell>
        </row>
        <row r="6480">
          <cell r="A6480">
            <v>43819</v>
          </cell>
          <cell r="B6480" t="str">
            <v>MIC</v>
          </cell>
          <cell r="C6480">
            <v>8</v>
          </cell>
          <cell r="E6480">
            <v>1017</v>
          </cell>
          <cell r="F6480" t="str">
            <v>43AI</v>
          </cell>
          <cell r="I6480">
            <v>44</v>
          </cell>
          <cell r="M6480">
            <v>48020</v>
          </cell>
          <cell r="N6480">
            <v>573670.93000000005</v>
          </cell>
          <cell r="O6480">
            <v>0</v>
          </cell>
          <cell r="P6480">
            <v>0</v>
          </cell>
        </row>
        <row r="6481">
          <cell r="A6481">
            <v>43819</v>
          </cell>
          <cell r="B6481" t="str">
            <v>MIC</v>
          </cell>
          <cell r="C6481">
            <v>6</v>
          </cell>
          <cell r="E6481">
            <v>1017</v>
          </cell>
          <cell r="F6481" t="str">
            <v>43AO</v>
          </cell>
          <cell r="I6481">
            <v>44</v>
          </cell>
          <cell r="M6481">
            <v>35000</v>
          </cell>
          <cell r="N6481">
            <v>418288.5</v>
          </cell>
          <cell r="O6481">
            <v>0</v>
          </cell>
          <cell r="P6481">
            <v>0</v>
          </cell>
        </row>
        <row r="6482">
          <cell r="A6482">
            <v>43819</v>
          </cell>
          <cell r="B6482" t="str">
            <v>MIC</v>
          </cell>
          <cell r="C6482">
            <v>8</v>
          </cell>
          <cell r="E6482">
            <v>1033</v>
          </cell>
          <cell r="F6482" t="str">
            <v>43AI</v>
          </cell>
          <cell r="I6482">
            <v>44</v>
          </cell>
          <cell r="M6482">
            <v>108000</v>
          </cell>
          <cell r="N6482">
            <v>1290718.8</v>
          </cell>
          <cell r="O6482">
            <v>0</v>
          </cell>
          <cell r="P6482">
            <v>0</v>
          </cell>
        </row>
        <row r="6483">
          <cell r="A6483">
            <v>43819</v>
          </cell>
          <cell r="B6483" t="str">
            <v>MIC</v>
          </cell>
          <cell r="C6483">
            <v>7</v>
          </cell>
          <cell r="E6483">
            <v>3044</v>
          </cell>
          <cell r="F6483" t="str">
            <v>43AI</v>
          </cell>
          <cell r="I6483">
            <v>44</v>
          </cell>
          <cell r="M6483">
            <v>21000</v>
          </cell>
          <cell r="N6483">
            <v>250973.1</v>
          </cell>
          <cell r="O6483">
            <v>0</v>
          </cell>
          <cell r="P6483">
            <v>0</v>
          </cell>
        </row>
        <row r="6484">
          <cell r="A6484">
            <v>43819</v>
          </cell>
          <cell r="B6484" t="str">
            <v>MIC</v>
          </cell>
          <cell r="C6484">
            <v>8</v>
          </cell>
          <cell r="E6484">
            <v>1033</v>
          </cell>
          <cell r="F6484" t="str">
            <v>43AI</v>
          </cell>
          <cell r="I6484">
            <v>44</v>
          </cell>
          <cell r="M6484">
            <v>52256</v>
          </cell>
          <cell r="N6484">
            <v>626789.81759999995</v>
          </cell>
          <cell r="O6484">
            <v>0</v>
          </cell>
          <cell r="P6484">
            <v>0</v>
          </cell>
        </row>
        <row r="6485">
          <cell r="A6485">
            <v>43819</v>
          </cell>
          <cell r="B6485" t="str">
            <v>MIC</v>
          </cell>
          <cell r="C6485">
            <v>8</v>
          </cell>
          <cell r="E6485">
            <v>1033</v>
          </cell>
          <cell r="F6485" t="str">
            <v>43AI</v>
          </cell>
          <cell r="I6485">
            <v>44</v>
          </cell>
          <cell r="M6485">
            <v>140000</v>
          </cell>
          <cell r="N6485">
            <v>1679244</v>
          </cell>
          <cell r="O6485">
            <v>0</v>
          </cell>
          <cell r="P6485">
            <v>0</v>
          </cell>
        </row>
        <row r="6486">
          <cell r="A6486">
            <v>43819</v>
          </cell>
          <cell r="B6486" t="str">
            <v>MIC</v>
          </cell>
          <cell r="C6486">
            <v>8</v>
          </cell>
          <cell r="E6486">
            <v>1033</v>
          </cell>
          <cell r="F6486" t="str">
            <v>43AI</v>
          </cell>
          <cell r="I6486">
            <v>44</v>
          </cell>
          <cell r="M6486">
            <v>100000</v>
          </cell>
          <cell r="N6486">
            <v>1199460</v>
          </cell>
          <cell r="O6486">
            <v>0</v>
          </cell>
          <cell r="P6486">
            <v>0</v>
          </cell>
        </row>
        <row r="6487">
          <cell r="A6487">
            <v>43819</v>
          </cell>
          <cell r="B6487" t="str">
            <v>MIC</v>
          </cell>
          <cell r="C6487">
            <v>8</v>
          </cell>
          <cell r="E6487">
            <v>1033</v>
          </cell>
          <cell r="F6487" t="str">
            <v>43AI</v>
          </cell>
          <cell r="I6487">
            <v>44</v>
          </cell>
          <cell r="M6487">
            <v>21728</v>
          </cell>
          <cell r="N6487">
            <v>260618.66880000001</v>
          </cell>
          <cell r="O6487">
            <v>0</v>
          </cell>
          <cell r="P6487">
            <v>0</v>
          </cell>
        </row>
        <row r="6488">
          <cell r="A6488">
            <v>43819</v>
          </cell>
          <cell r="B6488" t="str">
            <v>MIC</v>
          </cell>
          <cell r="C6488">
            <v>8</v>
          </cell>
          <cell r="E6488">
            <v>1033</v>
          </cell>
          <cell r="F6488" t="str">
            <v>43AI</v>
          </cell>
          <cell r="I6488">
            <v>44</v>
          </cell>
          <cell r="M6488">
            <v>22800</v>
          </cell>
          <cell r="N6488">
            <v>273476.88</v>
          </cell>
          <cell r="O6488">
            <v>0</v>
          </cell>
          <cell r="P6488">
            <v>0</v>
          </cell>
        </row>
        <row r="6489">
          <cell r="A6489">
            <v>43819</v>
          </cell>
          <cell r="B6489" t="str">
            <v>MIC</v>
          </cell>
          <cell r="C6489">
            <v>8</v>
          </cell>
          <cell r="E6489">
            <v>1033</v>
          </cell>
          <cell r="F6489" t="str">
            <v>43AI</v>
          </cell>
          <cell r="I6489">
            <v>44</v>
          </cell>
          <cell r="M6489">
            <v>37112</v>
          </cell>
          <cell r="N6489">
            <v>445143.59519999998</v>
          </cell>
          <cell r="O6489">
            <v>0</v>
          </cell>
          <cell r="P6489">
            <v>0</v>
          </cell>
        </row>
        <row r="6490">
          <cell r="A6490">
            <v>43819</v>
          </cell>
          <cell r="B6490" t="str">
            <v>MIC</v>
          </cell>
          <cell r="C6490">
            <v>8</v>
          </cell>
          <cell r="E6490">
            <v>1033</v>
          </cell>
          <cell r="F6490" t="str">
            <v>43AI</v>
          </cell>
          <cell r="I6490">
            <v>44</v>
          </cell>
          <cell r="M6490">
            <v>36680</v>
          </cell>
          <cell r="N6490">
            <v>439961.92800000001</v>
          </cell>
          <cell r="O6490">
            <v>0</v>
          </cell>
          <cell r="P6490">
            <v>0</v>
          </cell>
        </row>
        <row r="6491">
          <cell r="A6491">
            <v>43819</v>
          </cell>
          <cell r="B6491" t="str">
            <v>MIC</v>
          </cell>
          <cell r="C6491">
            <v>8</v>
          </cell>
          <cell r="E6491">
            <v>1033</v>
          </cell>
          <cell r="F6491" t="str">
            <v>43AI</v>
          </cell>
          <cell r="I6491">
            <v>44</v>
          </cell>
          <cell r="M6491">
            <v>45112</v>
          </cell>
          <cell r="N6491">
            <v>541100.39520000003</v>
          </cell>
          <cell r="O6491">
            <v>0</v>
          </cell>
          <cell r="P6491">
            <v>0</v>
          </cell>
        </row>
        <row r="6492">
          <cell r="A6492">
            <v>43819</v>
          </cell>
          <cell r="B6492" t="str">
            <v>MIC</v>
          </cell>
          <cell r="C6492">
            <v>8</v>
          </cell>
          <cell r="E6492">
            <v>1033</v>
          </cell>
          <cell r="F6492" t="str">
            <v>43AI</v>
          </cell>
          <cell r="I6492">
            <v>44</v>
          </cell>
          <cell r="M6492">
            <v>40000</v>
          </cell>
          <cell r="N6492">
            <v>479784</v>
          </cell>
          <cell r="O6492">
            <v>0</v>
          </cell>
          <cell r="P6492">
            <v>0</v>
          </cell>
        </row>
        <row r="6493">
          <cell r="A6493">
            <v>43819</v>
          </cell>
          <cell r="B6493" t="str">
            <v>MIC</v>
          </cell>
          <cell r="C6493">
            <v>8</v>
          </cell>
          <cell r="E6493">
            <v>1033</v>
          </cell>
          <cell r="F6493" t="str">
            <v>43AI</v>
          </cell>
          <cell r="I6493">
            <v>44</v>
          </cell>
          <cell r="M6493">
            <v>47000</v>
          </cell>
          <cell r="N6493">
            <v>563746.19999999995</v>
          </cell>
          <cell r="O6493">
            <v>0</v>
          </cell>
          <cell r="P6493">
            <v>0</v>
          </cell>
        </row>
        <row r="6494">
          <cell r="A6494">
            <v>43819</v>
          </cell>
          <cell r="B6494" t="str">
            <v>MIC</v>
          </cell>
          <cell r="C6494">
            <v>8</v>
          </cell>
          <cell r="E6494">
            <v>1014</v>
          </cell>
          <cell r="F6494" t="str">
            <v>43AI</v>
          </cell>
          <cell r="I6494">
            <v>44</v>
          </cell>
          <cell r="M6494">
            <v>35000</v>
          </cell>
          <cell r="N6494">
            <v>420192.5</v>
          </cell>
          <cell r="O6494">
            <v>0</v>
          </cell>
          <cell r="P6494">
            <v>0</v>
          </cell>
        </row>
        <row r="6495">
          <cell r="A6495">
            <v>43819</v>
          </cell>
          <cell r="B6495" t="str">
            <v>MIC</v>
          </cell>
          <cell r="C6495">
            <v>6</v>
          </cell>
          <cell r="E6495">
            <v>1017</v>
          </cell>
          <cell r="F6495" t="str">
            <v>43AI</v>
          </cell>
          <cell r="I6495">
            <v>44</v>
          </cell>
          <cell r="M6495">
            <v>28000</v>
          </cell>
          <cell r="N6495">
            <v>336154</v>
          </cell>
          <cell r="O6495">
            <v>0</v>
          </cell>
          <cell r="P6495">
            <v>0</v>
          </cell>
        </row>
        <row r="6496">
          <cell r="A6496">
            <v>43819</v>
          </cell>
          <cell r="B6496" t="str">
            <v>MIC</v>
          </cell>
          <cell r="C6496">
            <v>8</v>
          </cell>
          <cell r="E6496">
            <v>1017</v>
          </cell>
          <cell r="F6496" t="str">
            <v>43AI</v>
          </cell>
          <cell r="I6496">
            <v>44</v>
          </cell>
          <cell r="M6496">
            <v>84000</v>
          </cell>
          <cell r="N6496">
            <v>1008462</v>
          </cell>
          <cell r="O6496">
            <v>0</v>
          </cell>
          <cell r="P6496">
            <v>0</v>
          </cell>
        </row>
        <row r="6497">
          <cell r="A6497">
            <v>43819</v>
          </cell>
          <cell r="B6497" t="str">
            <v>MIC</v>
          </cell>
          <cell r="C6497">
            <v>6</v>
          </cell>
          <cell r="E6497">
            <v>1017</v>
          </cell>
          <cell r="F6497" t="str">
            <v>43I</v>
          </cell>
          <cell r="I6497">
            <v>44</v>
          </cell>
          <cell r="M6497">
            <v>25423.54</v>
          </cell>
          <cell r="N6497">
            <v>305222.30946999998</v>
          </cell>
          <cell r="O6497">
            <v>0</v>
          </cell>
          <cell r="P6497">
            <v>0</v>
          </cell>
        </row>
        <row r="6498">
          <cell r="A6498">
            <v>43819</v>
          </cell>
          <cell r="B6498" t="str">
            <v>MIC</v>
          </cell>
          <cell r="C6498">
            <v>8</v>
          </cell>
          <cell r="E6498">
            <v>1017</v>
          </cell>
          <cell r="F6498" t="str">
            <v>43I</v>
          </cell>
          <cell r="I6498">
            <v>44</v>
          </cell>
          <cell r="M6498">
            <v>36000</v>
          </cell>
          <cell r="N6498">
            <v>432198</v>
          </cell>
          <cell r="O6498">
            <v>0</v>
          </cell>
          <cell r="P6498">
            <v>0</v>
          </cell>
        </row>
        <row r="6499">
          <cell r="A6499">
            <v>43819</v>
          </cell>
          <cell r="B6499" t="str">
            <v>MIC</v>
          </cell>
          <cell r="C6499">
            <v>8</v>
          </cell>
          <cell r="E6499">
            <v>1017</v>
          </cell>
          <cell r="F6499" t="str">
            <v>43I</v>
          </cell>
          <cell r="I6499">
            <v>44</v>
          </cell>
          <cell r="M6499">
            <v>41000</v>
          </cell>
          <cell r="N6499">
            <v>492225.5</v>
          </cell>
          <cell r="O6499">
            <v>0</v>
          </cell>
          <cell r="P6499">
            <v>0</v>
          </cell>
        </row>
        <row r="6500">
          <cell r="A6500">
            <v>43819</v>
          </cell>
          <cell r="B6500" t="str">
            <v>MIC</v>
          </cell>
          <cell r="C6500">
            <v>8</v>
          </cell>
          <cell r="E6500">
            <v>1017</v>
          </cell>
          <cell r="F6500" t="str">
            <v>43O</v>
          </cell>
          <cell r="I6500">
            <v>44</v>
          </cell>
          <cell r="M6500">
            <v>110000</v>
          </cell>
          <cell r="N6500">
            <v>1320605</v>
          </cell>
          <cell r="O6500">
            <v>0</v>
          </cell>
          <cell r="P6500">
            <v>0</v>
          </cell>
        </row>
        <row r="6501">
          <cell r="A6501">
            <v>43819</v>
          </cell>
          <cell r="B6501" t="str">
            <v>MIC</v>
          </cell>
          <cell r="C6501">
            <v>8</v>
          </cell>
          <cell r="E6501">
            <v>1033</v>
          </cell>
          <cell r="F6501" t="str">
            <v>43O</v>
          </cell>
          <cell r="I6501">
            <v>44</v>
          </cell>
          <cell r="M6501">
            <v>140000</v>
          </cell>
          <cell r="N6501">
            <v>1680770</v>
          </cell>
          <cell r="O6501">
            <v>0</v>
          </cell>
          <cell r="P6501">
            <v>0</v>
          </cell>
        </row>
        <row r="6502">
          <cell r="A6502">
            <v>43819</v>
          </cell>
          <cell r="B6502" t="str">
            <v>MIC</v>
          </cell>
          <cell r="C6502">
            <v>8</v>
          </cell>
          <cell r="E6502">
            <v>1033</v>
          </cell>
          <cell r="F6502" t="str">
            <v>43AI</v>
          </cell>
          <cell r="I6502">
            <v>44</v>
          </cell>
          <cell r="M6502">
            <v>26500</v>
          </cell>
          <cell r="N6502">
            <v>318145.75</v>
          </cell>
          <cell r="O6502">
            <v>0</v>
          </cell>
          <cell r="P6502">
            <v>0</v>
          </cell>
        </row>
        <row r="6503">
          <cell r="A6503">
            <v>43819</v>
          </cell>
          <cell r="B6503" t="str">
            <v>MIC</v>
          </cell>
          <cell r="C6503">
            <v>7</v>
          </cell>
          <cell r="E6503">
            <v>1033</v>
          </cell>
          <cell r="F6503" t="str">
            <v>43AI</v>
          </cell>
          <cell r="I6503">
            <v>44</v>
          </cell>
          <cell r="M6503">
            <v>15104</v>
          </cell>
          <cell r="N6503">
            <v>181331.07199999999</v>
          </cell>
          <cell r="O6503">
            <v>0</v>
          </cell>
          <cell r="P6503">
            <v>0</v>
          </cell>
        </row>
        <row r="6504">
          <cell r="A6504">
            <v>43819</v>
          </cell>
          <cell r="B6504" t="str">
            <v>MIC</v>
          </cell>
          <cell r="C6504">
            <v>8</v>
          </cell>
          <cell r="E6504">
            <v>1033</v>
          </cell>
          <cell r="F6504" t="str">
            <v>43AI</v>
          </cell>
          <cell r="I6504">
            <v>44</v>
          </cell>
          <cell r="M6504">
            <v>30000</v>
          </cell>
          <cell r="N6504">
            <v>360165</v>
          </cell>
          <cell r="O6504">
            <v>0</v>
          </cell>
          <cell r="P6504">
            <v>0</v>
          </cell>
        </row>
        <row r="6505">
          <cell r="A6505">
            <v>43819</v>
          </cell>
          <cell r="B6505" t="str">
            <v>MIC</v>
          </cell>
          <cell r="C6505">
            <v>5</v>
          </cell>
          <cell r="E6505">
            <v>1033</v>
          </cell>
          <cell r="F6505" t="str">
            <v>43AI</v>
          </cell>
          <cell r="I6505">
            <v>44</v>
          </cell>
          <cell r="M6505">
            <v>11152</v>
          </cell>
          <cell r="N6505">
            <v>133885.33600000001</v>
          </cell>
          <cell r="O6505">
            <v>0</v>
          </cell>
          <cell r="P6505">
            <v>0</v>
          </cell>
        </row>
        <row r="6506">
          <cell r="A6506">
            <v>43819</v>
          </cell>
          <cell r="B6506" t="str">
            <v>MIC</v>
          </cell>
          <cell r="C6506">
            <v>8</v>
          </cell>
          <cell r="E6506">
            <v>1033</v>
          </cell>
          <cell r="F6506" t="str">
            <v>43AI</v>
          </cell>
          <cell r="I6506">
            <v>44</v>
          </cell>
          <cell r="M6506">
            <v>22680</v>
          </cell>
          <cell r="N6506">
            <v>272284.74</v>
          </cell>
          <cell r="O6506">
            <v>0</v>
          </cell>
          <cell r="P6506">
            <v>0</v>
          </cell>
        </row>
        <row r="6507">
          <cell r="A6507">
            <v>43819</v>
          </cell>
          <cell r="B6507" t="str">
            <v>MIC</v>
          </cell>
          <cell r="C6507">
            <v>7</v>
          </cell>
          <cell r="E6507">
            <v>1033</v>
          </cell>
          <cell r="F6507" t="str">
            <v>43AI</v>
          </cell>
          <cell r="I6507">
            <v>44</v>
          </cell>
          <cell r="M6507">
            <v>18000</v>
          </cell>
          <cell r="N6507">
            <v>216099</v>
          </cell>
          <cell r="O6507">
            <v>0</v>
          </cell>
          <cell r="P6507">
            <v>0</v>
          </cell>
        </row>
        <row r="6508">
          <cell r="A6508">
            <v>43819</v>
          </cell>
          <cell r="B6508" t="str">
            <v>MIC</v>
          </cell>
          <cell r="C6508">
            <v>6</v>
          </cell>
          <cell r="E6508">
            <v>1033</v>
          </cell>
          <cell r="F6508" t="str">
            <v>43AO</v>
          </cell>
          <cell r="I6508">
            <v>44</v>
          </cell>
          <cell r="M6508">
            <v>15000</v>
          </cell>
          <cell r="N6508">
            <v>180082.5</v>
          </cell>
          <cell r="O6508">
            <v>0</v>
          </cell>
          <cell r="P6508">
            <v>0</v>
          </cell>
        </row>
        <row r="6509">
          <cell r="A6509">
            <v>43819</v>
          </cell>
          <cell r="B6509" t="str">
            <v>MIC</v>
          </cell>
          <cell r="C6509">
            <v>8</v>
          </cell>
          <cell r="E6509">
            <v>1033</v>
          </cell>
          <cell r="F6509" t="str">
            <v>43AO</v>
          </cell>
          <cell r="I6509">
            <v>44</v>
          </cell>
          <cell r="M6509">
            <v>22680</v>
          </cell>
          <cell r="N6509">
            <v>272284.74</v>
          </cell>
          <cell r="O6509">
            <v>0</v>
          </cell>
          <cell r="P6509">
            <v>0</v>
          </cell>
        </row>
        <row r="6510">
          <cell r="A6510">
            <v>43819</v>
          </cell>
          <cell r="B6510" t="str">
            <v>MIC</v>
          </cell>
          <cell r="C6510">
            <v>7</v>
          </cell>
          <cell r="E6510">
            <v>1033</v>
          </cell>
          <cell r="F6510" t="str">
            <v>43AI</v>
          </cell>
          <cell r="I6510">
            <v>44</v>
          </cell>
          <cell r="M6510">
            <v>26392</v>
          </cell>
          <cell r="N6510">
            <v>316849.15600000002</v>
          </cell>
          <cell r="O6510">
            <v>0</v>
          </cell>
          <cell r="P6510">
            <v>0</v>
          </cell>
        </row>
        <row r="6511">
          <cell r="A6511">
            <v>43819</v>
          </cell>
          <cell r="B6511" t="str">
            <v>MIC</v>
          </cell>
          <cell r="C6511">
            <v>6</v>
          </cell>
          <cell r="E6511">
            <v>1033</v>
          </cell>
          <cell r="F6511" t="str">
            <v>43AI</v>
          </cell>
          <cell r="I6511">
            <v>44</v>
          </cell>
          <cell r="M6511">
            <v>26000</v>
          </cell>
          <cell r="N6511">
            <v>312143</v>
          </cell>
          <cell r="O6511">
            <v>0</v>
          </cell>
          <cell r="P6511">
            <v>0</v>
          </cell>
        </row>
        <row r="6512">
          <cell r="A6512">
            <v>43819</v>
          </cell>
          <cell r="B6512" t="str">
            <v>MIC</v>
          </cell>
          <cell r="C6512">
            <v>8</v>
          </cell>
          <cell r="E6512">
            <v>1033</v>
          </cell>
          <cell r="F6512" t="str">
            <v>43AI</v>
          </cell>
          <cell r="I6512">
            <v>44</v>
          </cell>
          <cell r="M6512">
            <v>36900</v>
          </cell>
          <cell r="N6512">
            <v>443002.95</v>
          </cell>
          <cell r="O6512">
            <v>0</v>
          </cell>
          <cell r="P6512">
            <v>0</v>
          </cell>
        </row>
        <row r="6513">
          <cell r="A6513">
            <v>43819</v>
          </cell>
          <cell r="B6513" t="str">
            <v>MIC</v>
          </cell>
          <cell r="C6513">
            <v>8</v>
          </cell>
          <cell r="E6513">
            <v>3006</v>
          </cell>
          <cell r="F6513" t="str">
            <v>43I</v>
          </cell>
          <cell r="I6513">
            <v>44</v>
          </cell>
          <cell r="M6513">
            <v>280000</v>
          </cell>
          <cell r="N6513">
            <v>3361540</v>
          </cell>
          <cell r="O6513">
            <v>0</v>
          </cell>
          <cell r="P6513">
            <v>0</v>
          </cell>
        </row>
        <row r="6514">
          <cell r="A6514">
            <v>43819</v>
          </cell>
          <cell r="B6514" t="str">
            <v>MIC</v>
          </cell>
          <cell r="C6514">
            <v>8</v>
          </cell>
          <cell r="E6514">
            <v>3044</v>
          </cell>
          <cell r="F6514" t="str">
            <v>43AI</v>
          </cell>
          <cell r="I6514">
            <v>44</v>
          </cell>
          <cell r="M6514">
            <v>70000</v>
          </cell>
          <cell r="N6514">
            <v>840385</v>
          </cell>
          <cell r="O6514">
            <v>0</v>
          </cell>
          <cell r="P6514">
            <v>0</v>
          </cell>
        </row>
        <row r="6515">
          <cell r="A6515">
            <v>43819</v>
          </cell>
          <cell r="B6515" t="str">
            <v>MIC</v>
          </cell>
          <cell r="C6515">
            <v>7</v>
          </cell>
          <cell r="E6515">
            <v>3044</v>
          </cell>
          <cell r="F6515" t="str">
            <v>43AI</v>
          </cell>
          <cell r="I6515">
            <v>44</v>
          </cell>
          <cell r="M6515">
            <v>35000</v>
          </cell>
          <cell r="N6515">
            <v>420192.5</v>
          </cell>
          <cell r="O6515">
            <v>0</v>
          </cell>
          <cell r="P6515">
            <v>0</v>
          </cell>
        </row>
        <row r="6516">
          <cell r="A6516">
            <v>43819</v>
          </cell>
          <cell r="B6516" t="str">
            <v>MIC</v>
          </cell>
          <cell r="C6516">
            <v>8</v>
          </cell>
          <cell r="E6516">
            <v>27003</v>
          </cell>
          <cell r="F6516" t="str">
            <v>43AI</v>
          </cell>
          <cell r="I6516">
            <v>44</v>
          </cell>
          <cell r="M6516">
            <v>136000</v>
          </cell>
          <cell r="N6516">
            <v>1632748</v>
          </cell>
          <cell r="O6516">
            <v>0</v>
          </cell>
          <cell r="P6516">
            <v>0</v>
          </cell>
        </row>
        <row r="6517">
          <cell r="A6517">
            <v>43819</v>
          </cell>
          <cell r="B6517" t="str">
            <v>MIC</v>
          </cell>
          <cell r="C6517">
            <v>7</v>
          </cell>
          <cell r="E6517">
            <v>27003</v>
          </cell>
          <cell r="F6517" t="str">
            <v>43AI</v>
          </cell>
          <cell r="I6517">
            <v>44</v>
          </cell>
          <cell r="M6517">
            <v>140000</v>
          </cell>
          <cell r="N6517">
            <v>1680770</v>
          </cell>
          <cell r="O6517">
            <v>0</v>
          </cell>
          <cell r="P6517">
            <v>0</v>
          </cell>
        </row>
        <row r="6518">
          <cell r="A6518">
            <v>43819</v>
          </cell>
          <cell r="B6518" t="str">
            <v>MIC</v>
          </cell>
          <cell r="C6518">
            <v>8</v>
          </cell>
          <cell r="E6518">
            <v>27003</v>
          </cell>
          <cell r="F6518" t="str">
            <v>43AI</v>
          </cell>
          <cell r="I6518">
            <v>44</v>
          </cell>
          <cell r="M6518">
            <v>100000</v>
          </cell>
          <cell r="N6518">
            <v>1200550</v>
          </cell>
          <cell r="O6518">
            <v>0</v>
          </cell>
          <cell r="P6518">
            <v>0</v>
          </cell>
        </row>
        <row r="6519">
          <cell r="A6519">
            <v>43819</v>
          </cell>
          <cell r="B6519" t="str">
            <v>MIC</v>
          </cell>
          <cell r="C6519">
            <v>5</v>
          </cell>
          <cell r="E6519">
            <v>1001</v>
          </cell>
          <cell r="F6519" t="str">
            <v>43O</v>
          </cell>
          <cell r="I6519">
            <v>44</v>
          </cell>
          <cell r="M6519">
            <v>230000</v>
          </cell>
          <cell r="N6519">
            <v>2761265</v>
          </cell>
          <cell r="O6519">
            <v>0</v>
          </cell>
          <cell r="P6519">
            <v>0</v>
          </cell>
        </row>
        <row r="6520">
          <cell r="A6520">
            <v>43819</v>
          </cell>
          <cell r="B6520" t="str">
            <v>MIC</v>
          </cell>
          <cell r="C6520">
            <v>8</v>
          </cell>
          <cell r="E6520">
            <v>1017</v>
          </cell>
          <cell r="F6520" t="str">
            <v>43I</v>
          </cell>
          <cell r="I6520">
            <v>44</v>
          </cell>
          <cell r="M6520">
            <v>40000</v>
          </cell>
          <cell r="N6520">
            <v>480416</v>
          </cell>
          <cell r="O6520">
            <v>0</v>
          </cell>
          <cell r="P6520">
            <v>0</v>
          </cell>
        </row>
        <row r="6521">
          <cell r="A6521">
            <v>43819</v>
          </cell>
          <cell r="B6521" t="str">
            <v>MIC</v>
          </cell>
          <cell r="C6521">
            <v>8</v>
          </cell>
          <cell r="E6521">
            <v>1033</v>
          </cell>
          <cell r="F6521" t="str">
            <v>43I</v>
          </cell>
          <cell r="I6521">
            <v>44</v>
          </cell>
          <cell r="M6521">
            <v>95000</v>
          </cell>
          <cell r="N6521">
            <v>1141415.5</v>
          </cell>
          <cell r="O6521">
            <v>0</v>
          </cell>
          <cell r="P6521">
            <v>0</v>
          </cell>
        </row>
        <row r="6522">
          <cell r="A6522">
            <v>43819</v>
          </cell>
          <cell r="B6522" t="str">
            <v>MIC</v>
          </cell>
          <cell r="C6522">
            <v>8</v>
          </cell>
          <cell r="E6522">
            <v>1033</v>
          </cell>
          <cell r="F6522" t="str">
            <v>43I</v>
          </cell>
          <cell r="I6522">
            <v>44</v>
          </cell>
          <cell r="M6522">
            <v>96100</v>
          </cell>
          <cell r="N6522">
            <v>1154631.8899999999</v>
          </cell>
          <cell r="O6522">
            <v>0</v>
          </cell>
          <cell r="P6522">
            <v>0</v>
          </cell>
        </row>
        <row r="6523">
          <cell r="A6523">
            <v>43819</v>
          </cell>
          <cell r="B6523" t="str">
            <v>MIC</v>
          </cell>
          <cell r="C6523">
            <v>8</v>
          </cell>
          <cell r="E6523">
            <v>1033</v>
          </cell>
          <cell r="F6523" t="str">
            <v>43I</v>
          </cell>
          <cell r="I6523">
            <v>44</v>
          </cell>
          <cell r="M6523">
            <v>60000</v>
          </cell>
          <cell r="N6523">
            <v>720894</v>
          </cell>
          <cell r="O6523">
            <v>0</v>
          </cell>
          <cell r="P6523">
            <v>0</v>
          </cell>
        </row>
        <row r="6524">
          <cell r="A6524">
            <v>43819</v>
          </cell>
          <cell r="B6524" t="str">
            <v>MIC</v>
          </cell>
          <cell r="C6524">
            <v>8</v>
          </cell>
          <cell r="E6524">
            <v>1033</v>
          </cell>
          <cell r="F6524" t="str">
            <v>43O</v>
          </cell>
          <cell r="I6524">
            <v>44</v>
          </cell>
          <cell r="M6524">
            <v>41000</v>
          </cell>
          <cell r="N6524">
            <v>492610.9</v>
          </cell>
          <cell r="O6524">
            <v>0</v>
          </cell>
          <cell r="P6524">
            <v>0</v>
          </cell>
        </row>
        <row r="6525">
          <cell r="A6525">
            <v>43819</v>
          </cell>
          <cell r="B6525" t="str">
            <v>MIC</v>
          </cell>
          <cell r="C6525">
            <v>8</v>
          </cell>
          <cell r="E6525">
            <v>1033</v>
          </cell>
          <cell r="F6525" t="str">
            <v>43I</v>
          </cell>
          <cell r="I6525">
            <v>44</v>
          </cell>
          <cell r="M6525">
            <v>140000</v>
          </cell>
          <cell r="N6525">
            <v>1682086</v>
          </cell>
          <cell r="O6525">
            <v>0</v>
          </cell>
          <cell r="P6525">
            <v>0</v>
          </cell>
        </row>
        <row r="6526">
          <cell r="A6526">
            <v>43819</v>
          </cell>
          <cell r="B6526" t="str">
            <v>MIC</v>
          </cell>
          <cell r="C6526">
            <v>7</v>
          </cell>
          <cell r="E6526">
            <v>1033</v>
          </cell>
          <cell r="F6526" t="str">
            <v>43O</v>
          </cell>
          <cell r="I6526">
            <v>44</v>
          </cell>
          <cell r="M6526">
            <v>40000</v>
          </cell>
          <cell r="N6526">
            <v>480596</v>
          </cell>
          <cell r="O6526">
            <v>0</v>
          </cell>
          <cell r="P6526">
            <v>0</v>
          </cell>
        </row>
        <row r="6527">
          <cell r="A6527">
            <v>43819</v>
          </cell>
          <cell r="B6527" t="str">
            <v>MIC</v>
          </cell>
          <cell r="C6527">
            <v>8</v>
          </cell>
          <cell r="E6527">
            <v>1033</v>
          </cell>
          <cell r="F6527" t="str">
            <v>43I</v>
          </cell>
          <cell r="I6527">
            <v>44</v>
          </cell>
          <cell r="M6527">
            <v>35000</v>
          </cell>
          <cell r="N6527">
            <v>420521.5</v>
          </cell>
          <cell r="O6527">
            <v>0</v>
          </cell>
          <cell r="P6527">
            <v>0</v>
          </cell>
        </row>
        <row r="6528">
          <cell r="A6528">
            <v>43819</v>
          </cell>
          <cell r="B6528" t="str">
            <v>MIC</v>
          </cell>
          <cell r="C6528">
            <v>8</v>
          </cell>
          <cell r="E6528">
            <v>1033</v>
          </cell>
          <cell r="F6528" t="str">
            <v>43I</v>
          </cell>
          <cell r="I6528">
            <v>44</v>
          </cell>
          <cell r="M6528">
            <v>45000</v>
          </cell>
          <cell r="N6528">
            <v>540670.5</v>
          </cell>
          <cell r="O6528">
            <v>0</v>
          </cell>
          <cell r="P6528">
            <v>0</v>
          </cell>
        </row>
        <row r="6529">
          <cell r="A6529">
            <v>43819</v>
          </cell>
          <cell r="B6529" t="str">
            <v>MIC</v>
          </cell>
          <cell r="C6529">
            <v>8</v>
          </cell>
          <cell r="E6529">
            <v>1033</v>
          </cell>
          <cell r="F6529" t="str">
            <v>43I</v>
          </cell>
          <cell r="I6529">
            <v>44</v>
          </cell>
          <cell r="M6529">
            <v>50000</v>
          </cell>
          <cell r="N6529">
            <v>600745</v>
          </cell>
          <cell r="O6529">
            <v>0</v>
          </cell>
          <cell r="P6529">
            <v>0</v>
          </cell>
        </row>
        <row r="6530">
          <cell r="A6530">
            <v>43819</v>
          </cell>
          <cell r="B6530" t="str">
            <v>MIC</v>
          </cell>
          <cell r="C6530">
            <v>8</v>
          </cell>
          <cell r="E6530">
            <v>1033</v>
          </cell>
          <cell r="F6530" t="str">
            <v>43I</v>
          </cell>
          <cell r="I6530">
            <v>44</v>
          </cell>
          <cell r="M6530">
            <v>114200</v>
          </cell>
          <cell r="N6530">
            <v>1372101.58</v>
          </cell>
          <cell r="O6530">
            <v>0</v>
          </cell>
          <cell r="P6530">
            <v>0</v>
          </cell>
        </row>
        <row r="6531">
          <cell r="A6531">
            <v>43819</v>
          </cell>
          <cell r="B6531" t="str">
            <v>MIC</v>
          </cell>
          <cell r="C6531">
            <v>8</v>
          </cell>
          <cell r="E6531">
            <v>1033</v>
          </cell>
          <cell r="F6531" t="str">
            <v>43I</v>
          </cell>
          <cell r="I6531">
            <v>44</v>
          </cell>
          <cell r="M6531">
            <v>30000</v>
          </cell>
          <cell r="N6531">
            <v>360447</v>
          </cell>
          <cell r="O6531">
            <v>0</v>
          </cell>
          <cell r="P6531">
            <v>0</v>
          </cell>
        </row>
        <row r="6532">
          <cell r="A6532">
            <v>43819</v>
          </cell>
          <cell r="B6532" t="str">
            <v>MIC</v>
          </cell>
          <cell r="C6532">
            <v>8</v>
          </cell>
          <cell r="E6532">
            <v>1033</v>
          </cell>
          <cell r="F6532" t="str">
            <v>43I</v>
          </cell>
          <cell r="I6532">
            <v>44</v>
          </cell>
          <cell r="M6532">
            <v>94880</v>
          </cell>
          <cell r="N6532">
            <v>1139973.7120000001</v>
          </cell>
          <cell r="O6532">
            <v>0</v>
          </cell>
          <cell r="P6532">
            <v>0</v>
          </cell>
        </row>
        <row r="6533">
          <cell r="A6533">
            <v>43819</v>
          </cell>
          <cell r="B6533" t="str">
            <v>MIC</v>
          </cell>
          <cell r="C6533">
            <v>7</v>
          </cell>
          <cell r="E6533">
            <v>1033</v>
          </cell>
          <cell r="F6533" t="str">
            <v>43O</v>
          </cell>
          <cell r="I6533">
            <v>44</v>
          </cell>
          <cell r="M6533">
            <v>15152</v>
          </cell>
          <cell r="N6533">
            <v>182049.7648</v>
          </cell>
          <cell r="O6533">
            <v>0</v>
          </cell>
          <cell r="P6533">
            <v>0</v>
          </cell>
        </row>
        <row r="6534">
          <cell r="A6534">
            <v>43819</v>
          </cell>
          <cell r="B6534" t="str">
            <v>MIC</v>
          </cell>
          <cell r="C6534">
            <v>8</v>
          </cell>
          <cell r="E6534">
            <v>1033</v>
          </cell>
          <cell r="F6534" t="str">
            <v>43I</v>
          </cell>
          <cell r="I6534">
            <v>44</v>
          </cell>
          <cell r="M6534">
            <v>112000</v>
          </cell>
          <cell r="N6534">
            <v>1345668.8</v>
          </cell>
          <cell r="O6534">
            <v>0</v>
          </cell>
          <cell r="P6534">
            <v>0</v>
          </cell>
        </row>
        <row r="6535">
          <cell r="A6535">
            <v>43819</v>
          </cell>
          <cell r="B6535" t="str">
            <v>MIC</v>
          </cell>
          <cell r="C6535">
            <v>8</v>
          </cell>
          <cell r="E6535">
            <v>1033</v>
          </cell>
          <cell r="F6535" t="str">
            <v>43I</v>
          </cell>
          <cell r="I6535">
            <v>44</v>
          </cell>
          <cell r="M6535">
            <v>140000</v>
          </cell>
          <cell r="N6535">
            <v>1682086</v>
          </cell>
          <cell r="O6535">
            <v>0</v>
          </cell>
          <cell r="P6535">
            <v>0</v>
          </cell>
        </row>
        <row r="6536">
          <cell r="A6536">
            <v>43819</v>
          </cell>
          <cell r="B6536" t="str">
            <v>MIC</v>
          </cell>
          <cell r="C6536">
            <v>8</v>
          </cell>
          <cell r="E6536">
            <v>1033</v>
          </cell>
          <cell r="F6536" t="str">
            <v>43I</v>
          </cell>
          <cell r="I6536">
            <v>44</v>
          </cell>
          <cell r="M6536">
            <v>27000</v>
          </cell>
          <cell r="N6536">
            <v>324402.3</v>
          </cell>
          <cell r="O6536">
            <v>0</v>
          </cell>
          <cell r="P6536">
            <v>0</v>
          </cell>
        </row>
        <row r="6537">
          <cell r="A6537">
            <v>43819</v>
          </cell>
          <cell r="B6537" t="str">
            <v>MIC</v>
          </cell>
          <cell r="C6537">
            <v>8</v>
          </cell>
          <cell r="E6537">
            <v>1033</v>
          </cell>
          <cell r="F6537" t="str">
            <v>43I</v>
          </cell>
          <cell r="I6537">
            <v>44</v>
          </cell>
          <cell r="M6537">
            <v>34668</v>
          </cell>
          <cell r="N6537">
            <v>416532.55320000002</v>
          </cell>
          <cell r="O6537">
            <v>0</v>
          </cell>
          <cell r="P6537">
            <v>0</v>
          </cell>
        </row>
        <row r="6538">
          <cell r="A6538">
            <v>43819</v>
          </cell>
          <cell r="B6538" t="str">
            <v>MIC</v>
          </cell>
          <cell r="C6538">
            <v>8</v>
          </cell>
          <cell r="E6538">
            <v>1033</v>
          </cell>
          <cell r="F6538" t="str">
            <v>43I</v>
          </cell>
          <cell r="I6538">
            <v>44</v>
          </cell>
          <cell r="M6538">
            <v>21000</v>
          </cell>
          <cell r="N6538">
            <v>252312.9</v>
          </cell>
          <cell r="O6538">
            <v>0</v>
          </cell>
          <cell r="P6538">
            <v>0</v>
          </cell>
        </row>
        <row r="6539">
          <cell r="A6539">
            <v>43819</v>
          </cell>
          <cell r="B6539" t="str">
            <v>MIC</v>
          </cell>
          <cell r="C6539">
            <v>8</v>
          </cell>
          <cell r="E6539">
            <v>1033</v>
          </cell>
          <cell r="F6539" t="str">
            <v>43I</v>
          </cell>
          <cell r="I6539">
            <v>44</v>
          </cell>
          <cell r="M6539">
            <v>108500</v>
          </cell>
          <cell r="N6539">
            <v>1303616.6499999999</v>
          </cell>
          <cell r="O6539">
            <v>0</v>
          </cell>
          <cell r="P6539">
            <v>0</v>
          </cell>
        </row>
        <row r="6540">
          <cell r="A6540">
            <v>43819</v>
          </cell>
          <cell r="B6540" t="str">
            <v>MIC</v>
          </cell>
          <cell r="C6540">
            <v>8</v>
          </cell>
          <cell r="E6540">
            <v>1033</v>
          </cell>
          <cell r="F6540" t="str">
            <v>43I</v>
          </cell>
          <cell r="I6540">
            <v>44</v>
          </cell>
          <cell r="M6540">
            <v>97000</v>
          </cell>
          <cell r="N6540">
            <v>1165445.3</v>
          </cell>
          <cell r="O6540">
            <v>0</v>
          </cell>
          <cell r="P6540">
            <v>0</v>
          </cell>
        </row>
        <row r="6541">
          <cell r="A6541">
            <v>43819</v>
          </cell>
          <cell r="B6541" t="str">
            <v>MIC</v>
          </cell>
          <cell r="C6541">
            <v>8</v>
          </cell>
          <cell r="E6541">
            <v>1033</v>
          </cell>
          <cell r="F6541" t="str">
            <v>43O</v>
          </cell>
          <cell r="I6541">
            <v>44</v>
          </cell>
          <cell r="M6541">
            <v>46408</v>
          </cell>
          <cell r="N6541">
            <v>557587.47919999994</v>
          </cell>
          <cell r="O6541">
            <v>0</v>
          </cell>
          <cell r="P6541">
            <v>0</v>
          </cell>
        </row>
        <row r="6542">
          <cell r="A6542">
            <v>43819</v>
          </cell>
          <cell r="B6542" t="str">
            <v>MIC</v>
          </cell>
          <cell r="C6542">
            <v>8</v>
          </cell>
          <cell r="E6542">
            <v>1033</v>
          </cell>
          <cell r="F6542" t="str">
            <v>43O</v>
          </cell>
          <cell r="I6542">
            <v>44</v>
          </cell>
          <cell r="M6542">
            <v>130000</v>
          </cell>
          <cell r="N6542">
            <v>1561937</v>
          </cell>
          <cell r="O6542">
            <v>0</v>
          </cell>
          <cell r="P6542">
            <v>0</v>
          </cell>
        </row>
        <row r="6543">
          <cell r="A6543">
            <v>43819</v>
          </cell>
          <cell r="B6543" t="str">
            <v>MIC</v>
          </cell>
          <cell r="C6543">
            <v>8</v>
          </cell>
          <cell r="E6543">
            <v>1033</v>
          </cell>
          <cell r="F6543" t="str">
            <v>43I</v>
          </cell>
          <cell r="I6543">
            <v>44</v>
          </cell>
          <cell r="M6543">
            <v>80000</v>
          </cell>
          <cell r="N6543">
            <v>961192</v>
          </cell>
          <cell r="O6543">
            <v>0</v>
          </cell>
          <cell r="P6543">
            <v>0</v>
          </cell>
        </row>
        <row r="6544">
          <cell r="A6544">
            <v>43819</v>
          </cell>
          <cell r="B6544" t="str">
            <v>MIC</v>
          </cell>
          <cell r="C6544">
            <v>8</v>
          </cell>
          <cell r="E6544">
            <v>1033</v>
          </cell>
          <cell r="F6544" t="str">
            <v>43I</v>
          </cell>
          <cell r="I6544">
            <v>44</v>
          </cell>
          <cell r="M6544">
            <v>80000</v>
          </cell>
          <cell r="N6544">
            <v>961192</v>
          </cell>
          <cell r="O6544">
            <v>0</v>
          </cell>
          <cell r="P6544">
            <v>0</v>
          </cell>
        </row>
        <row r="6545">
          <cell r="A6545">
            <v>43819</v>
          </cell>
          <cell r="B6545" t="str">
            <v>MIC</v>
          </cell>
          <cell r="C6545">
            <v>8</v>
          </cell>
          <cell r="E6545">
            <v>1033</v>
          </cell>
          <cell r="F6545" t="str">
            <v>43I</v>
          </cell>
          <cell r="I6545">
            <v>44</v>
          </cell>
          <cell r="M6545">
            <v>16008</v>
          </cell>
          <cell r="N6545">
            <v>192334.51920000001</v>
          </cell>
          <cell r="O6545">
            <v>0</v>
          </cell>
          <cell r="P6545">
            <v>0</v>
          </cell>
        </row>
        <row r="6546">
          <cell r="A6546">
            <v>43819</v>
          </cell>
          <cell r="B6546" t="str">
            <v>MIC</v>
          </cell>
          <cell r="C6546">
            <v>8</v>
          </cell>
          <cell r="E6546">
            <v>1033</v>
          </cell>
          <cell r="F6546" t="str">
            <v>43I</v>
          </cell>
          <cell r="I6546">
            <v>44</v>
          </cell>
          <cell r="M6546">
            <v>10000</v>
          </cell>
          <cell r="N6546">
            <v>120149</v>
          </cell>
          <cell r="O6546">
            <v>0</v>
          </cell>
          <cell r="P6546">
            <v>0</v>
          </cell>
        </row>
        <row r="6547">
          <cell r="A6547">
            <v>43819</v>
          </cell>
          <cell r="B6547" t="str">
            <v>MIC</v>
          </cell>
          <cell r="C6547">
            <v>8</v>
          </cell>
          <cell r="E6547">
            <v>1033</v>
          </cell>
          <cell r="F6547" t="str">
            <v>43I</v>
          </cell>
          <cell r="I6547">
            <v>44</v>
          </cell>
          <cell r="M6547">
            <v>22728</v>
          </cell>
          <cell r="N6547">
            <v>273074.64720000001</v>
          </cell>
          <cell r="O6547">
            <v>0</v>
          </cell>
          <cell r="P6547">
            <v>0</v>
          </cell>
        </row>
        <row r="6548">
          <cell r="A6548">
            <v>43819</v>
          </cell>
          <cell r="B6548" t="str">
            <v>MIC</v>
          </cell>
          <cell r="C6548">
            <v>8</v>
          </cell>
          <cell r="E6548">
            <v>1033</v>
          </cell>
          <cell r="F6548" t="str">
            <v>43I</v>
          </cell>
          <cell r="I6548">
            <v>44</v>
          </cell>
          <cell r="M6548">
            <v>42000</v>
          </cell>
          <cell r="N6548">
            <v>504625.8</v>
          </cell>
          <cell r="O6548">
            <v>0</v>
          </cell>
          <cell r="P6548">
            <v>0</v>
          </cell>
        </row>
        <row r="6549">
          <cell r="A6549">
            <v>43819</v>
          </cell>
          <cell r="B6549" t="str">
            <v>MIC</v>
          </cell>
          <cell r="C6549">
            <v>8</v>
          </cell>
          <cell r="E6549">
            <v>1033</v>
          </cell>
          <cell r="F6549" t="str">
            <v>43I</v>
          </cell>
          <cell r="I6549">
            <v>44</v>
          </cell>
          <cell r="M6549">
            <v>60800</v>
          </cell>
          <cell r="N6549">
            <v>730505.92</v>
          </cell>
          <cell r="O6549">
            <v>0</v>
          </cell>
          <cell r="P6549">
            <v>0</v>
          </cell>
        </row>
        <row r="6550">
          <cell r="A6550">
            <v>43819</v>
          </cell>
          <cell r="B6550" t="str">
            <v>MIC</v>
          </cell>
          <cell r="C6550">
            <v>8</v>
          </cell>
          <cell r="E6550">
            <v>1033</v>
          </cell>
          <cell r="F6550" t="str">
            <v>43O</v>
          </cell>
          <cell r="I6550">
            <v>44</v>
          </cell>
          <cell r="M6550">
            <v>20000</v>
          </cell>
          <cell r="N6550">
            <v>240298</v>
          </cell>
          <cell r="O6550">
            <v>0</v>
          </cell>
          <cell r="P6550">
            <v>0</v>
          </cell>
        </row>
        <row r="6551">
          <cell r="A6551">
            <v>43819</v>
          </cell>
          <cell r="B6551" t="str">
            <v>MIC</v>
          </cell>
          <cell r="C6551">
            <v>8</v>
          </cell>
          <cell r="E6551">
            <v>1033</v>
          </cell>
          <cell r="F6551" t="str">
            <v>43I</v>
          </cell>
          <cell r="I6551">
            <v>44</v>
          </cell>
          <cell r="M6551">
            <v>65000</v>
          </cell>
          <cell r="N6551">
            <v>780968.5</v>
          </cell>
          <cell r="O6551">
            <v>0</v>
          </cell>
          <cell r="P6551">
            <v>0</v>
          </cell>
        </row>
        <row r="6552">
          <cell r="A6552">
            <v>43819</v>
          </cell>
          <cell r="B6552" t="str">
            <v>MIC</v>
          </cell>
          <cell r="C6552">
            <v>7</v>
          </cell>
          <cell r="E6552">
            <v>1033</v>
          </cell>
          <cell r="F6552" t="str">
            <v>43O</v>
          </cell>
          <cell r="I6552">
            <v>44</v>
          </cell>
          <cell r="M6552">
            <v>43300</v>
          </cell>
          <cell r="N6552">
            <v>520245.17</v>
          </cell>
          <cell r="O6552">
            <v>0</v>
          </cell>
          <cell r="P6552">
            <v>0</v>
          </cell>
        </row>
        <row r="6553">
          <cell r="A6553">
            <v>43819</v>
          </cell>
          <cell r="B6553" t="str">
            <v>MIC</v>
          </cell>
          <cell r="C6553">
            <v>5</v>
          </cell>
          <cell r="E6553">
            <v>1033</v>
          </cell>
          <cell r="F6553" t="str">
            <v>43I</v>
          </cell>
          <cell r="I6553">
            <v>44</v>
          </cell>
          <cell r="M6553">
            <v>5576</v>
          </cell>
          <cell r="N6553">
            <v>66995.082399999999</v>
          </cell>
          <cell r="O6553">
            <v>0</v>
          </cell>
          <cell r="P6553">
            <v>0</v>
          </cell>
        </row>
        <row r="6554">
          <cell r="A6554">
            <v>43819</v>
          </cell>
          <cell r="B6554" t="str">
            <v>MIC</v>
          </cell>
          <cell r="C6554">
            <v>8</v>
          </cell>
          <cell r="E6554">
            <v>1033</v>
          </cell>
          <cell r="F6554" t="str">
            <v>43I</v>
          </cell>
          <cell r="I6554">
            <v>44</v>
          </cell>
          <cell r="M6554">
            <v>15680</v>
          </cell>
          <cell r="N6554">
            <v>188393.63200000001</v>
          </cell>
          <cell r="O6554">
            <v>0</v>
          </cell>
          <cell r="P6554">
            <v>0</v>
          </cell>
        </row>
        <row r="6555">
          <cell r="A6555">
            <v>43819</v>
          </cell>
          <cell r="B6555" t="str">
            <v>MIC</v>
          </cell>
          <cell r="C6555">
            <v>8</v>
          </cell>
          <cell r="E6555">
            <v>1033</v>
          </cell>
          <cell r="F6555" t="str">
            <v>43I</v>
          </cell>
          <cell r="I6555">
            <v>44</v>
          </cell>
          <cell r="M6555">
            <v>52447</v>
          </cell>
          <cell r="N6555">
            <v>630145.46030000004</v>
          </cell>
          <cell r="O6555">
            <v>0</v>
          </cell>
          <cell r="P6555">
            <v>0</v>
          </cell>
        </row>
        <row r="6556">
          <cell r="A6556">
            <v>43819</v>
          </cell>
          <cell r="B6556" t="str">
            <v>MIC</v>
          </cell>
          <cell r="C6556">
            <v>8</v>
          </cell>
          <cell r="E6556">
            <v>1033</v>
          </cell>
          <cell r="F6556" t="str">
            <v>43O</v>
          </cell>
          <cell r="I6556">
            <v>44</v>
          </cell>
          <cell r="M6556">
            <v>70000</v>
          </cell>
          <cell r="N6556">
            <v>841043</v>
          </cell>
          <cell r="O6556">
            <v>0</v>
          </cell>
          <cell r="P6556">
            <v>0</v>
          </cell>
        </row>
        <row r="6557">
          <cell r="A6557">
            <v>43819</v>
          </cell>
          <cell r="B6557" t="str">
            <v>MIC</v>
          </cell>
          <cell r="C6557">
            <v>8</v>
          </cell>
          <cell r="E6557">
            <v>1033</v>
          </cell>
          <cell r="F6557" t="str">
            <v>43I</v>
          </cell>
          <cell r="I6557">
            <v>44</v>
          </cell>
          <cell r="M6557">
            <v>47832</v>
          </cell>
          <cell r="N6557">
            <v>574696.69680000003</v>
          </cell>
          <cell r="O6557">
            <v>0</v>
          </cell>
          <cell r="P6557">
            <v>0</v>
          </cell>
        </row>
        <row r="6558">
          <cell r="A6558">
            <v>43819</v>
          </cell>
          <cell r="B6558" t="str">
            <v>MIC</v>
          </cell>
          <cell r="C6558">
            <v>8</v>
          </cell>
          <cell r="E6558">
            <v>1033</v>
          </cell>
          <cell r="F6558" t="str">
            <v>43I</v>
          </cell>
          <cell r="I6558">
            <v>44</v>
          </cell>
          <cell r="M6558">
            <v>84000</v>
          </cell>
          <cell r="N6558">
            <v>1009251.6</v>
          </cell>
          <cell r="O6558">
            <v>0</v>
          </cell>
          <cell r="P6558">
            <v>0</v>
          </cell>
        </row>
        <row r="6559">
          <cell r="A6559">
            <v>43819</v>
          </cell>
          <cell r="B6559" t="str">
            <v>MIC</v>
          </cell>
          <cell r="C6559">
            <v>8</v>
          </cell>
          <cell r="E6559">
            <v>1033</v>
          </cell>
          <cell r="F6559" t="str">
            <v>43I</v>
          </cell>
          <cell r="I6559">
            <v>44</v>
          </cell>
          <cell r="M6559">
            <v>114520</v>
          </cell>
          <cell r="N6559">
            <v>1375946.348</v>
          </cell>
          <cell r="O6559">
            <v>0</v>
          </cell>
          <cell r="P6559">
            <v>0</v>
          </cell>
        </row>
        <row r="6560">
          <cell r="A6560">
            <v>43819</v>
          </cell>
          <cell r="B6560" t="str">
            <v>MIC</v>
          </cell>
          <cell r="C6560">
            <v>8</v>
          </cell>
          <cell r="E6560">
            <v>1033</v>
          </cell>
          <cell r="F6560" t="str">
            <v>43I</v>
          </cell>
          <cell r="I6560">
            <v>44</v>
          </cell>
          <cell r="M6560">
            <v>89000</v>
          </cell>
          <cell r="N6560">
            <v>1069326.1000000001</v>
          </cell>
          <cell r="O6560">
            <v>0</v>
          </cell>
          <cell r="P6560">
            <v>0</v>
          </cell>
        </row>
        <row r="6561">
          <cell r="A6561">
            <v>43819</v>
          </cell>
          <cell r="B6561" t="str">
            <v>MIC</v>
          </cell>
          <cell r="C6561">
            <v>8</v>
          </cell>
          <cell r="E6561">
            <v>1033</v>
          </cell>
          <cell r="F6561" t="str">
            <v>43AI</v>
          </cell>
          <cell r="I6561">
            <v>44</v>
          </cell>
          <cell r="M6561">
            <v>127520</v>
          </cell>
          <cell r="N6561">
            <v>1532140.048</v>
          </cell>
          <cell r="O6561">
            <v>0</v>
          </cell>
          <cell r="P6561">
            <v>0</v>
          </cell>
        </row>
        <row r="6562">
          <cell r="A6562">
            <v>43819</v>
          </cell>
          <cell r="B6562" t="str">
            <v>MIC</v>
          </cell>
          <cell r="C6562">
            <v>7</v>
          </cell>
          <cell r="E6562">
            <v>1033</v>
          </cell>
          <cell r="F6562" t="str">
            <v>43I</v>
          </cell>
          <cell r="I6562">
            <v>44</v>
          </cell>
          <cell r="M6562">
            <v>17500</v>
          </cell>
          <cell r="N6562">
            <v>210260.75</v>
          </cell>
          <cell r="O6562">
            <v>0</v>
          </cell>
          <cell r="P6562">
            <v>0</v>
          </cell>
        </row>
        <row r="6563">
          <cell r="A6563">
            <v>43819</v>
          </cell>
          <cell r="B6563" t="str">
            <v>MIC</v>
          </cell>
          <cell r="C6563">
            <v>8</v>
          </cell>
          <cell r="E6563">
            <v>1033</v>
          </cell>
          <cell r="F6563" t="str">
            <v>43I</v>
          </cell>
          <cell r="I6563">
            <v>44</v>
          </cell>
          <cell r="M6563">
            <v>140000</v>
          </cell>
          <cell r="N6563">
            <v>1682086</v>
          </cell>
          <cell r="O6563">
            <v>0</v>
          </cell>
          <cell r="P6563">
            <v>0</v>
          </cell>
        </row>
        <row r="6564">
          <cell r="A6564">
            <v>43819</v>
          </cell>
          <cell r="B6564" t="str">
            <v>MIC</v>
          </cell>
          <cell r="C6564">
            <v>8</v>
          </cell>
          <cell r="E6564">
            <v>1016</v>
          </cell>
          <cell r="F6564" t="str">
            <v>43I</v>
          </cell>
          <cell r="I6564">
            <v>44</v>
          </cell>
          <cell r="M6564">
            <v>106416</v>
          </cell>
          <cell r="N6564">
            <v>1278588.24</v>
          </cell>
          <cell r="O6564">
            <v>0</v>
          </cell>
          <cell r="P6564">
            <v>0</v>
          </cell>
        </row>
        <row r="6565">
          <cell r="A6565">
            <v>43819</v>
          </cell>
          <cell r="B6565" t="str">
            <v>MIC</v>
          </cell>
          <cell r="C6565">
            <v>7</v>
          </cell>
          <cell r="E6565">
            <v>1016</v>
          </cell>
          <cell r="F6565" t="str">
            <v>43I</v>
          </cell>
          <cell r="I6565">
            <v>44</v>
          </cell>
          <cell r="M6565">
            <v>70000</v>
          </cell>
          <cell r="N6565">
            <v>841050</v>
          </cell>
          <cell r="O6565">
            <v>0</v>
          </cell>
          <cell r="P6565">
            <v>0</v>
          </cell>
        </row>
        <row r="6566">
          <cell r="A6566">
            <v>43819</v>
          </cell>
          <cell r="B6566" t="str">
            <v>MIC</v>
          </cell>
          <cell r="C6566">
            <v>8</v>
          </cell>
          <cell r="E6566">
            <v>1016</v>
          </cell>
          <cell r="F6566" t="str">
            <v>43I</v>
          </cell>
          <cell r="I6566">
            <v>44</v>
          </cell>
          <cell r="M6566">
            <v>117000</v>
          </cell>
          <cell r="N6566">
            <v>1405755</v>
          </cell>
          <cell r="O6566">
            <v>0</v>
          </cell>
          <cell r="P6566">
            <v>0</v>
          </cell>
        </row>
        <row r="6567">
          <cell r="A6567">
            <v>43819</v>
          </cell>
          <cell r="B6567" t="str">
            <v>MIC</v>
          </cell>
          <cell r="C6567">
            <v>6</v>
          </cell>
          <cell r="E6567">
            <v>1016</v>
          </cell>
          <cell r="F6567" t="str">
            <v>43I</v>
          </cell>
          <cell r="I6567">
            <v>44</v>
          </cell>
          <cell r="M6567">
            <v>11000</v>
          </cell>
          <cell r="N6567">
            <v>132165</v>
          </cell>
          <cell r="O6567">
            <v>0</v>
          </cell>
          <cell r="P6567">
            <v>0</v>
          </cell>
        </row>
        <row r="6568">
          <cell r="A6568">
            <v>43819</v>
          </cell>
          <cell r="B6568" t="str">
            <v>MIC</v>
          </cell>
          <cell r="C6568">
            <v>8</v>
          </cell>
          <cell r="E6568">
            <v>3007</v>
          </cell>
          <cell r="F6568" t="str">
            <v>43I</v>
          </cell>
          <cell r="I6568">
            <v>44</v>
          </cell>
          <cell r="M6568">
            <v>84000</v>
          </cell>
          <cell r="N6568">
            <v>1009260</v>
          </cell>
          <cell r="O6568">
            <v>0</v>
          </cell>
          <cell r="P6568">
            <v>0</v>
          </cell>
        </row>
        <row r="6569">
          <cell r="A6569">
            <v>43819</v>
          </cell>
          <cell r="B6569" t="str">
            <v>MIC</v>
          </cell>
          <cell r="C6569">
            <v>7</v>
          </cell>
          <cell r="E6569">
            <v>3015</v>
          </cell>
          <cell r="F6569" t="str">
            <v>43I</v>
          </cell>
          <cell r="I6569">
            <v>44</v>
          </cell>
          <cell r="M6569">
            <v>34300</v>
          </cell>
          <cell r="N6569">
            <v>412114.5</v>
          </cell>
          <cell r="O6569">
            <v>0</v>
          </cell>
          <cell r="P6569">
            <v>0</v>
          </cell>
        </row>
        <row r="6570">
          <cell r="A6570">
            <v>43819</v>
          </cell>
          <cell r="B6570" t="str">
            <v>MIC</v>
          </cell>
          <cell r="C6570">
            <v>7</v>
          </cell>
          <cell r="E6570">
            <v>3026</v>
          </cell>
          <cell r="F6570" t="str">
            <v>43I</v>
          </cell>
          <cell r="I6570">
            <v>44</v>
          </cell>
          <cell r="M6570">
            <v>31000</v>
          </cell>
          <cell r="N6570">
            <v>372465</v>
          </cell>
          <cell r="O6570">
            <v>0</v>
          </cell>
          <cell r="P6570">
            <v>0</v>
          </cell>
        </row>
        <row r="6571">
          <cell r="A6571">
            <v>43819</v>
          </cell>
          <cell r="B6571" t="str">
            <v>MIC</v>
          </cell>
          <cell r="C6571">
            <v>6</v>
          </cell>
          <cell r="E6571">
            <v>1033</v>
          </cell>
          <cell r="F6571" t="str">
            <v>43AI</v>
          </cell>
          <cell r="I6571">
            <v>44</v>
          </cell>
          <cell r="M6571">
            <v>21000</v>
          </cell>
          <cell r="N6571">
            <v>253371.3</v>
          </cell>
          <cell r="O6571">
            <v>0</v>
          </cell>
          <cell r="P6571">
            <v>0</v>
          </cell>
        </row>
        <row r="6572">
          <cell r="A6572">
            <v>43819</v>
          </cell>
          <cell r="B6572" t="str">
            <v>MIC</v>
          </cell>
          <cell r="C6572">
            <v>8</v>
          </cell>
          <cell r="E6572">
            <v>1033</v>
          </cell>
          <cell r="F6572" t="str">
            <v>43AI</v>
          </cell>
          <cell r="I6572">
            <v>44</v>
          </cell>
          <cell r="M6572">
            <v>30000</v>
          </cell>
          <cell r="N6572">
            <v>361959</v>
          </cell>
          <cell r="O6572">
            <v>0</v>
          </cell>
          <cell r="P6572">
            <v>0</v>
          </cell>
        </row>
        <row r="6573">
          <cell r="A6573">
            <v>43819</v>
          </cell>
          <cell r="B6573" t="str">
            <v>MIC</v>
          </cell>
          <cell r="C6573">
            <v>2</v>
          </cell>
          <cell r="E6573">
            <v>1034</v>
          </cell>
          <cell r="F6573" t="str">
            <v>43O</v>
          </cell>
          <cell r="I6573">
            <v>44</v>
          </cell>
          <cell r="M6573">
            <v>280000</v>
          </cell>
          <cell r="N6573">
            <v>3378312</v>
          </cell>
          <cell r="O6573">
            <v>0</v>
          </cell>
          <cell r="P6573">
            <v>0</v>
          </cell>
        </row>
        <row r="6574">
          <cell r="A6574">
            <v>43819</v>
          </cell>
          <cell r="B6574" t="str">
            <v>MIC</v>
          </cell>
          <cell r="C6574">
            <v>8</v>
          </cell>
          <cell r="E6574">
            <v>1017</v>
          </cell>
          <cell r="F6574" t="str">
            <v>43AI</v>
          </cell>
          <cell r="I6574">
            <v>44</v>
          </cell>
          <cell r="M6574">
            <v>68955.570000000007</v>
          </cell>
          <cell r="N6574">
            <v>832321.31212799996</v>
          </cell>
          <cell r="O6574">
            <v>0</v>
          </cell>
          <cell r="P6574">
            <v>0</v>
          </cell>
        </row>
        <row r="6575">
          <cell r="A6575">
            <v>43819</v>
          </cell>
          <cell r="B6575" t="str">
            <v>MIC</v>
          </cell>
          <cell r="C6575">
            <v>8</v>
          </cell>
          <cell r="E6575">
            <v>1017</v>
          </cell>
          <cell r="F6575" t="str">
            <v>43AO</v>
          </cell>
          <cell r="I6575">
            <v>44</v>
          </cell>
          <cell r="M6575">
            <v>24000</v>
          </cell>
          <cell r="N6575">
            <v>289689.59999999998</v>
          </cell>
          <cell r="O6575">
            <v>0</v>
          </cell>
          <cell r="P6575">
            <v>0</v>
          </cell>
        </row>
        <row r="6576">
          <cell r="A6576">
            <v>43819</v>
          </cell>
          <cell r="B6576" t="str">
            <v>MIC</v>
          </cell>
          <cell r="C6576">
            <v>8</v>
          </cell>
          <cell r="E6576">
            <v>1017</v>
          </cell>
          <cell r="F6576" t="str">
            <v>43I</v>
          </cell>
          <cell r="I6576">
            <v>44</v>
          </cell>
          <cell r="M6576">
            <v>102900</v>
          </cell>
          <cell r="N6576">
            <v>1242044.1599999999</v>
          </cell>
          <cell r="O6576">
            <v>0</v>
          </cell>
          <cell r="P6576">
            <v>0</v>
          </cell>
        </row>
        <row r="6577">
          <cell r="A6577">
            <v>43819</v>
          </cell>
          <cell r="B6577" t="str">
            <v>MIC</v>
          </cell>
          <cell r="C6577">
            <v>8</v>
          </cell>
          <cell r="E6577">
            <v>1017</v>
          </cell>
          <cell r="F6577" t="str">
            <v>43I</v>
          </cell>
          <cell r="I6577">
            <v>44</v>
          </cell>
          <cell r="M6577">
            <v>102900</v>
          </cell>
          <cell r="N6577">
            <v>1242044.1599999999</v>
          </cell>
          <cell r="O6577">
            <v>0</v>
          </cell>
          <cell r="P6577">
            <v>0</v>
          </cell>
        </row>
        <row r="6578">
          <cell r="A6578">
            <v>43819</v>
          </cell>
          <cell r="B6578" t="str">
            <v>MIC</v>
          </cell>
          <cell r="C6578">
            <v>8</v>
          </cell>
          <cell r="E6578">
            <v>1017</v>
          </cell>
          <cell r="F6578" t="str">
            <v>43I</v>
          </cell>
          <cell r="I6578">
            <v>44</v>
          </cell>
          <cell r="M6578">
            <v>56000</v>
          </cell>
          <cell r="N6578">
            <v>675942.40000000002</v>
          </cell>
          <cell r="O6578">
            <v>0</v>
          </cell>
          <cell r="P6578">
            <v>0</v>
          </cell>
        </row>
        <row r="6579">
          <cell r="A6579">
            <v>43819</v>
          </cell>
          <cell r="B6579" t="str">
            <v>MIC</v>
          </cell>
          <cell r="C6579">
            <v>8</v>
          </cell>
          <cell r="E6579">
            <v>1017</v>
          </cell>
          <cell r="F6579" t="str">
            <v>43I</v>
          </cell>
          <cell r="I6579">
            <v>44</v>
          </cell>
          <cell r="M6579">
            <v>93600</v>
          </cell>
          <cell r="N6579">
            <v>1129789.4399999999</v>
          </cell>
          <cell r="O6579">
            <v>0</v>
          </cell>
          <cell r="P6579">
            <v>0</v>
          </cell>
        </row>
        <row r="6580">
          <cell r="A6580">
            <v>43819</v>
          </cell>
          <cell r="B6580" t="str">
            <v>MIC</v>
          </cell>
          <cell r="C6580">
            <v>7</v>
          </cell>
          <cell r="E6580">
            <v>1017</v>
          </cell>
          <cell r="F6580" t="str">
            <v>43I</v>
          </cell>
          <cell r="I6580">
            <v>44</v>
          </cell>
          <cell r="M6580">
            <v>15000</v>
          </cell>
          <cell r="N6580">
            <v>181056</v>
          </cell>
          <cell r="O6580">
            <v>0</v>
          </cell>
          <cell r="P6580">
            <v>0</v>
          </cell>
        </row>
        <row r="6581">
          <cell r="A6581">
            <v>43819</v>
          </cell>
          <cell r="B6581" t="str">
            <v>MIC</v>
          </cell>
          <cell r="C6581">
            <v>8</v>
          </cell>
          <cell r="E6581">
            <v>1017</v>
          </cell>
          <cell r="F6581" t="str">
            <v>43I</v>
          </cell>
          <cell r="I6581">
            <v>44</v>
          </cell>
          <cell r="M6581">
            <v>35000</v>
          </cell>
          <cell r="N6581">
            <v>422464</v>
          </cell>
          <cell r="O6581">
            <v>0</v>
          </cell>
          <cell r="P6581">
            <v>0</v>
          </cell>
        </row>
        <row r="6582">
          <cell r="A6582">
            <v>43819</v>
          </cell>
          <cell r="B6582" t="str">
            <v>MIC</v>
          </cell>
          <cell r="C6582">
            <v>8</v>
          </cell>
          <cell r="E6582">
            <v>1017</v>
          </cell>
          <cell r="F6582" t="str">
            <v>43I</v>
          </cell>
          <cell r="I6582">
            <v>44</v>
          </cell>
          <cell r="M6582">
            <v>40000</v>
          </cell>
          <cell r="N6582">
            <v>482816</v>
          </cell>
          <cell r="O6582">
            <v>0</v>
          </cell>
          <cell r="P6582">
            <v>0</v>
          </cell>
        </row>
        <row r="6583">
          <cell r="A6583">
            <v>43819</v>
          </cell>
          <cell r="B6583" t="str">
            <v>MIC</v>
          </cell>
          <cell r="C6583">
            <v>8</v>
          </cell>
          <cell r="E6583">
            <v>1017</v>
          </cell>
          <cell r="F6583" t="str">
            <v>43I</v>
          </cell>
          <cell r="I6583">
            <v>44</v>
          </cell>
          <cell r="M6583">
            <v>102900</v>
          </cell>
          <cell r="N6583">
            <v>1242044.1599999999</v>
          </cell>
          <cell r="O6583">
            <v>0</v>
          </cell>
          <cell r="P6583">
            <v>0</v>
          </cell>
        </row>
        <row r="6584">
          <cell r="A6584">
            <v>43819</v>
          </cell>
          <cell r="B6584" t="str">
            <v>MIC</v>
          </cell>
          <cell r="C6584">
            <v>6</v>
          </cell>
          <cell r="E6584">
            <v>1017</v>
          </cell>
          <cell r="F6584" t="str">
            <v>43I</v>
          </cell>
          <cell r="I6584">
            <v>44</v>
          </cell>
          <cell r="M6584">
            <v>15000</v>
          </cell>
          <cell r="N6584">
            <v>181056</v>
          </cell>
          <cell r="O6584">
            <v>0</v>
          </cell>
          <cell r="P6584">
            <v>0</v>
          </cell>
        </row>
        <row r="6585">
          <cell r="A6585">
            <v>43819</v>
          </cell>
          <cell r="B6585" t="str">
            <v>MIC</v>
          </cell>
          <cell r="C6585">
            <v>7</v>
          </cell>
          <cell r="E6585">
            <v>1017</v>
          </cell>
          <cell r="F6585" t="str">
            <v>43I</v>
          </cell>
          <cell r="I6585">
            <v>44</v>
          </cell>
          <cell r="M6585">
            <v>14000</v>
          </cell>
          <cell r="N6585">
            <v>168985.60000000001</v>
          </cell>
          <cell r="O6585">
            <v>0</v>
          </cell>
          <cell r="P6585">
            <v>0</v>
          </cell>
        </row>
        <row r="6586">
          <cell r="A6586">
            <v>43819</v>
          </cell>
          <cell r="B6586" t="str">
            <v>MIC</v>
          </cell>
          <cell r="C6586">
            <v>7</v>
          </cell>
          <cell r="E6586">
            <v>1017</v>
          </cell>
          <cell r="F6586" t="str">
            <v>43I</v>
          </cell>
          <cell r="I6586">
            <v>44</v>
          </cell>
          <cell r="M6586">
            <v>29000</v>
          </cell>
          <cell r="N6586">
            <v>350041.59999999998</v>
          </cell>
          <cell r="O6586">
            <v>0</v>
          </cell>
          <cell r="P6586">
            <v>0</v>
          </cell>
        </row>
        <row r="6587">
          <cell r="A6587">
            <v>43819</v>
          </cell>
          <cell r="B6587" t="str">
            <v>MIC</v>
          </cell>
          <cell r="C6587">
            <v>8</v>
          </cell>
          <cell r="E6587">
            <v>1017</v>
          </cell>
          <cell r="F6587" t="str">
            <v>43I</v>
          </cell>
          <cell r="I6587">
            <v>44</v>
          </cell>
          <cell r="M6587">
            <v>102900</v>
          </cell>
          <cell r="N6587">
            <v>1242044.1599999999</v>
          </cell>
          <cell r="O6587">
            <v>0</v>
          </cell>
          <cell r="P6587">
            <v>0</v>
          </cell>
        </row>
        <row r="6588">
          <cell r="A6588">
            <v>43819</v>
          </cell>
          <cell r="B6588" t="str">
            <v>MIC</v>
          </cell>
          <cell r="C6588">
            <v>8</v>
          </cell>
          <cell r="E6588">
            <v>1017</v>
          </cell>
          <cell r="F6588" t="str">
            <v>43I</v>
          </cell>
          <cell r="I6588">
            <v>44</v>
          </cell>
          <cell r="M6588">
            <v>70000</v>
          </cell>
          <cell r="N6588">
            <v>844928</v>
          </cell>
          <cell r="O6588">
            <v>0</v>
          </cell>
          <cell r="P6588">
            <v>0</v>
          </cell>
        </row>
        <row r="6589">
          <cell r="A6589">
            <v>43819</v>
          </cell>
          <cell r="B6589" t="str">
            <v>MIC</v>
          </cell>
          <cell r="C6589">
            <v>8</v>
          </cell>
          <cell r="E6589">
            <v>1017</v>
          </cell>
          <cell r="F6589" t="str">
            <v>43I</v>
          </cell>
          <cell r="I6589">
            <v>44</v>
          </cell>
          <cell r="M6589">
            <v>40000</v>
          </cell>
          <cell r="N6589">
            <v>482816</v>
          </cell>
          <cell r="O6589">
            <v>0</v>
          </cell>
          <cell r="P6589">
            <v>0</v>
          </cell>
        </row>
        <row r="6590">
          <cell r="A6590">
            <v>43819</v>
          </cell>
          <cell r="B6590" t="str">
            <v>MIC</v>
          </cell>
          <cell r="C6590">
            <v>7</v>
          </cell>
          <cell r="E6590">
            <v>1017</v>
          </cell>
          <cell r="F6590" t="str">
            <v>43I</v>
          </cell>
          <cell r="I6590">
            <v>44</v>
          </cell>
          <cell r="M6590">
            <v>14000</v>
          </cell>
          <cell r="N6590">
            <v>168985.60000000001</v>
          </cell>
          <cell r="O6590">
            <v>0</v>
          </cell>
          <cell r="P6590">
            <v>0</v>
          </cell>
        </row>
        <row r="6591">
          <cell r="A6591">
            <v>43819</v>
          </cell>
          <cell r="B6591" t="str">
            <v>MIC</v>
          </cell>
          <cell r="C6591">
            <v>7</v>
          </cell>
          <cell r="E6591">
            <v>1017</v>
          </cell>
          <cell r="F6591" t="str">
            <v>43I</v>
          </cell>
          <cell r="I6591">
            <v>44</v>
          </cell>
          <cell r="M6591">
            <v>27400</v>
          </cell>
          <cell r="N6591">
            <v>330728.96000000002</v>
          </cell>
          <cell r="O6591">
            <v>0</v>
          </cell>
          <cell r="P6591">
            <v>0</v>
          </cell>
        </row>
        <row r="6592">
          <cell r="A6592">
            <v>43819</v>
          </cell>
          <cell r="B6592" t="str">
            <v>MIC</v>
          </cell>
          <cell r="C6592">
            <v>7</v>
          </cell>
          <cell r="E6592">
            <v>1017</v>
          </cell>
          <cell r="F6592" t="str">
            <v>43I</v>
          </cell>
          <cell r="I6592">
            <v>44</v>
          </cell>
          <cell r="M6592">
            <v>48020</v>
          </cell>
          <cell r="N6592">
            <v>579620.60800000001</v>
          </cell>
          <cell r="O6592">
            <v>0</v>
          </cell>
          <cell r="P6592">
            <v>0</v>
          </cell>
        </row>
        <row r="6593">
          <cell r="A6593">
            <v>43819</v>
          </cell>
          <cell r="B6593" t="str">
            <v>MIC</v>
          </cell>
          <cell r="C6593">
            <v>7</v>
          </cell>
          <cell r="E6593">
            <v>1017</v>
          </cell>
          <cell r="F6593" t="str">
            <v>43I</v>
          </cell>
          <cell r="I6593">
            <v>44</v>
          </cell>
          <cell r="M6593">
            <v>10000</v>
          </cell>
          <cell r="N6593">
            <v>120704</v>
          </cell>
          <cell r="O6593">
            <v>0</v>
          </cell>
          <cell r="P6593">
            <v>0</v>
          </cell>
        </row>
        <row r="6594">
          <cell r="A6594">
            <v>43819</v>
          </cell>
          <cell r="B6594" t="str">
            <v>MIC</v>
          </cell>
          <cell r="C6594">
            <v>5</v>
          </cell>
          <cell r="E6594">
            <v>1017</v>
          </cell>
          <cell r="F6594" t="str">
            <v>43I</v>
          </cell>
          <cell r="I6594">
            <v>44</v>
          </cell>
          <cell r="M6594">
            <v>4000</v>
          </cell>
          <cell r="N6594">
            <v>48281.599999999999</v>
          </cell>
          <cell r="O6594">
            <v>0</v>
          </cell>
          <cell r="P6594">
            <v>0</v>
          </cell>
        </row>
        <row r="6595">
          <cell r="A6595">
            <v>43819</v>
          </cell>
          <cell r="B6595" t="str">
            <v>MIC</v>
          </cell>
          <cell r="C6595">
            <v>8</v>
          </cell>
          <cell r="E6595">
            <v>1017</v>
          </cell>
          <cell r="F6595" t="str">
            <v>43I</v>
          </cell>
          <cell r="I6595">
            <v>44</v>
          </cell>
          <cell r="M6595">
            <v>105000</v>
          </cell>
          <cell r="N6595">
            <v>1267392</v>
          </cell>
          <cell r="O6595">
            <v>0</v>
          </cell>
          <cell r="P6595">
            <v>0</v>
          </cell>
        </row>
        <row r="6596">
          <cell r="A6596">
            <v>43819</v>
          </cell>
          <cell r="B6596" t="str">
            <v>MIC</v>
          </cell>
          <cell r="C6596">
            <v>8</v>
          </cell>
          <cell r="E6596">
            <v>1017</v>
          </cell>
          <cell r="F6596" t="str">
            <v>43I</v>
          </cell>
          <cell r="I6596">
            <v>44</v>
          </cell>
          <cell r="M6596">
            <v>81000</v>
          </cell>
          <cell r="N6596">
            <v>977702.40000000002</v>
          </cell>
          <cell r="O6596">
            <v>0</v>
          </cell>
          <cell r="P6596">
            <v>0</v>
          </cell>
        </row>
        <row r="6597">
          <cell r="A6597">
            <v>43819</v>
          </cell>
          <cell r="B6597" t="str">
            <v>MIC</v>
          </cell>
          <cell r="C6597">
            <v>8</v>
          </cell>
          <cell r="E6597">
            <v>1017</v>
          </cell>
          <cell r="F6597" t="str">
            <v>43I</v>
          </cell>
          <cell r="I6597">
            <v>44</v>
          </cell>
          <cell r="M6597">
            <v>70000</v>
          </cell>
          <cell r="N6597">
            <v>844928</v>
          </cell>
          <cell r="O6597">
            <v>0</v>
          </cell>
          <cell r="P6597">
            <v>0</v>
          </cell>
        </row>
        <row r="6598">
          <cell r="A6598">
            <v>43819</v>
          </cell>
          <cell r="B6598" t="str">
            <v>MIC</v>
          </cell>
          <cell r="C6598">
            <v>8</v>
          </cell>
          <cell r="E6598">
            <v>1017</v>
          </cell>
          <cell r="F6598" t="str">
            <v>43I</v>
          </cell>
          <cell r="I6598">
            <v>44</v>
          </cell>
          <cell r="M6598">
            <v>21000</v>
          </cell>
          <cell r="N6598">
            <v>253478.39999999999</v>
          </cell>
          <cell r="O6598">
            <v>0</v>
          </cell>
          <cell r="P6598">
            <v>0</v>
          </cell>
        </row>
        <row r="6599">
          <cell r="A6599">
            <v>43819</v>
          </cell>
          <cell r="B6599" t="str">
            <v>MIC</v>
          </cell>
          <cell r="C6599">
            <v>8</v>
          </cell>
          <cell r="E6599">
            <v>1017</v>
          </cell>
          <cell r="F6599" t="str">
            <v>43I</v>
          </cell>
          <cell r="I6599">
            <v>44</v>
          </cell>
          <cell r="M6599">
            <v>110000</v>
          </cell>
          <cell r="N6599">
            <v>1327744</v>
          </cell>
          <cell r="O6599">
            <v>0</v>
          </cell>
          <cell r="P6599">
            <v>0</v>
          </cell>
        </row>
        <row r="6600">
          <cell r="A6600">
            <v>43819</v>
          </cell>
          <cell r="B6600" t="str">
            <v>MIC</v>
          </cell>
          <cell r="C6600">
            <v>8</v>
          </cell>
          <cell r="E6600">
            <v>1017</v>
          </cell>
          <cell r="F6600" t="str">
            <v>43I</v>
          </cell>
          <cell r="I6600">
            <v>44</v>
          </cell>
          <cell r="M6600">
            <v>14000</v>
          </cell>
          <cell r="N6600">
            <v>168985.60000000001</v>
          </cell>
          <cell r="O6600">
            <v>0</v>
          </cell>
          <cell r="P6600">
            <v>0</v>
          </cell>
        </row>
        <row r="6601">
          <cell r="A6601">
            <v>43819</v>
          </cell>
          <cell r="B6601" t="str">
            <v>MIC</v>
          </cell>
          <cell r="C6601">
            <v>7</v>
          </cell>
          <cell r="E6601">
            <v>1017</v>
          </cell>
          <cell r="F6601" t="str">
            <v>43I</v>
          </cell>
          <cell r="I6601">
            <v>44</v>
          </cell>
          <cell r="M6601">
            <v>24000</v>
          </cell>
          <cell r="N6601">
            <v>289689.59999999998</v>
          </cell>
          <cell r="O6601">
            <v>0</v>
          </cell>
          <cell r="P6601">
            <v>0</v>
          </cell>
        </row>
        <row r="6602">
          <cell r="A6602">
            <v>43819</v>
          </cell>
          <cell r="B6602" t="str">
            <v>MIC</v>
          </cell>
          <cell r="C6602">
            <v>8</v>
          </cell>
          <cell r="E6602">
            <v>1017</v>
          </cell>
          <cell r="F6602" t="str">
            <v>43I</v>
          </cell>
          <cell r="I6602">
            <v>44</v>
          </cell>
          <cell r="M6602">
            <v>35000</v>
          </cell>
          <cell r="N6602">
            <v>422464</v>
          </cell>
          <cell r="O6602">
            <v>0</v>
          </cell>
          <cell r="P6602">
            <v>0</v>
          </cell>
        </row>
        <row r="6603">
          <cell r="A6603">
            <v>43819</v>
          </cell>
          <cell r="B6603" t="str">
            <v>MIC</v>
          </cell>
          <cell r="C6603">
            <v>8</v>
          </cell>
          <cell r="E6603">
            <v>1017</v>
          </cell>
          <cell r="F6603" t="str">
            <v>43I</v>
          </cell>
          <cell r="I6603">
            <v>44</v>
          </cell>
          <cell r="M6603">
            <v>48020</v>
          </cell>
          <cell r="N6603">
            <v>579620.60800000001</v>
          </cell>
          <cell r="O6603">
            <v>0</v>
          </cell>
          <cell r="P6603">
            <v>0</v>
          </cell>
        </row>
        <row r="6604">
          <cell r="A6604">
            <v>43819</v>
          </cell>
          <cell r="B6604" t="str">
            <v>MIC</v>
          </cell>
          <cell r="C6604">
            <v>7</v>
          </cell>
          <cell r="E6604">
            <v>1017</v>
          </cell>
          <cell r="F6604" t="str">
            <v>43I</v>
          </cell>
          <cell r="I6604">
            <v>44</v>
          </cell>
          <cell r="M6604">
            <v>6000</v>
          </cell>
          <cell r="N6604">
            <v>72422.399999999994</v>
          </cell>
          <cell r="O6604">
            <v>0</v>
          </cell>
          <cell r="P6604">
            <v>0</v>
          </cell>
        </row>
        <row r="6605">
          <cell r="A6605">
            <v>43819</v>
          </cell>
          <cell r="B6605" t="str">
            <v>MIC</v>
          </cell>
          <cell r="C6605">
            <v>8</v>
          </cell>
          <cell r="E6605">
            <v>1017</v>
          </cell>
          <cell r="F6605" t="str">
            <v>43I</v>
          </cell>
          <cell r="I6605">
            <v>44</v>
          </cell>
          <cell r="M6605">
            <v>70000</v>
          </cell>
          <cell r="N6605">
            <v>844928</v>
          </cell>
          <cell r="O6605">
            <v>0</v>
          </cell>
          <cell r="P6605">
            <v>0</v>
          </cell>
        </row>
        <row r="6606">
          <cell r="A6606">
            <v>43819</v>
          </cell>
          <cell r="B6606" t="str">
            <v>MIC</v>
          </cell>
          <cell r="C6606">
            <v>8</v>
          </cell>
          <cell r="E6606">
            <v>1017</v>
          </cell>
          <cell r="F6606" t="str">
            <v>43I</v>
          </cell>
          <cell r="I6606">
            <v>44</v>
          </cell>
          <cell r="M6606">
            <v>47000</v>
          </cell>
          <cell r="N6606">
            <v>567308.80000000005</v>
          </cell>
          <cell r="O6606">
            <v>0</v>
          </cell>
          <cell r="P6606">
            <v>0</v>
          </cell>
        </row>
        <row r="6607">
          <cell r="A6607">
            <v>43819</v>
          </cell>
          <cell r="B6607" t="str">
            <v>MIC</v>
          </cell>
          <cell r="C6607">
            <v>7</v>
          </cell>
          <cell r="E6607">
            <v>1017</v>
          </cell>
          <cell r="F6607" t="str">
            <v>43I</v>
          </cell>
          <cell r="I6607">
            <v>44</v>
          </cell>
          <cell r="M6607">
            <v>27440</v>
          </cell>
          <cell r="N6607">
            <v>331211.77600000001</v>
          </cell>
          <cell r="O6607">
            <v>0</v>
          </cell>
          <cell r="P6607">
            <v>0</v>
          </cell>
        </row>
        <row r="6608">
          <cell r="A6608">
            <v>43819</v>
          </cell>
          <cell r="B6608" t="str">
            <v>MIC</v>
          </cell>
          <cell r="C6608">
            <v>8</v>
          </cell>
          <cell r="E6608">
            <v>1017</v>
          </cell>
          <cell r="F6608" t="str">
            <v>43I</v>
          </cell>
          <cell r="I6608">
            <v>44</v>
          </cell>
          <cell r="M6608">
            <v>20000</v>
          </cell>
          <cell r="N6608">
            <v>241408</v>
          </cell>
          <cell r="O6608">
            <v>0</v>
          </cell>
          <cell r="P6608">
            <v>0</v>
          </cell>
        </row>
        <row r="6609">
          <cell r="A6609">
            <v>43819</v>
          </cell>
          <cell r="B6609" t="str">
            <v>MIC</v>
          </cell>
          <cell r="C6609">
            <v>7</v>
          </cell>
          <cell r="E6609">
            <v>1017</v>
          </cell>
          <cell r="F6609" t="str">
            <v>43I</v>
          </cell>
          <cell r="I6609">
            <v>44</v>
          </cell>
          <cell r="M6609">
            <v>75000</v>
          </cell>
          <cell r="N6609">
            <v>905280</v>
          </cell>
          <cell r="O6609">
            <v>0</v>
          </cell>
          <cell r="P6609">
            <v>0</v>
          </cell>
        </row>
        <row r="6610">
          <cell r="A6610">
            <v>43819</v>
          </cell>
          <cell r="B6610" t="str">
            <v>MIC</v>
          </cell>
          <cell r="C6610">
            <v>7</v>
          </cell>
          <cell r="E6610">
            <v>1017</v>
          </cell>
          <cell r="F6610" t="str">
            <v>43I</v>
          </cell>
          <cell r="I6610">
            <v>44</v>
          </cell>
          <cell r="M6610">
            <v>35000</v>
          </cell>
          <cell r="N6610">
            <v>422464</v>
          </cell>
          <cell r="O6610">
            <v>0</v>
          </cell>
          <cell r="P6610">
            <v>0</v>
          </cell>
        </row>
        <row r="6611">
          <cell r="A6611">
            <v>43819</v>
          </cell>
          <cell r="B6611" t="str">
            <v>MIC</v>
          </cell>
          <cell r="C6611">
            <v>6</v>
          </cell>
          <cell r="E6611">
            <v>1017</v>
          </cell>
          <cell r="F6611" t="str">
            <v>43I</v>
          </cell>
          <cell r="I6611">
            <v>44</v>
          </cell>
          <cell r="M6611">
            <v>27440</v>
          </cell>
          <cell r="N6611">
            <v>331211.77600000001</v>
          </cell>
          <cell r="O6611">
            <v>0</v>
          </cell>
          <cell r="P6611">
            <v>0</v>
          </cell>
        </row>
        <row r="6612">
          <cell r="A6612">
            <v>43819</v>
          </cell>
          <cell r="B6612" t="str">
            <v>MIC</v>
          </cell>
          <cell r="C6612">
            <v>8</v>
          </cell>
          <cell r="E6612">
            <v>1017</v>
          </cell>
          <cell r="F6612" t="str">
            <v>43I</v>
          </cell>
          <cell r="I6612">
            <v>44</v>
          </cell>
          <cell r="M6612">
            <v>110000</v>
          </cell>
          <cell r="N6612">
            <v>1327744</v>
          </cell>
          <cell r="O6612">
            <v>0</v>
          </cell>
          <cell r="P6612">
            <v>0</v>
          </cell>
        </row>
        <row r="6613">
          <cell r="A6613">
            <v>43819</v>
          </cell>
          <cell r="B6613" t="str">
            <v>MIC</v>
          </cell>
          <cell r="C6613">
            <v>8</v>
          </cell>
          <cell r="E6613">
            <v>1017</v>
          </cell>
          <cell r="F6613" t="str">
            <v>43I</v>
          </cell>
          <cell r="I6613">
            <v>44</v>
          </cell>
          <cell r="M6613">
            <v>35000</v>
          </cell>
          <cell r="N6613">
            <v>422464</v>
          </cell>
          <cell r="O6613">
            <v>0</v>
          </cell>
          <cell r="P6613">
            <v>0</v>
          </cell>
        </row>
        <row r="6614">
          <cell r="A6614">
            <v>43819</v>
          </cell>
          <cell r="B6614" t="str">
            <v>MIC</v>
          </cell>
          <cell r="C6614">
            <v>8</v>
          </cell>
          <cell r="E6614">
            <v>1017</v>
          </cell>
          <cell r="F6614" t="str">
            <v>43I</v>
          </cell>
          <cell r="I6614">
            <v>44</v>
          </cell>
          <cell r="M6614">
            <v>110000</v>
          </cell>
          <cell r="N6614">
            <v>1327744</v>
          </cell>
          <cell r="O6614">
            <v>0</v>
          </cell>
          <cell r="P6614">
            <v>0</v>
          </cell>
        </row>
        <row r="6615">
          <cell r="A6615">
            <v>43819</v>
          </cell>
          <cell r="B6615" t="str">
            <v>MIC</v>
          </cell>
          <cell r="C6615">
            <v>7</v>
          </cell>
          <cell r="E6615">
            <v>1017</v>
          </cell>
          <cell r="F6615" t="str">
            <v>43I</v>
          </cell>
          <cell r="I6615">
            <v>44</v>
          </cell>
          <cell r="M6615">
            <v>27440</v>
          </cell>
          <cell r="N6615">
            <v>331211.77600000001</v>
          </cell>
          <cell r="O6615">
            <v>0</v>
          </cell>
          <cell r="P6615">
            <v>0</v>
          </cell>
        </row>
        <row r="6616">
          <cell r="A6616">
            <v>43819</v>
          </cell>
          <cell r="B6616" t="str">
            <v>MIC</v>
          </cell>
          <cell r="C6616">
            <v>8</v>
          </cell>
          <cell r="E6616">
            <v>1017</v>
          </cell>
          <cell r="F6616" t="str">
            <v>43I</v>
          </cell>
          <cell r="I6616">
            <v>44</v>
          </cell>
          <cell r="M6616">
            <v>21000</v>
          </cell>
          <cell r="N6616">
            <v>253478.39999999999</v>
          </cell>
          <cell r="O6616">
            <v>0</v>
          </cell>
          <cell r="P6616">
            <v>0</v>
          </cell>
        </row>
        <row r="6617">
          <cell r="A6617">
            <v>43819</v>
          </cell>
          <cell r="B6617" t="str">
            <v>MIC</v>
          </cell>
          <cell r="C6617">
            <v>8</v>
          </cell>
          <cell r="E6617">
            <v>1017</v>
          </cell>
          <cell r="F6617" t="str">
            <v>43I</v>
          </cell>
          <cell r="I6617">
            <v>44</v>
          </cell>
          <cell r="M6617">
            <v>61740</v>
          </cell>
          <cell r="N6617">
            <v>745226.49600000004</v>
          </cell>
          <cell r="O6617">
            <v>0</v>
          </cell>
          <cell r="P6617">
            <v>0</v>
          </cell>
        </row>
        <row r="6618">
          <cell r="A6618">
            <v>43819</v>
          </cell>
          <cell r="B6618" t="str">
            <v>MIC</v>
          </cell>
          <cell r="C6618">
            <v>7</v>
          </cell>
          <cell r="E6618">
            <v>1017</v>
          </cell>
          <cell r="F6618" t="str">
            <v>43I</v>
          </cell>
          <cell r="I6618">
            <v>44</v>
          </cell>
          <cell r="M6618">
            <v>20580</v>
          </cell>
          <cell r="N6618">
            <v>248408.83199999999</v>
          </cell>
          <cell r="O6618">
            <v>0</v>
          </cell>
          <cell r="P6618">
            <v>0</v>
          </cell>
        </row>
        <row r="6619">
          <cell r="A6619">
            <v>43819</v>
          </cell>
          <cell r="B6619" t="str">
            <v>MIC</v>
          </cell>
          <cell r="C6619">
            <v>7</v>
          </cell>
          <cell r="E6619">
            <v>1017</v>
          </cell>
          <cell r="F6619" t="str">
            <v>43I</v>
          </cell>
          <cell r="I6619">
            <v>44</v>
          </cell>
          <cell r="M6619">
            <v>25000</v>
          </cell>
          <cell r="N6619">
            <v>301760</v>
          </cell>
          <cell r="O6619">
            <v>0</v>
          </cell>
          <cell r="P6619">
            <v>0</v>
          </cell>
        </row>
        <row r="6620">
          <cell r="A6620">
            <v>43819</v>
          </cell>
          <cell r="B6620" t="str">
            <v>MIC</v>
          </cell>
          <cell r="C6620">
            <v>7</v>
          </cell>
          <cell r="E6620">
            <v>1017</v>
          </cell>
          <cell r="F6620" t="str">
            <v>43I</v>
          </cell>
          <cell r="I6620">
            <v>44</v>
          </cell>
          <cell r="M6620">
            <v>21000</v>
          </cell>
          <cell r="N6620">
            <v>253478.39999999999</v>
          </cell>
          <cell r="O6620">
            <v>0</v>
          </cell>
          <cell r="P6620">
            <v>0</v>
          </cell>
        </row>
        <row r="6621">
          <cell r="A6621">
            <v>43819</v>
          </cell>
          <cell r="B6621" t="str">
            <v>MIC</v>
          </cell>
          <cell r="C6621">
            <v>6</v>
          </cell>
          <cell r="E6621">
            <v>1017</v>
          </cell>
          <cell r="F6621" t="str">
            <v>43I</v>
          </cell>
          <cell r="I6621">
            <v>44</v>
          </cell>
          <cell r="M6621">
            <v>12000</v>
          </cell>
          <cell r="N6621">
            <v>144844.79999999999</v>
          </cell>
          <cell r="O6621">
            <v>0</v>
          </cell>
          <cell r="P6621">
            <v>0</v>
          </cell>
        </row>
        <row r="6622">
          <cell r="A6622">
            <v>43819</v>
          </cell>
          <cell r="B6622" t="str">
            <v>MIC</v>
          </cell>
          <cell r="C6622">
            <v>8</v>
          </cell>
          <cell r="E6622">
            <v>1017</v>
          </cell>
          <cell r="F6622" t="str">
            <v>43I</v>
          </cell>
          <cell r="I6622">
            <v>44</v>
          </cell>
          <cell r="M6622">
            <v>60000</v>
          </cell>
          <cell r="N6622">
            <v>724224</v>
          </cell>
          <cell r="O6622">
            <v>0</v>
          </cell>
          <cell r="P6622">
            <v>0</v>
          </cell>
        </row>
        <row r="6623">
          <cell r="A6623">
            <v>43819</v>
          </cell>
          <cell r="B6623" t="str">
            <v>MIC</v>
          </cell>
          <cell r="C6623">
            <v>8</v>
          </cell>
          <cell r="E6623">
            <v>1017</v>
          </cell>
          <cell r="F6623" t="str">
            <v>43I</v>
          </cell>
          <cell r="I6623">
            <v>44</v>
          </cell>
          <cell r="M6623">
            <v>49000</v>
          </cell>
          <cell r="N6623">
            <v>591449.59999999998</v>
          </cell>
          <cell r="O6623">
            <v>0</v>
          </cell>
          <cell r="P6623">
            <v>0</v>
          </cell>
        </row>
        <row r="6624">
          <cell r="A6624">
            <v>43819</v>
          </cell>
          <cell r="B6624" t="str">
            <v>MIC</v>
          </cell>
          <cell r="C6624">
            <v>8</v>
          </cell>
          <cell r="E6624">
            <v>1017</v>
          </cell>
          <cell r="F6624" t="str">
            <v>43I</v>
          </cell>
          <cell r="I6624">
            <v>44</v>
          </cell>
          <cell r="M6624">
            <v>50000</v>
          </cell>
          <cell r="N6624">
            <v>603520</v>
          </cell>
          <cell r="O6624">
            <v>0</v>
          </cell>
          <cell r="P6624">
            <v>0</v>
          </cell>
        </row>
        <row r="6625">
          <cell r="A6625">
            <v>43819</v>
          </cell>
          <cell r="B6625" t="str">
            <v>MIC</v>
          </cell>
          <cell r="C6625">
            <v>8</v>
          </cell>
          <cell r="E6625">
            <v>1017</v>
          </cell>
          <cell r="F6625" t="str">
            <v>43I</v>
          </cell>
          <cell r="I6625">
            <v>44</v>
          </cell>
          <cell r="M6625">
            <v>48000</v>
          </cell>
          <cell r="N6625">
            <v>579379.19999999995</v>
          </cell>
          <cell r="O6625">
            <v>0</v>
          </cell>
          <cell r="P6625">
            <v>0</v>
          </cell>
        </row>
        <row r="6626">
          <cell r="A6626">
            <v>43819</v>
          </cell>
          <cell r="B6626" t="str">
            <v>MIC</v>
          </cell>
          <cell r="C6626">
            <v>8</v>
          </cell>
          <cell r="E6626">
            <v>1017</v>
          </cell>
          <cell r="F6626" t="str">
            <v>43I</v>
          </cell>
          <cell r="I6626">
            <v>44</v>
          </cell>
          <cell r="M6626">
            <v>48000</v>
          </cell>
          <cell r="N6626">
            <v>579379.19999999995</v>
          </cell>
          <cell r="O6626">
            <v>0</v>
          </cell>
          <cell r="P6626">
            <v>0</v>
          </cell>
        </row>
        <row r="6627">
          <cell r="A6627">
            <v>43819</v>
          </cell>
          <cell r="B6627" t="str">
            <v>MIC</v>
          </cell>
          <cell r="C6627">
            <v>7</v>
          </cell>
          <cell r="E6627">
            <v>1017</v>
          </cell>
          <cell r="F6627" t="str">
            <v>43I</v>
          </cell>
          <cell r="I6627">
            <v>44</v>
          </cell>
          <cell r="M6627">
            <v>36000</v>
          </cell>
          <cell r="N6627">
            <v>434534.40000000002</v>
          </cell>
          <cell r="O6627">
            <v>0</v>
          </cell>
          <cell r="P6627">
            <v>0</v>
          </cell>
        </row>
        <row r="6628">
          <cell r="A6628">
            <v>43819</v>
          </cell>
          <cell r="B6628" t="str">
            <v>MIC</v>
          </cell>
          <cell r="C6628">
            <v>8</v>
          </cell>
          <cell r="E6628">
            <v>1017</v>
          </cell>
          <cell r="F6628" t="str">
            <v>43I</v>
          </cell>
          <cell r="I6628">
            <v>44</v>
          </cell>
          <cell r="M6628">
            <v>69897.279999999999</v>
          </cell>
          <cell r="N6628">
            <v>843688.12851199997</v>
          </cell>
          <cell r="O6628">
            <v>0</v>
          </cell>
          <cell r="P6628">
            <v>0</v>
          </cell>
        </row>
        <row r="6629">
          <cell r="A6629">
            <v>43819</v>
          </cell>
          <cell r="B6629" t="str">
            <v>MIC</v>
          </cell>
          <cell r="C6629">
            <v>8</v>
          </cell>
          <cell r="E6629">
            <v>1017</v>
          </cell>
          <cell r="F6629" t="str">
            <v>43I</v>
          </cell>
          <cell r="I6629">
            <v>44</v>
          </cell>
          <cell r="M6629">
            <v>110000</v>
          </cell>
          <cell r="N6629">
            <v>1327744</v>
          </cell>
          <cell r="O6629">
            <v>0</v>
          </cell>
          <cell r="P6629">
            <v>0</v>
          </cell>
        </row>
        <row r="6630">
          <cell r="A6630">
            <v>43819</v>
          </cell>
          <cell r="B6630" t="str">
            <v>MIC</v>
          </cell>
          <cell r="C6630">
            <v>8</v>
          </cell>
          <cell r="E6630">
            <v>1017</v>
          </cell>
          <cell r="F6630" t="str">
            <v>43I</v>
          </cell>
          <cell r="I6630">
            <v>44</v>
          </cell>
          <cell r="M6630">
            <v>80400</v>
          </cell>
          <cell r="N6630">
            <v>970460.16000000003</v>
          </cell>
          <cell r="O6630">
            <v>0</v>
          </cell>
          <cell r="P6630">
            <v>0</v>
          </cell>
        </row>
        <row r="6631">
          <cell r="A6631">
            <v>43819</v>
          </cell>
          <cell r="B6631" t="str">
            <v>MIC</v>
          </cell>
          <cell r="C6631">
            <v>6</v>
          </cell>
          <cell r="E6631">
            <v>1017</v>
          </cell>
          <cell r="F6631" t="str">
            <v>43I</v>
          </cell>
          <cell r="I6631">
            <v>44</v>
          </cell>
          <cell r="M6631">
            <v>30000</v>
          </cell>
          <cell r="N6631">
            <v>362112</v>
          </cell>
          <cell r="O6631">
            <v>0</v>
          </cell>
          <cell r="P6631">
            <v>0</v>
          </cell>
        </row>
        <row r="6632">
          <cell r="A6632">
            <v>43819</v>
          </cell>
          <cell r="B6632" t="str">
            <v>MIC</v>
          </cell>
          <cell r="C6632">
            <v>7</v>
          </cell>
          <cell r="E6632">
            <v>1017</v>
          </cell>
          <cell r="F6632" t="str">
            <v>43I</v>
          </cell>
          <cell r="I6632">
            <v>44</v>
          </cell>
          <cell r="M6632">
            <v>20300</v>
          </cell>
          <cell r="N6632">
            <v>245029.12</v>
          </cell>
          <cell r="O6632">
            <v>0</v>
          </cell>
          <cell r="P6632">
            <v>0</v>
          </cell>
        </row>
        <row r="6633">
          <cell r="A6633">
            <v>43819</v>
          </cell>
          <cell r="B6633" t="str">
            <v>MIC</v>
          </cell>
          <cell r="C6633">
            <v>5</v>
          </cell>
          <cell r="E6633">
            <v>1017</v>
          </cell>
          <cell r="F6633" t="str">
            <v>43I</v>
          </cell>
          <cell r="I6633">
            <v>44</v>
          </cell>
          <cell r="M6633">
            <v>8040.66</v>
          </cell>
          <cell r="N6633">
            <v>97053.982464000001</v>
          </cell>
          <cell r="O6633">
            <v>0</v>
          </cell>
          <cell r="P6633">
            <v>0</v>
          </cell>
        </row>
        <row r="6634">
          <cell r="A6634">
            <v>43819</v>
          </cell>
          <cell r="B6634" t="str">
            <v>MIC</v>
          </cell>
          <cell r="C6634">
            <v>6</v>
          </cell>
          <cell r="E6634">
            <v>1017</v>
          </cell>
          <cell r="F6634" t="str">
            <v>43I</v>
          </cell>
          <cell r="I6634">
            <v>44</v>
          </cell>
          <cell r="M6634">
            <v>10000</v>
          </cell>
          <cell r="N6634">
            <v>120704</v>
          </cell>
          <cell r="O6634">
            <v>0</v>
          </cell>
          <cell r="P6634">
            <v>0</v>
          </cell>
        </row>
        <row r="6635">
          <cell r="A6635">
            <v>43819</v>
          </cell>
          <cell r="B6635" t="str">
            <v>MIC</v>
          </cell>
          <cell r="C6635">
            <v>7</v>
          </cell>
          <cell r="E6635">
            <v>1017</v>
          </cell>
          <cell r="F6635" t="str">
            <v>43I</v>
          </cell>
          <cell r="I6635">
            <v>44</v>
          </cell>
          <cell r="M6635">
            <v>25000</v>
          </cell>
          <cell r="N6635">
            <v>301760</v>
          </cell>
          <cell r="O6635">
            <v>0</v>
          </cell>
          <cell r="P6635">
            <v>0</v>
          </cell>
        </row>
        <row r="6636">
          <cell r="A6636">
            <v>43819</v>
          </cell>
          <cell r="B6636" t="str">
            <v>MIC</v>
          </cell>
          <cell r="C6636">
            <v>7</v>
          </cell>
          <cell r="E6636">
            <v>1017</v>
          </cell>
          <cell r="F6636" t="str">
            <v>43I</v>
          </cell>
          <cell r="I6636">
            <v>44</v>
          </cell>
          <cell r="M6636">
            <v>10000</v>
          </cell>
          <cell r="N6636">
            <v>120704</v>
          </cell>
          <cell r="O6636">
            <v>0</v>
          </cell>
          <cell r="P6636">
            <v>0</v>
          </cell>
        </row>
        <row r="6637">
          <cell r="A6637">
            <v>43819</v>
          </cell>
          <cell r="B6637" t="str">
            <v>MIC</v>
          </cell>
          <cell r="C6637">
            <v>8</v>
          </cell>
          <cell r="E6637">
            <v>1017</v>
          </cell>
          <cell r="F6637" t="str">
            <v>43I</v>
          </cell>
          <cell r="I6637">
            <v>44</v>
          </cell>
          <cell r="M6637">
            <v>135000</v>
          </cell>
          <cell r="N6637">
            <v>1629504</v>
          </cell>
          <cell r="O6637">
            <v>0</v>
          </cell>
          <cell r="P6637">
            <v>0</v>
          </cell>
        </row>
        <row r="6638">
          <cell r="A6638">
            <v>43819</v>
          </cell>
          <cell r="B6638" t="str">
            <v>MIC</v>
          </cell>
          <cell r="C6638">
            <v>8</v>
          </cell>
          <cell r="E6638">
            <v>1017</v>
          </cell>
          <cell r="F6638" t="str">
            <v>43I</v>
          </cell>
          <cell r="I6638">
            <v>44</v>
          </cell>
          <cell r="M6638">
            <v>48000</v>
          </cell>
          <cell r="N6638">
            <v>579379.19999999995</v>
          </cell>
          <cell r="O6638">
            <v>0</v>
          </cell>
          <cell r="P6638">
            <v>0</v>
          </cell>
        </row>
        <row r="6639">
          <cell r="A6639">
            <v>43819</v>
          </cell>
          <cell r="B6639" t="str">
            <v>MIC</v>
          </cell>
          <cell r="C6639">
            <v>7</v>
          </cell>
          <cell r="E6639">
            <v>1017</v>
          </cell>
          <cell r="F6639" t="str">
            <v>43I</v>
          </cell>
          <cell r="I6639">
            <v>44</v>
          </cell>
          <cell r="M6639">
            <v>30000</v>
          </cell>
          <cell r="N6639">
            <v>362112</v>
          </cell>
          <cell r="O6639">
            <v>0</v>
          </cell>
          <cell r="P6639">
            <v>0</v>
          </cell>
        </row>
        <row r="6640">
          <cell r="A6640">
            <v>43819</v>
          </cell>
          <cell r="B6640" t="str">
            <v>MIC</v>
          </cell>
          <cell r="C6640">
            <v>7</v>
          </cell>
          <cell r="E6640">
            <v>1017</v>
          </cell>
          <cell r="F6640" t="str">
            <v>43I</v>
          </cell>
          <cell r="I6640">
            <v>44</v>
          </cell>
          <cell r="M6640">
            <v>27400</v>
          </cell>
          <cell r="N6640">
            <v>330728.96000000002</v>
          </cell>
          <cell r="O6640">
            <v>0</v>
          </cell>
          <cell r="P6640">
            <v>0</v>
          </cell>
        </row>
        <row r="6641">
          <cell r="A6641">
            <v>43819</v>
          </cell>
          <cell r="B6641" t="str">
            <v>MIC</v>
          </cell>
          <cell r="C6641">
            <v>8</v>
          </cell>
          <cell r="E6641">
            <v>1017</v>
          </cell>
          <cell r="F6641" t="str">
            <v>43I</v>
          </cell>
          <cell r="I6641">
            <v>44</v>
          </cell>
          <cell r="M6641">
            <v>90000</v>
          </cell>
          <cell r="N6641">
            <v>1086336</v>
          </cell>
          <cell r="O6641">
            <v>0</v>
          </cell>
          <cell r="P6641">
            <v>0</v>
          </cell>
        </row>
        <row r="6642">
          <cell r="A6642">
            <v>43819</v>
          </cell>
          <cell r="B6642" t="str">
            <v>MIC</v>
          </cell>
          <cell r="C6642">
            <v>8</v>
          </cell>
          <cell r="E6642">
            <v>1017</v>
          </cell>
          <cell r="F6642" t="str">
            <v>43I</v>
          </cell>
          <cell r="I6642">
            <v>44</v>
          </cell>
          <cell r="M6642">
            <v>110000</v>
          </cell>
          <cell r="N6642">
            <v>1327744</v>
          </cell>
          <cell r="O6642">
            <v>0</v>
          </cell>
          <cell r="P6642">
            <v>0</v>
          </cell>
        </row>
        <row r="6643">
          <cell r="A6643">
            <v>43819</v>
          </cell>
          <cell r="B6643" t="str">
            <v>MIC</v>
          </cell>
          <cell r="C6643">
            <v>8</v>
          </cell>
          <cell r="E6643">
            <v>1017</v>
          </cell>
          <cell r="F6643" t="str">
            <v>43I</v>
          </cell>
          <cell r="I6643">
            <v>44</v>
          </cell>
          <cell r="M6643">
            <v>110000</v>
          </cell>
          <cell r="N6643">
            <v>1327744</v>
          </cell>
          <cell r="O6643">
            <v>0</v>
          </cell>
          <cell r="P6643">
            <v>0</v>
          </cell>
        </row>
        <row r="6644">
          <cell r="A6644">
            <v>43819</v>
          </cell>
          <cell r="B6644" t="str">
            <v>MIC</v>
          </cell>
          <cell r="C6644">
            <v>8</v>
          </cell>
          <cell r="E6644">
            <v>1017</v>
          </cell>
          <cell r="F6644" t="str">
            <v>43I</v>
          </cell>
          <cell r="I6644">
            <v>44</v>
          </cell>
          <cell r="M6644">
            <v>114752.01</v>
          </cell>
          <cell r="N6644">
            <v>1385102.661504</v>
          </cell>
          <cell r="O6644">
            <v>0</v>
          </cell>
          <cell r="P6644">
            <v>0</v>
          </cell>
        </row>
        <row r="6645">
          <cell r="A6645">
            <v>43819</v>
          </cell>
          <cell r="B6645" t="str">
            <v>MIC</v>
          </cell>
          <cell r="C6645">
            <v>8</v>
          </cell>
          <cell r="E6645">
            <v>1017</v>
          </cell>
          <cell r="F6645" t="str">
            <v>43I</v>
          </cell>
          <cell r="I6645">
            <v>44</v>
          </cell>
          <cell r="M6645">
            <v>79373.58</v>
          </cell>
          <cell r="N6645">
            <v>958070.860032</v>
          </cell>
          <cell r="O6645">
            <v>0</v>
          </cell>
          <cell r="P6645">
            <v>0</v>
          </cell>
        </row>
        <row r="6646">
          <cell r="A6646">
            <v>43819</v>
          </cell>
          <cell r="B6646" t="str">
            <v>MIC</v>
          </cell>
          <cell r="C6646">
            <v>7</v>
          </cell>
          <cell r="E6646">
            <v>1017</v>
          </cell>
          <cell r="F6646" t="str">
            <v>43I</v>
          </cell>
          <cell r="I6646">
            <v>44</v>
          </cell>
          <cell r="M6646">
            <v>110000</v>
          </cell>
          <cell r="N6646">
            <v>1327744</v>
          </cell>
          <cell r="O6646">
            <v>0</v>
          </cell>
          <cell r="P6646">
            <v>0</v>
          </cell>
        </row>
        <row r="6647">
          <cell r="A6647">
            <v>43819</v>
          </cell>
          <cell r="B6647" t="str">
            <v>MIC</v>
          </cell>
          <cell r="C6647">
            <v>7</v>
          </cell>
          <cell r="E6647">
            <v>1017</v>
          </cell>
          <cell r="F6647" t="str">
            <v>43I</v>
          </cell>
          <cell r="I6647">
            <v>44</v>
          </cell>
          <cell r="M6647">
            <v>10000</v>
          </cell>
          <cell r="N6647">
            <v>120704</v>
          </cell>
          <cell r="O6647">
            <v>0</v>
          </cell>
          <cell r="P6647">
            <v>0</v>
          </cell>
        </row>
        <row r="6648">
          <cell r="A6648">
            <v>43819</v>
          </cell>
          <cell r="B6648" t="str">
            <v>MIC</v>
          </cell>
          <cell r="C6648">
            <v>8</v>
          </cell>
          <cell r="E6648">
            <v>1017</v>
          </cell>
          <cell r="F6648" t="str">
            <v>43I</v>
          </cell>
          <cell r="I6648">
            <v>44</v>
          </cell>
          <cell r="M6648">
            <v>35000</v>
          </cell>
          <cell r="N6648">
            <v>422464</v>
          </cell>
          <cell r="O6648">
            <v>0</v>
          </cell>
          <cell r="P6648">
            <v>0</v>
          </cell>
        </row>
        <row r="6649">
          <cell r="A6649">
            <v>43819</v>
          </cell>
          <cell r="B6649" t="str">
            <v>MIC</v>
          </cell>
          <cell r="C6649">
            <v>8</v>
          </cell>
          <cell r="E6649">
            <v>1017</v>
          </cell>
          <cell r="F6649" t="str">
            <v>43I</v>
          </cell>
          <cell r="I6649">
            <v>44</v>
          </cell>
          <cell r="M6649">
            <v>114669.01</v>
          </cell>
          <cell r="N6649">
            <v>1384100.818304</v>
          </cell>
          <cell r="O6649">
            <v>0</v>
          </cell>
          <cell r="P6649">
            <v>0</v>
          </cell>
        </row>
        <row r="6650">
          <cell r="A6650">
            <v>43819</v>
          </cell>
          <cell r="B6650" t="str">
            <v>MIC</v>
          </cell>
          <cell r="C6650">
            <v>8</v>
          </cell>
          <cell r="E6650">
            <v>1017</v>
          </cell>
          <cell r="F6650" t="str">
            <v>43I</v>
          </cell>
          <cell r="I6650">
            <v>44</v>
          </cell>
          <cell r="M6650">
            <v>48000</v>
          </cell>
          <cell r="N6650">
            <v>579379.19999999995</v>
          </cell>
          <cell r="O6650">
            <v>0</v>
          </cell>
          <cell r="P6650">
            <v>0</v>
          </cell>
        </row>
        <row r="6651">
          <cell r="A6651">
            <v>43819</v>
          </cell>
          <cell r="B6651" t="str">
            <v>MIC</v>
          </cell>
          <cell r="C6651">
            <v>8</v>
          </cell>
          <cell r="E6651">
            <v>1017</v>
          </cell>
          <cell r="F6651" t="str">
            <v>43I</v>
          </cell>
          <cell r="I6651">
            <v>44</v>
          </cell>
          <cell r="M6651">
            <v>70000</v>
          </cell>
          <cell r="N6651">
            <v>844928</v>
          </cell>
          <cell r="O6651">
            <v>0</v>
          </cell>
          <cell r="P6651">
            <v>0</v>
          </cell>
        </row>
        <row r="6652">
          <cell r="A6652">
            <v>43819</v>
          </cell>
          <cell r="B6652" t="str">
            <v>MIC</v>
          </cell>
          <cell r="C6652">
            <v>8</v>
          </cell>
          <cell r="E6652">
            <v>1017</v>
          </cell>
          <cell r="F6652" t="str">
            <v>43I</v>
          </cell>
          <cell r="I6652">
            <v>44</v>
          </cell>
          <cell r="M6652">
            <v>110000</v>
          </cell>
          <cell r="N6652">
            <v>1327744</v>
          </cell>
          <cell r="O6652">
            <v>0</v>
          </cell>
          <cell r="P6652">
            <v>0</v>
          </cell>
        </row>
        <row r="6653">
          <cell r="A6653">
            <v>43819</v>
          </cell>
          <cell r="B6653" t="str">
            <v>MIC</v>
          </cell>
          <cell r="C6653">
            <v>8</v>
          </cell>
          <cell r="E6653">
            <v>1017</v>
          </cell>
          <cell r="F6653" t="str">
            <v>43I</v>
          </cell>
          <cell r="I6653">
            <v>44</v>
          </cell>
          <cell r="M6653">
            <v>47000</v>
          </cell>
          <cell r="N6653">
            <v>567308.80000000005</v>
          </cell>
          <cell r="O6653">
            <v>0</v>
          </cell>
          <cell r="P6653">
            <v>0</v>
          </cell>
        </row>
        <row r="6654">
          <cell r="A6654">
            <v>43819</v>
          </cell>
          <cell r="B6654" t="str">
            <v>MIC</v>
          </cell>
          <cell r="C6654">
            <v>6</v>
          </cell>
          <cell r="E6654">
            <v>1017</v>
          </cell>
          <cell r="F6654" t="str">
            <v>43I</v>
          </cell>
          <cell r="I6654">
            <v>44</v>
          </cell>
          <cell r="M6654">
            <v>21000</v>
          </cell>
          <cell r="N6654">
            <v>253478.39999999999</v>
          </cell>
          <cell r="O6654">
            <v>0</v>
          </cell>
          <cell r="P6654">
            <v>0</v>
          </cell>
        </row>
        <row r="6655">
          <cell r="A6655">
            <v>43819</v>
          </cell>
          <cell r="B6655" t="str">
            <v>MIC</v>
          </cell>
          <cell r="C6655">
            <v>7</v>
          </cell>
          <cell r="E6655">
            <v>1017</v>
          </cell>
          <cell r="F6655" t="str">
            <v>43I</v>
          </cell>
          <cell r="I6655">
            <v>44</v>
          </cell>
          <cell r="M6655">
            <v>14000</v>
          </cell>
          <cell r="N6655">
            <v>168985.60000000001</v>
          </cell>
          <cell r="O6655">
            <v>0</v>
          </cell>
          <cell r="P6655">
            <v>0</v>
          </cell>
        </row>
        <row r="6656">
          <cell r="A6656">
            <v>43819</v>
          </cell>
          <cell r="B6656" t="str">
            <v>MIC</v>
          </cell>
          <cell r="C6656">
            <v>8</v>
          </cell>
          <cell r="E6656">
            <v>1017</v>
          </cell>
          <cell r="F6656" t="str">
            <v>43I</v>
          </cell>
          <cell r="I6656">
            <v>44</v>
          </cell>
          <cell r="M6656">
            <v>48020</v>
          </cell>
          <cell r="N6656">
            <v>579620.60800000001</v>
          </cell>
          <cell r="O6656">
            <v>0</v>
          </cell>
          <cell r="P6656">
            <v>0</v>
          </cell>
        </row>
        <row r="6657">
          <cell r="A6657">
            <v>43819</v>
          </cell>
          <cell r="B6657" t="str">
            <v>MIC</v>
          </cell>
          <cell r="C6657">
            <v>8</v>
          </cell>
          <cell r="E6657">
            <v>1017</v>
          </cell>
          <cell r="F6657" t="str">
            <v>43I</v>
          </cell>
          <cell r="I6657">
            <v>44</v>
          </cell>
          <cell r="M6657">
            <v>135000</v>
          </cell>
          <cell r="N6657">
            <v>1629504</v>
          </cell>
          <cell r="O6657">
            <v>0</v>
          </cell>
          <cell r="P6657">
            <v>0</v>
          </cell>
        </row>
        <row r="6658">
          <cell r="A6658">
            <v>43819</v>
          </cell>
          <cell r="B6658" t="str">
            <v>MIC</v>
          </cell>
          <cell r="C6658">
            <v>8</v>
          </cell>
          <cell r="E6658">
            <v>1017</v>
          </cell>
          <cell r="F6658" t="str">
            <v>43I</v>
          </cell>
          <cell r="I6658">
            <v>44</v>
          </cell>
          <cell r="M6658">
            <v>75000</v>
          </cell>
          <cell r="N6658">
            <v>905280</v>
          </cell>
          <cell r="O6658">
            <v>0</v>
          </cell>
          <cell r="P6658">
            <v>0</v>
          </cell>
        </row>
        <row r="6659">
          <cell r="A6659">
            <v>43819</v>
          </cell>
          <cell r="B6659" t="str">
            <v>MIC</v>
          </cell>
          <cell r="C6659">
            <v>7</v>
          </cell>
          <cell r="E6659">
            <v>1017</v>
          </cell>
          <cell r="F6659" t="str">
            <v>43I</v>
          </cell>
          <cell r="I6659">
            <v>44</v>
          </cell>
          <cell r="M6659">
            <v>27440</v>
          </cell>
          <cell r="N6659">
            <v>331211.77600000001</v>
          </cell>
          <cell r="O6659">
            <v>0</v>
          </cell>
          <cell r="P6659">
            <v>0</v>
          </cell>
        </row>
        <row r="6660">
          <cell r="A6660">
            <v>43819</v>
          </cell>
          <cell r="B6660" t="str">
            <v>MIC</v>
          </cell>
          <cell r="C6660">
            <v>8</v>
          </cell>
          <cell r="E6660">
            <v>1017</v>
          </cell>
          <cell r="F6660" t="str">
            <v>43I</v>
          </cell>
          <cell r="I6660">
            <v>44</v>
          </cell>
          <cell r="M6660">
            <v>48020</v>
          </cell>
          <cell r="N6660">
            <v>579620.60800000001</v>
          </cell>
          <cell r="O6660">
            <v>0</v>
          </cell>
          <cell r="P6660">
            <v>0</v>
          </cell>
        </row>
        <row r="6661">
          <cell r="A6661">
            <v>43819</v>
          </cell>
          <cell r="B6661" t="str">
            <v>MIC</v>
          </cell>
          <cell r="C6661">
            <v>8</v>
          </cell>
          <cell r="E6661">
            <v>1017</v>
          </cell>
          <cell r="F6661" t="str">
            <v>43I</v>
          </cell>
          <cell r="I6661">
            <v>44</v>
          </cell>
          <cell r="M6661">
            <v>94000</v>
          </cell>
          <cell r="N6661">
            <v>1134617.6000000001</v>
          </cell>
          <cell r="O6661">
            <v>0</v>
          </cell>
          <cell r="P6661">
            <v>0</v>
          </cell>
        </row>
        <row r="6662">
          <cell r="A6662">
            <v>43819</v>
          </cell>
          <cell r="B6662" t="str">
            <v>MIC</v>
          </cell>
          <cell r="C6662">
            <v>8</v>
          </cell>
          <cell r="E6662">
            <v>1017</v>
          </cell>
          <cell r="F6662" t="str">
            <v>43I</v>
          </cell>
          <cell r="I6662">
            <v>44</v>
          </cell>
          <cell r="M6662">
            <v>102900</v>
          </cell>
          <cell r="N6662">
            <v>1242044.1599999999</v>
          </cell>
          <cell r="O6662">
            <v>0</v>
          </cell>
          <cell r="P6662">
            <v>0</v>
          </cell>
        </row>
        <row r="6663">
          <cell r="A6663">
            <v>43819</v>
          </cell>
          <cell r="B6663" t="str">
            <v>MIC</v>
          </cell>
          <cell r="C6663">
            <v>8</v>
          </cell>
          <cell r="E6663">
            <v>1017</v>
          </cell>
          <cell r="F6663" t="str">
            <v>43I</v>
          </cell>
          <cell r="I6663">
            <v>44</v>
          </cell>
          <cell r="M6663">
            <v>41000</v>
          </cell>
          <cell r="N6663">
            <v>494886.40000000002</v>
          </cell>
          <cell r="O6663">
            <v>0</v>
          </cell>
          <cell r="P6663">
            <v>0</v>
          </cell>
        </row>
        <row r="6664">
          <cell r="A6664">
            <v>43819</v>
          </cell>
          <cell r="B6664" t="str">
            <v>MIC</v>
          </cell>
          <cell r="C6664">
            <v>8</v>
          </cell>
          <cell r="E6664">
            <v>1017</v>
          </cell>
          <cell r="F6664" t="str">
            <v>43I</v>
          </cell>
          <cell r="I6664">
            <v>44</v>
          </cell>
          <cell r="M6664">
            <v>67738.39</v>
          </cell>
          <cell r="N6664">
            <v>817629.46265600005</v>
          </cell>
          <cell r="O6664">
            <v>0</v>
          </cell>
          <cell r="P6664">
            <v>0</v>
          </cell>
        </row>
        <row r="6665">
          <cell r="A6665">
            <v>43819</v>
          </cell>
          <cell r="B6665" t="str">
            <v>MIC</v>
          </cell>
          <cell r="C6665">
            <v>8</v>
          </cell>
          <cell r="E6665">
            <v>1017</v>
          </cell>
          <cell r="F6665" t="str">
            <v>43I</v>
          </cell>
          <cell r="I6665">
            <v>44</v>
          </cell>
          <cell r="M6665">
            <v>28000</v>
          </cell>
          <cell r="N6665">
            <v>337971.20000000001</v>
          </cell>
          <cell r="O6665">
            <v>0</v>
          </cell>
          <cell r="P6665">
            <v>0</v>
          </cell>
        </row>
        <row r="6666">
          <cell r="A6666">
            <v>43819</v>
          </cell>
          <cell r="B6666" t="str">
            <v>MIC</v>
          </cell>
          <cell r="C6666">
            <v>7</v>
          </cell>
          <cell r="E6666">
            <v>1017</v>
          </cell>
          <cell r="F6666" t="str">
            <v>43I</v>
          </cell>
          <cell r="I6666">
            <v>44</v>
          </cell>
          <cell r="M6666">
            <v>25000</v>
          </cell>
          <cell r="N6666">
            <v>301760</v>
          </cell>
          <cell r="O6666">
            <v>0</v>
          </cell>
          <cell r="P6666">
            <v>0</v>
          </cell>
        </row>
        <row r="6667">
          <cell r="A6667">
            <v>43819</v>
          </cell>
          <cell r="B6667" t="str">
            <v>MIC</v>
          </cell>
          <cell r="C6667">
            <v>8</v>
          </cell>
          <cell r="E6667">
            <v>1017</v>
          </cell>
          <cell r="F6667" t="str">
            <v>43I</v>
          </cell>
          <cell r="I6667">
            <v>44</v>
          </cell>
          <cell r="M6667">
            <v>50000</v>
          </cell>
          <cell r="N6667">
            <v>603520</v>
          </cell>
          <cell r="O6667">
            <v>0</v>
          </cell>
          <cell r="P6667">
            <v>0</v>
          </cell>
        </row>
        <row r="6668">
          <cell r="A6668">
            <v>43819</v>
          </cell>
          <cell r="B6668" t="str">
            <v>MIC</v>
          </cell>
          <cell r="C6668">
            <v>8</v>
          </cell>
          <cell r="E6668">
            <v>1017</v>
          </cell>
          <cell r="F6668" t="str">
            <v>43I</v>
          </cell>
          <cell r="I6668">
            <v>44</v>
          </cell>
          <cell r="M6668">
            <v>28000</v>
          </cell>
          <cell r="N6668">
            <v>337971.20000000001</v>
          </cell>
          <cell r="O6668">
            <v>0</v>
          </cell>
          <cell r="P6668">
            <v>0</v>
          </cell>
        </row>
        <row r="6669">
          <cell r="A6669">
            <v>43819</v>
          </cell>
          <cell r="B6669" t="str">
            <v>MIC</v>
          </cell>
          <cell r="C6669">
            <v>8</v>
          </cell>
          <cell r="E6669">
            <v>1017</v>
          </cell>
          <cell r="F6669" t="str">
            <v>43I</v>
          </cell>
          <cell r="I6669">
            <v>44</v>
          </cell>
          <cell r="M6669">
            <v>31500</v>
          </cell>
          <cell r="N6669">
            <v>380217.59999999998</v>
          </cell>
          <cell r="O6669">
            <v>0</v>
          </cell>
          <cell r="P6669">
            <v>0</v>
          </cell>
        </row>
        <row r="6670">
          <cell r="A6670">
            <v>43819</v>
          </cell>
          <cell r="B6670" t="str">
            <v>MIC</v>
          </cell>
          <cell r="C6670">
            <v>6</v>
          </cell>
          <cell r="E6670">
            <v>1017</v>
          </cell>
          <cell r="F6670" t="str">
            <v>43I</v>
          </cell>
          <cell r="I6670">
            <v>44</v>
          </cell>
          <cell r="M6670">
            <v>12000</v>
          </cell>
          <cell r="N6670">
            <v>144844.79999999999</v>
          </cell>
          <cell r="O6670">
            <v>0</v>
          </cell>
          <cell r="P6670">
            <v>0</v>
          </cell>
        </row>
        <row r="6671">
          <cell r="A6671">
            <v>43819</v>
          </cell>
          <cell r="B6671" t="str">
            <v>MIC</v>
          </cell>
          <cell r="C6671">
            <v>5</v>
          </cell>
          <cell r="E6671">
            <v>1017</v>
          </cell>
          <cell r="F6671" t="str">
            <v>43I</v>
          </cell>
          <cell r="I6671">
            <v>44</v>
          </cell>
          <cell r="M6671">
            <v>7000</v>
          </cell>
          <cell r="N6671">
            <v>84492.800000000003</v>
          </cell>
          <cell r="O6671">
            <v>0</v>
          </cell>
          <cell r="P6671">
            <v>0</v>
          </cell>
        </row>
        <row r="6672">
          <cell r="A6672">
            <v>43819</v>
          </cell>
          <cell r="B6672" t="str">
            <v>MIC</v>
          </cell>
          <cell r="C6672">
            <v>6</v>
          </cell>
          <cell r="E6672">
            <v>1017</v>
          </cell>
          <cell r="F6672" t="str">
            <v>43I</v>
          </cell>
          <cell r="I6672">
            <v>44</v>
          </cell>
          <cell r="M6672">
            <v>8000</v>
          </cell>
          <cell r="N6672">
            <v>96563.199999999997</v>
          </cell>
          <cell r="O6672">
            <v>0</v>
          </cell>
          <cell r="P6672">
            <v>0</v>
          </cell>
        </row>
        <row r="6673">
          <cell r="A6673">
            <v>43819</v>
          </cell>
          <cell r="B6673" t="str">
            <v>MIC</v>
          </cell>
          <cell r="C6673">
            <v>8</v>
          </cell>
          <cell r="E6673">
            <v>1017</v>
          </cell>
          <cell r="F6673" t="str">
            <v>43I</v>
          </cell>
          <cell r="I6673">
            <v>44</v>
          </cell>
          <cell r="M6673">
            <v>48000</v>
          </cell>
          <cell r="N6673">
            <v>579379.19999999995</v>
          </cell>
          <cell r="O6673">
            <v>0</v>
          </cell>
          <cell r="P6673">
            <v>0</v>
          </cell>
        </row>
        <row r="6674">
          <cell r="A6674">
            <v>43819</v>
          </cell>
          <cell r="B6674" t="str">
            <v>MIC</v>
          </cell>
          <cell r="C6674">
            <v>8</v>
          </cell>
          <cell r="E6674">
            <v>1017</v>
          </cell>
          <cell r="F6674" t="str">
            <v>43I</v>
          </cell>
          <cell r="I6674">
            <v>44</v>
          </cell>
          <cell r="M6674">
            <v>105000</v>
          </cell>
          <cell r="N6674">
            <v>1267392</v>
          </cell>
          <cell r="O6674">
            <v>0</v>
          </cell>
          <cell r="P6674">
            <v>0</v>
          </cell>
        </row>
        <row r="6675">
          <cell r="A6675">
            <v>43819</v>
          </cell>
          <cell r="B6675" t="str">
            <v>MIC</v>
          </cell>
          <cell r="C6675">
            <v>8</v>
          </cell>
          <cell r="E6675">
            <v>1017</v>
          </cell>
          <cell r="F6675" t="str">
            <v>43I</v>
          </cell>
          <cell r="I6675">
            <v>44</v>
          </cell>
          <cell r="M6675">
            <v>34300</v>
          </cell>
          <cell r="N6675">
            <v>414014.71999999997</v>
          </cell>
          <cell r="O6675">
            <v>0</v>
          </cell>
          <cell r="P6675">
            <v>0</v>
          </cell>
        </row>
        <row r="6676">
          <cell r="A6676">
            <v>43819</v>
          </cell>
          <cell r="B6676" t="str">
            <v>MIC</v>
          </cell>
          <cell r="C6676">
            <v>7</v>
          </cell>
          <cell r="E6676">
            <v>1017</v>
          </cell>
          <cell r="F6676" t="str">
            <v>43I</v>
          </cell>
          <cell r="I6676">
            <v>44</v>
          </cell>
          <cell r="M6676">
            <v>22000</v>
          </cell>
          <cell r="N6676">
            <v>265548.79999999999</v>
          </cell>
          <cell r="O6676">
            <v>0</v>
          </cell>
          <cell r="P6676">
            <v>0</v>
          </cell>
        </row>
        <row r="6677">
          <cell r="A6677">
            <v>43819</v>
          </cell>
          <cell r="B6677" t="str">
            <v>MIC</v>
          </cell>
          <cell r="C6677">
            <v>8</v>
          </cell>
          <cell r="E6677">
            <v>1017</v>
          </cell>
          <cell r="F6677" t="str">
            <v>43O</v>
          </cell>
          <cell r="I6677">
            <v>44</v>
          </cell>
          <cell r="M6677">
            <v>10000</v>
          </cell>
          <cell r="N6677">
            <v>120704</v>
          </cell>
          <cell r="O6677">
            <v>0</v>
          </cell>
          <cell r="P6677">
            <v>0</v>
          </cell>
        </row>
        <row r="6678">
          <cell r="A6678">
            <v>43819</v>
          </cell>
          <cell r="B6678" t="str">
            <v>MIC</v>
          </cell>
          <cell r="C6678">
            <v>6</v>
          </cell>
          <cell r="E6678">
            <v>1017</v>
          </cell>
          <cell r="F6678" t="str">
            <v>43O</v>
          </cell>
          <cell r="I6678">
            <v>44</v>
          </cell>
          <cell r="M6678">
            <v>5000</v>
          </cell>
          <cell r="N6678">
            <v>60352</v>
          </cell>
          <cell r="O6678">
            <v>0</v>
          </cell>
          <cell r="P6678">
            <v>0</v>
          </cell>
        </row>
        <row r="6679">
          <cell r="A6679">
            <v>43819</v>
          </cell>
          <cell r="B6679" t="str">
            <v>MIC</v>
          </cell>
          <cell r="C6679">
            <v>8</v>
          </cell>
          <cell r="E6679">
            <v>1017</v>
          </cell>
          <cell r="F6679" t="str">
            <v>43O</v>
          </cell>
          <cell r="I6679">
            <v>44</v>
          </cell>
          <cell r="M6679">
            <v>50000</v>
          </cell>
          <cell r="N6679">
            <v>603520</v>
          </cell>
          <cell r="O6679">
            <v>0</v>
          </cell>
          <cell r="P6679">
            <v>0</v>
          </cell>
        </row>
        <row r="6680">
          <cell r="A6680">
            <v>43819</v>
          </cell>
          <cell r="B6680" t="str">
            <v>MIC</v>
          </cell>
          <cell r="C6680">
            <v>8</v>
          </cell>
          <cell r="E6680">
            <v>1017</v>
          </cell>
          <cell r="F6680" t="str">
            <v>43O</v>
          </cell>
          <cell r="I6680">
            <v>44</v>
          </cell>
          <cell r="M6680">
            <v>30000</v>
          </cell>
          <cell r="N6680">
            <v>362112</v>
          </cell>
          <cell r="O6680">
            <v>0</v>
          </cell>
          <cell r="P6680">
            <v>0</v>
          </cell>
        </row>
        <row r="6681">
          <cell r="A6681">
            <v>43819</v>
          </cell>
          <cell r="B6681" t="str">
            <v>MIC</v>
          </cell>
          <cell r="C6681">
            <v>8</v>
          </cell>
          <cell r="E6681">
            <v>1017</v>
          </cell>
          <cell r="F6681" t="str">
            <v>43O</v>
          </cell>
          <cell r="I6681">
            <v>44</v>
          </cell>
          <cell r="M6681">
            <v>21000</v>
          </cell>
          <cell r="N6681">
            <v>253478.39999999999</v>
          </cell>
          <cell r="O6681">
            <v>0</v>
          </cell>
          <cell r="P6681">
            <v>0</v>
          </cell>
        </row>
        <row r="6682">
          <cell r="A6682">
            <v>43819</v>
          </cell>
          <cell r="B6682" t="str">
            <v>MIC</v>
          </cell>
          <cell r="C6682">
            <v>6</v>
          </cell>
          <cell r="E6682">
            <v>1017</v>
          </cell>
          <cell r="F6682" t="str">
            <v>43O</v>
          </cell>
          <cell r="I6682">
            <v>44</v>
          </cell>
          <cell r="M6682">
            <v>15000</v>
          </cell>
          <cell r="N6682">
            <v>181056</v>
          </cell>
          <cell r="O6682">
            <v>0</v>
          </cell>
          <cell r="P6682">
            <v>0</v>
          </cell>
        </row>
        <row r="6683">
          <cell r="A6683">
            <v>43819</v>
          </cell>
          <cell r="B6683" t="str">
            <v>MIC</v>
          </cell>
          <cell r="C6683">
            <v>8</v>
          </cell>
          <cell r="E6683">
            <v>1017</v>
          </cell>
          <cell r="F6683" t="str">
            <v>43O</v>
          </cell>
          <cell r="I6683">
            <v>44</v>
          </cell>
          <cell r="M6683">
            <v>20580</v>
          </cell>
          <cell r="N6683">
            <v>248408.83199999999</v>
          </cell>
          <cell r="O6683">
            <v>0</v>
          </cell>
          <cell r="P6683">
            <v>0</v>
          </cell>
        </row>
        <row r="6684">
          <cell r="A6684">
            <v>43819</v>
          </cell>
          <cell r="B6684" t="str">
            <v>MIC</v>
          </cell>
          <cell r="C6684">
            <v>5</v>
          </cell>
          <cell r="E6684">
            <v>1017</v>
          </cell>
          <cell r="F6684" t="str">
            <v>43O</v>
          </cell>
          <cell r="I6684">
            <v>44</v>
          </cell>
          <cell r="M6684">
            <v>10000</v>
          </cell>
          <cell r="N6684">
            <v>120704</v>
          </cell>
          <cell r="O6684">
            <v>0</v>
          </cell>
          <cell r="P6684">
            <v>0</v>
          </cell>
        </row>
        <row r="6685">
          <cell r="A6685">
            <v>43819</v>
          </cell>
          <cell r="B6685" t="str">
            <v>MIC</v>
          </cell>
          <cell r="C6685">
            <v>8</v>
          </cell>
          <cell r="E6685">
            <v>1017</v>
          </cell>
          <cell r="F6685" t="str">
            <v>43O</v>
          </cell>
          <cell r="I6685">
            <v>44</v>
          </cell>
          <cell r="M6685">
            <v>27440</v>
          </cell>
          <cell r="N6685">
            <v>331211.77600000001</v>
          </cell>
          <cell r="O6685">
            <v>0</v>
          </cell>
          <cell r="P6685">
            <v>0</v>
          </cell>
        </row>
        <row r="6686">
          <cell r="A6686">
            <v>43819</v>
          </cell>
          <cell r="B6686" t="str">
            <v>MIC</v>
          </cell>
          <cell r="C6686">
            <v>6</v>
          </cell>
          <cell r="E6686">
            <v>1017</v>
          </cell>
          <cell r="F6686" t="str">
            <v>43O</v>
          </cell>
          <cell r="I6686">
            <v>44</v>
          </cell>
          <cell r="M6686">
            <v>10000</v>
          </cell>
          <cell r="N6686">
            <v>120704</v>
          </cell>
          <cell r="O6686">
            <v>0</v>
          </cell>
          <cell r="P6686">
            <v>0</v>
          </cell>
        </row>
        <row r="6687">
          <cell r="A6687">
            <v>43819</v>
          </cell>
          <cell r="B6687" t="str">
            <v>MIC</v>
          </cell>
          <cell r="C6687">
            <v>5</v>
          </cell>
          <cell r="E6687">
            <v>1017</v>
          </cell>
          <cell r="F6687" t="str">
            <v>43O</v>
          </cell>
          <cell r="I6687">
            <v>44</v>
          </cell>
          <cell r="M6687">
            <v>2232.91</v>
          </cell>
          <cell r="N6687">
            <v>26952.116864</v>
          </cell>
          <cell r="O6687">
            <v>0</v>
          </cell>
          <cell r="P6687">
            <v>0</v>
          </cell>
        </row>
        <row r="6688">
          <cell r="A6688">
            <v>43819</v>
          </cell>
          <cell r="B6688" t="str">
            <v>MIC</v>
          </cell>
          <cell r="C6688">
            <v>7</v>
          </cell>
          <cell r="E6688">
            <v>1017</v>
          </cell>
          <cell r="F6688" t="str">
            <v>43O</v>
          </cell>
          <cell r="I6688">
            <v>44</v>
          </cell>
          <cell r="M6688">
            <v>9000</v>
          </cell>
          <cell r="N6688">
            <v>108633.60000000001</v>
          </cell>
          <cell r="O6688">
            <v>0</v>
          </cell>
          <cell r="P6688">
            <v>0</v>
          </cell>
        </row>
        <row r="6689">
          <cell r="A6689">
            <v>43819</v>
          </cell>
          <cell r="B6689" t="str">
            <v>MIC</v>
          </cell>
          <cell r="C6689">
            <v>8</v>
          </cell>
          <cell r="E6689">
            <v>1017</v>
          </cell>
          <cell r="F6689" t="str">
            <v>43O</v>
          </cell>
          <cell r="I6689">
            <v>44</v>
          </cell>
          <cell r="M6689">
            <v>27000</v>
          </cell>
          <cell r="N6689">
            <v>325900.79999999999</v>
          </cell>
          <cell r="O6689">
            <v>0</v>
          </cell>
          <cell r="P6689">
            <v>0</v>
          </cell>
        </row>
        <row r="6690">
          <cell r="A6690">
            <v>43819</v>
          </cell>
          <cell r="B6690" t="str">
            <v>MIC</v>
          </cell>
          <cell r="C6690">
            <v>5</v>
          </cell>
          <cell r="E6690">
            <v>1017</v>
          </cell>
          <cell r="F6690" t="str">
            <v>43O</v>
          </cell>
          <cell r="I6690">
            <v>44</v>
          </cell>
          <cell r="M6690">
            <v>4800</v>
          </cell>
          <cell r="N6690">
            <v>57937.919999999998</v>
          </cell>
          <cell r="O6690">
            <v>0</v>
          </cell>
          <cell r="P6690">
            <v>0</v>
          </cell>
        </row>
        <row r="6691">
          <cell r="A6691">
            <v>43819</v>
          </cell>
          <cell r="B6691" t="str">
            <v>MIC</v>
          </cell>
          <cell r="C6691">
            <v>7</v>
          </cell>
          <cell r="E6691">
            <v>1017</v>
          </cell>
          <cell r="F6691" t="str">
            <v>43O</v>
          </cell>
          <cell r="I6691">
            <v>44</v>
          </cell>
          <cell r="M6691">
            <v>14000</v>
          </cell>
          <cell r="N6691">
            <v>168985.60000000001</v>
          </cell>
          <cell r="O6691">
            <v>0</v>
          </cell>
          <cell r="P6691">
            <v>0</v>
          </cell>
        </row>
        <row r="6692">
          <cell r="A6692">
            <v>43819</v>
          </cell>
          <cell r="B6692" t="str">
            <v>MIC</v>
          </cell>
          <cell r="C6692">
            <v>5</v>
          </cell>
          <cell r="E6692">
            <v>1017</v>
          </cell>
          <cell r="F6692" t="str">
            <v>43O</v>
          </cell>
          <cell r="I6692">
            <v>44</v>
          </cell>
          <cell r="M6692">
            <v>12000</v>
          </cell>
          <cell r="N6692">
            <v>144844.79999999999</v>
          </cell>
          <cell r="O6692">
            <v>0</v>
          </cell>
          <cell r="P6692">
            <v>0</v>
          </cell>
        </row>
        <row r="6693">
          <cell r="A6693">
            <v>43819</v>
          </cell>
          <cell r="B6693" t="str">
            <v>MIC</v>
          </cell>
          <cell r="C6693">
            <v>7</v>
          </cell>
          <cell r="E6693">
            <v>1017</v>
          </cell>
          <cell r="F6693" t="str">
            <v>43O</v>
          </cell>
          <cell r="I6693">
            <v>44</v>
          </cell>
          <cell r="M6693">
            <v>7000</v>
          </cell>
          <cell r="N6693">
            <v>84492.800000000003</v>
          </cell>
          <cell r="O6693">
            <v>0</v>
          </cell>
          <cell r="P6693">
            <v>0</v>
          </cell>
        </row>
        <row r="6694">
          <cell r="A6694">
            <v>43819</v>
          </cell>
          <cell r="B6694" t="str">
            <v>MIC</v>
          </cell>
          <cell r="C6694">
            <v>6</v>
          </cell>
          <cell r="E6694">
            <v>1017</v>
          </cell>
          <cell r="F6694" t="str">
            <v>43O</v>
          </cell>
          <cell r="I6694">
            <v>44</v>
          </cell>
          <cell r="M6694">
            <v>25000</v>
          </cell>
          <cell r="N6694">
            <v>301760</v>
          </cell>
          <cell r="O6694">
            <v>0</v>
          </cell>
          <cell r="P6694">
            <v>0</v>
          </cell>
        </row>
        <row r="6695">
          <cell r="A6695">
            <v>43819</v>
          </cell>
          <cell r="B6695" t="str">
            <v>MIC</v>
          </cell>
          <cell r="C6695">
            <v>4</v>
          </cell>
          <cell r="E6695">
            <v>1017</v>
          </cell>
          <cell r="F6695" t="str">
            <v>43O</v>
          </cell>
          <cell r="I6695">
            <v>44</v>
          </cell>
          <cell r="M6695">
            <v>5000</v>
          </cell>
          <cell r="N6695">
            <v>60352</v>
          </cell>
          <cell r="O6695">
            <v>0</v>
          </cell>
          <cell r="P6695">
            <v>0</v>
          </cell>
        </row>
        <row r="6696">
          <cell r="A6696">
            <v>43819</v>
          </cell>
          <cell r="B6696" t="str">
            <v>MIC</v>
          </cell>
          <cell r="C6696">
            <v>7</v>
          </cell>
          <cell r="E6696">
            <v>1017</v>
          </cell>
          <cell r="F6696" t="str">
            <v>43O</v>
          </cell>
          <cell r="I6696">
            <v>44</v>
          </cell>
          <cell r="M6696">
            <v>33000</v>
          </cell>
          <cell r="N6696">
            <v>398323.20000000001</v>
          </cell>
          <cell r="O6696">
            <v>0</v>
          </cell>
          <cell r="P6696">
            <v>0</v>
          </cell>
        </row>
        <row r="6697">
          <cell r="A6697">
            <v>43819</v>
          </cell>
          <cell r="B6697" t="str">
            <v>MIC</v>
          </cell>
          <cell r="C6697">
            <v>7</v>
          </cell>
          <cell r="E6697">
            <v>1017</v>
          </cell>
          <cell r="F6697" t="str">
            <v>43O</v>
          </cell>
          <cell r="I6697">
            <v>44</v>
          </cell>
          <cell r="M6697">
            <v>14000</v>
          </cell>
          <cell r="N6697">
            <v>168985.60000000001</v>
          </cell>
          <cell r="O6697">
            <v>0</v>
          </cell>
          <cell r="P6697">
            <v>0</v>
          </cell>
        </row>
        <row r="6698">
          <cell r="A6698">
            <v>43819</v>
          </cell>
          <cell r="B6698" t="str">
            <v>MIC</v>
          </cell>
          <cell r="C6698">
            <v>5</v>
          </cell>
          <cell r="E6698">
            <v>1017</v>
          </cell>
          <cell r="F6698" t="str">
            <v>43O</v>
          </cell>
          <cell r="I6698">
            <v>44</v>
          </cell>
          <cell r="M6698">
            <v>5000</v>
          </cell>
          <cell r="N6698">
            <v>60352</v>
          </cell>
          <cell r="O6698">
            <v>0</v>
          </cell>
          <cell r="P6698">
            <v>0</v>
          </cell>
        </row>
        <row r="6699">
          <cell r="A6699">
            <v>43819</v>
          </cell>
          <cell r="B6699" t="str">
            <v>MIC</v>
          </cell>
          <cell r="C6699">
            <v>7</v>
          </cell>
          <cell r="E6699">
            <v>1017</v>
          </cell>
          <cell r="F6699" t="str">
            <v>43O</v>
          </cell>
          <cell r="I6699">
            <v>44</v>
          </cell>
          <cell r="M6699">
            <v>10000</v>
          </cell>
          <cell r="N6699">
            <v>120704</v>
          </cell>
          <cell r="O6699">
            <v>0</v>
          </cell>
          <cell r="P6699">
            <v>0</v>
          </cell>
        </row>
        <row r="6700">
          <cell r="A6700">
            <v>43819</v>
          </cell>
          <cell r="B6700" t="str">
            <v>MIC</v>
          </cell>
          <cell r="C6700">
            <v>7</v>
          </cell>
          <cell r="E6700">
            <v>1017</v>
          </cell>
          <cell r="F6700" t="str">
            <v>43O</v>
          </cell>
          <cell r="I6700">
            <v>44</v>
          </cell>
          <cell r="M6700">
            <v>15000</v>
          </cell>
          <cell r="N6700">
            <v>181056</v>
          </cell>
          <cell r="O6700">
            <v>0</v>
          </cell>
          <cell r="P6700">
            <v>0</v>
          </cell>
        </row>
        <row r="6701">
          <cell r="A6701">
            <v>43819</v>
          </cell>
          <cell r="B6701" t="str">
            <v>MIC</v>
          </cell>
          <cell r="C6701">
            <v>7</v>
          </cell>
          <cell r="E6701">
            <v>1017</v>
          </cell>
          <cell r="F6701" t="str">
            <v>43O</v>
          </cell>
          <cell r="I6701">
            <v>44</v>
          </cell>
          <cell r="M6701">
            <v>41160</v>
          </cell>
          <cell r="N6701">
            <v>496817.66399999999</v>
          </cell>
          <cell r="O6701">
            <v>0</v>
          </cell>
          <cell r="P6701">
            <v>0</v>
          </cell>
        </row>
        <row r="6702">
          <cell r="A6702">
            <v>43819</v>
          </cell>
          <cell r="B6702" t="str">
            <v>MIC</v>
          </cell>
          <cell r="C6702">
            <v>7</v>
          </cell>
          <cell r="E6702">
            <v>1033</v>
          </cell>
          <cell r="F6702" t="str">
            <v>43I</v>
          </cell>
          <cell r="I6702">
            <v>44</v>
          </cell>
          <cell r="M6702">
            <v>6000</v>
          </cell>
          <cell r="N6702">
            <v>72422.399999999994</v>
          </cell>
          <cell r="O6702">
            <v>0</v>
          </cell>
          <cell r="P6702">
            <v>0</v>
          </cell>
        </row>
        <row r="6703">
          <cell r="A6703">
            <v>43819</v>
          </cell>
          <cell r="B6703" t="str">
            <v>MIC</v>
          </cell>
          <cell r="C6703">
            <v>8</v>
          </cell>
          <cell r="E6703">
            <v>1033</v>
          </cell>
          <cell r="F6703" t="str">
            <v>43I</v>
          </cell>
          <cell r="I6703">
            <v>44</v>
          </cell>
          <cell r="M6703">
            <v>100000</v>
          </cell>
          <cell r="N6703">
            <v>1207040</v>
          </cell>
          <cell r="O6703">
            <v>0</v>
          </cell>
          <cell r="P6703">
            <v>0</v>
          </cell>
        </row>
        <row r="6704">
          <cell r="A6704">
            <v>43819</v>
          </cell>
          <cell r="B6704" t="str">
            <v>MIC</v>
          </cell>
          <cell r="C6704">
            <v>5</v>
          </cell>
          <cell r="E6704">
            <v>1033</v>
          </cell>
          <cell r="F6704" t="str">
            <v>43O</v>
          </cell>
          <cell r="I6704">
            <v>44</v>
          </cell>
          <cell r="M6704">
            <v>5006.6400000000003</v>
          </cell>
          <cell r="N6704">
            <v>60432.147455999999</v>
          </cell>
          <cell r="O6704">
            <v>0</v>
          </cell>
          <cell r="P6704">
            <v>0</v>
          </cell>
        </row>
        <row r="6705">
          <cell r="A6705">
            <v>43819</v>
          </cell>
          <cell r="B6705" t="str">
            <v>MIC</v>
          </cell>
          <cell r="C6705">
            <v>5</v>
          </cell>
          <cell r="E6705">
            <v>1033</v>
          </cell>
          <cell r="F6705" t="str">
            <v>43O</v>
          </cell>
          <cell r="I6705">
            <v>44</v>
          </cell>
          <cell r="M6705">
            <v>5000</v>
          </cell>
          <cell r="N6705">
            <v>60352</v>
          </cell>
          <cell r="O6705">
            <v>0</v>
          </cell>
          <cell r="P6705">
            <v>0</v>
          </cell>
        </row>
        <row r="6706">
          <cell r="A6706">
            <v>43819</v>
          </cell>
          <cell r="B6706" t="str">
            <v>MIC</v>
          </cell>
          <cell r="C6706">
            <v>8</v>
          </cell>
          <cell r="E6706">
            <v>1033</v>
          </cell>
          <cell r="F6706" t="str">
            <v>43I</v>
          </cell>
          <cell r="I6706">
            <v>44</v>
          </cell>
          <cell r="M6706">
            <v>121880</v>
          </cell>
          <cell r="N6706">
            <v>1471140.352</v>
          </cell>
          <cell r="O6706">
            <v>0</v>
          </cell>
          <cell r="P6706">
            <v>0</v>
          </cell>
        </row>
        <row r="6707">
          <cell r="A6707">
            <v>43819</v>
          </cell>
          <cell r="B6707" t="str">
            <v>MIC</v>
          </cell>
          <cell r="C6707">
            <v>8</v>
          </cell>
          <cell r="E6707">
            <v>1033</v>
          </cell>
          <cell r="F6707" t="str">
            <v>43AI</v>
          </cell>
          <cell r="I6707">
            <v>44</v>
          </cell>
          <cell r="M6707">
            <v>100000</v>
          </cell>
          <cell r="N6707">
            <v>1207040</v>
          </cell>
          <cell r="O6707">
            <v>0</v>
          </cell>
          <cell r="P6707">
            <v>0</v>
          </cell>
        </row>
        <row r="6708">
          <cell r="A6708">
            <v>43819</v>
          </cell>
          <cell r="B6708" t="str">
            <v>MIC</v>
          </cell>
          <cell r="C6708">
            <v>8</v>
          </cell>
          <cell r="E6708">
            <v>1033</v>
          </cell>
          <cell r="F6708" t="str">
            <v>43I</v>
          </cell>
          <cell r="I6708">
            <v>44</v>
          </cell>
          <cell r="M6708">
            <v>50000</v>
          </cell>
          <cell r="N6708">
            <v>603520</v>
          </cell>
          <cell r="O6708">
            <v>0</v>
          </cell>
          <cell r="P6708">
            <v>0</v>
          </cell>
        </row>
        <row r="6709">
          <cell r="A6709">
            <v>43819</v>
          </cell>
          <cell r="B6709" t="str">
            <v>MIC</v>
          </cell>
          <cell r="C6709">
            <v>6</v>
          </cell>
          <cell r="E6709">
            <v>1033</v>
          </cell>
          <cell r="F6709" t="str">
            <v>43AI</v>
          </cell>
          <cell r="I6709">
            <v>44</v>
          </cell>
          <cell r="M6709">
            <v>6000</v>
          </cell>
          <cell r="N6709">
            <v>72422.399999999994</v>
          </cell>
          <cell r="O6709">
            <v>0</v>
          </cell>
          <cell r="P6709">
            <v>0</v>
          </cell>
        </row>
        <row r="6710">
          <cell r="A6710">
            <v>43819</v>
          </cell>
          <cell r="B6710" t="str">
            <v>MIC</v>
          </cell>
          <cell r="C6710">
            <v>3</v>
          </cell>
          <cell r="E6710">
            <v>3044</v>
          </cell>
          <cell r="F6710" t="str">
            <v>43AO</v>
          </cell>
          <cell r="I6710">
            <v>44</v>
          </cell>
          <cell r="M6710">
            <v>8000</v>
          </cell>
          <cell r="N6710">
            <v>96563.199999999997</v>
          </cell>
          <cell r="O6710">
            <v>0</v>
          </cell>
          <cell r="P6710">
            <v>0</v>
          </cell>
        </row>
        <row r="6711">
          <cell r="A6711">
            <v>43819</v>
          </cell>
          <cell r="B6711" t="str">
            <v>MIC</v>
          </cell>
          <cell r="C6711">
            <v>8</v>
          </cell>
          <cell r="E6711">
            <v>10001</v>
          </cell>
          <cell r="F6711" t="str">
            <v>43AI</v>
          </cell>
          <cell r="I6711">
            <v>44</v>
          </cell>
          <cell r="M6711">
            <v>90000</v>
          </cell>
          <cell r="N6711">
            <v>1088100</v>
          </cell>
          <cell r="O6711">
            <v>0</v>
          </cell>
          <cell r="P6711">
            <v>0</v>
          </cell>
        </row>
        <row r="6712">
          <cell r="A6712">
            <v>43819</v>
          </cell>
          <cell r="B6712" t="str">
            <v>MIC</v>
          </cell>
          <cell r="C6712">
            <v>6</v>
          </cell>
          <cell r="E6712">
            <v>74002</v>
          </cell>
          <cell r="F6712" t="str">
            <v>43O</v>
          </cell>
          <cell r="I6712">
            <v>44</v>
          </cell>
          <cell r="M6712">
            <v>13500</v>
          </cell>
          <cell r="N6712">
            <v>163325.70000000001</v>
          </cell>
          <cell r="O6712">
            <v>0</v>
          </cell>
          <cell r="P6712">
            <v>0</v>
          </cell>
        </row>
        <row r="6713">
          <cell r="A6713">
            <v>43819</v>
          </cell>
          <cell r="B6713" t="str">
            <v>MIC</v>
          </cell>
          <cell r="C6713">
            <v>8</v>
          </cell>
          <cell r="E6713">
            <v>74002</v>
          </cell>
          <cell r="F6713" t="str">
            <v>43I</v>
          </cell>
          <cell r="I6713">
            <v>44</v>
          </cell>
          <cell r="M6713">
            <v>209200</v>
          </cell>
          <cell r="N6713">
            <v>2530943.44</v>
          </cell>
          <cell r="O6713">
            <v>0</v>
          </cell>
          <cell r="P6713">
            <v>0</v>
          </cell>
        </row>
        <row r="6714">
          <cell r="A6714">
            <v>43819</v>
          </cell>
          <cell r="B6714" t="str">
            <v>MIC</v>
          </cell>
          <cell r="C6714">
            <v>8</v>
          </cell>
          <cell r="E6714">
            <v>74002</v>
          </cell>
          <cell r="F6714" t="str">
            <v>43I</v>
          </cell>
          <cell r="I6714">
            <v>44</v>
          </cell>
          <cell r="M6714">
            <v>140000</v>
          </cell>
          <cell r="N6714">
            <v>1693748</v>
          </cell>
          <cell r="O6714">
            <v>0</v>
          </cell>
          <cell r="P6714">
            <v>0</v>
          </cell>
        </row>
        <row r="6715">
          <cell r="A6715">
            <v>43819</v>
          </cell>
          <cell r="B6715" t="str">
            <v>MIC</v>
          </cell>
          <cell r="C6715">
            <v>7</v>
          </cell>
          <cell r="E6715">
            <v>74002</v>
          </cell>
          <cell r="F6715" t="str">
            <v>43AI</v>
          </cell>
          <cell r="I6715">
            <v>44</v>
          </cell>
          <cell r="M6715">
            <v>35000</v>
          </cell>
          <cell r="N6715">
            <v>423437</v>
          </cell>
          <cell r="O6715">
            <v>0</v>
          </cell>
          <cell r="P6715">
            <v>0</v>
          </cell>
        </row>
        <row r="6716">
          <cell r="A6716">
            <v>43819</v>
          </cell>
          <cell r="B6716" t="str">
            <v>MIC</v>
          </cell>
          <cell r="C6716">
            <v>8</v>
          </cell>
          <cell r="E6716">
            <v>74002</v>
          </cell>
          <cell r="F6716" t="str">
            <v>43I</v>
          </cell>
          <cell r="I6716">
            <v>44</v>
          </cell>
          <cell r="M6716">
            <v>49000</v>
          </cell>
          <cell r="N6716">
            <v>592811.80000000005</v>
          </cell>
          <cell r="O6716">
            <v>0</v>
          </cell>
          <cell r="P6716">
            <v>0</v>
          </cell>
        </row>
        <row r="6717">
          <cell r="A6717">
            <v>43819</v>
          </cell>
          <cell r="B6717" t="str">
            <v>MIC</v>
          </cell>
          <cell r="C6717">
            <v>8</v>
          </cell>
          <cell r="E6717">
            <v>74002</v>
          </cell>
          <cell r="F6717" t="str">
            <v>43AI</v>
          </cell>
          <cell r="I6717">
            <v>44</v>
          </cell>
          <cell r="M6717">
            <v>140000</v>
          </cell>
          <cell r="N6717">
            <v>1693748</v>
          </cell>
          <cell r="O6717">
            <v>0</v>
          </cell>
          <cell r="P6717">
            <v>0</v>
          </cell>
        </row>
        <row r="6718">
          <cell r="A6718">
            <v>43819</v>
          </cell>
          <cell r="B6718" t="str">
            <v>MIC</v>
          </cell>
          <cell r="C6718">
            <v>8</v>
          </cell>
          <cell r="E6718">
            <v>74002</v>
          </cell>
          <cell r="F6718" t="str">
            <v>43I</v>
          </cell>
          <cell r="I6718">
            <v>44</v>
          </cell>
          <cell r="M6718">
            <v>65600</v>
          </cell>
          <cell r="N6718">
            <v>793641.92</v>
          </cell>
          <cell r="O6718">
            <v>0</v>
          </cell>
          <cell r="P6718">
            <v>0</v>
          </cell>
        </row>
        <row r="6719">
          <cell r="A6719">
            <v>43819</v>
          </cell>
          <cell r="B6719" t="str">
            <v>MIC</v>
          </cell>
          <cell r="C6719">
            <v>8</v>
          </cell>
          <cell r="E6719">
            <v>74002</v>
          </cell>
          <cell r="F6719" t="str">
            <v>43I</v>
          </cell>
          <cell r="I6719">
            <v>44</v>
          </cell>
          <cell r="M6719">
            <v>28000</v>
          </cell>
          <cell r="N6719">
            <v>338749.6</v>
          </cell>
          <cell r="O6719">
            <v>0</v>
          </cell>
          <cell r="P6719">
            <v>0</v>
          </cell>
        </row>
        <row r="6720">
          <cell r="A6720">
            <v>43819</v>
          </cell>
          <cell r="B6720" t="str">
            <v>MIC</v>
          </cell>
          <cell r="C6720">
            <v>7</v>
          </cell>
          <cell r="E6720">
            <v>74002</v>
          </cell>
          <cell r="F6720" t="str">
            <v>43O</v>
          </cell>
          <cell r="I6720">
            <v>44</v>
          </cell>
          <cell r="M6720">
            <v>27400</v>
          </cell>
          <cell r="N6720">
            <v>331490.68</v>
          </cell>
          <cell r="O6720">
            <v>0</v>
          </cell>
          <cell r="P6720">
            <v>0</v>
          </cell>
        </row>
        <row r="6721">
          <cell r="A6721">
            <v>43819</v>
          </cell>
          <cell r="B6721" t="str">
            <v>MIC</v>
          </cell>
          <cell r="C6721">
            <v>8</v>
          </cell>
          <cell r="E6721">
            <v>74002</v>
          </cell>
          <cell r="F6721" t="str">
            <v>43I</v>
          </cell>
          <cell r="I6721">
            <v>44</v>
          </cell>
          <cell r="M6721">
            <v>68600</v>
          </cell>
          <cell r="N6721">
            <v>829936.52</v>
          </cell>
          <cell r="O6721">
            <v>0</v>
          </cell>
          <cell r="P6721">
            <v>0</v>
          </cell>
        </row>
        <row r="6722">
          <cell r="A6722">
            <v>43819</v>
          </cell>
          <cell r="B6722" t="str">
            <v>MIC</v>
          </cell>
          <cell r="C6722">
            <v>8</v>
          </cell>
          <cell r="E6722">
            <v>74002</v>
          </cell>
          <cell r="F6722" t="str">
            <v>43I</v>
          </cell>
          <cell r="I6722">
            <v>44</v>
          </cell>
          <cell r="M6722">
            <v>49000</v>
          </cell>
          <cell r="N6722">
            <v>592811.80000000005</v>
          </cell>
          <cell r="O6722">
            <v>0</v>
          </cell>
          <cell r="P6722">
            <v>0</v>
          </cell>
        </row>
        <row r="6723">
          <cell r="A6723">
            <v>43819</v>
          </cell>
          <cell r="B6723" t="str">
            <v>MIC</v>
          </cell>
          <cell r="C6723">
            <v>6</v>
          </cell>
          <cell r="E6723">
            <v>74002</v>
          </cell>
          <cell r="F6723" t="str">
            <v>43I</v>
          </cell>
          <cell r="I6723">
            <v>44</v>
          </cell>
          <cell r="M6723">
            <v>9000</v>
          </cell>
          <cell r="N6723">
            <v>108883.8</v>
          </cell>
          <cell r="O6723">
            <v>0</v>
          </cell>
          <cell r="P6723">
            <v>0</v>
          </cell>
        </row>
        <row r="6724">
          <cell r="A6724">
            <v>43819</v>
          </cell>
          <cell r="B6724" t="str">
            <v>MIC</v>
          </cell>
          <cell r="C6724">
            <v>6</v>
          </cell>
          <cell r="E6724">
            <v>74002</v>
          </cell>
          <cell r="F6724" t="str">
            <v>43I</v>
          </cell>
          <cell r="I6724">
            <v>44</v>
          </cell>
          <cell r="M6724">
            <v>14000</v>
          </cell>
          <cell r="N6724">
            <v>169374.8</v>
          </cell>
          <cell r="O6724">
            <v>0</v>
          </cell>
          <cell r="P6724">
            <v>0</v>
          </cell>
        </row>
        <row r="6725">
          <cell r="A6725">
            <v>43819</v>
          </cell>
          <cell r="B6725" t="str">
            <v>MIC</v>
          </cell>
          <cell r="C6725">
            <v>8</v>
          </cell>
          <cell r="E6725">
            <v>74002</v>
          </cell>
          <cell r="F6725" t="str">
            <v>43I</v>
          </cell>
          <cell r="I6725">
            <v>44</v>
          </cell>
          <cell r="M6725">
            <v>119000</v>
          </cell>
          <cell r="N6725">
            <v>1439685.8</v>
          </cell>
          <cell r="O6725">
            <v>0</v>
          </cell>
          <cell r="P6725">
            <v>0</v>
          </cell>
        </row>
        <row r="6726">
          <cell r="A6726">
            <v>43819</v>
          </cell>
          <cell r="B6726" t="str">
            <v>MIC</v>
          </cell>
          <cell r="C6726">
            <v>8</v>
          </cell>
          <cell r="E6726">
            <v>1033</v>
          </cell>
          <cell r="F6726" t="str">
            <v>43O</v>
          </cell>
          <cell r="I6726">
            <v>44</v>
          </cell>
          <cell r="M6726">
            <v>42000</v>
          </cell>
          <cell r="N6726">
            <v>508355.4</v>
          </cell>
          <cell r="O6726">
            <v>0</v>
          </cell>
          <cell r="P6726">
            <v>0</v>
          </cell>
        </row>
        <row r="6727">
          <cell r="A6727">
            <v>43819</v>
          </cell>
          <cell r="B6727" t="str">
            <v>MIC</v>
          </cell>
          <cell r="C6727">
            <v>8</v>
          </cell>
          <cell r="E6727">
            <v>1033</v>
          </cell>
          <cell r="F6727" t="str">
            <v>43I</v>
          </cell>
          <cell r="I6727">
            <v>44</v>
          </cell>
          <cell r="M6727">
            <v>90500</v>
          </cell>
          <cell r="N6727">
            <v>1095384.8500000001</v>
          </cell>
          <cell r="O6727">
            <v>0</v>
          </cell>
          <cell r="P6727">
            <v>0</v>
          </cell>
        </row>
        <row r="6728">
          <cell r="A6728">
            <v>43819</v>
          </cell>
          <cell r="B6728" t="str">
            <v>MIC</v>
          </cell>
          <cell r="C6728">
            <v>7</v>
          </cell>
          <cell r="E6728">
            <v>1033</v>
          </cell>
          <cell r="F6728" t="str">
            <v>43I</v>
          </cell>
          <cell r="I6728">
            <v>44</v>
          </cell>
          <cell r="M6728">
            <v>16000</v>
          </cell>
          <cell r="N6728">
            <v>193659.2</v>
          </cell>
          <cell r="O6728">
            <v>0</v>
          </cell>
          <cell r="P6728">
            <v>0</v>
          </cell>
        </row>
        <row r="6729">
          <cell r="A6729">
            <v>43819</v>
          </cell>
          <cell r="B6729" t="str">
            <v>MIC</v>
          </cell>
          <cell r="C6729">
            <v>8</v>
          </cell>
          <cell r="E6729">
            <v>1033</v>
          </cell>
          <cell r="F6729" t="str">
            <v>43I</v>
          </cell>
          <cell r="I6729">
            <v>44</v>
          </cell>
          <cell r="M6729">
            <v>70000</v>
          </cell>
          <cell r="N6729">
            <v>847259</v>
          </cell>
          <cell r="O6729">
            <v>0</v>
          </cell>
          <cell r="P6729">
            <v>0</v>
          </cell>
        </row>
        <row r="6730">
          <cell r="A6730">
            <v>43819</v>
          </cell>
          <cell r="B6730" t="str">
            <v>MIC</v>
          </cell>
          <cell r="C6730">
            <v>8</v>
          </cell>
          <cell r="E6730">
            <v>1033</v>
          </cell>
          <cell r="F6730" t="str">
            <v>43AI</v>
          </cell>
          <cell r="I6730">
            <v>44</v>
          </cell>
          <cell r="M6730">
            <v>85000</v>
          </cell>
          <cell r="N6730">
            <v>1028814.5</v>
          </cell>
          <cell r="O6730">
            <v>0</v>
          </cell>
          <cell r="P6730">
            <v>0</v>
          </cell>
        </row>
        <row r="6731">
          <cell r="A6731">
            <v>43819</v>
          </cell>
          <cell r="B6731" t="str">
            <v>MIC</v>
          </cell>
          <cell r="C6731">
            <v>8</v>
          </cell>
          <cell r="E6731">
            <v>1033</v>
          </cell>
          <cell r="F6731" t="str">
            <v>43I</v>
          </cell>
          <cell r="I6731">
            <v>44</v>
          </cell>
          <cell r="M6731">
            <v>36680</v>
          </cell>
          <cell r="N6731">
            <v>443963.71600000001</v>
          </cell>
          <cell r="O6731">
            <v>0</v>
          </cell>
          <cell r="P6731">
            <v>0</v>
          </cell>
        </row>
        <row r="6732">
          <cell r="A6732">
            <v>43819</v>
          </cell>
          <cell r="B6732" t="str">
            <v>MIC</v>
          </cell>
          <cell r="C6732">
            <v>8</v>
          </cell>
          <cell r="E6732">
            <v>10001</v>
          </cell>
          <cell r="F6732" t="str">
            <v>43O</v>
          </cell>
          <cell r="I6732">
            <v>44</v>
          </cell>
          <cell r="M6732">
            <v>28000</v>
          </cell>
          <cell r="N6732">
            <v>339080</v>
          </cell>
          <cell r="O6732">
            <v>0</v>
          </cell>
          <cell r="P6732">
            <v>0</v>
          </cell>
        </row>
        <row r="6733">
          <cell r="A6733">
            <v>43819</v>
          </cell>
          <cell r="B6733" t="str">
            <v>MIC</v>
          </cell>
          <cell r="C6733">
            <v>8</v>
          </cell>
          <cell r="E6733">
            <v>10001</v>
          </cell>
          <cell r="F6733" t="str">
            <v>43AO</v>
          </cell>
          <cell r="I6733">
            <v>44</v>
          </cell>
          <cell r="M6733">
            <v>28000</v>
          </cell>
          <cell r="N6733">
            <v>339080</v>
          </cell>
          <cell r="O6733">
            <v>0</v>
          </cell>
          <cell r="P6733">
            <v>0</v>
          </cell>
        </row>
        <row r="6734">
          <cell r="A6734">
            <v>43819</v>
          </cell>
          <cell r="B6734" t="str">
            <v>MIC</v>
          </cell>
          <cell r="C6734">
            <v>8</v>
          </cell>
          <cell r="E6734">
            <v>1033</v>
          </cell>
          <cell r="F6734" t="str">
            <v>43I</v>
          </cell>
          <cell r="I6734">
            <v>44</v>
          </cell>
          <cell r="M6734">
            <v>9100</v>
          </cell>
          <cell r="N6734">
            <v>110244.68</v>
          </cell>
          <cell r="O6734">
            <v>0</v>
          </cell>
          <cell r="P6734">
            <v>0</v>
          </cell>
        </row>
        <row r="6735">
          <cell r="A6735">
            <v>43819</v>
          </cell>
          <cell r="B6735" t="str">
            <v>MIC</v>
          </cell>
          <cell r="C6735">
            <v>8</v>
          </cell>
          <cell r="E6735">
            <v>1033</v>
          </cell>
          <cell r="F6735" t="str">
            <v>43I</v>
          </cell>
          <cell r="I6735">
            <v>44</v>
          </cell>
          <cell r="M6735">
            <v>72016</v>
          </cell>
          <cell r="N6735">
            <v>872459.43680000002</v>
          </cell>
          <cell r="O6735">
            <v>0</v>
          </cell>
          <cell r="P6735">
            <v>0</v>
          </cell>
        </row>
        <row r="6736">
          <cell r="A6736">
            <v>43819</v>
          </cell>
          <cell r="B6736" t="str">
            <v>MIC</v>
          </cell>
          <cell r="C6736">
            <v>6</v>
          </cell>
          <cell r="E6736">
            <v>1033</v>
          </cell>
          <cell r="F6736" t="str">
            <v>43I</v>
          </cell>
          <cell r="I6736">
            <v>44</v>
          </cell>
          <cell r="M6736">
            <v>11000</v>
          </cell>
          <cell r="N6736">
            <v>133262.79999999999</v>
          </cell>
          <cell r="O6736">
            <v>0</v>
          </cell>
          <cell r="P6736">
            <v>0</v>
          </cell>
        </row>
        <row r="6737">
          <cell r="A6737">
            <v>43819</v>
          </cell>
          <cell r="B6737" t="str">
            <v>MIC</v>
          </cell>
          <cell r="C6737">
            <v>8</v>
          </cell>
          <cell r="E6737">
            <v>1033</v>
          </cell>
          <cell r="F6737" t="str">
            <v>43I</v>
          </cell>
          <cell r="I6737">
            <v>44</v>
          </cell>
          <cell r="M6737">
            <v>70000</v>
          </cell>
          <cell r="N6737">
            <v>848036</v>
          </cell>
          <cell r="O6737">
            <v>0</v>
          </cell>
          <cell r="P6737">
            <v>0</v>
          </cell>
        </row>
        <row r="6738">
          <cell r="A6738">
            <v>43819</v>
          </cell>
          <cell r="B6738" t="str">
            <v>MIC</v>
          </cell>
          <cell r="C6738">
            <v>8</v>
          </cell>
          <cell r="E6738">
            <v>1033</v>
          </cell>
          <cell r="F6738" t="str">
            <v>43I</v>
          </cell>
          <cell r="I6738">
            <v>44</v>
          </cell>
          <cell r="M6738">
            <v>15000</v>
          </cell>
          <cell r="N6738">
            <v>181722</v>
          </cell>
          <cell r="O6738">
            <v>0</v>
          </cell>
          <cell r="P6738">
            <v>0</v>
          </cell>
        </row>
        <row r="6739">
          <cell r="A6739">
            <v>43819</v>
          </cell>
          <cell r="B6739" t="str">
            <v>MIC</v>
          </cell>
          <cell r="C6739">
            <v>8</v>
          </cell>
          <cell r="E6739">
            <v>1033</v>
          </cell>
          <cell r="F6739" t="str">
            <v>43I</v>
          </cell>
          <cell r="I6739">
            <v>44</v>
          </cell>
          <cell r="M6739">
            <v>85000</v>
          </cell>
          <cell r="N6739">
            <v>1029758</v>
          </cell>
          <cell r="O6739">
            <v>0</v>
          </cell>
          <cell r="P6739">
            <v>0</v>
          </cell>
        </row>
        <row r="6740">
          <cell r="A6740">
            <v>43819</v>
          </cell>
          <cell r="B6740" t="str">
            <v>MIC</v>
          </cell>
          <cell r="C6740">
            <v>7</v>
          </cell>
          <cell r="E6740">
            <v>1033</v>
          </cell>
          <cell r="F6740" t="str">
            <v>43I</v>
          </cell>
          <cell r="I6740">
            <v>44</v>
          </cell>
          <cell r="M6740">
            <v>32452</v>
          </cell>
          <cell r="N6740">
            <v>393149.48959999997</v>
          </cell>
          <cell r="O6740">
            <v>0</v>
          </cell>
          <cell r="P6740">
            <v>0</v>
          </cell>
        </row>
        <row r="6741">
          <cell r="A6741">
            <v>43819</v>
          </cell>
          <cell r="B6741" t="str">
            <v>MIC</v>
          </cell>
          <cell r="C6741">
            <v>6</v>
          </cell>
          <cell r="E6741">
            <v>1033</v>
          </cell>
          <cell r="F6741" t="str">
            <v>43O</v>
          </cell>
          <cell r="I6741">
            <v>44</v>
          </cell>
          <cell r="M6741">
            <v>4000</v>
          </cell>
          <cell r="N6741">
            <v>48459.199999999997</v>
          </cell>
          <cell r="O6741">
            <v>0</v>
          </cell>
          <cell r="P6741">
            <v>0</v>
          </cell>
        </row>
        <row r="6742">
          <cell r="A6742">
            <v>43819</v>
          </cell>
          <cell r="B6742" t="str">
            <v>MIC</v>
          </cell>
          <cell r="C6742">
            <v>7</v>
          </cell>
          <cell r="E6742">
            <v>1033</v>
          </cell>
          <cell r="F6742" t="str">
            <v>43O</v>
          </cell>
          <cell r="I6742">
            <v>44</v>
          </cell>
          <cell r="M6742">
            <v>72935</v>
          </cell>
          <cell r="N6742">
            <v>883592.93799999997</v>
          </cell>
          <cell r="O6742">
            <v>0</v>
          </cell>
          <cell r="P6742">
            <v>0</v>
          </cell>
        </row>
        <row r="6743">
          <cell r="A6743">
            <v>43819</v>
          </cell>
          <cell r="B6743" t="str">
            <v>MIC</v>
          </cell>
          <cell r="C6743">
            <v>8</v>
          </cell>
          <cell r="E6743">
            <v>1033</v>
          </cell>
          <cell r="F6743" t="str">
            <v>43I</v>
          </cell>
          <cell r="I6743">
            <v>44</v>
          </cell>
          <cell r="M6743">
            <v>90000</v>
          </cell>
          <cell r="N6743">
            <v>1090332</v>
          </cell>
          <cell r="O6743">
            <v>0</v>
          </cell>
          <cell r="P6743">
            <v>0</v>
          </cell>
        </row>
        <row r="6744">
          <cell r="A6744">
            <v>43819</v>
          </cell>
          <cell r="B6744" t="str">
            <v>MIC</v>
          </cell>
          <cell r="C6744">
            <v>8</v>
          </cell>
          <cell r="E6744">
            <v>1033</v>
          </cell>
          <cell r="F6744" t="str">
            <v>43I</v>
          </cell>
          <cell r="I6744">
            <v>44</v>
          </cell>
          <cell r="M6744">
            <v>10000</v>
          </cell>
          <cell r="N6744">
            <v>121148</v>
          </cell>
          <cell r="O6744">
            <v>0</v>
          </cell>
          <cell r="P6744">
            <v>0</v>
          </cell>
        </row>
        <row r="6745">
          <cell r="A6745">
            <v>43819</v>
          </cell>
          <cell r="B6745" t="str">
            <v>MIC</v>
          </cell>
          <cell r="C6745">
            <v>7</v>
          </cell>
          <cell r="E6745">
            <v>1033</v>
          </cell>
          <cell r="F6745" t="str">
            <v>43O</v>
          </cell>
          <cell r="I6745">
            <v>44</v>
          </cell>
          <cell r="M6745">
            <v>24000</v>
          </cell>
          <cell r="N6745">
            <v>290755.20000000001</v>
          </cell>
          <cell r="O6745">
            <v>0</v>
          </cell>
          <cell r="P6745">
            <v>0</v>
          </cell>
        </row>
        <row r="6746">
          <cell r="A6746">
            <v>43819</v>
          </cell>
          <cell r="B6746" t="str">
            <v>MIC</v>
          </cell>
          <cell r="C6746">
            <v>6</v>
          </cell>
          <cell r="E6746">
            <v>1033</v>
          </cell>
          <cell r="F6746" t="str">
            <v>43I</v>
          </cell>
          <cell r="I6746">
            <v>44</v>
          </cell>
          <cell r="M6746">
            <v>20900</v>
          </cell>
          <cell r="N6746">
            <v>253199.32</v>
          </cell>
          <cell r="O6746">
            <v>0</v>
          </cell>
          <cell r="P6746">
            <v>0</v>
          </cell>
        </row>
        <row r="6747">
          <cell r="A6747">
            <v>43819</v>
          </cell>
          <cell r="B6747" t="str">
            <v>MIC</v>
          </cell>
          <cell r="C6747">
            <v>8</v>
          </cell>
          <cell r="E6747">
            <v>1033</v>
          </cell>
          <cell r="F6747" t="str">
            <v>43AI</v>
          </cell>
          <cell r="I6747">
            <v>44</v>
          </cell>
          <cell r="M6747">
            <v>50000</v>
          </cell>
          <cell r="N6747">
            <v>605740</v>
          </cell>
          <cell r="O6747">
            <v>0</v>
          </cell>
          <cell r="P6747">
            <v>0</v>
          </cell>
        </row>
        <row r="6748">
          <cell r="A6748">
            <v>43819</v>
          </cell>
          <cell r="B6748" t="str">
            <v>MIC</v>
          </cell>
          <cell r="C6748">
            <v>8</v>
          </cell>
          <cell r="E6748">
            <v>1033</v>
          </cell>
          <cell r="F6748" t="str">
            <v>43I</v>
          </cell>
          <cell r="I6748">
            <v>44</v>
          </cell>
          <cell r="M6748">
            <v>140000</v>
          </cell>
          <cell r="N6748">
            <v>1696072</v>
          </cell>
          <cell r="O6748">
            <v>0</v>
          </cell>
          <cell r="P6748">
            <v>0</v>
          </cell>
        </row>
        <row r="6749">
          <cell r="A6749">
            <v>43819</v>
          </cell>
          <cell r="B6749" t="str">
            <v>MIC</v>
          </cell>
          <cell r="C6749">
            <v>8</v>
          </cell>
          <cell r="E6749">
            <v>1033</v>
          </cell>
          <cell r="F6749" t="str">
            <v>43I</v>
          </cell>
          <cell r="I6749">
            <v>44</v>
          </cell>
          <cell r="M6749">
            <v>100000</v>
          </cell>
          <cell r="N6749">
            <v>1211480</v>
          </cell>
          <cell r="O6749">
            <v>0</v>
          </cell>
          <cell r="P6749">
            <v>0</v>
          </cell>
        </row>
        <row r="6750">
          <cell r="A6750">
            <v>43819</v>
          </cell>
          <cell r="B6750" t="str">
            <v>MIC</v>
          </cell>
          <cell r="C6750">
            <v>7</v>
          </cell>
          <cell r="E6750">
            <v>1033</v>
          </cell>
          <cell r="F6750" t="str">
            <v>43O</v>
          </cell>
          <cell r="I6750">
            <v>44</v>
          </cell>
          <cell r="M6750">
            <v>5000</v>
          </cell>
          <cell r="N6750">
            <v>60574</v>
          </cell>
          <cell r="O6750">
            <v>0</v>
          </cell>
          <cell r="P6750">
            <v>0</v>
          </cell>
        </row>
        <row r="6751">
          <cell r="A6751">
            <v>43819</v>
          </cell>
          <cell r="B6751" t="str">
            <v>MIC</v>
          </cell>
          <cell r="C6751">
            <v>8</v>
          </cell>
          <cell r="E6751">
            <v>1033</v>
          </cell>
          <cell r="F6751" t="str">
            <v>43I</v>
          </cell>
          <cell r="I6751">
            <v>44</v>
          </cell>
          <cell r="M6751">
            <v>130000</v>
          </cell>
          <cell r="N6751">
            <v>1574924</v>
          </cell>
          <cell r="O6751">
            <v>0</v>
          </cell>
          <cell r="P6751">
            <v>0</v>
          </cell>
        </row>
        <row r="6752">
          <cell r="A6752">
            <v>43819</v>
          </cell>
          <cell r="B6752" t="str">
            <v>MIC</v>
          </cell>
          <cell r="C6752">
            <v>8</v>
          </cell>
          <cell r="E6752">
            <v>1033</v>
          </cell>
          <cell r="F6752" t="str">
            <v>43O</v>
          </cell>
          <cell r="I6752">
            <v>44</v>
          </cell>
          <cell r="M6752">
            <v>41680</v>
          </cell>
          <cell r="N6752">
            <v>504944.864</v>
          </cell>
          <cell r="O6752">
            <v>0</v>
          </cell>
          <cell r="P6752">
            <v>0</v>
          </cell>
        </row>
        <row r="6753">
          <cell r="A6753">
            <v>43819</v>
          </cell>
          <cell r="B6753" t="str">
            <v>MIC</v>
          </cell>
          <cell r="C6753">
            <v>8</v>
          </cell>
          <cell r="E6753">
            <v>1033</v>
          </cell>
          <cell r="F6753" t="str">
            <v>43I</v>
          </cell>
          <cell r="I6753">
            <v>44</v>
          </cell>
          <cell r="M6753">
            <v>74832</v>
          </cell>
          <cell r="N6753">
            <v>906574.71360000002</v>
          </cell>
          <cell r="O6753">
            <v>0</v>
          </cell>
          <cell r="P6753">
            <v>0</v>
          </cell>
        </row>
        <row r="6754">
          <cell r="A6754">
            <v>43819</v>
          </cell>
          <cell r="B6754" t="str">
            <v>MIC</v>
          </cell>
          <cell r="C6754">
            <v>8</v>
          </cell>
          <cell r="E6754">
            <v>1033</v>
          </cell>
          <cell r="F6754" t="str">
            <v>43I</v>
          </cell>
          <cell r="I6754">
            <v>44</v>
          </cell>
          <cell r="M6754">
            <v>140000</v>
          </cell>
          <cell r="N6754">
            <v>1696072</v>
          </cell>
          <cell r="O6754">
            <v>0</v>
          </cell>
          <cell r="P6754">
            <v>0</v>
          </cell>
        </row>
        <row r="6755">
          <cell r="A6755">
            <v>43819</v>
          </cell>
          <cell r="B6755" t="str">
            <v>MIC</v>
          </cell>
          <cell r="C6755">
            <v>8</v>
          </cell>
          <cell r="E6755">
            <v>1033</v>
          </cell>
          <cell r="F6755" t="str">
            <v>43O</v>
          </cell>
          <cell r="I6755">
            <v>44</v>
          </cell>
          <cell r="M6755">
            <v>140000</v>
          </cell>
          <cell r="N6755">
            <v>1696072</v>
          </cell>
          <cell r="O6755">
            <v>0</v>
          </cell>
          <cell r="P6755">
            <v>0</v>
          </cell>
        </row>
        <row r="6756">
          <cell r="A6756">
            <v>43819</v>
          </cell>
          <cell r="B6756" t="str">
            <v>MIC</v>
          </cell>
          <cell r="C6756">
            <v>8</v>
          </cell>
          <cell r="E6756">
            <v>1033</v>
          </cell>
          <cell r="F6756" t="str">
            <v>43I</v>
          </cell>
          <cell r="I6756">
            <v>44</v>
          </cell>
          <cell r="M6756">
            <v>84000</v>
          </cell>
          <cell r="N6756">
            <v>1017643.2</v>
          </cell>
          <cell r="O6756">
            <v>0</v>
          </cell>
          <cell r="P6756">
            <v>0</v>
          </cell>
        </row>
        <row r="6757">
          <cell r="A6757">
            <v>43819</v>
          </cell>
          <cell r="B6757" t="str">
            <v>MIC</v>
          </cell>
          <cell r="C6757">
            <v>8</v>
          </cell>
          <cell r="E6757">
            <v>1033</v>
          </cell>
          <cell r="F6757" t="str">
            <v>43I</v>
          </cell>
          <cell r="I6757">
            <v>44</v>
          </cell>
          <cell r="M6757">
            <v>27800</v>
          </cell>
          <cell r="N6757">
            <v>336791.44</v>
          </cell>
          <cell r="O6757">
            <v>0</v>
          </cell>
          <cell r="P6757">
            <v>0</v>
          </cell>
        </row>
        <row r="6758">
          <cell r="A6758">
            <v>43819</v>
          </cell>
          <cell r="B6758" t="str">
            <v>MIC</v>
          </cell>
          <cell r="C6758">
            <v>6</v>
          </cell>
          <cell r="E6758">
            <v>1033</v>
          </cell>
          <cell r="F6758" t="str">
            <v>43O</v>
          </cell>
          <cell r="I6758">
            <v>44</v>
          </cell>
          <cell r="M6758">
            <v>6756</v>
          </cell>
          <cell r="N6758">
            <v>81847.588799999998</v>
          </cell>
          <cell r="O6758">
            <v>0</v>
          </cell>
          <cell r="P6758">
            <v>0</v>
          </cell>
        </row>
        <row r="6759">
          <cell r="A6759">
            <v>43819</v>
          </cell>
          <cell r="B6759" t="str">
            <v>MIC</v>
          </cell>
          <cell r="C6759">
            <v>8</v>
          </cell>
          <cell r="E6759">
            <v>1033</v>
          </cell>
          <cell r="F6759" t="str">
            <v>43I</v>
          </cell>
          <cell r="I6759">
            <v>44</v>
          </cell>
          <cell r="M6759">
            <v>135040</v>
          </cell>
          <cell r="N6759">
            <v>1635982.5919999999</v>
          </cell>
          <cell r="O6759">
            <v>0</v>
          </cell>
          <cell r="P6759">
            <v>0</v>
          </cell>
        </row>
        <row r="6760">
          <cell r="A6760">
            <v>43819</v>
          </cell>
          <cell r="B6760" t="str">
            <v>MIC</v>
          </cell>
          <cell r="C6760">
            <v>8</v>
          </cell>
          <cell r="E6760">
            <v>1033</v>
          </cell>
          <cell r="F6760" t="str">
            <v>43I</v>
          </cell>
          <cell r="I6760">
            <v>44</v>
          </cell>
          <cell r="M6760">
            <v>35000</v>
          </cell>
          <cell r="N6760">
            <v>424018</v>
          </cell>
          <cell r="O6760">
            <v>0</v>
          </cell>
          <cell r="P6760">
            <v>0</v>
          </cell>
        </row>
        <row r="6761">
          <cell r="A6761">
            <v>43819</v>
          </cell>
          <cell r="B6761" t="str">
            <v>MIC</v>
          </cell>
          <cell r="C6761">
            <v>8</v>
          </cell>
          <cell r="E6761">
            <v>1033</v>
          </cell>
          <cell r="F6761" t="str">
            <v>43I</v>
          </cell>
          <cell r="I6761">
            <v>44</v>
          </cell>
          <cell r="M6761">
            <v>22100</v>
          </cell>
          <cell r="N6761">
            <v>267737.08</v>
          </cell>
          <cell r="O6761">
            <v>0</v>
          </cell>
          <cell r="P6761">
            <v>0</v>
          </cell>
        </row>
        <row r="6762">
          <cell r="A6762">
            <v>43819</v>
          </cell>
          <cell r="B6762" t="str">
            <v>MIC</v>
          </cell>
          <cell r="C6762">
            <v>7</v>
          </cell>
          <cell r="E6762">
            <v>1033</v>
          </cell>
          <cell r="F6762" t="str">
            <v>43I</v>
          </cell>
          <cell r="I6762">
            <v>44</v>
          </cell>
          <cell r="M6762">
            <v>10000</v>
          </cell>
          <cell r="N6762">
            <v>121148</v>
          </cell>
          <cell r="O6762">
            <v>0</v>
          </cell>
          <cell r="P6762">
            <v>0</v>
          </cell>
        </row>
        <row r="6763">
          <cell r="A6763">
            <v>43819</v>
          </cell>
          <cell r="B6763" t="str">
            <v>MIC</v>
          </cell>
          <cell r="C6763">
            <v>8</v>
          </cell>
          <cell r="E6763">
            <v>1033</v>
          </cell>
          <cell r="F6763" t="str">
            <v>43I</v>
          </cell>
          <cell r="I6763">
            <v>44</v>
          </cell>
          <cell r="M6763">
            <v>101200</v>
          </cell>
          <cell r="N6763">
            <v>1226017.76</v>
          </cell>
          <cell r="O6763">
            <v>0</v>
          </cell>
          <cell r="P6763">
            <v>0</v>
          </cell>
        </row>
        <row r="6764">
          <cell r="A6764">
            <v>43819</v>
          </cell>
          <cell r="B6764" t="str">
            <v>MIC</v>
          </cell>
          <cell r="C6764">
            <v>8</v>
          </cell>
          <cell r="E6764">
            <v>1033</v>
          </cell>
          <cell r="F6764" t="str">
            <v>43O</v>
          </cell>
          <cell r="I6764">
            <v>44</v>
          </cell>
          <cell r="M6764">
            <v>35000</v>
          </cell>
          <cell r="N6764">
            <v>424018</v>
          </cell>
          <cell r="O6764">
            <v>0</v>
          </cell>
          <cell r="P6764">
            <v>0</v>
          </cell>
        </row>
        <row r="6765">
          <cell r="A6765">
            <v>43819</v>
          </cell>
          <cell r="B6765" t="str">
            <v>MIC</v>
          </cell>
          <cell r="C6765">
            <v>8</v>
          </cell>
          <cell r="E6765">
            <v>1033</v>
          </cell>
          <cell r="F6765" t="str">
            <v>43I</v>
          </cell>
          <cell r="I6765">
            <v>44</v>
          </cell>
          <cell r="M6765">
            <v>80000</v>
          </cell>
          <cell r="N6765">
            <v>969184</v>
          </cell>
          <cell r="O6765">
            <v>0</v>
          </cell>
          <cell r="P6765">
            <v>0</v>
          </cell>
        </row>
        <row r="6766">
          <cell r="A6766">
            <v>43819</v>
          </cell>
          <cell r="B6766" t="str">
            <v>MIC</v>
          </cell>
          <cell r="C6766">
            <v>8</v>
          </cell>
          <cell r="E6766">
            <v>1033</v>
          </cell>
          <cell r="F6766" t="str">
            <v>43I</v>
          </cell>
          <cell r="I6766">
            <v>44</v>
          </cell>
          <cell r="M6766">
            <v>140000</v>
          </cell>
          <cell r="N6766">
            <v>1696072</v>
          </cell>
          <cell r="O6766">
            <v>0</v>
          </cell>
          <cell r="P6766">
            <v>0</v>
          </cell>
        </row>
        <row r="6767">
          <cell r="A6767">
            <v>43819</v>
          </cell>
          <cell r="B6767" t="str">
            <v>MIC</v>
          </cell>
          <cell r="C6767">
            <v>8</v>
          </cell>
          <cell r="E6767">
            <v>1033</v>
          </cell>
          <cell r="F6767" t="str">
            <v>43I</v>
          </cell>
          <cell r="I6767">
            <v>44</v>
          </cell>
          <cell r="M6767">
            <v>140000</v>
          </cell>
          <cell r="N6767">
            <v>1696072</v>
          </cell>
          <cell r="O6767">
            <v>0</v>
          </cell>
          <cell r="P6767">
            <v>0</v>
          </cell>
        </row>
        <row r="6768">
          <cell r="A6768">
            <v>43819</v>
          </cell>
          <cell r="B6768" t="str">
            <v>MIC</v>
          </cell>
          <cell r="C6768">
            <v>8</v>
          </cell>
          <cell r="E6768">
            <v>1033</v>
          </cell>
          <cell r="F6768" t="str">
            <v>43I</v>
          </cell>
          <cell r="I6768">
            <v>44</v>
          </cell>
          <cell r="M6768">
            <v>70000</v>
          </cell>
          <cell r="N6768">
            <v>848036</v>
          </cell>
          <cell r="O6768">
            <v>0</v>
          </cell>
          <cell r="P6768">
            <v>0</v>
          </cell>
        </row>
        <row r="6769">
          <cell r="A6769">
            <v>43819</v>
          </cell>
          <cell r="B6769" t="str">
            <v>MIC</v>
          </cell>
          <cell r="C6769">
            <v>8</v>
          </cell>
          <cell r="E6769">
            <v>1033</v>
          </cell>
          <cell r="F6769" t="str">
            <v>43I</v>
          </cell>
          <cell r="I6769">
            <v>44</v>
          </cell>
          <cell r="M6769">
            <v>20000</v>
          </cell>
          <cell r="N6769">
            <v>242296</v>
          </cell>
          <cell r="O6769">
            <v>0</v>
          </cell>
          <cell r="P6769">
            <v>0</v>
          </cell>
        </row>
        <row r="6770">
          <cell r="A6770">
            <v>43819</v>
          </cell>
          <cell r="B6770" t="str">
            <v>MIC</v>
          </cell>
          <cell r="C6770">
            <v>8</v>
          </cell>
          <cell r="E6770">
            <v>1033</v>
          </cell>
          <cell r="F6770" t="str">
            <v>43I</v>
          </cell>
          <cell r="I6770">
            <v>44</v>
          </cell>
          <cell r="M6770">
            <v>70000</v>
          </cell>
          <cell r="N6770">
            <v>848036</v>
          </cell>
          <cell r="O6770">
            <v>0</v>
          </cell>
          <cell r="P6770">
            <v>0</v>
          </cell>
        </row>
        <row r="6771">
          <cell r="A6771">
            <v>43819</v>
          </cell>
          <cell r="B6771" t="str">
            <v>MIC</v>
          </cell>
          <cell r="C6771">
            <v>6</v>
          </cell>
          <cell r="E6771">
            <v>1033</v>
          </cell>
          <cell r="F6771" t="str">
            <v>43I</v>
          </cell>
          <cell r="I6771">
            <v>44</v>
          </cell>
          <cell r="M6771">
            <v>25000</v>
          </cell>
          <cell r="N6771">
            <v>302870</v>
          </cell>
          <cell r="O6771">
            <v>0</v>
          </cell>
          <cell r="P6771">
            <v>0</v>
          </cell>
        </row>
        <row r="6772">
          <cell r="A6772">
            <v>43819</v>
          </cell>
          <cell r="B6772" t="str">
            <v>MIC</v>
          </cell>
          <cell r="C6772">
            <v>7</v>
          </cell>
          <cell r="E6772">
            <v>1033</v>
          </cell>
          <cell r="F6772" t="str">
            <v>43I</v>
          </cell>
          <cell r="I6772">
            <v>44</v>
          </cell>
          <cell r="M6772">
            <v>10000</v>
          </cell>
          <cell r="N6772">
            <v>121148</v>
          </cell>
          <cell r="O6772">
            <v>0</v>
          </cell>
          <cell r="P6772">
            <v>0</v>
          </cell>
        </row>
        <row r="6773">
          <cell r="A6773">
            <v>43819</v>
          </cell>
          <cell r="B6773" t="str">
            <v>MIC</v>
          </cell>
          <cell r="C6773">
            <v>8</v>
          </cell>
          <cell r="E6773">
            <v>1033</v>
          </cell>
          <cell r="F6773" t="str">
            <v>43I</v>
          </cell>
          <cell r="I6773">
            <v>44</v>
          </cell>
          <cell r="M6773">
            <v>55000</v>
          </cell>
          <cell r="N6773">
            <v>666314</v>
          </cell>
          <cell r="O6773">
            <v>0</v>
          </cell>
          <cell r="P6773">
            <v>0</v>
          </cell>
        </row>
        <row r="6774">
          <cell r="A6774">
            <v>43819</v>
          </cell>
          <cell r="B6774" t="str">
            <v>MIC</v>
          </cell>
          <cell r="C6774">
            <v>8</v>
          </cell>
          <cell r="E6774">
            <v>1033</v>
          </cell>
          <cell r="F6774" t="str">
            <v>43I</v>
          </cell>
          <cell r="I6774">
            <v>44</v>
          </cell>
          <cell r="M6774">
            <v>50000</v>
          </cell>
          <cell r="N6774">
            <v>605740</v>
          </cell>
          <cell r="O6774">
            <v>0</v>
          </cell>
          <cell r="P6774">
            <v>0</v>
          </cell>
        </row>
        <row r="6775">
          <cell r="A6775">
            <v>43819</v>
          </cell>
          <cell r="B6775" t="str">
            <v>MIC</v>
          </cell>
          <cell r="C6775">
            <v>8</v>
          </cell>
          <cell r="E6775">
            <v>1033</v>
          </cell>
          <cell r="F6775" t="str">
            <v>43I</v>
          </cell>
          <cell r="I6775">
            <v>44</v>
          </cell>
          <cell r="M6775">
            <v>127604</v>
          </cell>
          <cell r="N6775">
            <v>1545896.9391999999</v>
          </cell>
          <cell r="O6775">
            <v>0</v>
          </cell>
          <cell r="P6775">
            <v>0</v>
          </cell>
        </row>
        <row r="6776">
          <cell r="A6776">
            <v>43819</v>
          </cell>
          <cell r="B6776" t="str">
            <v>MIC</v>
          </cell>
          <cell r="C6776">
            <v>8</v>
          </cell>
          <cell r="E6776">
            <v>1033</v>
          </cell>
          <cell r="F6776" t="str">
            <v>43AI</v>
          </cell>
          <cell r="I6776">
            <v>44</v>
          </cell>
          <cell r="M6776">
            <v>80000</v>
          </cell>
          <cell r="N6776">
            <v>969184</v>
          </cell>
          <cell r="O6776">
            <v>0</v>
          </cell>
          <cell r="P6776">
            <v>0</v>
          </cell>
        </row>
        <row r="6777">
          <cell r="A6777">
            <v>43819</v>
          </cell>
          <cell r="B6777" t="str">
            <v>MIC</v>
          </cell>
          <cell r="C6777">
            <v>8</v>
          </cell>
          <cell r="E6777">
            <v>1033</v>
          </cell>
          <cell r="F6777" t="str">
            <v>43AI</v>
          </cell>
          <cell r="I6777">
            <v>44</v>
          </cell>
          <cell r="M6777">
            <v>20000</v>
          </cell>
          <cell r="N6777">
            <v>242296</v>
          </cell>
          <cell r="O6777">
            <v>0</v>
          </cell>
          <cell r="P6777">
            <v>0</v>
          </cell>
        </row>
        <row r="6778">
          <cell r="A6778">
            <v>43819</v>
          </cell>
          <cell r="B6778" t="str">
            <v>MIC</v>
          </cell>
          <cell r="C6778">
            <v>8</v>
          </cell>
          <cell r="E6778">
            <v>1033</v>
          </cell>
          <cell r="F6778" t="str">
            <v>43I</v>
          </cell>
          <cell r="I6778">
            <v>44</v>
          </cell>
          <cell r="M6778">
            <v>98000</v>
          </cell>
          <cell r="N6778">
            <v>1187250.3999999999</v>
          </cell>
          <cell r="O6778">
            <v>0</v>
          </cell>
          <cell r="P6778">
            <v>0</v>
          </cell>
        </row>
        <row r="6779">
          <cell r="A6779">
            <v>43819</v>
          </cell>
          <cell r="B6779" t="str">
            <v>MIC</v>
          </cell>
          <cell r="C6779">
            <v>7</v>
          </cell>
          <cell r="E6779">
            <v>1033</v>
          </cell>
          <cell r="F6779" t="str">
            <v>43I</v>
          </cell>
          <cell r="I6779">
            <v>44</v>
          </cell>
          <cell r="M6779">
            <v>7500</v>
          </cell>
          <cell r="N6779">
            <v>90861</v>
          </cell>
          <cell r="O6779">
            <v>0</v>
          </cell>
          <cell r="P6779">
            <v>0</v>
          </cell>
        </row>
        <row r="6780">
          <cell r="A6780">
            <v>43819</v>
          </cell>
          <cell r="B6780" t="str">
            <v>MIC</v>
          </cell>
          <cell r="C6780">
            <v>7</v>
          </cell>
          <cell r="E6780">
            <v>1033</v>
          </cell>
          <cell r="F6780" t="str">
            <v>43I</v>
          </cell>
          <cell r="I6780">
            <v>44</v>
          </cell>
          <cell r="M6780">
            <v>36440</v>
          </cell>
          <cell r="N6780">
            <v>441463.31199999998</v>
          </cell>
          <cell r="O6780">
            <v>0</v>
          </cell>
          <cell r="P6780">
            <v>0</v>
          </cell>
        </row>
        <row r="6781">
          <cell r="A6781">
            <v>43819</v>
          </cell>
          <cell r="B6781" t="str">
            <v>MIC</v>
          </cell>
          <cell r="C6781">
            <v>6</v>
          </cell>
          <cell r="E6781">
            <v>1033</v>
          </cell>
          <cell r="F6781" t="str">
            <v>43O</v>
          </cell>
          <cell r="I6781">
            <v>44</v>
          </cell>
          <cell r="M6781">
            <v>5864</v>
          </cell>
          <cell r="N6781">
            <v>71041.1872</v>
          </cell>
          <cell r="O6781">
            <v>0</v>
          </cell>
          <cell r="P6781">
            <v>0</v>
          </cell>
        </row>
        <row r="6782">
          <cell r="A6782">
            <v>43819</v>
          </cell>
          <cell r="B6782" t="str">
            <v>MIC</v>
          </cell>
          <cell r="C6782">
            <v>6</v>
          </cell>
          <cell r="E6782">
            <v>1033</v>
          </cell>
          <cell r="F6782" t="str">
            <v>43AI</v>
          </cell>
          <cell r="I6782">
            <v>44</v>
          </cell>
          <cell r="M6782">
            <v>4200</v>
          </cell>
          <cell r="N6782">
            <v>50882.16</v>
          </cell>
          <cell r="O6782">
            <v>0</v>
          </cell>
          <cell r="P6782">
            <v>0</v>
          </cell>
        </row>
        <row r="6783">
          <cell r="A6783">
            <v>43819</v>
          </cell>
          <cell r="B6783" t="str">
            <v>MIC</v>
          </cell>
          <cell r="C6783">
            <v>8</v>
          </cell>
          <cell r="E6783">
            <v>1033</v>
          </cell>
          <cell r="F6783" t="str">
            <v>43AI</v>
          </cell>
          <cell r="I6783">
            <v>44</v>
          </cell>
          <cell r="M6783">
            <v>140000</v>
          </cell>
          <cell r="N6783">
            <v>1696072</v>
          </cell>
          <cell r="O6783">
            <v>0</v>
          </cell>
          <cell r="P6783">
            <v>0</v>
          </cell>
        </row>
        <row r="6784">
          <cell r="A6784">
            <v>43819</v>
          </cell>
          <cell r="B6784" t="str">
            <v>MIC</v>
          </cell>
          <cell r="C6784">
            <v>8</v>
          </cell>
          <cell r="E6784">
            <v>1033</v>
          </cell>
          <cell r="F6784" t="str">
            <v>43I</v>
          </cell>
          <cell r="I6784">
            <v>44</v>
          </cell>
          <cell r="M6784">
            <v>50000</v>
          </cell>
          <cell r="N6784">
            <v>605740</v>
          </cell>
          <cell r="O6784">
            <v>0</v>
          </cell>
          <cell r="P6784">
            <v>0</v>
          </cell>
        </row>
        <row r="6785">
          <cell r="A6785">
            <v>43819</v>
          </cell>
          <cell r="B6785" t="str">
            <v>MIC</v>
          </cell>
          <cell r="C6785">
            <v>7</v>
          </cell>
          <cell r="E6785">
            <v>1033</v>
          </cell>
          <cell r="F6785" t="str">
            <v>43AO</v>
          </cell>
          <cell r="I6785">
            <v>44</v>
          </cell>
          <cell r="M6785">
            <v>8000</v>
          </cell>
          <cell r="N6785">
            <v>96918.399999999994</v>
          </cell>
          <cell r="O6785">
            <v>0</v>
          </cell>
          <cell r="P6785">
            <v>0</v>
          </cell>
        </row>
        <row r="6786">
          <cell r="A6786">
            <v>43819</v>
          </cell>
          <cell r="B6786" t="str">
            <v>MIC</v>
          </cell>
          <cell r="C6786">
            <v>8</v>
          </cell>
          <cell r="E6786">
            <v>1033</v>
          </cell>
          <cell r="F6786" t="str">
            <v>43I</v>
          </cell>
          <cell r="I6786">
            <v>44</v>
          </cell>
          <cell r="M6786">
            <v>22000</v>
          </cell>
          <cell r="N6786">
            <v>266525.59999999998</v>
          </cell>
          <cell r="O6786">
            <v>0</v>
          </cell>
          <cell r="P6786">
            <v>0</v>
          </cell>
        </row>
        <row r="6787">
          <cell r="A6787">
            <v>43819</v>
          </cell>
          <cell r="B6787" t="str">
            <v>MIC</v>
          </cell>
          <cell r="C6787">
            <v>6</v>
          </cell>
          <cell r="E6787">
            <v>1033</v>
          </cell>
          <cell r="F6787" t="str">
            <v>43AI</v>
          </cell>
          <cell r="I6787">
            <v>44</v>
          </cell>
          <cell r="M6787">
            <v>20000</v>
          </cell>
          <cell r="N6787">
            <v>242296</v>
          </cell>
          <cell r="O6787">
            <v>0</v>
          </cell>
          <cell r="P6787">
            <v>0</v>
          </cell>
        </row>
        <row r="6788">
          <cell r="A6788">
            <v>43819</v>
          </cell>
          <cell r="B6788" t="str">
            <v>MIC</v>
          </cell>
          <cell r="C6788">
            <v>8</v>
          </cell>
          <cell r="E6788">
            <v>1033</v>
          </cell>
          <cell r="F6788" t="str">
            <v>43I</v>
          </cell>
          <cell r="I6788">
            <v>44</v>
          </cell>
          <cell r="M6788">
            <v>80100</v>
          </cell>
          <cell r="N6788">
            <v>970395.48</v>
          </cell>
          <cell r="O6788">
            <v>0</v>
          </cell>
          <cell r="P6788">
            <v>0</v>
          </cell>
        </row>
        <row r="6789">
          <cell r="A6789">
            <v>43819</v>
          </cell>
          <cell r="B6789" t="str">
            <v>MIC</v>
          </cell>
          <cell r="C6789">
            <v>8</v>
          </cell>
          <cell r="E6789">
            <v>1033</v>
          </cell>
          <cell r="F6789" t="str">
            <v>43O</v>
          </cell>
          <cell r="I6789">
            <v>44</v>
          </cell>
          <cell r="M6789">
            <v>16500</v>
          </cell>
          <cell r="N6789">
            <v>199894.2</v>
          </cell>
          <cell r="O6789">
            <v>0</v>
          </cell>
          <cell r="P6789">
            <v>0</v>
          </cell>
        </row>
        <row r="6790">
          <cell r="A6790">
            <v>43819</v>
          </cell>
          <cell r="B6790" t="str">
            <v>MIC</v>
          </cell>
          <cell r="C6790">
            <v>6</v>
          </cell>
          <cell r="E6790">
            <v>1033</v>
          </cell>
          <cell r="F6790" t="str">
            <v>43I</v>
          </cell>
          <cell r="I6790">
            <v>44</v>
          </cell>
          <cell r="M6790">
            <v>14864</v>
          </cell>
          <cell r="N6790">
            <v>180074.3872</v>
          </cell>
          <cell r="O6790">
            <v>0</v>
          </cell>
          <cell r="P6790">
            <v>0</v>
          </cell>
        </row>
        <row r="6791">
          <cell r="A6791">
            <v>43819</v>
          </cell>
          <cell r="B6791" t="str">
            <v>MIC</v>
          </cell>
          <cell r="C6791">
            <v>8</v>
          </cell>
          <cell r="E6791">
            <v>1033</v>
          </cell>
          <cell r="F6791" t="str">
            <v>43I</v>
          </cell>
          <cell r="I6791">
            <v>44</v>
          </cell>
          <cell r="M6791">
            <v>53470</v>
          </cell>
          <cell r="N6791">
            <v>647778.35600000003</v>
          </cell>
          <cell r="O6791">
            <v>0</v>
          </cell>
          <cell r="P6791">
            <v>0</v>
          </cell>
        </row>
        <row r="6792">
          <cell r="A6792">
            <v>43819</v>
          </cell>
          <cell r="B6792" t="str">
            <v>MIC</v>
          </cell>
          <cell r="C6792">
            <v>8</v>
          </cell>
          <cell r="E6792">
            <v>1033</v>
          </cell>
          <cell r="F6792" t="str">
            <v>43I</v>
          </cell>
          <cell r="I6792">
            <v>44</v>
          </cell>
          <cell r="M6792">
            <v>40304</v>
          </cell>
          <cell r="N6792">
            <v>488274.89919999999</v>
          </cell>
          <cell r="O6792">
            <v>0</v>
          </cell>
          <cell r="P6792">
            <v>0</v>
          </cell>
        </row>
        <row r="6793">
          <cell r="A6793">
            <v>43819</v>
          </cell>
          <cell r="B6793" t="str">
            <v>MIC</v>
          </cell>
          <cell r="C6793">
            <v>8</v>
          </cell>
          <cell r="E6793">
            <v>1033</v>
          </cell>
          <cell r="F6793" t="str">
            <v>43I</v>
          </cell>
          <cell r="I6793">
            <v>44</v>
          </cell>
          <cell r="M6793">
            <v>97580</v>
          </cell>
          <cell r="N6793">
            <v>1182162.1839999999</v>
          </cell>
          <cell r="O6793">
            <v>0</v>
          </cell>
          <cell r="P6793">
            <v>0</v>
          </cell>
        </row>
        <row r="6794">
          <cell r="A6794">
            <v>43819</v>
          </cell>
          <cell r="B6794" t="str">
            <v>MIC</v>
          </cell>
          <cell r="C6794">
            <v>8</v>
          </cell>
          <cell r="E6794">
            <v>1033</v>
          </cell>
          <cell r="F6794" t="str">
            <v>43I</v>
          </cell>
          <cell r="I6794">
            <v>44</v>
          </cell>
          <cell r="M6794">
            <v>86832</v>
          </cell>
          <cell r="N6794">
            <v>1051952.3136</v>
          </cell>
          <cell r="O6794">
            <v>0</v>
          </cell>
          <cell r="P6794">
            <v>0</v>
          </cell>
        </row>
        <row r="6795">
          <cell r="A6795">
            <v>43819</v>
          </cell>
          <cell r="B6795" t="str">
            <v>MIC</v>
          </cell>
          <cell r="C6795">
            <v>8</v>
          </cell>
          <cell r="E6795">
            <v>1033</v>
          </cell>
          <cell r="F6795" t="str">
            <v>43I</v>
          </cell>
          <cell r="I6795">
            <v>44</v>
          </cell>
          <cell r="M6795">
            <v>17500</v>
          </cell>
          <cell r="N6795">
            <v>212009</v>
          </cell>
          <cell r="O6795">
            <v>0</v>
          </cell>
          <cell r="P6795">
            <v>0</v>
          </cell>
        </row>
        <row r="6796">
          <cell r="A6796">
            <v>43819</v>
          </cell>
          <cell r="B6796" t="str">
            <v>MIC</v>
          </cell>
          <cell r="C6796">
            <v>6</v>
          </cell>
          <cell r="E6796">
            <v>1033</v>
          </cell>
          <cell r="F6796" t="str">
            <v>43I</v>
          </cell>
          <cell r="I6796">
            <v>44</v>
          </cell>
          <cell r="M6796">
            <v>28864</v>
          </cell>
          <cell r="N6796">
            <v>349681.58720000001</v>
          </cell>
          <cell r="O6796">
            <v>0</v>
          </cell>
          <cell r="P6796">
            <v>0</v>
          </cell>
        </row>
        <row r="6797">
          <cell r="A6797">
            <v>43819</v>
          </cell>
          <cell r="B6797" t="str">
            <v>MIC</v>
          </cell>
          <cell r="C6797">
            <v>5</v>
          </cell>
          <cell r="E6797">
            <v>1033</v>
          </cell>
          <cell r="F6797" t="str">
            <v>43I</v>
          </cell>
          <cell r="I6797">
            <v>44</v>
          </cell>
          <cell r="M6797">
            <v>10000</v>
          </cell>
          <cell r="N6797">
            <v>121148</v>
          </cell>
          <cell r="O6797">
            <v>0</v>
          </cell>
          <cell r="P6797">
            <v>0</v>
          </cell>
        </row>
        <row r="6798">
          <cell r="A6798">
            <v>43819</v>
          </cell>
          <cell r="B6798" t="str">
            <v>MIC</v>
          </cell>
          <cell r="C6798">
            <v>7</v>
          </cell>
          <cell r="E6798">
            <v>1033</v>
          </cell>
          <cell r="F6798" t="str">
            <v>43I</v>
          </cell>
          <cell r="I6798">
            <v>44</v>
          </cell>
          <cell r="M6798">
            <v>11104</v>
          </cell>
          <cell r="N6798">
            <v>134522.73920000001</v>
          </cell>
          <cell r="O6798">
            <v>0</v>
          </cell>
          <cell r="P6798">
            <v>0</v>
          </cell>
        </row>
        <row r="6799">
          <cell r="A6799">
            <v>43819</v>
          </cell>
          <cell r="B6799" t="str">
            <v>MIC</v>
          </cell>
          <cell r="C6799">
            <v>8</v>
          </cell>
          <cell r="E6799">
            <v>1033</v>
          </cell>
          <cell r="F6799" t="str">
            <v>43I</v>
          </cell>
          <cell r="I6799">
            <v>44</v>
          </cell>
          <cell r="M6799">
            <v>52500</v>
          </cell>
          <cell r="N6799">
            <v>636027</v>
          </cell>
          <cell r="O6799">
            <v>0</v>
          </cell>
          <cell r="P6799">
            <v>0</v>
          </cell>
        </row>
        <row r="6800">
          <cell r="A6800">
            <v>43819</v>
          </cell>
          <cell r="B6800" t="str">
            <v>MIC</v>
          </cell>
          <cell r="C6800">
            <v>8</v>
          </cell>
          <cell r="E6800">
            <v>1033</v>
          </cell>
          <cell r="F6800" t="str">
            <v>43AI</v>
          </cell>
          <cell r="I6800">
            <v>44</v>
          </cell>
          <cell r="M6800">
            <v>31728</v>
          </cell>
          <cell r="N6800">
            <v>384378.37439999997</v>
          </cell>
          <cell r="O6800">
            <v>0</v>
          </cell>
          <cell r="P6800">
            <v>0</v>
          </cell>
        </row>
        <row r="6801">
          <cell r="A6801">
            <v>43819</v>
          </cell>
          <cell r="B6801" t="str">
            <v>MIC</v>
          </cell>
          <cell r="C6801">
            <v>8</v>
          </cell>
          <cell r="E6801">
            <v>1033</v>
          </cell>
          <cell r="F6801" t="str">
            <v>43I</v>
          </cell>
          <cell r="I6801">
            <v>44</v>
          </cell>
          <cell r="M6801">
            <v>29400</v>
          </cell>
          <cell r="N6801">
            <v>356175.12</v>
          </cell>
          <cell r="O6801">
            <v>0</v>
          </cell>
          <cell r="P6801">
            <v>0</v>
          </cell>
        </row>
        <row r="6802">
          <cell r="A6802">
            <v>43819</v>
          </cell>
          <cell r="B6802" t="str">
            <v>MIC</v>
          </cell>
          <cell r="C6802">
            <v>6</v>
          </cell>
          <cell r="E6802">
            <v>1033</v>
          </cell>
          <cell r="F6802" t="str">
            <v>43O</v>
          </cell>
          <cell r="I6802">
            <v>44</v>
          </cell>
          <cell r="M6802">
            <v>10000</v>
          </cell>
          <cell r="N6802">
            <v>121148</v>
          </cell>
          <cell r="O6802">
            <v>0</v>
          </cell>
          <cell r="P6802">
            <v>0</v>
          </cell>
        </row>
        <row r="6803">
          <cell r="A6803">
            <v>43819</v>
          </cell>
          <cell r="B6803" t="str">
            <v>MIC</v>
          </cell>
          <cell r="C6803">
            <v>5</v>
          </cell>
          <cell r="E6803">
            <v>1033</v>
          </cell>
          <cell r="F6803" t="str">
            <v>43O</v>
          </cell>
          <cell r="I6803">
            <v>44</v>
          </cell>
          <cell r="M6803">
            <v>4576</v>
          </cell>
          <cell r="N6803">
            <v>55437.324800000002</v>
          </cell>
          <cell r="O6803">
            <v>0</v>
          </cell>
          <cell r="P6803">
            <v>0</v>
          </cell>
        </row>
        <row r="6804">
          <cell r="A6804">
            <v>43819</v>
          </cell>
          <cell r="B6804" t="str">
            <v>MIC</v>
          </cell>
          <cell r="C6804">
            <v>8</v>
          </cell>
          <cell r="E6804">
            <v>1033</v>
          </cell>
          <cell r="F6804" t="str">
            <v>43I</v>
          </cell>
          <cell r="I6804">
            <v>44</v>
          </cell>
          <cell r="M6804">
            <v>39000</v>
          </cell>
          <cell r="N6804">
            <v>472477.2</v>
          </cell>
          <cell r="O6804">
            <v>0</v>
          </cell>
          <cell r="P6804">
            <v>0</v>
          </cell>
        </row>
        <row r="6805">
          <cell r="A6805">
            <v>43819</v>
          </cell>
          <cell r="B6805" t="str">
            <v>MIC</v>
          </cell>
          <cell r="C6805">
            <v>7</v>
          </cell>
          <cell r="E6805">
            <v>1033</v>
          </cell>
          <cell r="F6805" t="str">
            <v>43I</v>
          </cell>
          <cell r="I6805">
            <v>44</v>
          </cell>
          <cell r="M6805">
            <v>15000</v>
          </cell>
          <cell r="N6805">
            <v>181722</v>
          </cell>
          <cell r="O6805">
            <v>0</v>
          </cell>
          <cell r="P6805">
            <v>0</v>
          </cell>
        </row>
        <row r="6806">
          <cell r="A6806">
            <v>43819</v>
          </cell>
          <cell r="B6806" t="str">
            <v>MIC</v>
          </cell>
          <cell r="C6806">
            <v>6</v>
          </cell>
          <cell r="E6806">
            <v>1033</v>
          </cell>
          <cell r="F6806" t="str">
            <v>43O</v>
          </cell>
          <cell r="I6806">
            <v>44</v>
          </cell>
          <cell r="M6806">
            <v>7546</v>
          </cell>
          <cell r="N6806">
            <v>91418.280799999993</v>
          </cell>
          <cell r="O6806">
            <v>0</v>
          </cell>
          <cell r="P6806">
            <v>0</v>
          </cell>
        </row>
        <row r="6807">
          <cell r="A6807">
            <v>43819</v>
          </cell>
          <cell r="B6807" t="str">
            <v>MIC</v>
          </cell>
          <cell r="C6807">
            <v>7</v>
          </cell>
          <cell r="E6807">
            <v>1033</v>
          </cell>
          <cell r="F6807" t="str">
            <v>43O</v>
          </cell>
          <cell r="I6807">
            <v>44</v>
          </cell>
          <cell r="M6807">
            <v>10000</v>
          </cell>
          <cell r="N6807">
            <v>121148</v>
          </cell>
          <cell r="O6807">
            <v>0</v>
          </cell>
          <cell r="P6807">
            <v>0</v>
          </cell>
        </row>
        <row r="6808">
          <cell r="A6808">
            <v>43819</v>
          </cell>
          <cell r="B6808" t="str">
            <v>MIC</v>
          </cell>
          <cell r="C6808">
            <v>8</v>
          </cell>
          <cell r="E6808">
            <v>1033</v>
          </cell>
          <cell r="F6808" t="str">
            <v>43I</v>
          </cell>
          <cell r="I6808">
            <v>44</v>
          </cell>
          <cell r="M6808">
            <v>10000</v>
          </cell>
          <cell r="N6808">
            <v>121148</v>
          </cell>
          <cell r="O6808">
            <v>0</v>
          </cell>
          <cell r="P6808">
            <v>0</v>
          </cell>
        </row>
        <row r="6809">
          <cell r="A6809">
            <v>43819</v>
          </cell>
          <cell r="B6809" t="str">
            <v>MIC</v>
          </cell>
          <cell r="C6809">
            <v>8</v>
          </cell>
          <cell r="E6809">
            <v>10001</v>
          </cell>
          <cell r="F6809" t="str">
            <v>43AI</v>
          </cell>
          <cell r="I6809">
            <v>44</v>
          </cell>
          <cell r="M6809">
            <v>20000</v>
          </cell>
          <cell r="N6809">
            <v>242400</v>
          </cell>
          <cell r="O6809">
            <v>0</v>
          </cell>
          <cell r="P6809">
            <v>0</v>
          </cell>
        </row>
        <row r="6810">
          <cell r="A6810">
            <v>43819</v>
          </cell>
          <cell r="B6810" t="str">
            <v>MIC</v>
          </cell>
          <cell r="C6810">
            <v>8</v>
          </cell>
          <cell r="E6810">
            <v>10001</v>
          </cell>
          <cell r="F6810" t="str">
            <v>43AI</v>
          </cell>
          <cell r="I6810">
            <v>44</v>
          </cell>
          <cell r="M6810">
            <v>25000</v>
          </cell>
          <cell r="N6810">
            <v>303000</v>
          </cell>
          <cell r="O6810">
            <v>0</v>
          </cell>
          <cell r="P6810">
            <v>0</v>
          </cell>
        </row>
        <row r="6811">
          <cell r="A6811">
            <v>43819</v>
          </cell>
          <cell r="B6811" t="str">
            <v>MIC</v>
          </cell>
          <cell r="C6811">
            <v>8</v>
          </cell>
          <cell r="E6811">
            <v>10001</v>
          </cell>
          <cell r="F6811" t="str">
            <v>43AI</v>
          </cell>
          <cell r="I6811">
            <v>44</v>
          </cell>
          <cell r="M6811">
            <v>35000</v>
          </cell>
          <cell r="N6811">
            <v>424200</v>
          </cell>
          <cell r="O6811">
            <v>0</v>
          </cell>
          <cell r="P6811">
            <v>0</v>
          </cell>
        </row>
        <row r="6812">
          <cell r="A6812">
            <v>43819</v>
          </cell>
          <cell r="B6812" t="str">
            <v>MIC</v>
          </cell>
          <cell r="C6812">
            <v>6</v>
          </cell>
          <cell r="E6812">
            <v>1014</v>
          </cell>
          <cell r="F6812" t="str">
            <v>43I</v>
          </cell>
          <cell r="I6812">
            <v>44</v>
          </cell>
          <cell r="M6812">
            <v>5000</v>
          </cell>
          <cell r="N6812">
            <v>60629.5</v>
          </cell>
          <cell r="O6812">
            <v>0</v>
          </cell>
          <cell r="P6812">
            <v>0</v>
          </cell>
        </row>
        <row r="6813">
          <cell r="A6813">
            <v>43819</v>
          </cell>
          <cell r="B6813" t="str">
            <v>MIC</v>
          </cell>
          <cell r="C6813">
            <v>6</v>
          </cell>
          <cell r="E6813">
            <v>1014</v>
          </cell>
          <cell r="F6813" t="str">
            <v>43I</v>
          </cell>
          <cell r="I6813">
            <v>44</v>
          </cell>
          <cell r="M6813">
            <v>15000</v>
          </cell>
          <cell r="N6813">
            <v>181888.5</v>
          </cell>
          <cell r="O6813">
            <v>0</v>
          </cell>
          <cell r="P6813">
            <v>0</v>
          </cell>
        </row>
        <row r="6814">
          <cell r="A6814">
            <v>43819</v>
          </cell>
          <cell r="B6814" t="str">
            <v>MIC</v>
          </cell>
          <cell r="C6814">
            <v>7</v>
          </cell>
          <cell r="E6814">
            <v>1014</v>
          </cell>
          <cell r="F6814" t="str">
            <v>43I</v>
          </cell>
          <cell r="I6814">
            <v>44</v>
          </cell>
          <cell r="M6814">
            <v>23000</v>
          </cell>
          <cell r="N6814">
            <v>278895.7</v>
          </cell>
          <cell r="O6814">
            <v>0</v>
          </cell>
          <cell r="P6814">
            <v>0</v>
          </cell>
        </row>
        <row r="6815">
          <cell r="A6815">
            <v>43819</v>
          </cell>
          <cell r="B6815" t="str">
            <v>MIC</v>
          </cell>
          <cell r="C6815">
            <v>8</v>
          </cell>
          <cell r="E6815">
            <v>1014</v>
          </cell>
          <cell r="F6815" t="str">
            <v>43I</v>
          </cell>
          <cell r="I6815">
            <v>44</v>
          </cell>
          <cell r="M6815">
            <v>35000</v>
          </cell>
          <cell r="N6815">
            <v>424406.5</v>
          </cell>
          <cell r="O6815">
            <v>0</v>
          </cell>
          <cell r="P6815">
            <v>0</v>
          </cell>
        </row>
        <row r="6816">
          <cell r="A6816">
            <v>43819</v>
          </cell>
          <cell r="B6816" t="str">
            <v>MIC</v>
          </cell>
          <cell r="C6816">
            <v>8</v>
          </cell>
          <cell r="E6816">
            <v>1014</v>
          </cell>
          <cell r="F6816" t="str">
            <v>43I</v>
          </cell>
          <cell r="I6816">
            <v>44</v>
          </cell>
          <cell r="M6816">
            <v>20000</v>
          </cell>
          <cell r="N6816">
            <v>242518</v>
          </cell>
          <cell r="O6816">
            <v>0</v>
          </cell>
          <cell r="P6816">
            <v>0</v>
          </cell>
        </row>
        <row r="6817">
          <cell r="A6817">
            <v>43819</v>
          </cell>
          <cell r="B6817" t="str">
            <v>MIC</v>
          </cell>
          <cell r="C6817">
            <v>8</v>
          </cell>
          <cell r="E6817">
            <v>1017</v>
          </cell>
          <cell r="F6817" t="str">
            <v>43AI</v>
          </cell>
          <cell r="I6817">
            <v>44</v>
          </cell>
          <cell r="M6817">
            <v>55000</v>
          </cell>
          <cell r="N6817">
            <v>666924.5</v>
          </cell>
          <cell r="O6817">
            <v>0</v>
          </cell>
          <cell r="P6817">
            <v>0</v>
          </cell>
        </row>
        <row r="6818">
          <cell r="A6818">
            <v>43819</v>
          </cell>
          <cell r="B6818" t="str">
            <v>MIC</v>
          </cell>
          <cell r="C6818">
            <v>8</v>
          </cell>
          <cell r="E6818">
            <v>1017</v>
          </cell>
          <cell r="F6818" t="str">
            <v>43AI</v>
          </cell>
          <cell r="I6818">
            <v>44</v>
          </cell>
          <cell r="M6818">
            <v>82320</v>
          </cell>
          <cell r="N6818">
            <v>998204.08799999999</v>
          </cell>
          <cell r="O6818">
            <v>0</v>
          </cell>
          <cell r="P6818">
            <v>0</v>
          </cell>
        </row>
        <row r="6819">
          <cell r="A6819">
            <v>43819</v>
          </cell>
          <cell r="B6819" t="str">
            <v>MIC</v>
          </cell>
          <cell r="C6819">
            <v>8</v>
          </cell>
          <cell r="E6819">
            <v>1017</v>
          </cell>
          <cell r="F6819" t="str">
            <v>43AI</v>
          </cell>
          <cell r="I6819">
            <v>44</v>
          </cell>
          <cell r="M6819">
            <v>70000</v>
          </cell>
          <cell r="N6819">
            <v>848813</v>
          </cell>
          <cell r="O6819">
            <v>0</v>
          </cell>
          <cell r="P6819">
            <v>0</v>
          </cell>
        </row>
        <row r="6820">
          <cell r="A6820">
            <v>43819</v>
          </cell>
          <cell r="B6820" t="str">
            <v>MIC</v>
          </cell>
          <cell r="C6820">
            <v>8</v>
          </cell>
          <cell r="E6820">
            <v>1017</v>
          </cell>
          <cell r="F6820" t="str">
            <v>43AI</v>
          </cell>
          <cell r="I6820">
            <v>44</v>
          </cell>
          <cell r="M6820">
            <v>95000</v>
          </cell>
          <cell r="N6820">
            <v>1151960.5</v>
          </cell>
          <cell r="O6820">
            <v>0</v>
          </cell>
          <cell r="P6820">
            <v>0</v>
          </cell>
        </row>
        <row r="6821">
          <cell r="A6821">
            <v>43819</v>
          </cell>
          <cell r="B6821" t="str">
            <v>MIC</v>
          </cell>
          <cell r="C6821">
            <v>8</v>
          </cell>
          <cell r="E6821">
            <v>1017</v>
          </cell>
          <cell r="F6821" t="str">
            <v>43AI</v>
          </cell>
          <cell r="I6821">
            <v>44</v>
          </cell>
          <cell r="M6821">
            <v>97885.61</v>
          </cell>
          <cell r="N6821">
            <v>1186951.118299</v>
          </cell>
          <cell r="O6821">
            <v>0</v>
          </cell>
          <cell r="P6821">
            <v>0</v>
          </cell>
        </row>
        <row r="6822">
          <cell r="A6822">
            <v>43819</v>
          </cell>
          <cell r="B6822" t="str">
            <v>MIC</v>
          </cell>
          <cell r="C6822">
            <v>8</v>
          </cell>
          <cell r="E6822">
            <v>1017</v>
          </cell>
          <cell r="F6822" t="str">
            <v>43AI</v>
          </cell>
          <cell r="I6822">
            <v>44</v>
          </cell>
          <cell r="M6822">
            <v>67851.149999999994</v>
          </cell>
          <cell r="N6822">
            <v>822756.259785</v>
          </cell>
          <cell r="O6822">
            <v>0</v>
          </cell>
          <cell r="P6822">
            <v>0</v>
          </cell>
        </row>
        <row r="6823">
          <cell r="A6823">
            <v>43819</v>
          </cell>
          <cell r="B6823" t="str">
            <v>MIC</v>
          </cell>
          <cell r="C6823">
            <v>8</v>
          </cell>
          <cell r="E6823">
            <v>1017</v>
          </cell>
          <cell r="F6823" t="str">
            <v>43AI</v>
          </cell>
          <cell r="I6823">
            <v>44</v>
          </cell>
          <cell r="M6823">
            <v>68600</v>
          </cell>
          <cell r="N6823">
            <v>831836.74</v>
          </cell>
          <cell r="O6823">
            <v>0</v>
          </cell>
          <cell r="P6823">
            <v>0</v>
          </cell>
        </row>
        <row r="6824">
          <cell r="A6824">
            <v>43819</v>
          </cell>
          <cell r="B6824" t="str">
            <v>MIC</v>
          </cell>
          <cell r="C6824">
            <v>6</v>
          </cell>
          <cell r="E6824">
            <v>1017</v>
          </cell>
          <cell r="F6824" t="str">
            <v>43AO</v>
          </cell>
          <cell r="I6824">
            <v>44</v>
          </cell>
          <cell r="M6824">
            <v>46000</v>
          </cell>
          <cell r="N6824">
            <v>557791.4</v>
          </cell>
          <cell r="O6824">
            <v>0</v>
          </cell>
          <cell r="P6824">
            <v>0</v>
          </cell>
        </row>
        <row r="6825">
          <cell r="A6825">
            <v>43819</v>
          </cell>
          <cell r="B6825" t="str">
            <v>MIC</v>
          </cell>
          <cell r="C6825">
            <v>8</v>
          </cell>
          <cell r="E6825">
            <v>1017</v>
          </cell>
          <cell r="F6825" t="str">
            <v>43I</v>
          </cell>
          <cell r="I6825">
            <v>44</v>
          </cell>
          <cell r="M6825">
            <v>56300</v>
          </cell>
          <cell r="N6825">
            <v>682688.17</v>
          </cell>
          <cell r="O6825">
            <v>0</v>
          </cell>
          <cell r="P6825">
            <v>0</v>
          </cell>
        </row>
        <row r="6826">
          <cell r="A6826">
            <v>43819</v>
          </cell>
          <cell r="B6826" t="str">
            <v>MIC</v>
          </cell>
          <cell r="C6826">
            <v>8</v>
          </cell>
          <cell r="E6826">
            <v>1017</v>
          </cell>
          <cell r="F6826" t="str">
            <v>43I</v>
          </cell>
          <cell r="I6826">
            <v>44</v>
          </cell>
          <cell r="M6826">
            <v>80300</v>
          </cell>
          <cell r="N6826">
            <v>973709.77</v>
          </cell>
          <cell r="O6826">
            <v>0</v>
          </cell>
          <cell r="P6826">
            <v>0</v>
          </cell>
        </row>
        <row r="6827">
          <cell r="A6827">
            <v>43819</v>
          </cell>
          <cell r="B6827" t="str">
            <v>MIC</v>
          </cell>
          <cell r="C6827">
            <v>8</v>
          </cell>
          <cell r="E6827">
            <v>1017</v>
          </cell>
          <cell r="F6827" t="str">
            <v>43I</v>
          </cell>
          <cell r="I6827">
            <v>44</v>
          </cell>
          <cell r="M6827">
            <v>135000</v>
          </cell>
          <cell r="N6827">
            <v>1636996.5</v>
          </cell>
          <cell r="O6827">
            <v>0</v>
          </cell>
          <cell r="P6827">
            <v>0</v>
          </cell>
        </row>
        <row r="6828">
          <cell r="A6828">
            <v>43819</v>
          </cell>
          <cell r="B6828" t="str">
            <v>MIC</v>
          </cell>
          <cell r="C6828">
            <v>8</v>
          </cell>
          <cell r="E6828">
            <v>1017</v>
          </cell>
          <cell r="F6828" t="str">
            <v>43I</v>
          </cell>
          <cell r="I6828">
            <v>44</v>
          </cell>
          <cell r="M6828">
            <v>61740</v>
          </cell>
          <cell r="N6828">
            <v>748653.06599999999</v>
          </cell>
          <cell r="O6828">
            <v>0</v>
          </cell>
          <cell r="P6828">
            <v>0</v>
          </cell>
        </row>
        <row r="6829">
          <cell r="A6829">
            <v>43819</v>
          </cell>
          <cell r="B6829" t="str">
            <v>MIC</v>
          </cell>
          <cell r="C6829">
            <v>6</v>
          </cell>
          <cell r="E6829">
            <v>1017</v>
          </cell>
          <cell r="F6829" t="str">
            <v>43I</v>
          </cell>
          <cell r="I6829">
            <v>44</v>
          </cell>
          <cell r="M6829">
            <v>7000</v>
          </cell>
          <cell r="N6829">
            <v>84881.3</v>
          </cell>
          <cell r="O6829">
            <v>0</v>
          </cell>
          <cell r="P6829">
            <v>0</v>
          </cell>
        </row>
        <row r="6830">
          <cell r="A6830">
            <v>43819</v>
          </cell>
          <cell r="B6830" t="str">
            <v>MIC</v>
          </cell>
          <cell r="C6830">
            <v>8</v>
          </cell>
          <cell r="E6830">
            <v>1017</v>
          </cell>
          <cell r="F6830" t="str">
            <v>43I</v>
          </cell>
          <cell r="I6830">
            <v>44</v>
          </cell>
          <cell r="M6830">
            <v>40000</v>
          </cell>
          <cell r="N6830">
            <v>485036</v>
          </cell>
          <cell r="O6830">
            <v>0</v>
          </cell>
          <cell r="P6830">
            <v>0</v>
          </cell>
        </row>
        <row r="6831">
          <cell r="A6831">
            <v>43819</v>
          </cell>
          <cell r="B6831" t="str">
            <v>MIC</v>
          </cell>
          <cell r="C6831">
            <v>8</v>
          </cell>
          <cell r="E6831">
            <v>1017</v>
          </cell>
          <cell r="F6831" t="str">
            <v>43I</v>
          </cell>
          <cell r="I6831">
            <v>44</v>
          </cell>
          <cell r="M6831">
            <v>135000</v>
          </cell>
          <cell r="N6831">
            <v>1636996.5</v>
          </cell>
          <cell r="O6831">
            <v>0</v>
          </cell>
          <cell r="P6831">
            <v>0</v>
          </cell>
        </row>
        <row r="6832">
          <cell r="A6832">
            <v>43819</v>
          </cell>
          <cell r="B6832" t="str">
            <v>MIC</v>
          </cell>
          <cell r="C6832">
            <v>7</v>
          </cell>
          <cell r="E6832">
            <v>1017</v>
          </cell>
          <cell r="F6832" t="str">
            <v>43I</v>
          </cell>
          <cell r="I6832">
            <v>44</v>
          </cell>
          <cell r="M6832">
            <v>74000</v>
          </cell>
          <cell r="N6832">
            <v>897316.6</v>
          </cell>
          <cell r="O6832">
            <v>0</v>
          </cell>
          <cell r="P6832">
            <v>0</v>
          </cell>
        </row>
        <row r="6833">
          <cell r="A6833">
            <v>43819</v>
          </cell>
          <cell r="B6833" t="str">
            <v>MIC</v>
          </cell>
          <cell r="C6833">
            <v>8</v>
          </cell>
          <cell r="E6833">
            <v>1017</v>
          </cell>
          <cell r="F6833" t="str">
            <v>43I</v>
          </cell>
          <cell r="I6833">
            <v>44</v>
          </cell>
          <cell r="M6833">
            <v>48020</v>
          </cell>
          <cell r="N6833">
            <v>582285.71799999999</v>
          </cell>
          <cell r="O6833">
            <v>0</v>
          </cell>
          <cell r="P6833">
            <v>0</v>
          </cell>
        </row>
        <row r="6834">
          <cell r="A6834">
            <v>43819</v>
          </cell>
          <cell r="B6834" t="str">
            <v>MIC</v>
          </cell>
          <cell r="C6834">
            <v>7</v>
          </cell>
          <cell r="E6834">
            <v>1017</v>
          </cell>
          <cell r="F6834" t="str">
            <v>43I</v>
          </cell>
          <cell r="I6834">
            <v>44</v>
          </cell>
          <cell r="M6834">
            <v>75415.8</v>
          </cell>
          <cell r="N6834">
            <v>914484.44921999995</v>
          </cell>
          <cell r="O6834">
            <v>0</v>
          </cell>
          <cell r="P6834">
            <v>0</v>
          </cell>
        </row>
        <row r="6835">
          <cell r="A6835">
            <v>43819</v>
          </cell>
          <cell r="B6835" t="str">
            <v>MIC</v>
          </cell>
          <cell r="C6835">
            <v>7</v>
          </cell>
          <cell r="E6835">
            <v>1017</v>
          </cell>
          <cell r="F6835" t="str">
            <v>43I</v>
          </cell>
          <cell r="I6835">
            <v>44</v>
          </cell>
          <cell r="M6835">
            <v>103572.58</v>
          </cell>
          <cell r="N6835">
            <v>1255910.7478219999</v>
          </cell>
          <cell r="O6835">
            <v>0</v>
          </cell>
          <cell r="P6835">
            <v>0</v>
          </cell>
        </row>
        <row r="6836">
          <cell r="A6836">
            <v>43819</v>
          </cell>
          <cell r="B6836" t="str">
            <v>MIC</v>
          </cell>
          <cell r="C6836">
            <v>8</v>
          </cell>
          <cell r="E6836">
            <v>1017</v>
          </cell>
          <cell r="F6836" t="str">
            <v>43I</v>
          </cell>
          <cell r="I6836">
            <v>44</v>
          </cell>
          <cell r="M6836">
            <v>40000</v>
          </cell>
          <cell r="N6836">
            <v>485036</v>
          </cell>
          <cell r="O6836">
            <v>0</v>
          </cell>
          <cell r="P6836">
            <v>0</v>
          </cell>
        </row>
        <row r="6837">
          <cell r="A6837">
            <v>43819</v>
          </cell>
          <cell r="B6837" t="str">
            <v>MIC</v>
          </cell>
          <cell r="C6837">
            <v>8</v>
          </cell>
          <cell r="E6837">
            <v>1017</v>
          </cell>
          <cell r="F6837" t="str">
            <v>43I</v>
          </cell>
          <cell r="I6837">
            <v>44</v>
          </cell>
          <cell r="M6837">
            <v>77000</v>
          </cell>
          <cell r="N6837">
            <v>933694.3</v>
          </cell>
          <cell r="O6837">
            <v>0</v>
          </cell>
          <cell r="P6837">
            <v>0</v>
          </cell>
        </row>
        <row r="6838">
          <cell r="A6838">
            <v>43819</v>
          </cell>
          <cell r="B6838" t="str">
            <v>MIC</v>
          </cell>
          <cell r="C6838">
            <v>6</v>
          </cell>
          <cell r="E6838">
            <v>1017</v>
          </cell>
          <cell r="F6838" t="str">
            <v>43I</v>
          </cell>
          <cell r="I6838">
            <v>44</v>
          </cell>
          <cell r="M6838">
            <v>9488.2900000000009</v>
          </cell>
          <cell r="N6838">
            <v>115054.05571099999</v>
          </cell>
          <cell r="O6838">
            <v>0</v>
          </cell>
          <cell r="P6838">
            <v>0</v>
          </cell>
        </row>
        <row r="6839">
          <cell r="A6839">
            <v>43819</v>
          </cell>
          <cell r="B6839" t="str">
            <v>MIC</v>
          </cell>
          <cell r="C6839">
            <v>8</v>
          </cell>
          <cell r="E6839">
            <v>1017</v>
          </cell>
          <cell r="F6839" t="str">
            <v>43I</v>
          </cell>
          <cell r="I6839">
            <v>44</v>
          </cell>
          <cell r="M6839">
            <v>110000</v>
          </cell>
          <cell r="N6839">
            <v>1333849</v>
          </cell>
          <cell r="O6839">
            <v>0</v>
          </cell>
          <cell r="P6839">
            <v>0</v>
          </cell>
        </row>
        <row r="6840">
          <cell r="A6840">
            <v>43819</v>
          </cell>
          <cell r="B6840" t="str">
            <v>MIC</v>
          </cell>
          <cell r="C6840">
            <v>7</v>
          </cell>
          <cell r="E6840">
            <v>1017</v>
          </cell>
          <cell r="F6840" t="str">
            <v>43I</v>
          </cell>
          <cell r="I6840">
            <v>44</v>
          </cell>
          <cell r="M6840">
            <v>65900</v>
          </cell>
          <cell r="N6840">
            <v>799096.81</v>
          </cell>
          <cell r="O6840">
            <v>0</v>
          </cell>
          <cell r="P6840">
            <v>0</v>
          </cell>
        </row>
        <row r="6841">
          <cell r="A6841">
            <v>43819</v>
          </cell>
          <cell r="B6841" t="str">
            <v>MIC</v>
          </cell>
          <cell r="C6841">
            <v>8</v>
          </cell>
          <cell r="E6841">
            <v>1017</v>
          </cell>
          <cell r="F6841" t="str">
            <v>43I</v>
          </cell>
          <cell r="I6841">
            <v>44</v>
          </cell>
          <cell r="M6841">
            <v>110500</v>
          </cell>
          <cell r="N6841">
            <v>1339911.95</v>
          </cell>
          <cell r="O6841">
            <v>0</v>
          </cell>
          <cell r="P6841">
            <v>0</v>
          </cell>
        </row>
        <row r="6842">
          <cell r="A6842">
            <v>43819</v>
          </cell>
          <cell r="B6842" t="str">
            <v>MIC</v>
          </cell>
          <cell r="C6842">
            <v>6</v>
          </cell>
          <cell r="E6842">
            <v>1017</v>
          </cell>
          <cell r="F6842" t="str">
            <v>43I</v>
          </cell>
          <cell r="I6842">
            <v>44</v>
          </cell>
          <cell r="M6842">
            <v>24000</v>
          </cell>
          <cell r="N6842">
            <v>291021.59999999998</v>
          </cell>
          <cell r="O6842">
            <v>0</v>
          </cell>
          <cell r="P6842">
            <v>0</v>
          </cell>
        </row>
        <row r="6843">
          <cell r="A6843">
            <v>43819</v>
          </cell>
          <cell r="B6843" t="str">
            <v>MIC</v>
          </cell>
          <cell r="C6843">
            <v>7</v>
          </cell>
          <cell r="E6843">
            <v>1017</v>
          </cell>
          <cell r="F6843" t="str">
            <v>43I</v>
          </cell>
          <cell r="I6843">
            <v>44</v>
          </cell>
          <cell r="M6843">
            <v>19900</v>
          </cell>
          <cell r="N6843">
            <v>241305.41</v>
          </cell>
          <cell r="O6843">
            <v>0</v>
          </cell>
          <cell r="P6843">
            <v>0</v>
          </cell>
        </row>
        <row r="6844">
          <cell r="A6844">
            <v>43819</v>
          </cell>
          <cell r="B6844" t="str">
            <v>MIC</v>
          </cell>
          <cell r="C6844">
            <v>8</v>
          </cell>
          <cell r="E6844">
            <v>1017</v>
          </cell>
          <cell r="F6844" t="str">
            <v>43I</v>
          </cell>
          <cell r="I6844">
            <v>44</v>
          </cell>
          <cell r="M6844">
            <v>70000</v>
          </cell>
          <cell r="N6844">
            <v>848813</v>
          </cell>
          <cell r="O6844">
            <v>0</v>
          </cell>
          <cell r="P6844">
            <v>0</v>
          </cell>
        </row>
        <row r="6845">
          <cell r="A6845">
            <v>43819</v>
          </cell>
          <cell r="B6845" t="str">
            <v>MIC</v>
          </cell>
          <cell r="C6845">
            <v>7</v>
          </cell>
          <cell r="E6845">
            <v>1017</v>
          </cell>
          <cell r="F6845" t="str">
            <v>43I</v>
          </cell>
          <cell r="I6845">
            <v>44</v>
          </cell>
          <cell r="M6845">
            <v>14000</v>
          </cell>
          <cell r="N6845">
            <v>169762.6</v>
          </cell>
          <cell r="O6845">
            <v>0</v>
          </cell>
          <cell r="P6845">
            <v>0</v>
          </cell>
        </row>
        <row r="6846">
          <cell r="A6846">
            <v>43819</v>
          </cell>
          <cell r="B6846" t="str">
            <v>MIC</v>
          </cell>
          <cell r="C6846">
            <v>8</v>
          </cell>
          <cell r="E6846">
            <v>1017</v>
          </cell>
          <cell r="F6846" t="str">
            <v>43I</v>
          </cell>
          <cell r="I6846">
            <v>44</v>
          </cell>
          <cell r="M6846">
            <v>48020</v>
          </cell>
          <cell r="N6846">
            <v>582285.71799999999</v>
          </cell>
          <cell r="O6846">
            <v>0</v>
          </cell>
          <cell r="P6846">
            <v>0</v>
          </cell>
        </row>
        <row r="6847">
          <cell r="A6847">
            <v>43819</v>
          </cell>
          <cell r="B6847" t="str">
            <v>MIC</v>
          </cell>
          <cell r="C6847">
            <v>7</v>
          </cell>
          <cell r="E6847">
            <v>1017</v>
          </cell>
          <cell r="F6847" t="str">
            <v>43I</v>
          </cell>
          <cell r="I6847">
            <v>44</v>
          </cell>
          <cell r="M6847">
            <v>35000</v>
          </cell>
          <cell r="N6847">
            <v>424406.5</v>
          </cell>
          <cell r="O6847">
            <v>0</v>
          </cell>
          <cell r="P6847">
            <v>0</v>
          </cell>
        </row>
        <row r="6848">
          <cell r="A6848">
            <v>43819</v>
          </cell>
          <cell r="B6848" t="str">
            <v>MIC</v>
          </cell>
          <cell r="C6848">
            <v>8</v>
          </cell>
          <cell r="E6848">
            <v>1017</v>
          </cell>
          <cell r="F6848" t="str">
            <v>43I</v>
          </cell>
          <cell r="I6848">
            <v>44</v>
          </cell>
          <cell r="M6848">
            <v>135000</v>
          </cell>
          <cell r="N6848">
            <v>1636996.5</v>
          </cell>
          <cell r="O6848">
            <v>0</v>
          </cell>
          <cell r="P6848">
            <v>0</v>
          </cell>
        </row>
        <row r="6849">
          <cell r="A6849">
            <v>43819</v>
          </cell>
          <cell r="B6849" t="str">
            <v>MIC</v>
          </cell>
          <cell r="C6849">
            <v>6</v>
          </cell>
          <cell r="E6849">
            <v>1017</v>
          </cell>
          <cell r="F6849" t="str">
            <v>43I</v>
          </cell>
          <cell r="I6849">
            <v>44</v>
          </cell>
          <cell r="M6849">
            <v>15000</v>
          </cell>
          <cell r="N6849">
            <v>181888.5</v>
          </cell>
          <cell r="O6849">
            <v>0</v>
          </cell>
          <cell r="P6849">
            <v>0</v>
          </cell>
        </row>
        <row r="6850">
          <cell r="A6850">
            <v>43819</v>
          </cell>
          <cell r="B6850" t="str">
            <v>MIC</v>
          </cell>
          <cell r="C6850">
            <v>8</v>
          </cell>
          <cell r="E6850">
            <v>1017</v>
          </cell>
          <cell r="F6850" t="str">
            <v>43I</v>
          </cell>
          <cell r="I6850">
            <v>44</v>
          </cell>
          <cell r="M6850">
            <v>35015.99</v>
          </cell>
          <cell r="N6850">
            <v>424600.39314100001</v>
          </cell>
          <cell r="O6850">
            <v>0</v>
          </cell>
          <cell r="P6850">
            <v>0</v>
          </cell>
        </row>
        <row r="6851">
          <cell r="A6851">
            <v>43819</v>
          </cell>
          <cell r="B6851" t="str">
            <v>MIC</v>
          </cell>
          <cell r="C6851">
            <v>8</v>
          </cell>
          <cell r="E6851">
            <v>1017</v>
          </cell>
          <cell r="F6851" t="str">
            <v>43I</v>
          </cell>
          <cell r="I6851">
            <v>44</v>
          </cell>
          <cell r="M6851">
            <v>110000</v>
          </cell>
          <cell r="N6851">
            <v>1333849</v>
          </cell>
          <cell r="O6851">
            <v>0</v>
          </cell>
          <cell r="P6851">
            <v>0</v>
          </cell>
        </row>
        <row r="6852">
          <cell r="A6852">
            <v>43819</v>
          </cell>
          <cell r="B6852" t="str">
            <v>MIC</v>
          </cell>
          <cell r="C6852">
            <v>8</v>
          </cell>
          <cell r="E6852">
            <v>1017</v>
          </cell>
          <cell r="F6852" t="str">
            <v>43I</v>
          </cell>
          <cell r="I6852">
            <v>44</v>
          </cell>
          <cell r="M6852">
            <v>48000</v>
          </cell>
          <cell r="N6852">
            <v>582043.19999999995</v>
          </cell>
          <cell r="O6852">
            <v>0</v>
          </cell>
          <cell r="P6852">
            <v>0</v>
          </cell>
        </row>
        <row r="6853">
          <cell r="A6853">
            <v>43819</v>
          </cell>
          <cell r="B6853" t="str">
            <v>MIC</v>
          </cell>
          <cell r="C6853">
            <v>8</v>
          </cell>
          <cell r="E6853">
            <v>1017</v>
          </cell>
          <cell r="F6853" t="str">
            <v>43I</v>
          </cell>
          <cell r="I6853">
            <v>44</v>
          </cell>
          <cell r="M6853">
            <v>35047.1</v>
          </cell>
          <cell r="N6853">
            <v>424977.62988999998</v>
          </cell>
          <cell r="O6853">
            <v>0</v>
          </cell>
          <cell r="P6853">
            <v>0</v>
          </cell>
        </row>
        <row r="6854">
          <cell r="A6854">
            <v>43819</v>
          </cell>
          <cell r="B6854" t="str">
            <v>MIC</v>
          </cell>
          <cell r="C6854">
            <v>6</v>
          </cell>
          <cell r="E6854">
            <v>1017</v>
          </cell>
          <cell r="F6854" t="str">
            <v>43I</v>
          </cell>
          <cell r="I6854">
            <v>44</v>
          </cell>
          <cell r="M6854">
            <v>12000</v>
          </cell>
          <cell r="N6854">
            <v>145510.79999999999</v>
          </cell>
          <cell r="O6854">
            <v>0</v>
          </cell>
          <cell r="P6854">
            <v>0</v>
          </cell>
        </row>
        <row r="6855">
          <cell r="A6855">
            <v>43819</v>
          </cell>
          <cell r="B6855" t="str">
            <v>MIC</v>
          </cell>
          <cell r="C6855">
            <v>7</v>
          </cell>
          <cell r="E6855">
            <v>1017</v>
          </cell>
          <cell r="F6855" t="str">
            <v>43I</v>
          </cell>
          <cell r="I6855">
            <v>44</v>
          </cell>
          <cell r="M6855">
            <v>14000</v>
          </cell>
          <cell r="N6855">
            <v>169762.6</v>
          </cell>
          <cell r="O6855">
            <v>0</v>
          </cell>
          <cell r="P6855">
            <v>0</v>
          </cell>
        </row>
        <row r="6856">
          <cell r="A6856">
            <v>43819</v>
          </cell>
          <cell r="B6856" t="str">
            <v>MIC</v>
          </cell>
          <cell r="C6856">
            <v>8</v>
          </cell>
          <cell r="E6856">
            <v>1017</v>
          </cell>
          <cell r="F6856" t="str">
            <v>43I</v>
          </cell>
          <cell r="I6856">
            <v>44</v>
          </cell>
          <cell r="M6856">
            <v>102000</v>
          </cell>
          <cell r="N6856">
            <v>1236841.8</v>
          </cell>
          <cell r="O6856">
            <v>0</v>
          </cell>
          <cell r="P6856">
            <v>0</v>
          </cell>
        </row>
        <row r="6857">
          <cell r="A6857">
            <v>43819</v>
          </cell>
          <cell r="B6857" t="str">
            <v>MIC</v>
          </cell>
          <cell r="C6857">
            <v>8</v>
          </cell>
          <cell r="E6857">
            <v>1017</v>
          </cell>
          <cell r="F6857" t="str">
            <v>43I</v>
          </cell>
          <cell r="I6857">
            <v>44</v>
          </cell>
          <cell r="M6857">
            <v>27440</v>
          </cell>
          <cell r="N6857">
            <v>332734.696</v>
          </cell>
          <cell r="O6857">
            <v>0</v>
          </cell>
          <cell r="P6857">
            <v>0</v>
          </cell>
        </row>
        <row r="6858">
          <cell r="A6858">
            <v>43819</v>
          </cell>
          <cell r="B6858" t="str">
            <v>MIC</v>
          </cell>
          <cell r="C6858">
            <v>7</v>
          </cell>
          <cell r="E6858">
            <v>1017</v>
          </cell>
          <cell r="F6858" t="str">
            <v>43I</v>
          </cell>
          <cell r="I6858">
            <v>44</v>
          </cell>
          <cell r="M6858">
            <v>20000</v>
          </cell>
          <cell r="N6858">
            <v>242518</v>
          </cell>
          <cell r="O6858">
            <v>0</v>
          </cell>
          <cell r="P6858">
            <v>0</v>
          </cell>
        </row>
        <row r="6859">
          <cell r="A6859">
            <v>43819</v>
          </cell>
          <cell r="B6859" t="str">
            <v>MIC</v>
          </cell>
          <cell r="C6859">
            <v>8</v>
          </cell>
          <cell r="E6859">
            <v>1017</v>
          </cell>
          <cell r="F6859" t="str">
            <v>43I</v>
          </cell>
          <cell r="I6859">
            <v>44</v>
          </cell>
          <cell r="M6859">
            <v>135000</v>
          </cell>
          <cell r="N6859">
            <v>1636996.5</v>
          </cell>
          <cell r="O6859">
            <v>0</v>
          </cell>
          <cell r="P6859">
            <v>0</v>
          </cell>
        </row>
        <row r="6860">
          <cell r="A6860">
            <v>43819</v>
          </cell>
          <cell r="B6860" t="str">
            <v>MIC</v>
          </cell>
          <cell r="C6860">
            <v>8</v>
          </cell>
          <cell r="E6860">
            <v>1017</v>
          </cell>
          <cell r="F6860" t="str">
            <v>43I</v>
          </cell>
          <cell r="I6860">
            <v>44</v>
          </cell>
          <cell r="M6860">
            <v>105000</v>
          </cell>
          <cell r="N6860">
            <v>1273219.5</v>
          </cell>
          <cell r="O6860">
            <v>0</v>
          </cell>
          <cell r="P6860">
            <v>0</v>
          </cell>
        </row>
        <row r="6861">
          <cell r="A6861">
            <v>43819</v>
          </cell>
          <cell r="B6861" t="str">
            <v>MIC</v>
          </cell>
          <cell r="C6861">
            <v>8</v>
          </cell>
          <cell r="E6861">
            <v>1017</v>
          </cell>
          <cell r="F6861" t="str">
            <v>43I</v>
          </cell>
          <cell r="I6861">
            <v>44</v>
          </cell>
          <cell r="M6861">
            <v>97459.19</v>
          </cell>
          <cell r="N6861">
            <v>1181780.3920209999</v>
          </cell>
          <cell r="O6861">
            <v>0</v>
          </cell>
          <cell r="P6861">
            <v>0</v>
          </cell>
        </row>
        <row r="6862">
          <cell r="A6862">
            <v>43819</v>
          </cell>
          <cell r="B6862" t="str">
            <v>MIC</v>
          </cell>
          <cell r="C6862">
            <v>7</v>
          </cell>
          <cell r="E6862">
            <v>1017</v>
          </cell>
          <cell r="F6862" t="str">
            <v>43I</v>
          </cell>
          <cell r="I6862">
            <v>44</v>
          </cell>
          <cell r="M6862">
            <v>48020</v>
          </cell>
          <cell r="N6862">
            <v>582285.71799999999</v>
          </cell>
          <cell r="O6862">
            <v>0</v>
          </cell>
          <cell r="P6862">
            <v>0</v>
          </cell>
        </row>
        <row r="6863">
          <cell r="A6863">
            <v>43819</v>
          </cell>
          <cell r="B6863" t="str">
            <v>MIC</v>
          </cell>
          <cell r="C6863">
            <v>8</v>
          </cell>
          <cell r="E6863">
            <v>1017</v>
          </cell>
          <cell r="F6863" t="str">
            <v>43I</v>
          </cell>
          <cell r="I6863">
            <v>44</v>
          </cell>
          <cell r="M6863">
            <v>99592.33</v>
          </cell>
          <cell r="N6863">
            <v>1207646.6343469999</v>
          </cell>
          <cell r="O6863">
            <v>0</v>
          </cell>
          <cell r="P6863">
            <v>0</v>
          </cell>
        </row>
        <row r="6864">
          <cell r="A6864">
            <v>43819</v>
          </cell>
          <cell r="B6864" t="str">
            <v>MIC</v>
          </cell>
          <cell r="C6864">
            <v>7</v>
          </cell>
          <cell r="E6864">
            <v>1017</v>
          </cell>
          <cell r="F6864" t="str">
            <v>43I</v>
          </cell>
          <cell r="I6864">
            <v>44</v>
          </cell>
          <cell r="M6864">
            <v>31458</v>
          </cell>
          <cell r="N6864">
            <v>381456.56219999999</v>
          </cell>
          <cell r="O6864">
            <v>0</v>
          </cell>
          <cell r="P6864">
            <v>0</v>
          </cell>
        </row>
        <row r="6865">
          <cell r="A6865">
            <v>43819</v>
          </cell>
          <cell r="B6865" t="str">
            <v>MIC</v>
          </cell>
          <cell r="C6865">
            <v>6</v>
          </cell>
          <cell r="E6865">
            <v>1017</v>
          </cell>
          <cell r="F6865" t="str">
            <v>43I</v>
          </cell>
          <cell r="I6865">
            <v>44</v>
          </cell>
          <cell r="M6865">
            <v>10000</v>
          </cell>
          <cell r="N6865">
            <v>121259</v>
          </cell>
          <cell r="O6865">
            <v>0</v>
          </cell>
          <cell r="P6865">
            <v>0</v>
          </cell>
        </row>
        <row r="6866">
          <cell r="A6866">
            <v>43819</v>
          </cell>
          <cell r="B6866" t="str">
            <v>MIC</v>
          </cell>
          <cell r="C6866">
            <v>8</v>
          </cell>
          <cell r="E6866">
            <v>1017</v>
          </cell>
          <cell r="F6866" t="str">
            <v>43I</v>
          </cell>
          <cell r="I6866">
            <v>44</v>
          </cell>
          <cell r="M6866">
            <v>25000</v>
          </cell>
          <cell r="N6866">
            <v>303147.5</v>
          </cell>
          <cell r="O6866">
            <v>0</v>
          </cell>
          <cell r="P6866">
            <v>0</v>
          </cell>
        </row>
        <row r="6867">
          <cell r="A6867">
            <v>43819</v>
          </cell>
          <cell r="B6867" t="str">
            <v>MIC</v>
          </cell>
          <cell r="C6867">
            <v>7</v>
          </cell>
          <cell r="E6867">
            <v>1017</v>
          </cell>
          <cell r="F6867" t="str">
            <v>43I</v>
          </cell>
          <cell r="I6867">
            <v>44</v>
          </cell>
          <cell r="M6867">
            <v>37200</v>
          </cell>
          <cell r="N6867">
            <v>451083.48</v>
          </cell>
          <cell r="O6867">
            <v>0</v>
          </cell>
          <cell r="P6867">
            <v>0</v>
          </cell>
        </row>
        <row r="6868">
          <cell r="A6868">
            <v>43819</v>
          </cell>
          <cell r="B6868" t="str">
            <v>MIC</v>
          </cell>
          <cell r="C6868">
            <v>8</v>
          </cell>
          <cell r="E6868">
            <v>1017</v>
          </cell>
          <cell r="F6868" t="str">
            <v>43I</v>
          </cell>
          <cell r="I6868">
            <v>44</v>
          </cell>
          <cell r="M6868">
            <v>21500</v>
          </cell>
          <cell r="N6868">
            <v>260706.85</v>
          </cell>
          <cell r="O6868">
            <v>0</v>
          </cell>
          <cell r="P6868">
            <v>0</v>
          </cell>
        </row>
        <row r="6869">
          <cell r="A6869">
            <v>43819</v>
          </cell>
          <cell r="B6869" t="str">
            <v>MIC</v>
          </cell>
          <cell r="C6869">
            <v>8</v>
          </cell>
          <cell r="E6869">
            <v>1017</v>
          </cell>
          <cell r="F6869" t="str">
            <v>43I</v>
          </cell>
          <cell r="I6869">
            <v>44</v>
          </cell>
          <cell r="M6869">
            <v>110000</v>
          </cell>
          <cell r="N6869">
            <v>1333849</v>
          </cell>
          <cell r="O6869">
            <v>0</v>
          </cell>
          <cell r="P6869">
            <v>0</v>
          </cell>
        </row>
        <row r="6870">
          <cell r="A6870">
            <v>43819</v>
          </cell>
          <cell r="B6870" t="str">
            <v>MIC</v>
          </cell>
          <cell r="C6870">
            <v>8</v>
          </cell>
          <cell r="E6870">
            <v>1017</v>
          </cell>
          <cell r="F6870" t="str">
            <v>43I</v>
          </cell>
          <cell r="I6870">
            <v>44</v>
          </cell>
          <cell r="M6870">
            <v>110000</v>
          </cell>
          <cell r="N6870">
            <v>1333849</v>
          </cell>
          <cell r="O6870">
            <v>0</v>
          </cell>
          <cell r="P6870">
            <v>0</v>
          </cell>
        </row>
        <row r="6871">
          <cell r="A6871">
            <v>43819</v>
          </cell>
          <cell r="B6871" t="str">
            <v>MIC</v>
          </cell>
          <cell r="C6871">
            <v>8</v>
          </cell>
          <cell r="E6871">
            <v>1017</v>
          </cell>
          <cell r="F6871" t="str">
            <v>43I</v>
          </cell>
          <cell r="I6871">
            <v>44</v>
          </cell>
          <cell r="M6871">
            <v>22000</v>
          </cell>
          <cell r="N6871">
            <v>266769.8</v>
          </cell>
          <cell r="O6871">
            <v>0</v>
          </cell>
          <cell r="P6871">
            <v>0</v>
          </cell>
        </row>
        <row r="6872">
          <cell r="A6872">
            <v>43819</v>
          </cell>
          <cell r="B6872" t="str">
            <v>MIC</v>
          </cell>
          <cell r="C6872">
            <v>6</v>
          </cell>
          <cell r="E6872">
            <v>1017</v>
          </cell>
          <cell r="F6872" t="str">
            <v>43I</v>
          </cell>
          <cell r="I6872">
            <v>44</v>
          </cell>
          <cell r="M6872">
            <v>14000</v>
          </cell>
          <cell r="N6872">
            <v>169762.6</v>
          </cell>
          <cell r="O6872">
            <v>0</v>
          </cell>
          <cell r="P6872">
            <v>0</v>
          </cell>
        </row>
        <row r="6873">
          <cell r="A6873">
            <v>43819</v>
          </cell>
          <cell r="B6873" t="str">
            <v>MIC</v>
          </cell>
          <cell r="C6873">
            <v>6</v>
          </cell>
          <cell r="E6873">
            <v>1017</v>
          </cell>
          <cell r="F6873" t="str">
            <v>43I</v>
          </cell>
          <cell r="I6873">
            <v>44</v>
          </cell>
          <cell r="M6873">
            <v>29000</v>
          </cell>
          <cell r="N6873">
            <v>351651.1</v>
          </cell>
          <cell r="O6873">
            <v>0</v>
          </cell>
          <cell r="P6873">
            <v>0</v>
          </cell>
        </row>
        <row r="6874">
          <cell r="A6874">
            <v>43819</v>
          </cell>
          <cell r="B6874" t="str">
            <v>MIC</v>
          </cell>
          <cell r="C6874">
            <v>8</v>
          </cell>
          <cell r="E6874">
            <v>1017</v>
          </cell>
          <cell r="F6874" t="str">
            <v>43I</v>
          </cell>
          <cell r="I6874">
            <v>44</v>
          </cell>
          <cell r="M6874">
            <v>30000</v>
          </cell>
          <cell r="N6874">
            <v>363777</v>
          </cell>
          <cell r="O6874">
            <v>0</v>
          </cell>
          <cell r="P6874">
            <v>0</v>
          </cell>
        </row>
        <row r="6875">
          <cell r="A6875">
            <v>43819</v>
          </cell>
          <cell r="B6875" t="str">
            <v>MIC</v>
          </cell>
          <cell r="C6875">
            <v>7</v>
          </cell>
          <cell r="E6875">
            <v>1017</v>
          </cell>
          <cell r="F6875" t="str">
            <v>43I</v>
          </cell>
          <cell r="I6875">
            <v>44</v>
          </cell>
          <cell r="M6875">
            <v>40310.839999999997</v>
          </cell>
          <cell r="N6875">
            <v>488805.21475599997</v>
          </cell>
          <cell r="O6875">
            <v>0</v>
          </cell>
          <cell r="P6875">
            <v>0</v>
          </cell>
        </row>
        <row r="6876">
          <cell r="A6876">
            <v>43819</v>
          </cell>
          <cell r="B6876" t="str">
            <v>MIC</v>
          </cell>
          <cell r="C6876">
            <v>7</v>
          </cell>
          <cell r="E6876">
            <v>1017</v>
          </cell>
          <cell r="F6876" t="str">
            <v>43I</v>
          </cell>
          <cell r="I6876">
            <v>44</v>
          </cell>
          <cell r="M6876">
            <v>27440</v>
          </cell>
          <cell r="N6876">
            <v>332734.696</v>
          </cell>
          <cell r="O6876">
            <v>0</v>
          </cell>
          <cell r="P6876">
            <v>0</v>
          </cell>
        </row>
        <row r="6877">
          <cell r="A6877">
            <v>43819</v>
          </cell>
          <cell r="B6877" t="str">
            <v>MIC</v>
          </cell>
          <cell r="C6877">
            <v>6</v>
          </cell>
          <cell r="E6877">
            <v>1017</v>
          </cell>
          <cell r="F6877" t="str">
            <v>43I</v>
          </cell>
          <cell r="I6877">
            <v>44</v>
          </cell>
          <cell r="M6877">
            <v>18652.48</v>
          </cell>
          <cell r="N6877">
            <v>226178.10723200001</v>
          </cell>
          <cell r="O6877">
            <v>0</v>
          </cell>
          <cell r="P6877">
            <v>0</v>
          </cell>
        </row>
        <row r="6878">
          <cell r="A6878">
            <v>43819</v>
          </cell>
          <cell r="B6878" t="str">
            <v>MIC</v>
          </cell>
          <cell r="C6878">
            <v>8</v>
          </cell>
          <cell r="E6878">
            <v>1017</v>
          </cell>
          <cell r="F6878" t="str">
            <v>43I</v>
          </cell>
          <cell r="I6878">
            <v>44</v>
          </cell>
          <cell r="M6878">
            <v>72000</v>
          </cell>
          <cell r="N6878">
            <v>873064.8</v>
          </cell>
          <cell r="O6878">
            <v>0</v>
          </cell>
          <cell r="P6878">
            <v>0</v>
          </cell>
        </row>
        <row r="6879">
          <cell r="A6879">
            <v>43819</v>
          </cell>
          <cell r="B6879" t="str">
            <v>MIC</v>
          </cell>
          <cell r="C6879">
            <v>7</v>
          </cell>
          <cell r="E6879">
            <v>1017</v>
          </cell>
          <cell r="F6879" t="str">
            <v>43I</v>
          </cell>
          <cell r="I6879">
            <v>44</v>
          </cell>
          <cell r="M6879">
            <v>48000</v>
          </cell>
          <cell r="N6879">
            <v>582043.19999999995</v>
          </cell>
          <cell r="O6879">
            <v>0</v>
          </cell>
          <cell r="P6879">
            <v>0</v>
          </cell>
        </row>
        <row r="6880">
          <cell r="A6880">
            <v>43819</v>
          </cell>
          <cell r="B6880" t="str">
            <v>MIC</v>
          </cell>
          <cell r="C6880">
            <v>5</v>
          </cell>
          <cell r="E6880">
            <v>1017</v>
          </cell>
          <cell r="F6880" t="str">
            <v>43I</v>
          </cell>
          <cell r="I6880">
            <v>44</v>
          </cell>
          <cell r="M6880">
            <v>10054.59</v>
          </cell>
          <cell r="N6880">
            <v>121920.952881</v>
          </cell>
          <cell r="O6880">
            <v>0</v>
          </cell>
          <cell r="P6880">
            <v>0</v>
          </cell>
        </row>
        <row r="6881">
          <cell r="A6881">
            <v>43819</v>
          </cell>
          <cell r="B6881" t="str">
            <v>MIC</v>
          </cell>
          <cell r="C6881">
            <v>8</v>
          </cell>
          <cell r="E6881">
            <v>1017</v>
          </cell>
          <cell r="F6881" t="str">
            <v>43I</v>
          </cell>
          <cell r="I6881">
            <v>44</v>
          </cell>
          <cell r="M6881">
            <v>32000</v>
          </cell>
          <cell r="N6881">
            <v>388028.8</v>
          </cell>
          <cell r="O6881">
            <v>0</v>
          </cell>
          <cell r="P6881">
            <v>0</v>
          </cell>
        </row>
        <row r="6882">
          <cell r="A6882">
            <v>43819</v>
          </cell>
          <cell r="B6882" t="str">
            <v>MIC</v>
          </cell>
          <cell r="C6882">
            <v>8</v>
          </cell>
          <cell r="E6882">
            <v>1017</v>
          </cell>
          <cell r="F6882" t="str">
            <v>43I</v>
          </cell>
          <cell r="I6882">
            <v>44</v>
          </cell>
          <cell r="M6882">
            <v>101500</v>
          </cell>
          <cell r="N6882">
            <v>1230778.8500000001</v>
          </cell>
          <cell r="O6882">
            <v>0</v>
          </cell>
          <cell r="P6882">
            <v>0</v>
          </cell>
        </row>
        <row r="6883">
          <cell r="A6883">
            <v>43819</v>
          </cell>
          <cell r="B6883" t="str">
            <v>MIC</v>
          </cell>
          <cell r="C6883">
            <v>8</v>
          </cell>
          <cell r="E6883">
            <v>1017</v>
          </cell>
          <cell r="F6883" t="str">
            <v>43I</v>
          </cell>
          <cell r="I6883">
            <v>44</v>
          </cell>
          <cell r="M6883">
            <v>110000</v>
          </cell>
          <cell r="N6883">
            <v>1333849</v>
          </cell>
          <cell r="O6883">
            <v>0</v>
          </cell>
          <cell r="P6883">
            <v>0</v>
          </cell>
        </row>
        <row r="6884">
          <cell r="A6884">
            <v>43819</v>
          </cell>
          <cell r="B6884" t="str">
            <v>MIC</v>
          </cell>
          <cell r="C6884">
            <v>8</v>
          </cell>
          <cell r="E6884">
            <v>1017</v>
          </cell>
          <cell r="F6884" t="str">
            <v>43I</v>
          </cell>
          <cell r="I6884">
            <v>44</v>
          </cell>
          <cell r="M6884">
            <v>75000</v>
          </cell>
          <cell r="N6884">
            <v>909442.5</v>
          </cell>
          <cell r="O6884">
            <v>0</v>
          </cell>
          <cell r="P6884">
            <v>0</v>
          </cell>
        </row>
        <row r="6885">
          <cell r="A6885">
            <v>43819</v>
          </cell>
          <cell r="B6885" t="str">
            <v>MIC</v>
          </cell>
          <cell r="C6885">
            <v>8</v>
          </cell>
          <cell r="E6885">
            <v>1017</v>
          </cell>
          <cell r="F6885" t="str">
            <v>43I</v>
          </cell>
          <cell r="I6885">
            <v>44</v>
          </cell>
          <cell r="M6885">
            <v>39000</v>
          </cell>
          <cell r="N6885">
            <v>472910.1</v>
          </cell>
          <cell r="O6885">
            <v>0</v>
          </cell>
          <cell r="P6885">
            <v>0</v>
          </cell>
        </row>
        <row r="6886">
          <cell r="A6886">
            <v>43819</v>
          </cell>
          <cell r="B6886" t="str">
            <v>MIC</v>
          </cell>
          <cell r="C6886">
            <v>8</v>
          </cell>
          <cell r="E6886">
            <v>1017</v>
          </cell>
          <cell r="F6886" t="str">
            <v>43I</v>
          </cell>
          <cell r="I6886">
            <v>44</v>
          </cell>
          <cell r="M6886">
            <v>61740</v>
          </cell>
          <cell r="N6886">
            <v>748653.06599999999</v>
          </cell>
          <cell r="O6886">
            <v>0</v>
          </cell>
          <cell r="P6886">
            <v>0</v>
          </cell>
        </row>
        <row r="6887">
          <cell r="A6887">
            <v>43819</v>
          </cell>
          <cell r="B6887" t="str">
            <v>MIC</v>
          </cell>
          <cell r="C6887">
            <v>8</v>
          </cell>
          <cell r="E6887">
            <v>1017</v>
          </cell>
          <cell r="F6887" t="str">
            <v>43I</v>
          </cell>
          <cell r="I6887">
            <v>44</v>
          </cell>
          <cell r="M6887">
            <v>59000</v>
          </cell>
          <cell r="N6887">
            <v>715428.1</v>
          </cell>
          <cell r="O6887">
            <v>0</v>
          </cell>
          <cell r="P6887">
            <v>0</v>
          </cell>
        </row>
        <row r="6888">
          <cell r="A6888">
            <v>43819</v>
          </cell>
          <cell r="B6888" t="str">
            <v>MIC</v>
          </cell>
          <cell r="C6888">
            <v>8</v>
          </cell>
          <cell r="E6888">
            <v>1017</v>
          </cell>
          <cell r="F6888" t="str">
            <v>43I</v>
          </cell>
          <cell r="I6888">
            <v>44</v>
          </cell>
          <cell r="M6888">
            <v>49500</v>
          </cell>
          <cell r="N6888">
            <v>600232.05000000005</v>
          </cell>
          <cell r="O6888">
            <v>0</v>
          </cell>
          <cell r="P6888">
            <v>0</v>
          </cell>
        </row>
        <row r="6889">
          <cell r="A6889">
            <v>43819</v>
          </cell>
          <cell r="B6889" t="str">
            <v>MIC</v>
          </cell>
          <cell r="C6889">
            <v>7</v>
          </cell>
          <cell r="E6889">
            <v>1017</v>
          </cell>
          <cell r="F6889" t="str">
            <v>43I</v>
          </cell>
          <cell r="I6889">
            <v>44</v>
          </cell>
          <cell r="M6889">
            <v>27440</v>
          </cell>
          <cell r="N6889">
            <v>332734.696</v>
          </cell>
          <cell r="O6889">
            <v>0</v>
          </cell>
          <cell r="P6889">
            <v>0</v>
          </cell>
        </row>
        <row r="6890">
          <cell r="A6890">
            <v>43819</v>
          </cell>
          <cell r="B6890" t="str">
            <v>MIC</v>
          </cell>
          <cell r="C6890">
            <v>7</v>
          </cell>
          <cell r="E6890">
            <v>1017</v>
          </cell>
          <cell r="F6890" t="str">
            <v>43I</v>
          </cell>
          <cell r="I6890">
            <v>44</v>
          </cell>
          <cell r="M6890">
            <v>70000</v>
          </cell>
          <cell r="N6890">
            <v>848813</v>
          </cell>
          <cell r="O6890">
            <v>0</v>
          </cell>
          <cell r="P6890">
            <v>0</v>
          </cell>
        </row>
        <row r="6891">
          <cell r="A6891">
            <v>43819</v>
          </cell>
          <cell r="B6891" t="str">
            <v>MIC</v>
          </cell>
          <cell r="C6891">
            <v>7</v>
          </cell>
          <cell r="E6891">
            <v>1017</v>
          </cell>
          <cell r="F6891" t="str">
            <v>43I</v>
          </cell>
          <cell r="I6891">
            <v>44</v>
          </cell>
          <cell r="M6891">
            <v>10583.43</v>
          </cell>
          <cell r="N6891">
            <v>128333.613837</v>
          </cell>
          <cell r="O6891">
            <v>0</v>
          </cell>
          <cell r="P6891">
            <v>0</v>
          </cell>
        </row>
        <row r="6892">
          <cell r="A6892">
            <v>43819</v>
          </cell>
          <cell r="B6892" t="str">
            <v>MIC</v>
          </cell>
          <cell r="C6892">
            <v>8</v>
          </cell>
          <cell r="E6892">
            <v>1017</v>
          </cell>
          <cell r="F6892" t="str">
            <v>43I</v>
          </cell>
          <cell r="I6892">
            <v>44</v>
          </cell>
          <cell r="M6892">
            <v>110000</v>
          </cell>
          <cell r="N6892">
            <v>1333849</v>
          </cell>
          <cell r="O6892">
            <v>0</v>
          </cell>
          <cell r="P6892">
            <v>0</v>
          </cell>
        </row>
        <row r="6893">
          <cell r="A6893">
            <v>43819</v>
          </cell>
          <cell r="B6893" t="str">
            <v>MIC</v>
          </cell>
          <cell r="C6893">
            <v>8</v>
          </cell>
          <cell r="E6893">
            <v>1017</v>
          </cell>
          <cell r="F6893" t="str">
            <v>43I</v>
          </cell>
          <cell r="I6893">
            <v>44</v>
          </cell>
          <cell r="M6893">
            <v>48020</v>
          </cell>
          <cell r="N6893">
            <v>582285.71799999999</v>
          </cell>
          <cell r="O6893">
            <v>0</v>
          </cell>
          <cell r="P6893">
            <v>0</v>
          </cell>
        </row>
        <row r="6894">
          <cell r="A6894">
            <v>43819</v>
          </cell>
          <cell r="B6894" t="str">
            <v>MIC</v>
          </cell>
          <cell r="C6894">
            <v>8</v>
          </cell>
          <cell r="E6894">
            <v>1017</v>
          </cell>
          <cell r="F6894" t="str">
            <v>43I</v>
          </cell>
          <cell r="I6894">
            <v>44</v>
          </cell>
          <cell r="M6894">
            <v>48020</v>
          </cell>
          <cell r="N6894">
            <v>582285.71799999999</v>
          </cell>
          <cell r="O6894">
            <v>0</v>
          </cell>
          <cell r="P6894">
            <v>0</v>
          </cell>
        </row>
        <row r="6895">
          <cell r="A6895">
            <v>43819</v>
          </cell>
          <cell r="B6895" t="str">
            <v>MIC</v>
          </cell>
          <cell r="C6895">
            <v>8</v>
          </cell>
          <cell r="E6895">
            <v>1017</v>
          </cell>
          <cell r="F6895" t="str">
            <v>43I</v>
          </cell>
          <cell r="I6895">
            <v>44</v>
          </cell>
          <cell r="M6895">
            <v>102900</v>
          </cell>
          <cell r="N6895">
            <v>1247755.1100000001</v>
          </cell>
          <cell r="O6895">
            <v>0</v>
          </cell>
          <cell r="P6895">
            <v>0</v>
          </cell>
        </row>
        <row r="6896">
          <cell r="A6896">
            <v>43819</v>
          </cell>
          <cell r="B6896" t="str">
            <v>MIC</v>
          </cell>
          <cell r="C6896">
            <v>8</v>
          </cell>
          <cell r="E6896">
            <v>1017</v>
          </cell>
          <cell r="F6896" t="str">
            <v>43I</v>
          </cell>
          <cell r="I6896">
            <v>44</v>
          </cell>
          <cell r="M6896">
            <v>48000</v>
          </cell>
          <cell r="N6896">
            <v>582043.19999999995</v>
          </cell>
          <cell r="O6896">
            <v>0</v>
          </cell>
          <cell r="P6896">
            <v>0</v>
          </cell>
        </row>
        <row r="6897">
          <cell r="A6897">
            <v>43819</v>
          </cell>
          <cell r="B6897" t="str">
            <v>MIC</v>
          </cell>
          <cell r="C6897">
            <v>8</v>
          </cell>
          <cell r="E6897">
            <v>1017</v>
          </cell>
          <cell r="F6897" t="str">
            <v>43I</v>
          </cell>
          <cell r="I6897">
            <v>44</v>
          </cell>
          <cell r="M6897">
            <v>135000</v>
          </cell>
          <cell r="N6897">
            <v>1636996.5</v>
          </cell>
          <cell r="O6897">
            <v>0</v>
          </cell>
          <cell r="P6897">
            <v>0</v>
          </cell>
        </row>
        <row r="6898">
          <cell r="A6898">
            <v>43819</v>
          </cell>
          <cell r="B6898" t="str">
            <v>MIC</v>
          </cell>
          <cell r="C6898">
            <v>8</v>
          </cell>
          <cell r="E6898">
            <v>1017</v>
          </cell>
          <cell r="F6898" t="str">
            <v>43I</v>
          </cell>
          <cell r="I6898">
            <v>44</v>
          </cell>
          <cell r="M6898">
            <v>25000</v>
          </cell>
          <cell r="N6898">
            <v>303147.5</v>
          </cell>
          <cell r="O6898">
            <v>0</v>
          </cell>
          <cell r="P6898">
            <v>0</v>
          </cell>
        </row>
        <row r="6899">
          <cell r="A6899">
            <v>43819</v>
          </cell>
          <cell r="B6899" t="str">
            <v>MIC</v>
          </cell>
          <cell r="C6899">
            <v>6</v>
          </cell>
          <cell r="E6899">
            <v>1017</v>
          </cell>
          <cell r="F6899" t="str">
            <v>43I</v>
          </cell>
          <cell r="I6899">
            <v>44</v>
          </cell>
          <cell r="M6899">
            <v>56613.29</v>
          </cell>
          <cell r="N6899">
            <v>686487.09321099997</v>
          </cell>
          <cell r="O6899">
            <v>0</v>
          </cell>
          <cell r="P6899">
            <v>0</v>
          </cell>
        </row>
        <row r="6900">
          <cell r="A6900">
            <v>43819</v>
          </cell>
          <cell r="B6900" t="str">
            <v>MIC</v>
          </cell>
          <cell r="C6900">
            <v>8</v>
          </cell>
          <cell r="E6900">
            <v>1017</v>
          </cell>
          <cell r="F6900" t="str">
            <v>43I</v>
          </cell>
          <cell r="I6900">
            <v>44</v>
          </cell>
          <cell r="M6900">
            <v>35000</v>
          </cell>
          <cell r="N6900">
            <v>424406.5</v>
          </cell>
          <cell r="O6900">
            <v>0</v>
          </cell>
          <cell r="P6900">
            <v>0</v>
          </cell>
        </row>
        <row r="6901">
          <cell r="A6901">
            <v>43819</v>
          </cell>
          <cell r="B6901" t="str">
            <v>MIC</v>
          </cell>
          <cell r="C6901">
            <v>8</v>
          </cell>
          <cell r="E6901">
            <v>1017</v>
          </cell>
          <cell r="F6901" t="str">
            <v>43I</v>
          </cell>
          <cell r="I6901">
            <v>44</v>
          </cell>
          <cell r="M6901">
            <v>27400</v>
          </cell>
          <cell r="N6901">
            <v>332249.65999999997</v>
          </cell>
          <cell r="O6901">
            <v>0</v>
          </cell>
          <cell r="P6901">
            <v>0</v>
          </cell>
        </row>
        <row r="6902">
          <cell r="A6902">
            <v>43819</v>
          </cell>
          <cell r="B6902" t="str">
            <v>MIC</v>
          </cell>
          <cell r="C6902">
            <v>8</v>
          </cell>
          <cell r="E6902">
            <v>1017</v>
          </cell>
          <cell r="F6902" t="str">
            <v>43I</v>
          </cell>
          <cell r="I6902">
            <v>44</v>
          </cell>
          <cell r="M6902">
            <v>48020</v>
          </cell>
          <cell r="N6902">
            <v>582285.71799999999</v>
          </cell>
          <cell r="O6902">
            <v>0</v>
          </cell>
          <cell r="P6902">
            <v>0</v>
          </cell>
        </row>
        <row r="6903">
          <cell r="A6903">
            <v>43819</v>
          </cell>
          <cell r="B6903" t="str">
            <v>MIC</v>
          </cell>
          <cell r="C6903">
            <v>7</v>
          </cell>
          <cell r="E6903">
            <v>1017</v>
          </cell>
          <cell r="F6903" t="str">
            <v>43I</v>
          </cell>
          <cell r="I6903">
            <v>44</v>
          </cell>
          <cell r="M6903">
            <v>30000</v>
          </cell>
          <cell r="N6903">
            <v>363777</v>
          </cell>
          <cell r="O6903">
            <v>0</v>
          </cell>
          <cell r="P6903">
            <v>0</v>
          </cell>
        </row>
        <row r="6904">
          <cell r="A6904">
            <v>43819</v>
          </cell>
          <cell r="B6904" t="str">
            <v>MIC</v>
          </cell>
          <cell r="C6904">
            <v>8</v>
          </cell>
          <cell r="E6904">
            <v>1017</v>
          </cell>
          <cell r="F6904" t="str">
            <v>43I</v>
          </cell>
          <cell r="I6904">
            <v>44</v>
          </cell>
          <cell r="M6904">
            <v>80972.17</v>
          </cell>
          <cell r="N6904">
            <v>981860.43620300002</v>
          </cell>
          <cell r="O6904">
            <v>0</v>
          </cell>
          <cell r="P6904">
            <v>0</v>
          </cell>
        </row>
        <row r="6905">
          <cell r="A6905">
            <v>43819</v>
          </cell>
          <cell r="B6905" t="str">
            <v>MIC</v>
          </cell>
          <cell r="C6905">
            <v>8</v>
          </cell>
          <cell r="E6905">
            <v>1017</v>
          </cell>
          <cell r="F6905" t="str">
            <v>43I</v>
          </cell>
          <cell r="I6905">
            <v>44</v>
          </cell>
          <cell r="M6905">
            <v>100000</v>
          </cell>
          <cell r="N6905">
            <v>1212590</v>
          </cell>
          <cell r="O6905">
            <v>0</v>
          </cell>
          <cell r="P6905">
            <v>0</v>
          </cell>
        </row>
        <row r="6906">
          <cell r="A6906">
            <v>43819</v>
          </cell>
          <cell r="B6906" t="str">
            <v>MIC</v>
          </cell>
          <cell r="C6906">
            <v>8</v>
          </cell>
          <cell r="E6906">
            <v>1017</v>
          </cell>
          <cell r="F6906" t="str">
            <v>43I</v>
          </cell>
          <cell r="I6906">
            <v>44</v>
          </cell>
          <cell r="M6906">
            <v>48020</v>
          </cell>
          <cell r="N6906">
            <v>582285.71799999999</v>
          </cell>
          <cell r="O6906">
            <v>0</v>
          </cell>
          <cell r="P6906">
            <v>0</v>
          </cell>
        </row>
        <row r="6907">
          <cell r="A6907">
            <v>43819</v>
          </cell>
          <cell r="B6907" t="str">
            <v>MIC</v>
          </cell>
          <cell r="C6907">
            <v>6</v>
          </cell>
          <cell r="E6907">
            <v>1017</v>
          </cell>
          <cell r="F6907" t="str">
            <v>43I</v>
          </cell>
          <cell r="I6907">
            <v>44</v>
          </cell>
          <cell r="M6907">
            <v>10000</v>
          </cell>
          <cell r="N6907">
            <v>121259</v>
          </cell>
          <cell r="O6907">
            <v>0</v>
          </cell>
          <cell r="P6907">
            <v>0</v>
          </cell>
        </row>
        <row r="6908">
          <cell r="A6908">
            <v>43819</v>
          </cell>
          <cell r="B6908" t="str">
            <v>MIC</v>
          </cell>
          <cell r="C6908">
            <v>8</v>
          </cell>
          <cell r="E6908">
            <v>1017</v>
          </cell>
          <cell r="F6908" t="str">
            <v>43I</v>
          </cell>
          <cell r="I6908">
            <v>44</v>
          </cell>
          <cell r="M6908">
            <v>61740</v>
          </cell>
          <cell r="N6908">
            <v>748653.06599999999</v>
          </cell>
          <cell r="O6908">
            <v>0</v>
          </cell>
          <cell r="P6908">
            <v>0</v>
          </cell>
        </row>
        <row r="6909">
          <cell r="A6909">
            <v>43819</v>
          </cell>
          <cell r="B6909" t="str">
            <v>MIC</v>
          </cell>
          <cell r="C6909">
            <v>8</v>
          </cell>
          <cell r="E6909">
            <v>1017</v>
          </cell>
          <cell r="F6909" t="str">
            <v>43I</v>
          </cell>
          <cell r="I6909">
            <v>44</v>
          </cell>
          <cell r="M6909">
            <v>26000</v>
          </cell>
          <cell r="N6909">
            <v>315273.40000000002</v>
          </cell>
          <cell r="O6909">
            <v>0</v>
          </cell>
          <cell r="P6909">
            <v>0</v>
          </cell>
        </row>
        <row r="6910">
          <cell r="A6910">
            <v>43819</v>
          </cell>
          <cell r="B6910" t="str">
            <v>MIC</v>
          </cell>
          <cell r="C6910">
            <v>7</v>
          </cell>
          <cell r="E6910">
            <v>1017</v>
          </cell>
          <cell r="F6910" t="str">
            <v>43I</v>
          </cell>
          <cell r="I6910">
            <v>44</v>
          </cell>
          <cell r="M6910">
            <v>27440</v>
          </cell>
          <cell r="N6910">
            <v>332734.696</v>
          </cell>
          <cell r="O6910">
            <v>0</v>
          </cell>
          <cell r="P6910">
            <v>0</v>
          </cell>
        </row>
        <row r="6911">
          <cell r="A6911">
            <v>43819</v>
          </cell>
          <cell r="B6911" t="str">
            <v>MIC</v>
          </cell>
          <cell r="C6911">
            <v>6</v>
          </cell>
          <cell r="E6911">
            <v>1017</v>
          </cell>
          <cell r="F6911" t="str">
            <v>43I</v>
          </cell>
          <cell r="I6911">
            <v>44</v>
          </cell>
          <cell r="M6911">
            <v>27546.95</v>
          </cell>
          <cell r="N6911">
            <v>334031.56100500003</v>
          </cell>
          <cell r="O6911">
            <v>0</v>
          </cell>
          <cell r="P6911">
            <v>0</v>
          </cell>
        </row>
        <row r="6912">
          <cell r="A6912">
            <v>43819</v>
          </cell>
          <cell r="B6912" t="str">
            <v>MIC</v>
          </cell>
          <cell r="C6912">
            <v>8</v>
          </cell>
          <cell r="E6912">
            <v>1017</v>
          </cell>
          <cell r="F6912" t="str">
            <v>43I</v>
          </cell>
          <cell r="I6912">
            <v>44</v>
          </cell>
          <cell r="M6912">
            <v>54880</v>
          </cell>
          <cell r="N6912">
            <v>665469.39199999999</v>
          </cell>
          <cell r="O6912">
            <v>0</v>
          </cell>
          <cell r="P6912">
            <v>0</v>
          </cell>
        </row>
        <row r="6913">
          <cell r="A6913">
            <v>43819</v>
          </cell>
          <cell r="B6913" t="str">
            <v>MIC</v>
          </cell>
          <cell r="C6913">
            <v>7</v>
          </cell>
          <cell r="E6913">
            <v>1017</v>
          </cell>
          <cell r="F6913" t="str">
            <v>43I</v>
          </cell>
          <cell r="I6913">
            <v>44</v>
          </cell>
          <cell r="M6913">
            <v>6000</v>
          </cell>
          <cell r="N6913">
            <v>72755.399999999994</v>
          </cell>
          <cell r="O6913">
            <v>0</v>
          </cell>
          <cell r="P6913">
            <v>0</v>
          </cell>
        </row>
        <row r="6914">
          <cell r="A6914">
            <v>43819</v>
          </cell>
          <cell r="B6914" t="str">
            <v>MIC</v>
          </cell>
          <cell r="C6914">
            <v>8</v>
          </cell>
          <cell r="E6914">
            <v>1017</v>
          </cell>
          <cell r="F6914" t="str">
            <v>43I</v>
          </cell>
          <cell r="I6914">
            <v>44</v>
          </cell>
          <cell r="M6914">
            <v>56000</v>
          </cell>
          <cell r="N6914">
            <v>679050.4</v>
          </cell>
          <cell r="O6914">
            <v>0</v>
          </cell>
          <cell r="P6914">
            <v>0</v>
          </cell>
        </row>
        <row r="6915">
          <cell r="A6915">
            <v>43819</v>
          </cell>
          <cell r="B6915" t="str">
            <v>MIC</v>
          </cell>
          <cell r="C6915">
            <v>8</v>
          </cell>
          <cell r="E6915">
            <v>1017</v>
          </cell>
          <cell r="F6915" t="str">
            <v>43I</v>
          </cell>
          <cell r="I6915">
            <v>44</v>
          </cell>
          <cell r="M6915">
            <v>21613.96</v>
          </cell>
          <cell r="N6915">
            <v>262088.71756399999</v>
          </cell>
          <cell r="O6915">
            <v>0</v>
          </cell>
          <cell r="P6915">
            <v>0</v>
          </cell>
        </row>
        <row r="6916">
          <cell r="A6916">
            <v>43819</v>
          </cell>
          <cell r="B6916" t="str">
            <v>MIC</v>
          </cell>
          <cell r="C6916">
            <v>8</v>
          </cell>
          <cell r="E6916">
            <v>1017</v>
          </cell>
          <cell r="F6916" t="str">
            <v>43I</v>
          </cell>
          <cell r="I6916">
            <v>44</v>
          </cell>
          <cell r="M6916">
            <v>103000</v>
          </cell>
          <cell r="N6916">
            <v>1248967.7</v>
          </cell>
          <cell r="O6916">
            <v>0</v>
          </cell>
          <cell r="P6916">
            <v>0</v>
          </cell>
        </row>
        <row r="6917">
          <cell r="A6917">
            <v>43819</v>
          </cell>
          <cell r="B6917" t="str">
            <v>MIC</v>
          </cell>
          <cell r="C6917">
            <v>7</v>
          </cell>
          <cell r="E6917">
            <v>1017</v>
          </cell>
          <cell r="F6917" t="str">
            <v>43I</v>
          </cell>
          <cell r="I6917">
            <v>44</v>
          </cell>
          <cell r="M6917">
            <v>15000</v>
          </cell>
          <cell r="N6917">
            <v>181888.5</v>
          </cell>
          <cell r="O6917">
            <v>0</v>
          </cell>
          <cell r="P6917">
            <v>0</v>
          </cell>
        </row>
        <row r="6918">
          <cell r="A6918">
            <v>43819</v>
          </cell>
          <cell r="B6918" t="str">
            <v>MIC</v>
          </cell>
          <cell r="C6918">
            <v>7</v>
          </cell>
          <cell r="E6918">
            <v>1017</v>
          </cell>
          <cell r="F6918" t="str">
            <v>43I</v>
          </cell>
          <cell r="I6918">
            <v>44</v>
          </cell>
          <cell r="M6918">
            <v>14000</v>
          </cell>
          <cell r="N6918">
            <v>169762.6</v>
          </cell>
          <cell r="O6918">
            <v>0</v>
          </cell>
          <cell r="P6918">
            <v>0</v>
          </cell>
        </row>
        <row r="6919">
          <cell r="A6919">
            <v>43819</v>
          </cell>
          <cell r="B6919" t="str">
            <v>MIC</v>
          </cell>
          <cell r="C6919">
            <v>8</v>
          </cell>
          <cell r="E6919">
            <v>1017</v>
          </cell>
          <cell r="F6919" t="str">
            <v>43I</v>
          </cell>
          <cell r="I6919">
            <v>44</v>
          </cell>
          <cell r="M6919">
            <v>70000</v>
          </cell>
          <cell r="N6919">
            <v>848813</v>
          </cell>
          <cell r="O6919">
            <v>0</v>
          </cell>
          <cell r="P6919">
            <v>0</v>
          </cell>
        </row>
        <row r="6920">
          <cell r="A6920">
            <v>43819</v>
          </cell>
          <cell r="B6920" t="str">
            <v>MIC</v>
          </cell>
          <cell r="C6920">
            <v>7</v>
          </cell>
          <cell r="E6920">
            <v>1017</v>
          </cell>
          <cell r="F6920" t="str">
            <v>43I</v>
          </cell>
          <cell r="I6920">
            <v>44</v>
          </cell>
          <cell r="M6920">
            <v>18000</v>
          </cell>
          <cell r="N6920">
            <v>218266.2</v>
          </cell>
          <cell r="O6920">
            <v>0</v>
          </cell>
          <cell r="P6920">
            <v>0</v>
          </cell>
        </row>
        <row r="6921">
          <cell r="A6921">
            <v>43819</v>
          </cell>
          <cell r="B6921" t="str">
            <v>MIC</v>
          </cell>
          <cell r="C6921">
            <v>6</v>
          </cell>
          <cell r="E6921">
            <v>1017</v>
          </cell>
          <cell r="F6921" t="str">
            <v>43I</v>
          </cell>
          <cell r="I6921">
            <v>44</v>
          </cell>
          <cell r="M6921">
            <v>48020</v>
          </cell>
          <cell r="N6921">
            <v>582285.71799999999</v>
          </cell>
          <cell r="O6921">
            <v>0</v>
          </cell>
          <cell r="P6921">
            <v>0</v>
          </cell>
        </row>
        <row r="6922">
          <cell r="A6922">
            <v>43819</v>
          </cell>
          <cell r="B6922" t="str">
            <v>MIC</v>
          </cell>
          <cell r="C6922">
            <v>8</v>
          </cell>
          <cell r="E6922">
            <v>1017</v>
          </cell>
          <cell r="F6922" t="str">
            <v>43I</v>
          </cell>
          <cell r="I6922">
            <v>44</v>
          </cell>
          <cell r="M6922">
            <v>50000</v>
          </cell>
          <cell r="N6922">
            <v>606295</v>
          </cell>
          <cell r="O6922">
            <v>0</v>
          </cell>
          <cell r="P6922">
            <v>0</v>
          </cell>
        </row>
        <row r="6923">
          <cell r="A6923">
            <v>43819</v>
          </cell>
          <cell r="B6923" t="str">
            <v>MIC</v>
          </cell>
          <cell r="C6923">
            <v>6</v>
          </cell>
          <cell r="E6923">
            <v>1017</v>
          </cell>
          <cell r="F6923" t="str">
            <v>43I</v>
          </cell>
          <cell r="I6923">
            <v>44</v>
          </cell>
          <cell r="M6923">
            <v>18000</v>
          </cell>
          <cell r="N6923">
            <v>218266.2</v>
          </cell>
          <cell r="O6923">
            <v>0</v>
          </cell>
          <cell r="P6923">
            <v>0</v>
          </cell>
        </row>
        <row r="6924">
          <cell r="A6924">
            <v>43819</v>
          </cell>
          <cell r="B6924" t="str">
            <v>MIC</v>
          </cell>
          <cell r="C6924">
            <v>7</v>
          </cell>
          <cell r="E6924">
            <v>1017</v>
          </cell>
          <cell r="F6924" t="str">
            <v>43I</v>
          </cell>
          <cell r="I6924">
            <v>44</v>
          </cell>
          <cell r="M6924">
            <v>35000</v>
          </cell>
          <cell r="N6924">
            <v>424406.5</v>
          </cell>
          <cell r="O6924">
            <v>0</v>
          </cell>
          <cell r="P6924">
            <v>0</v>
          </cell>
        </row>
        <row r="6925">
          <cell r="A6925">
            <v>43819</v>
          </cell>
          <cell r="B6925" t="str">
            <v>MIC</v>
          </cell>
          <cell r="C6925">
            <v>6</v>
          </cell>
          <cell r="E6925">
            <v>1017</v>
          </cell>
          <cell r="F6925" t="str">
            <v>43I</v>
          </cell>
          <cell r="I6925">
            <v>44</v>
          </cell>
          <cell r="M6925">
            <v>12000</v>
          </cell>
          <cell r="N6925">
            <v>145510.79999999999</v>
          </cell>
          <cell r="O6925">
            <v>0</v>
          </cell>
          <cell r="P6925">
            <v>0</v>
          </cell>
        </row>
        <row r="6926">
          <cell r="A6926">
            <v>43819</v>
          </cell>
          <cell r="B6926" t="str">
            <v>MIC</v>
          </cell>
          <cell r="C6926">
            <v>8</v>
          </cell>
          <cell r="E6926">
            <v>1017</v>
          </cell>
          <cell r="F6926" t="str">
            <v>43I</v>
          </cell>
          <cell r="I6926">
            <v>44</v>
          </cell>
          <cell r="M6926">
            <v>20580</v>
          </cell>
          <cell r="N6926">
            <v>249551.022</v>
          </cell>
          <cell r="O6926">
            <v>0</v>
          </cell>
          <cell r="P6926">
            <v>0</v>
          </cell>
        </row>
        <row r="6927">
          <cell r="A6927">
            <v>43819</v>
          </cell>
          <cell r="B6927" t="str">
            <v>MIC</v>
          </cell>
          <cell r="C6927">
            <v>8</v>
          </cell>
          <cell r="E6927">
            <v>1017</v>
          </cell>
          <cell r="F6927" t="str">
            <v>43I</v>
          </cell>
          <cell r="I6927">
            <v>44</v>
          </cell>
          <cell r="M6927">
            <v>48020</v>
          </cell>
          <cell r="N6927">
            <v>582285.71799999999</v>
          </cell>
          <cell r="O6927">
            <v>0</v>
          </cell>
          <cell r="P6927">
            <v>0</v>
          </cell>
        </row>
        <row r="6928">
          <cell r="A6928">
            <v>43819</v>
          </cell>
          <cell r="B6928" t="str">
            <v>MIC</v>
          </cell>
          <cell r="C6928">
            <v>8</v>
          </cell>
          <cell r="E6928">
            <v>1017</v>
          </cell>
          <cell r="F6928" t="str">
            <v>43I</v>
          </cell>
          <cell r="I6928">
            <v>44</v>
          </cell>
          <cell r="M6928">
            <v>70000</v>
          </cell>
          <cell r="N6928">
            <v>848813</v>
          </cell>
          <cell r="O6928">
            <v>0</v>
          </cell>
          <cell r="P6928">
            <v>0</v>
          </cell>
        </row>
        <row r="6929">
          <cell r="A6929">
            <v>43819</v>
          </cell>
          <cell r="B6929" t="str">
            <v>MIC</v>
          </cell>
          <cell r="C6929">
            <v>7</v>
          </cell>
          <cell r="E6929">
            <v>1017</v>
          </cell>
          <cell r="F6929" t="str">
            <v>43I</v>
          </cell>
          <cell r="I6929">
            <v>44</v>
          </cell>
          <cell r="M6929">
            <v>15000</v>
          </cell>
          <cell r="N6929">
            <v>181888.5</v>
          </cell>
          <cell r="O6929">
            <v>0</v>
          </cell>
          <cell r="P6929">
            <v>0</v>
          </cell>
        </row>
        <row r="6930">
          <cell r="A6930">
            <v>43819</v>
          </cell>
          <cell r="B6930" t="str">
            <v>MIC</v>
          </cell>
          <cell r="C6930">
            <v>8</v>
          </cell>
          <cell r="E6930">
            <v>1017</v>
          </cell>
          <cell r="F6930" t="str">
            <v>43I</v>
          </cell>
          <cell r="I6930">
            <v>44</v>
          </cell>
          <cell r="M6930">
            <v>48000</v>
          </cell>
          <cell r="N6930">
            <v>582043.19999999995</v>
          </cell>
          <cell r="O6930">
            <v>0</v>
          </cell>
          <cell r="P6930">
            <v>0</v>
          </cell>
        </row>
        <row r="6931">
          <cell r="A6931">
            <v>43819</v>
          </cell>
          <cell r="B6931" t="str">
            <v>MIC</v>
          </cell>
          <cell r="C6931">
            <v>7</v>
          </cell>
          <cell r="E6931">
            <v>1017</v>
          </cell>
          <cell r="F6931" t="str">
            <v>43I</v>
          </cell>
          <cell r="I6931">
            <v>44</v>
          </cell>
          <cell r="M6931">
            <v>27440</v>
          </cell>
          <cell r="N6931">
            <v>332734.696</v>
          </cell>
          <cell r="O6931">
            <v>0</v>
          </cell>
          <cell r="P6931">
            <v>0</v>
          </cell>
        </row>
        <row r="6932">
          <cell r="A6932">
            <v>43819</v>
          </cell>
          <cell r="B6932" t="str">
            <v>MIC</v>
          </cell>
          <cell r="C6932">
            <v>8</v>
          </cell>
          <cell r="E6932">
            <v>1017</v>
          </cell>
          <cell r="F6932" t="str">
            <v>43I</v>
          </cell>
          <cell r="I6932">
            <v>44</v>
          </cell>
          <cell r="M6932">
            <v>42000</v>
          </cell>
          <cell r="N6932">
            <v>509287.8</v>
          </cell>
          <cell r="O6932">
            <v>0</v>
          </cell>
          <cell r="P6932">
            <v>0</v>
          </cell>
        </row>
        <row r="6933">
          <cell r="A6933">
            <v>43819</v>
          </cell>
          <cell r="B6933" t="str">
            <v>MIC</v>
          </cell>
          <cell r="C6933">
            <v>6</v>
          </cell>
          <cell r="E6933">
            <v>1017</v>
          </cell>
          <cell r="F6933" t="str">
            <v>43I</v>
          </cell>
          <cell r="I6933">
            <v>44</v>
          </cell>
          <cell r="M6933">
            <v>18005.64</v>
          </cell>
          <cell r="N6933">
            <v>218334.59007599999</v>
          </cell>
          <cell r="O6933">
            <v>0</v>
          </cell>
          <cell r="P6933">
            <v>0</v>
          </cell>
        </row>
        <row r="6934">
          <cell r="A6934">
            <v>43819</v>
          </cell>
          <cell r="B6934" t="str">
            <v>MIC</v>
          </cell>
          <cell r="C6934">
            <v>7</v>
          </cell>
          <cell r="E6934">
            <v>1017</v>
          </cell>
          <cell r="F6934" t="str">
            <v>43I</v>
          </cell>
          <cell r="I6934">
            <v>44</v>
          </cell>
          <cell r="M6934">
            <v>48020</v>
          </cell>
          <cell r="N6934">
            <v>582285.71799999999</v>
          </cell>
          <cell r="O6934">
            <v>0</v>
          </cell>
          <cell r="P6934">
            <v>0</v>
          </cell>
        </row>
        <row r="6935">
          <cell r="A6935">
            <v>43819</v>
          </cell>
          <cell r="B6935" t="str">
            <v>MIC</v>
          </cell>
          <cell r="C6935">
            <v>8</v>
          </cell>
          <cell r="E6935">
            <v>1017</v>
          </cell>
          <cell r="F6935" t="str">
            <v>43I</v>
          </cell>
          <cell r="I6935">
            <v>44</v>
          </cell>
          <cell r="M6935">
            <v>135000</v>
          </cell>
          <cell r="N6935">
            <v>1636996.5</v>
          </cell>
          <cell r="O6935">
            <v>0</v>
          </cell>
          <cell r="P6935">
            <v>0</v>
          </cell>
        </row>
        <row r="6936">
          <cell r="A6936">
            <v>43819</v>
          </cell>
          <cell r="B6936" t="str">
            <v>MIC</v>
          </cell>
          <cell r="C6936">
            <v>6</v>
          </cell>
          <cell r="E6936">
            <v>1017</v>
          </cell>
          <cell r="F6936" t="str">
            <v>43I</v>
          </cell>
          <cell r="I6936">
            <v>44</v>
          </cell>
          <cell r="M6936">
            <v>34000</v>
          </cell>
          <cell r="N6936">
            <v>412280.6</v>
          </cell>
          <cell r="O6936">
            <v>0</v>
          </cell>
          <cell r="P6936">
            <v>0</v>
          </cell>
        </row>
        <row r="6937">
          <cell r="A6937">
            <v>43819</v>
          </cell>
          <cell r="B6937" t="str">
            <v>MIC</v>
          </cell>
          <cell r="C6937">
            <v>8</v>
          </cell>
          <cell r="E6937">
            <v>1017</v>
          </cell>
          <cell r="F6937" t="str">
            <v>43I</v>
          </cell>
          <cell r="I6937">
            <v>44</v>
          </cell>
          <cell r="M6937">
            <v>48000</v>
          </cell>
          <cell r="N6937">
            <v>582043.19999999995</v>
          </cell>
          <cell r="O6937">
            <v>0</v>
          </cell>
          <cell r="P6937">
            <v>0</v>
          </cell>
        </row>
        <row r="6938">
          <cell r="A6938">
            <v>43819</v>
          </cell>
          <cell r="B6938" t="str">
            <v>MIC</v>
          </cell>
          <cell r="C6938">
            <v>7</v>
          </cell>
          <cell r="E6938">
            <v>1017</v>
          </cell>
          <cell r="F6938" t="str">
            <v>43I</v>
          </cell>
          <cell r="I6938">
            <v>44</v>
          </cell>
          <cell r="M6938">
            <v>72990</v>
          </cell>
          <cell r="N6938">
            <v>885069.44099999999</v>
          </cell>
          <cell r="O6938">
            <v>0</v>
          </cell>
          <cell r="P6938">
            <v>0</v>
          </cell>
        </row>
        <row r="6939">
          <cell r="A6939">
            <v>43819</v>
          </cell>
          <cell r="B6939" t="str">
            <v>MIC</v>
          </cell>
          <cell r="C6939">
            <v>8</v>
          </cell>
          <cell r="E6939">
            <v>1017</v>
          </cell>
          <cell r="F6939" t="str">
            <v>43I</v>
          </cell>
          <cell r="I6939">
            <v>44</v>
          </cell>
          <cell r="M6939">
            <v>133755.97</v>
          </cell>
          <cell r="N6939">
            <v>1621911.5166229999</v>
          </cell>
          <cell r="O6939">
            <v>0</v>
          </cell>
          <cell r="P6939">
            <v>0</v>
          </cell>
        </row>
        <row r="6940">
          <cell r="A6940">
            <v>43819</v>
          </cell>
          <cell r="B6940" t="str">
            <v>MIC</v>
          </cell>
          <cell r="C6940">
            <v>8</v>
          </cell>
          <cell r="E6940">
            <v>1017</v>
          </cell>
          <cell r="F6940" t="str">
            <v>43I</v>
          </cell>
          <cell r="I6940">
            <v>44</v>
          </cell>
          <cell r="M6940">
            <v>35000</v>
          </cell>
          <cell r="N6940">
            <v>424406.5</v>
          </cell>
          <cell r="O6940">
            <v>0</v>
          </cell>
          <cell r="P6940">
            <v>0</v>
          </cell>
        </row>
        <row r="6941">
          <cell r="A6941">
            <v>43819</v>
          </cell>
          <cell r="B6941" t="str">
            <v>MIC</v>
          </cell>
          <cell r="C6941">
            <v>8</v>
          </cell>
          <cell r="E6941">
            <v>1017</v>
          </cell>
          <cell r="F6941" t="str">
            <v>43I</v>
          </cell>
          <cell r="I6941">
            <v>44</v>
          </cell>
          <cell r="M6941">
            <v>135000</v>
          </cell>
          <cell r="N6941">
            <v>1636996.5</v>
          </cell>
          <cell r="O6941">
            <v>0</v>
          </cell>
          <cell r="P6941">
            <v>0</v>
          </cell>
        </row>
        <row r="6942">
          <cell r="A6942">
            <v>43819</v>
          </cell>
          <cell r="B6942" t="str">
            <v>MIC</v>
          </cell>
          <cell r="C6942">
            <v>8</v>
          </cell>
          <cell r="E6942">
            <v>1017</v>
          </cell>
          <cell r="F6942" t="str">
            <v>43I</v>
          </cell>
          <cell r="I6942">
            <v>44</v>
          </cell>
          <cell r="M6942">
            <v>41000</v>
          </cell>
          <cell r="N6942">
            <v>497161.9</v>
          </cell>
          <cell r="O6942">
            <v>0</v>
          </cell>
          <cell r="P6942">
            <v>0</v>
          </cell>
        </row>
        <row r="6943">
          <cell r="A6943">
            <v>43819</v>
          </cell>
          <cell r="B6943" t="str">
            <v>MIC</v>
          </cell>
          <cell r="C6943">
            <v>7</v>
          </cell>
          <cell r="E6943">
            <v>1017</v>
          </cell>
          <cell r="F6943" t="str">
            <v>43I</v>
          </cell>
          <cell r="I6943">
            <v>44</v>
          </cell>
          <cell r="M6943">
            <v>42000</v>
          </cell>
          <cell r="N6943">
            <v>509287.8</v>
          </cell>
          <cell r="O6943">
            <v>0</v>
          </cell>
          <cell r="P6943">
            <v>0</v>
          </cell>
        </row>
        <row r="6944">
          <cell r="A6944">
            <v>43819</v>
          </cell>
          <cell r="B6944" t="str">
            <v>MIC</v>
          </cell>
          <cell r="C6944">
            <v>7</v>
          </cell>
          <cell r="E6944">
            <v>1017</v>
          </cell>
          <cell r="F6944" t="str">
            <v>43I</v>
          </cell>
          <cell r="I6944">
            <v>44</v>
          </cell>
          <cell r="M6944">
            <v>35000</v>
          </cell>
          <cell r="N6944">
            <v>424406.5</v>
          </cell>
          <cell r="O6944">
            <v>0</v>
          </cell>
          <cell r="P6944">
            <v>0</v>
          </cell>
        </row>
        <row r="6945">
          <cell r="A6945">
            <v>43819</v>
          </cell>
          <cell r="B6945" t="str">
            <v>MIC</v>
          </cell>
          <cell r="C6945">
            <v>6</v>
          </cell>
          <cell r="E6945">
            <v>1017</v>
          </cell>
          <cell r="F6945" t="str">
            <v>43I</v>
          </cell>
          <cell r="I6945">
            <v>44</v>
          </cell>
          <cell r="M6945">
            <v>67449.88</v>
          </cell>
          <cell r="N6945">
            <v>817890.49989199999</v>
          </cell>
          <cell r="O6945">
            <v>0</v>
          </cell>
          <cell r="P6945">
            <v>0</v>
          </cell>
        </row>
        <row r="6946">
          <cell r="A6946">
            <v>43819</v>
          </cell>
          <cell r="B6946" t="str">
            <v>MIC</v>
          </cell>
          <cell r="C6946">
            <v>8</v>
          </cell>
          <cell r="E6946">
            <v>1017</v>
          </cell>
          <cell r="F6946" t="str">
            <v>43I</v>
          </cell>
          <cell r="I6946">
            <v>44</v>
          </cell>
          <cell r="M6946">
            <v>48000</v>
          </cell>
          <cell r="N6946">
            <v>582043.19999999995</v>
          </cell>
          <cell r="O6946">
            <v>0</v>
          </cell>
          <cell r="P6946">
            <v>0</v>
          </cell>
        </row>
        <row r="6947">
          <cell r="A6947">
            <v>43819</v>
          </cell>
          <cell r="B6947" t="str">
            <v>MIC</v>
          </cell>
          <cell r="C6947">
            <v>6</v>
          </cell>
          <cell r="E6947">
            <v>1017</v>
          </cell>
          <cell r="F6947" t="str">
            <v>43I</v>
          </cell>
          <cell r="I6947">
            <v>44</v>
          </cell>
          <cell r="M6947">
            <v>27400</v>
          </cell>
          <cell r="N6947">
            <v>332249.65999999997</v>
          </cell>
          <cell r="O6947">
            <v>0</v>
          </cell>
          <cell r="P6947">
            <v>0</v>
          </cell>
        </row>
        <row r="6948">
          <cell r="A6948">
            <v>43819</v>
          </cell>
          <cell r="B6948" t="str">
            <v>MIC</v>
          </cell>
          <cell r="C6948">
            <v>8</v>
          </cell>
          <cell r="E6948">
            <v>1017</v>
          </cell>
          <cell r="F6948" t="str">
            <v>43I</v>
          </cell>
          <cell r="I6948">
            <v>44</v>
          </cell>
          <cell r="M6948">
            <v>135000</v>
          </cell>
          <cell r="N6948">
            <v>1636996.5</v>
          </cell>
          <cell r="O6948">
            <v>0</v>
          </cell>
          <cell r="P6948">
            <v>0</v>
          </cell>
        </row>
        <row r="6949">
          <cell r="A6949">
            <v>43819</v>
          </cell>
          <cell r="B6949" t="str">
            <v>MIC</v>
          </cell>
          <cell r="C6949">
            <v>8</v>
          </cell>
          <cell r="E6949">
            <v>1017</v>
          </cell>
          <cell r="F6949" t="str">
            <v>43I</v>
          </cell>
          <cell r="I6949">
            <v>44</v>
          </cell>
          <cell r="M6949">
            <v>135000</v>
          </cell>
          <cell r="N6949">
            <v>1636996.5</v>
          </cell>
          <cell r="O6949">
            <v>0</v>
          </cell>
          <cell r="P6949">
            <v>0</v>
          </cell>
        </row>
        <row r="6950">
          <cell r="A6950">
            <v>43819</v>
          </cell>
          <cell r="B6950" t="str">
            <v>MIC</v>
          </cell>
          <cell r="C6950">
            <v>8</v>
          </cell>
          <cell r="E6950">
            <v>1017</v>
          </cell>
          <cell r="F6950" t="str">
            <v>43I</v>
          </cell>
          <cell r="I6950">
            <v>44</v>
          </cell>
          <cell r="M6950">
            <v>75000</v>
          </cell>
          <cell r="N6950">
            <v>909442.5</v>
          </cell>
          <cell r="O6950">
            <v>0</v>
          </cell>
          <cell r="P6950">
            <v>0</v>
          </cell>
        </row>
        <row r="6951">
          <cell r="A6951">
            <v>43819</v>
          </cell>
          <cell r="B6951" t="str">
            <v>MIC</v>
          </cell>
          <cell r="C6951">
            <v>8</v>
          </cell>
          <cell r="E6951">
            <v>1017</v>
          </cell>
          <cell r="F6951" t="str">
            <v>43I</v>
          </cell>
          <cell r="I6951">
            <v>44</v>
          </cell>
          <cell r="M6951">
            <v>110000</v>
          </cell>
          <cell r="N6951">
            <v>1333849</v>
          </cell>
          <cell r="O6951">
            <v>0</v>
          </cell>
          <cell r="P6951">
            <v>0</v>
          </cell>
        </row>
        <row r="6952">
          <cell r="A6952">
            <v>43819</v>
          </cell>
          <cell r="B6952" t="str">
            <v>MIC</v>
          </cell>
          <cell r="C6952">
            <v>7</v>
          </cell>
          <cell r="E6952">
            <v>1017</v>
          </cell>
          <cell r="F6952" t="str">
            <v>43I</v>
          </cell>
          <cell r="I6952">
            <v>44</v>
          </cell>
          <cell r="M6952">
            <v>48020</v>
          </cell>
          <cell r="N6952">
            <v>582285.71799999999</v>
          </cell>
          <cell r="O6952">
            <v>0</v>
          </cell>
          <cell r="P6952">
            <v>0</v>
          </cell>
        </row>
        <row r="6953">
          <cell r="A6953">
            <v>43819</v>
          </cell>
          <cell r="B6953" t="str">
            <v>MIC</v>
          </cell>
          <cell r="C6953">
            <v>8</v>
          </cell>
          <cell r="E6953">
            <v>1017</v>
          </cell>
          <cell r="F6953" t="str">
            <v>43I</v>
          </cell>
          <cell r="I6953">
            <v>44</v>
          </cell>
          <cell r="M6953">
            <v>82962.61</v>
          </cell>
          <cell r="N6953">
            <v>1005996.3125990001</v>
          </cell>
          <cell r="O6953">
            <v>0</v>
          </cell>
          <cell r="P6953">
            <v>0</v>
          </cell>
        </row>
        <row r="6954">
          <cell r="A6954">
            <v>43819</v>
          </cell>
          <cell r="B6954" t="str">
            <v>MIC</v>
          </cell>
          <cell r="C6954">
            <v>8</v>
          </cell>
          <cell r="E6954">
            <v>1017</v>
          </cell>
          <cell r="F6954" t="str">
            <v>43I</v>
          </cell>
          <cell r="I6954">
            <v>44</v>
          </cell>
          <cell r="M6954">
            <v>96979.71</v>
          </cell>
          <cell r="N6954">
            <v>1175966.2654889999</v>
          </cell>
          <cell r="O6954">
            <v>0</v>
          </cell>
          <cell r="P6954">
            <v>0</v>
          </cell>
        </row>
        <row r="6955">
          <cell r="A6955">
            <v>43819</v>
          </cell>
          <cell r="B6955" t="str">
            <v>MIC</v>
          </cell>
          <cell r="C6955">
            <v>8</v>
          </cell>
          <cell r="E6955">
            <v>1017</v>
          </cell>
          <cell r="F6955" t="str">
            <v>43I</v>
          </cell>
          <cell r="I6955">
            <v>44</v>
          </cell>
          <cell r="M6955">
            <v>48020</v>
          </cell>
          <cell r="N6955">
            <v>582285.71799999999</v>
          </cell>
          <cell r="O6955">
            <v>0</v>
          </cell>
          <cell r="P6955">
            <v>0</v>
          </cell>
        </row>
        <row r="6956">
          <cell r="A6956">
            <v>43819</v>
          </cell>
          <cell r="B6956" t="str">
            <v>MIC</v>
          </cell>
          <cell r="C6956">
            <v>6</v>
          </cell>
          <cell r="E6956">
            <v>1017</v>
          </cell>
          <cell r="F6956" t="str">
            <v>43I</v>
          </cell>
          <cell r="I6956">
            <v>44</v>
          </cell>
          <cell r="M6956">
            <v>44000</v>
          </cell>
          <cell r="N6956">
            <v>533539.6</v>
          </cell>
          <cell r="O6956">
            <v>0</v>
          </cell>
          <cell r="P6956">
            <v>0</v>
          </cell>
        </row>
        <row r="6957">
          <cell r="A6957">
            <v>43819</v>
          </cell>
          <cell r="B6957" t="str">
            <v>MIC</v>
          </cell>
          <cell r="C6957">
            <v>7</v>
          </cell>
          <cell r="E6957">
            <v>1017</v>
          </cell>
          <cell r="F6957" t="str">
            <v>43I</v>
          </cell>
          <cell r="I6957">
            <v>44</v>
          </cell>
          <cell r="M6957">
            <v>78968.91</v>
          </cell>
          <cell r="N6957">
            <v>957569.10576900002</v>
          </cell>
          <cell r="O6957">
            <v>0</v>
          </cell>
          <cell r="P6957">
            <v>0</v>
          </cell>
        </row>
        <row r="6958">
          <cell r="A6958">
            <v>43819</v>
          </cell>
          <cell r="B6958" t="str">
            <v>MIC</v>
          </cell>
          <cell r="C6958">
            <v>5</v>
          </cell>
          <cell r="E6958">
            <v>1017</v>
          </cell>
          <cell r="F6958" t="str">
            <v>43I</v>
          </cell>
          <cell r="I6958">
            <v>44</v>
          </cell>
          <cell r="M6958">
            <v>15000</v>
          </cell>
          <cell r="N6958">
            <v>181888.5</v>
          </cell>
          <cell r="O6958">
            <v>0</v>
          </cell>
          <cell r="P6958">
            <v>0</v>
          </cell>
        </row>
        <row r="6959">
          <cell r="A6959">
            <v>43819</v>
          </cell>
          <cell r="B6959" t="str">
            <v>MIC</v>
          </cell>
          <cell r="C6959">
            <v>6</v>
          </cell>
          <cell r="E6959">
            <v>1017</v>
          </cell>
          <cell r="F6959" t="str">
            <v>43I</v>
          </cell>
          <cell r="I6959">
            <v>44</v>
          </cell>
          <cell r="M6959">
            <v>10000</v>
          </cell>
          <cell r="N6959">
            <v>121259</v>
          </cell>
          <cell r="O6959">
            <v>0</v>
          </cell>
          <cell r="P6959">
            <v>0</v>
          </cell>
        </row>
        <row r="6960">
          <cell r="A6960">
            <v>43819</v>
          </cell>
          <cell r="B6960" t="str">
            <v>MIC</v>
          </cell>
          <cell r="C6960">
            <v>8</v>
          </cell>
          <cell r="E6960">
            <v>1017</v>
          </cell>
          <cell r="F6960" t="str">
            <v>43I</v>
          </cell>
          <cell r="I6960">
            <v>44</v>
          </cell>
          <cell r="M6960">
            <v>110000</v>
          </cell>
          <cell r="N6960">
            <v>1333849</v>
          </cell>
          <cell r="O6960">
            <v>0</v>
          </cell>
          <cell r="P6960">
            <v>0</v>
          </cell>
        </row>
        <row r="6961">
          <cell r="A6961">
            <v>43819</v>
          </cell>
          <cell r="B6961" t="str">
            <v>MIC</v>
          </cell>
          <cell r="C6961">
            <v>7</v>
          </cell>
          <cell r="E6961">
            <v>1017</v>
          </cell>
          <cell r="F6961" t="str">
            <v>43I</v>
          </cell>
          <cell r="I6961">
            <v>44</v>
          </cell>
          <cell r="M6961">
            <v>35000</v>
          </cell>
          <cell r="N6961">
            <v>424406.5</v>
          </cell>
          <cell r="O6961">
            <v>0</v>
          </cell>
          <cell r="P6961">
            <v>0</v>
          </cell>
        </row>
        <row r="6962">
          <cell r="A6962">
            <v>43819</v>
          </cell>
          <cell r="B6962" t="str">
            <v>MIC</v>
          </cell>
          <cell r="C6962">
            <v>8</v>
          </cell>
          <cell r="E6962">
            <v>1017</v>
          </cell>
          <cell r="F6962" t="str">
            <v>43I</v>
          </cell>
          <cell r="I6962">
            <v>44</v>
          </cell>
          <cell r="M6962">
            <v>110000</v>
          </cell>
          <cell r="N6962">
            <v>1333849</v>
          </cell>
          <cell r="O6962">
            <v>0</v>
          </cell>
          <cell r="P6962">
            <v>0</v>
          </cell>
        </row>
        <row r="6963">
          <cell r="A6963">
            <v>43819</v>
          </cell>
          <cell r="B6963" t="str">
            <v>MIC</v>
          </cell>
          <cell r="C6963">
            <v>8</v>
          </cell>
          <cell r="E6963">
            <v>1017</v>
          </cell>
          <cell r="F6963" t="str">
            <v>43I</v>
          </cell>
          <cell r="I6963">
            <v>44</v>
          </cell>
          <cell r="M6963">
            <v>124578.15</v>
          </cell>
          <cell r="N6963">
            <v>1510622.189085</v>
          </cell>
          <cell r="O6963">
            <v>0</v>
          </cell>
          <cell r="P6963">
            <v>0</v>
          </cell>
        </row>
        <row r="6964">
          <cell r="A6964">
            <v>43819</v>
          </cell>
          <cell r="B6964" t="str">
            <v>MIC</v>
          </cell>
          <cell r="C6964">
            <v>8</v>
          </cell>
          <cell r="E6964">
            <v>1017</v>
          </cell>
          <cell r="F6964" t="str">
            <v>43I</v>
          </cell>
          <cell r="I6964">
            <v>44</v>
          </cell>
          <cell r="M6964">
            <v>39392.400000000001</v>
          </cell>
          <cell r="N6964">
            <v>477668.30316000001</v>
          </cell>
          <cell r="O6964">
            <v>0</v>
          </cell>
          <cell r="P6964">
            <v>0</v>
          </cell>
        </row>
        <row r="6965">
          <cell r="A6965">
            <v>43819</v>
          </cell>
          <cell r="B6965" t="str">
            <v>MIC</v>
          </cell>
          <cell r="C6965">
            <v>7</v>
          </cell>
          <cell r="E6965">
            <v>1017</v>
          </cell>
          <cell r="F6965" t="str">
            <v>43I</v>
          </cell>
          <cell r="I6965">
            <v>44</v>
          </cell>
          <cell r="M6965">
            <v>100000</v>
          </cell>
          <cell r="N6965">
            <v>1212590</v>
          </cell>
          <cell r="O6965">
            <v>0</v>
          </cell>
          <cell r="P6965">
            <v>0</v>
          </cell>
        </row>
        <row r="6966">
          <cell r="A6966">
            <v>43819</v>
          </cell>
          <cell r="B6966" t="str">
            <v>MIC</v>
          </cell>
          <cell r="C6966">
            <v>7</v>
          </cell>
          <cell r="E6966">
            <v>1017</v>
          </cell>
          <cell r="F6966" t="str">
            <v>43I</v>
          </cell>
          <cell r="I6966">
            <v>44</v>
          </cell>
          <cell r="M6966">
            <v>89898.46</v>
          </cell>
          <cell r="N6966">
            <v>1090099.736114</v>
          </cell>
          <cell r="O6966">
            <v>0</v>
          </cell>
          <cell r="P6966">
            <v>0</v>
          </cell>
        </row>
        <row r="6967">
          <cell r="A6967">
            <v>43819</v>
          </cell>
          <cell r="B6967" t="str">
            <v>MIC</v>
          </cell>
          <cell r="C6967">
            <v>8</v>
          </cell>
          <cell r="E6967">
            <v>1017</v>
          </cell>
          <cell r="F6967" t="str">
            <v>43I</v>
          </cell>
          <cell r="I6967">
            <v>44</v>
          </cell>
          <cell r="M6967">
            <v>77000</v>
          </cell>
          <cell r="N6967">
            <v>933694.3</v>
          </cell>
          <cell r="O6967">
            <v>0</v>
          </cell>
          <cell r="P6967">
            <v>0</v>
          </cell>
        </row>
        <row r="6968">
          <cell r="A6968">
            <v>43819</v>
          </cell>
          <cell r="B6968" t="str">
            <v>MIC</v>
          </cell>
          <cell r="C6968">
            <v>6</v>
          </cell>
          <cell r="E6968">
            <v>1017</v>
          </cell>
          <cell r="F6968" t="str">
            <v>43I</v>
          </cell>
          <cell r="I6968">
            <v>44</v>
          </cell>
          <cell r="M6968">
            <v>18000</v>
          </cell>
          <cell r="N6968">
            <v>218266.2</v>
          </cell>
          <cell r="O6968">
            <v>0</v>
          </cell>
          <cell r="P6968">
            <v>0</v>
          </cell>
        </row>
        <row r="6969">
          <cell r="A6969">
            <v>43819</v>
          </cell>
          <cell r="B6969" t="str">
            <v>MIC</v>
          </cell>
          <cell r="C6969">
            <v>8</v>
          </cell>
          <cell r="E6969">
            <v>1017</v>
          </cell>
          <cell r="F6969" t="str">
            <v>43I</v>
          </cell>
          <cell r="I6969">
            <v>44</v>
          </cell>
          <cell r="M6969">
            <v>48020</v>
          </cell>
          <cell r="N6969">
            <v>582285.71799999999</v>
          </cell>
          <cell r="O6969">
            <v>0</v>
          </cell>
          <cell r="P6969">
            <v>0</v>
          </cell>
        </row>
        <row r="6970">
          <cell r="A6970">
            <v>43819</v>
          </cell>
          <cell r="B6970" t="str">
            <v>MIC</v>
          </cell>
          <cell r="C6970">
            <v>8</v>
          </cell>
          <cell r="E6970">
            <v>1017</v>
          </cell>
          <cell r="F6970" t="str">
            <v>43I</v>
          </cell>
          <cell r="I6970">
            <v>44</v>
          </cell>
          <cell r="M6970">
            <v>110000</v>
          </cell>
          <cell r="N6970">
            <v>1333849</v>
          </cell>
          <cell r="O6970">
            <v>0</v>
          </cell>
          <cell r="P6970">
            <v>0</v>
          </cell>
        </row>
        <row r="6971">
          <cell r="A6971">
            <v>43819</v>
          </cell>
          <cell r="B6971" t="str">
            <v>MIC</v>
          </cell>
          <cell r="C6971">
            <v>7</v>
          </cell>
          <cell r="E6971">
            <v>1017</v>
          </cell>
          <cell r="F6971" t="str">
            <v>43I</v>
          </cell>
          <cell r="I6971">
            <v>44</v>
          </cell>
          <cell r="M6971">
            <v>44000</v>
          </cell>
          <cell r="N6971">
            <v>533539.6</v>
          </cell>
          <cell r="O6971">
            <v>0</v>
          </cell>
          <cell r="P6971">
            <v>0</v>
          </cell>
        </row>
        <row r="6972">
          <cell r="A6972">
            <v>43819</v>
          </cell>
          <cell r="B6972" t="str">
            <v>MIC</v>
          </cell>
          <cell r="C6972">
            <v>7</v>
          </cell>
          <cell r="E6972">
            <v>1017</v>
          </cell>
          <cell r="F6972" t="str">
            <v>43I</v>
          </cell>
          <cell r="I6972">
            <v>44</v>
          </cell>
          <cell r="M6972">
            <v>92000</v>
          </cell>
          <cell r="N6972">
            <v>1115582.8</v>
          </cell>
          <cell r="O6972">
            <v>0</v>
          </cell>
          <cell r="P6972">
            <v>0</v>
          </cell>
        </row>
        <row r="6973">
          <cell r="A6973">
            <v>43819</v>
          </cell>
          <cell r="B6973" t="str">
            <v>MIC</v>
          </cell>
          <cell r="C6973">
            <v>7</v>
          </cell>
          <cell r="E6973">
            <v>1017</v>
          </cell>
          <cell r="F6973" t="str">
            <v>43I</v>
          </cell>
          <cell r="I6973">
            <v>44</v>
          </cell>
          <cell r="M6973">
            <v>10000</v>
          </cell>
          <cell r="N6973">
            <v>121259</v>
          </cell>
          <cell r="O6973">
            <v>0</v>
          </cell>
          <cell r="P6973">
            <v>0</v>
          </cell>
        </row>
        <row r="6974">
          <cell r="A6974">
            <v>43819</v>
          </cell>
          <cell r="B6974" t="str">
            <v>MIC</v>
          </cell>
          <cell r="C6974">
            <v>8</v>
          </cell>
          <cell r="E6974">
            <v>1017</v>
          </cell>
          <cell r="F6974" t="str">
            <v>43I</v>
          </cell>
          <cell r="I6974">
            <v>44</v>
          </cell>
          <cell r="M6974">
            <v>102900</v>
          </cell>
          <cell r="N6974">
            <v>1247755.1100000001</v>
          </cell>
          <cell r="O6974">
            <v>0</v>
          </cell>
          <cell r="P6974">
            <v>0</v>
          </cell>
        </row>
        <row r="6975">
          <cell r="A6975">
            <v>43819</v>
          </cell>
          <cell r="B6975" t="str">
            <v>MIC</v>
          </cell>
          <cell r="C6975">
            <v>8</v>
          </cell>
          <cell r="E6975">
            <v>1017</v>
          </cell>
          <cell r="F6975" t="str">
            <v>43I</v>
          </cell>
          <cell r="I6975">
            <v>44</v>
          </cell>
          <cell r="M6975">
            <v>63287.45</v>
          </cell>
          <cell r="N6975">
            <v>767417.28995500004</v>
          </cell>
          <cell r="O6975">
            <v>0</v>
          </cell>
          <cell r="P6975">
            <v>0</v>
          </cell>
        </row>
        <row r="6976">
          <cell r="A6976">
            <v>43819</v>
          </cell>
          <cell r="B6976" t="str">
            <v>MIC</v>
          </cell>
          <cell r="C6976">
            <v>8</v>
          </cell>
          <cell r="E6976">
            <v>1017</v>
          </cell>
          <cell r="F6976" t="str">
            <v>43I</v>
          </cell>
          <cell r="I6976">
            <v>44</v>
          </cell>
          <cell r="M6976">
            <v>96000</v>
          </cell>
          <cell r="N6976">
            <v>1164086.3999999999</v>
          </cell>
          <cell r="O6976">
            <v>0</v>
          </cell>
          <cell r="P6976">
            <v>0</v>
          </cell>
        </row>
        <row r="6977">
          <cell r="A6977">
            <v>43819</v>
          </cell>
          <cell r="B6977" t="str">
            <v>MIC</v>
          </cell>
          <cell r="C6977">
            <v>8</v>
          </cell>
          <cell r="E6977">
            <v>1017</v>
          </cell>
          <cell r="F6977" t="str">
            <v>43I</v>
          </cell>
          <cell r="I6977">
            <v>44</v>
          </cell>
          <cell r="M6977">
            <v>106232.84</v>
          </cell>
          <cell r="N6977">
            <v>1288168.794556</v>
          </cell>
          <cell r="O6977">
            <v>0</v>
          </cell>
          <cell r="P6977">
            <v>0</v>
          </cell>
        </row>
        <row r="6978">
          <cell r="A6978">
            <v>43819</v>
          </cell>
          <cell r="B6978" t="str">
            <v>MIC</v>
          </cell>
          <cell r="C6978">
            <v>8</v>
          </cell>
          <cell r="E6978">
            <v>1017</v>
          </cell>
          <cell r="F6978" t="str">
            <v>43I</v>
          </cell>
          <cell r="I6978">
            <v>44</v>
          </cell>
          <cell r="M6978">
            <v>50000</v>
          </cell>
          <cell r="N6978">
            <v>606295</v>
          </cell>
          <cell r="O6978">
            <v>0</v>
          </cell>
          <cell r="P6978">
            <v>0</v>
          </cell>
        </row>
        <row r="6979">
          <cell r="A6979">
            <v>43819</v>
          </cell>
          <cell r="B6979" t="str">
            <v>MIC</v>
          </cell>
          <cell r="C6979">
            <v>8</v>
          </cell>
          <cell r="E6979">
            <v>1017</v>
          </cell>
          <cell r="F6979" t="str">
            <v>43I</v>
          </cell>
          <cell r="I6979">
            <v>44</v>
          </cell>
          <cell r="M6979">
            <v>110000</v>
          </cell>
          <cell r="N6979">
            <v>1333849</v>
          </cell>
          <cell r="O6979">
            <v>0</v>
          </cell>
          <cell r="P6979">
            <v>0</v>
          </cell>
        </row>
        <row r="6980">
          <cell r="A6980">
            <v>43819</v>
          </cell>
          <cell r="B6980" t="str">
            <v>MIC</v>
          </cell>
          <cell r="C6980">
            <v>8</v>
          </cell>
          <cell r="E6980">
            <v>1017</v>
          </cell>
          <cell r="F6980" t="str">
            <v>43I</v>
          </cell>
          <cell r="I6980">
            <v>44</v>
          </cell>
          <cell r="M6980">
            <v>84000</v>
          </cell>
          <cell r="N6980">
            <v>1018575.6</v>
          </cell>
          <cell r="O6980">
            <v>0</v>
          </cell>
          <cell r="P6980">
            <v>0</v>
          </cell>
        </row>
        <row r="6981">
          <cell r="A6981">
            <v>43819</v>
          </cell>
          <cell r="B6981" t="str">
            <v>MIC</v>
          </cell>
          <cell r="C6981">
            <v>8</v>
          </cell>
          <cell r="E6981">
            <v>1017</v>
          </cell>
          <cell r="F6981" t="str">
            <v>43I</v>
          </cell>
          <cell r="I6981">
            <v>44</v>
          </cell>
          <cell r="M6981">
            <v>110500</v>
          </cell>
          <cell r="N6981">
            <v>1339911.95</v>
          </cell>
          <cell r="O6981">
            <v>0</v>
          </cell>
          <cell r="P6981">
            <v>0</v>
          </cell>
        </row>
        <row r="6982">
          <cell r="A6982">
            <v>43819</v>
          </cell>
          <cell r="B6982" t="str">
            <v>MIC</v>
          </cell>
          <cell r="C6982">
            <v>8</v>
          </cell>
          <cell r="E6982">
            <v>1017</v>
          </cell>
          <cell r="F6982" t="str">
            <v>43I</v>
          </cell>
          <cell r="I6982">
            <v>44</v>
          </cell>
          <cell r="M6982">
            <v>90000</v>
          </cell>
          <cell r="N6982">
            <v>1091331</v>
          </cell>
          <cell r="O6982">
            <v>0</v>
          </cell>
          <cell r="P6982">
            <v>0</v>
          </cell>
        </row>
        <row r="6983">
          <cell r="A6983">
            <v>43819</v>
          </cell>
          <cell r="B6983" t="str">
            <v>MIC</v>
          </cell>
          <cell r="C6983">
            <v>8</v>
          </cell>
          <cell r="E6983">
            <v>1017</v>
          </cell>
          <cell r="F6983" t="str">
            <v>43I</v>
          </cell>
          <cell r="I6983">
            <v>44</v>
          </cell>
          <cell r="M6983">
            <v>110000</v>
          </cell>
          <cell r="N6983">
            <v>1333849</v>
          </cell>
          <cell r="O6983">
            <v>0</v>
          </cell>
          <cell r="P6983">
            <v>0</v>
          </cell>
        </row>
        <row r="6984">
          <cell r="A6984">
            <v>43819</v>
          </cell>
          <cell r="B6984" t="str">
            <v>MIC</v>
          </cell>
          <cell r="C6984">
            <v>8</v>
          </cell>
          <cell r="E6984">
            <v>1017</v>
          </cell>
          <cell r="F6984" t="str">
            <v>43I</v>
          </cell>
          <cell r="I6984">
            <v>44</v>
          </cell>
          <cell r="M6984">
            <v>72218.61</v>
          </cell>
          <cell r="N6984">
            <v>875715.64299900003</v>
          </cell>
          <cell r="O6984">
            <v>0</v>
          </cell>
          <cell r="P6984">
            <v>0</v>
          </cell>
        </row>
        <row r="6985">
          <cell r="A6985">
            <v>43819</v>
          </cell>
          <cell r="B6985" t="str">
            <v>MIC</v>
          </cell>
          <cell r="C6985">
            <v>8</v>
          </cell>
          <cell r="E6985">
            <v>1017</v>
          </cell>
          <cell r="F6985" t="str">
            <v>43I</v>
          </cell>
          <cell r="I6985">
            <v>44</v>
          </cell>
          <cell r="M6985">
            <v>51866.99</v>
          </cell>
          <cell r="N6985">
            <v>628933.93404099997</v>
          </cell>
          <cell r="O6985">
            <v>0</v>
          </cell>
          <cell r="P6985">
            <v>0</v>
          </cell>
        </row>
        <row r="6986">
          <cell r="A6986">
            <v>43819</v>
          </cell>
          <cell r="B6986" t="str">
            <v>MIC</v>
          </cell>
          <cell r="C6986">
            <v>8</v>
          </cell>
          <cell r="E6986">
            <v>1017</v>
          </cell>
          <cell r="F6986" t="str">
            <v>43I</v>
          </cell>
          <cell r="I6986">
            <v>44</v>
          </cell>
          <cell r="M6986">
            <v>62950.06</v>
          </cell>
          <cell r="N6986">
            <v>763326.13255400001</v>
          </cell>
          <cell r="O6986">
            <v>0</v>
          </cell>
          <cell r="P6986">
            <v>0</v>
          </cell>
        </row>
        <row r="6987">
          <cell r="A6987">
            <v>43819</v>
          </cell>
          <cell r="B6987" t="str">
            <v>MIC</v>
          </cell>
          <cell r="C6987">
            <v>8</v>
          </cell>
          <cell r="E6987">
            <v>1017</v>
          </cell>
          <cell r="F6987" t="str">
            <v>43I</v>
          </cell>
          <cell r="I6987">
            <v>44</v>
          </cell>
          <cell r="M6987">
            <v>49000</v>
          </cell>
          <cell r="N6987">
            <v>594169.1</v>
          </cell>
          <cell r="O6987">
            <v>0</v>
          </cell>
          <cell r="P6987">
            <v>0</v>
          </cell>
        </row>
        <row r="6988">
          <cell r="A6988">
            <v>43819</v>
          </cell>
          <cell r="B6988" t="str">
            <v>MIC</v>
          </cell>
          <cell r="C6988">
            <v>8</v>
          </cell>
          <cell r="E6988">
            <v>1017</v>
          </cell>
          <cell r="F6988" t="str">
            <v>43I</v>
          </cell>
          <cell r="I6988">
            <v>44</v>
          </cell>
          <cell r="M6988">
            <v>343000</v>
          </cell>
          <cell r="N6988">
            <v>4159183.7</v>
          </cell>
          <cell r="O6988">
            <v>0</v>
          </cell>
          <cell r="P6988">
            <v>0</v>
          </cell>
        </row>
        <row r="6989">
          <cell r="A6989">
            <v>43819</v>
          </cell>
          <cell r="B6989" t="str">
            <v>MIC</v>
          </cell>
          <cell r="C6989">
            <v>8</v>
          </cell>
          <cell r="E6989">
            <v>1017</v>
          </cell>
          <cell r="F6989" t="str">
            <v>43I</v>
          </cell>
          <cell r="I6989">
            <v>44</v>
          </cell>
          <cell r="M6989">
            <v>135000</v>
          </cell>
          <cell r="N6989">
            <v>1636996.5</v>
          </cell>
          <cell r="O6989">
            <v>0</v>
          </cell>
          <cell r="P6989">
            <v>0</v>
          </cell>
        </row>
        <row r="6990">
          <cell r="A6990">
            <v>43819</v>
          </cell>
          <cell r="B6990" t="str">
            <v>MIC</v>
          </cell>
          <cell r="C6990">
            <v>8</v>
          </cell>
          <cell r="E6990">
            <v>1017</v>
          </cell>
          <cell r="F6990" t="str">
            <v>43I</v>
          </cell>
          <cell r="I6990">
            <v>44</v>
          </cell>
          <cell r="M6990">
            <v>125000</v>
          </cell>
          <cell r="N6990">
            <v>1515737.5</v>
          </cell>
          <cell r="O6990">
            <v>0</v>
          </cell>
          <cell r="P6990">
            <v>0</v>
          </cell>
        </row>
        <row r="6991">
          <cell r="A6991">
            <v>43819</v>
          </cell>
          <cell r="B6991" t="str">
            <v>MIC</v>
          </cell>
          <cell r="C6991">
            <v>6</v>
          </cell>
          <cell r="E6991">
            <v>1017</v>
          </cell>
          <cell r="F6991" t="str">
            <v>43I</v>
          </cell>
          <cell r="I6991">
            <v>44</v>
          </cell>
          <cell r="M6991">
            <v>14000</v>
          </cell>
          <cell r="N6991">
            <v>169762.6</v>
          </cell>
          <cell r="O6991">
            <v>0</v>
          </cell>
          <cell r="P6991">
            <v>0</v>
          </cell>
        </row>
        <row r="6992">
          <cell r="A6992">
            <v>43819</v>
          </cell>
          <cell r="B6992" t="str">
            <v>MIC</v>
          </cell>
          <cell r="C6992">
            <v>8</v>
          </cell>
          <cell r="E6992">
            <v>1017</v>
          </cell>
          <cell r="F6992" t="str">
            <v>43I</v>
          </cell>
          <cell r="I6992">
            <v>44</v>
          </cell>
          <cell r="M6992">
            <v>48020</v>
          </cell>
          <cell r="N6992">
            <v>582285.71799999999</v>
          </cell>
          <cell r="O6992">
            <v>0</v>
          </cell>
          <cell r="P6992">
            <v>0</v>
          </cell>
        </row>
        <row r="6993">
          <cell r="A6993">
            <v>43819</v>
          </cell>
          <cell r="B6993" t="str">
            <v>MIC</v>
          </cell>
          <cell r="C6993">
            <v>7</v>
          </cell>
          <cell r="E6993">
            <v>1017</v>
          </cell>
          <cell r="F6993" t="str">
            <v>43I</v>
          </cell>
          <cell r="I6993">
            <v>44</v>
          </cell>
          <cell r="M6993">
            <v>40000</v>
          </cell>
          <cell r="N6993">
            <v>485036</v>
          </cell>
          <cell r="O6993">
            <v>0</v>
          </cell>
          <cell r="P6993">
            <v>0</v>
          </cell>
        </row>
        <row r="6994">
          <cell r="A6994">
            <v>43819</v>
          </cell>
          <cell r="B6994" t="str">
            <v>MIC</v>
          </cell>
          <cell r="C6994">
            <v>8</v>
          </cell>
          <cell r="E6994">
            <v>1017</v>
          </cell>
          <cell r="F6994" t="str">
            <v>43I</v>
          </cell>
          <cell r="I6994">
            <v>44</v>
          </cell>
          <cell r="M6994">
            <v>102900</v>
          </cell>
          <cell r="N6994">
            <v>1247755.1100000001</v>
          </cell>
          <cell r="O6994">
            <v>0</v>
          </cell>
          <cell r="P6994">
            <v>0</v>
          </cell>
        </row>
        <row r="6995">
          <cell r="A6995">
            <v>43819</v>
          </cell>
          <cell r="B6995" t="str">
            <v>MIC</v>
          </cell>
          <cell r="C6995">
            <v>8</v>
          </cell>
          <cell r="E6995">
            <v>1017</v>
          </cell>
          <cell r="F6995" t="str">
            <v>43I</v>
          </cell>
          <cell r="I6995">
            <v>44</v>
          </cell>
          <cell r="M6995">
            <v>115450</v>
          </cell>
          <cell r="N6995">
            <v>1399935.155</v>
          </cell>
          <cell r="O6995">
            <v>0</v>
          </cell>
          <cell r="P6995">
            <v>0</v>
          </cell>
        </row>
        <row r="6996">
          <cell r="A6996">
            <v>43819</v>
          </cell>
          <cell r="B6996" t="str">
            <v>MIC</v>
          </cell>
          <cell r="C6996">
            <v>8</v>
          </cell>
          <cell r="E6996">
            <v>1017</v>
          </cell>
          <cell r="F6996" t="str">
            <v>43I</v>
          </cell>
          <cell r="I6996">
            <v>44</v>
          </cell>
          <cell r="M6996">
            <v>36000</v>
          </cell>
          <cell r="N6996">
            <v>436532.4</v>
          </cell>
          <cell r="O6996">
            <v>0</v>
          </cell>
          <cell r="P6996">
            <v>0</v>
          </cell>
        </row>
        <row r="6997">
          <cell r="A6997">
            <v>43819</v>
          </cell>
          <cell r="B6997" t="str">
            <v>MIC</v>
          </cell>
          <cell r="C6997">
            <v>8</v>
          </cell>
          <cell r="E6997">
            <v>1017</v>
          </cell>
          <cell r="F6997" t="str">
            <v>43I</v>
          </cell>
          <cell r="I6997">
            <v>44</v>
          </cell>
          <cell r="M6997">
            <v>102900</v>
          </cell>
          <cell r="N6997">
            <v>1247755.1100000001</v>
          </cell>
          <cell r="O6997">
            <v>0</v>
          </cell>
          <cell r="P6997">
            <v>0</v>
          </cell>
        </row>
        <row r="6998">
          <cell r="A6998">
            <v>43819</v>
          </cell>
          <cell r="B6998" t="str">
            <v>MIC</v>
          </cell>
          <cell r="C6998">
            <v>8</v>
          </cell>
          <cell r="E6998">
            <v>1017</v>
          </cell>
          <cell r="F6998" t="str">
            <v>43I</v>
          </cell>
          <cell r="I6998">
            <v>44</v>
          </cell>
          <cell r="M6998">
            <v>35000</v>
          </cell>
          <cell r="N6998">
            <v>424406.5</v>
          </cell>
          <cell r="O6998">
            <v>0</v>
          </cell>
          <cell r="P6998">
            <v>0</v>
          </cell>
        </row>
        <row r="6999">
          <cell r="A6999">
            <v>43819</v>
          </cell>
          <cell r="B6999" t="str">
            <v>MIC</v>
          </cell>
          <cell r="C6999">
            <v>8</v>
          </cell>
          <cell r="E6999">
            <v>1017</v>
          </cell>
          <cell r="F6999" t="str">
            <v>43I</v>
          </cell>
          <cell r="I6999">
            <v>44</v>
          </cell>
          <cell r="M6999">
            <v>28843.87</v>
          </cell>
          <cell r="N6999">
            <v>349757.883233</v>
          </cell>
          <cell r="O6999">
            <v>0</v>
          </cell>
          <cell r="P6999">
            <v>0</v>
          </cell>
        </row>
        <row r="7000">
          <cell r="A7000">
            <v>43819</v>
          </cell>
          <cell r="B7000" t="str">
            <v>MIC</v>
          </cell>
          <cell r="C7000">
            <v>8</v>
          </cell>
          <cell r="E7000">
            <v>1017</v>
          </cell>
          <cell r="F7000" t="str">
            <v>43I</v>
          </cell>
          <cell r="I7000">
            <v>44</v>
          </cell>
          <cell r="M7000">
            <v>51831.19</v>
          </cell>
          <cell r="N7000">
            <v>628499.82682099997</v>
          </cell>
          <cell r="O7000">
            <v>0</v>
          </cell>
          <cell r="P7000">
            <v>0</v>
          </cell>
        </row>
        <row r="7001">
          <cell r="A7001">
            <v>43819</v>
          </cell>
          <cell r="B7001" t="str">
            <v>MIC</v>
          </cell>
          <cell r="C7001">
            <v>8</v>
          </cell>
          <cell r="E7001">
            <v>1017</v>
          </cell>
          <cell r="F7001" t="str">
            <v>43I</v>
          </cell>
          <cell r="I7001">
            <v>44</v>
          </cell>
          <cell r="M7001">
            <v>104887.71</v>
          </cell>
          <cell r="N7001">
            <v>1271857.8826890001</v>
          </cell>
          <cell r="O7001">
            <v>0</v>
          </cell>
          <cell r="P7001">
            <v>0</v>
          </cell>
        </row>
        <row r="7002">
          <cell r="A7002">
            <v>43819</v>
          </cell>
          <cell r="B7002" t="str">
            <v>MIC</v>
          </cell>
          <cell r="C7002">
            <v>8</v>
          </cell>
          <cell r="E7002">
            <v>1017</v>
          </cell>
          <cell r="F7002" t="str">
            <v>43I</v>
          </cell>
          <cell r="I7002">
            <v>44</v>
          </cell>
          <cell r="M7002">
            <v>48020</v>
          </cell>
          <cell r="N7002">
            <v>582285.71799999999</v>
          </cell>
          <cell r="O7002">
            <v>0</v>
          </cell>
          <cell r="P7002">
            <v>0</v>
          </cell>
        </row>
        <row r="7003">
          <cell r="A7003">
            <v>43819</v>
          </cell>
          <cell r="B7003" t="str">
            <v>MIC</v>
          </cell>
          <cell r="C7003">
            <v>8</v>
          </cell>
          <cell r="E7003">
            <v>1017</v>
          </cell>
          <cell r="F7003" t="str">
            <v>43I</v>
          </cell>
          <cell r="I7003">
            <v>44</v>
          </cell>
          <cell r="M7003">
            <v>45000</v>
          </cell>
          <cell r="N7003">
            <v>545665.5</v>
          </cell>
          <cell r="O7003">
            <v>0</v>
          </cell>
          <cell r="P7003">
            <v>0</v>
          </cell>
        </row>
        <row r="7004">
          <cell r="A7004">
            <v>43819</v>
          </cell>
          <cell r="B7004" t="str">
            <v>MIC</v>
          </cell>
          <cell r="C7004">
            <v>8</v>
          </cell>
          <cell r="E7004">
            <v>1017</v>
          </cell>
          <cell r="F7004" t="str">
            <v>43I</v>
          </cell>
          <cell r="I7004">
            <v>44</v>
          </cell>
          <cell r="M7004">
            <v>38096.449999999997</v>
          </cell>
          <cell r="N7004">
            <v>461953.74305500003</v>
          </cell>
          <cell r="O7004">
            <v>0</v>
          </cell>
          <cell r="P7004">
            <v>0</v>
          </cell>
        </row>
        <row r="7005">
          <cell r="A7005">
            <v>43819</v>
          </cell>
          <cell r="B7005" t="str">
            <v>MIC</v>
          </cell>
          <cell r="C7005">
            <v>8</v>
          </cell>
          <cell r="E7005">
            <v>1017</v>
          </cell>
          <cell r="F7005" t="str">
            <v>43I</v>
          </cell>
          <cell r="I7005">
            <v>44</v>
          </cell>
          <cell r="M7005">
            <v>69559.759999999995</v>
          </cell>
          <cell r="N7005">
            <v>843474.693784</v>
          </cell>
          <cell r="O7005">
            <v>0</v>
          </cell>
          <cell r="P7005">
            <v>0</v>
          </cell>
        </row>
        <row r="7006">
          <cell r="A7006">
            <v>43819</v>
          </cell>
          <cell r="B7006" t="str">
            <v>MIC</v>
          </cell>
          <cell r="C7006">
            <v>8</v>
          </cell>
          <cell r="E7006">
            <v>1017</v>
          </cell>
          <cell r="F7006" t="str">
            <v>43I</v>
          </cell>
          <cell r="I7006">
            <v>44</v>
          </cell>
          <cell r="M7006">
            <v>68600</v>
          </cell>
          <cell r="N7006">
            <v>831836.74</v>
          </cell>
          <cell r="O7006">
            <v>0</v>
          </cell>
          <cell r="P7006">
            <v>0</v>
          </cell>
        </row>
        <row r="7007">
          <cell r="A7007">
            <v>43819</v>
          </cell>
          <cell r="B7007" t="str">
            <v>MIC</v>
          </cell>
          <cell r="C7007">
            <v>8</v>
          </cell>
          <cell r="E7007">
            <v>1017</v>
          </cell>
          <cell r="F7007" t="str">
            <v>43I</v>
          </cell>
          <cell r="I7007">
            <v>44</v>
          </cell>
          <cell r="M7007">
            <v>70000</v>
          </cell>
          <cell r="N7007">
            <v>848813</v>
          </cell>
          <cell r="O7007">
            <v>0</v>
          </cell>
          <cell r="P7007">
            <v>0</v>
          </cell>
        </row>
        <row r="7008">
          <cell r="A7008">
            <v>43819</v>
          </cell>
          <cell r="B7008" t="str">
            <v>MIC</v>
          </cell>
          <cell r="C7008">
            <v>8</v>
          </cell>
          <cell r="E7008">
            <v>1017</v>
          </cell>
          <cell r="F7008" t="str">
            <v>43I</v>
          </cell>
          <cell r="I7008">
            <v>44</v>
          </cell>
          <cell r="M7008">
            <v>61740</v>
          </cell>
          <cell r="N7008">
            <v>748653.06599999999</v>
          </cell>
          <cell r="O7008">
            <v>0</v>
          </cell>
          <cell r="P7008">
            <v>0</v>
          </cell>
        </row>
        <row r="7009">
          <cell r="A7009">
            <v>43819</v>
          </cell>
          <cell r="B7009" t="str">
            <v>MIC</v>
          </cell>
          <cell r="C7009">
            <v>8</v>
          </cell>
          <cell r="E7009">
            <v>1017</v>
          </cell>
          <cell r="F7009" t="str">
            <v>43I</v>
          </cell>
          <cell r="I7009">
            <v>44</v>
          </cell>
          <cell r="M7009">
            <v>70000</v>
          </cell>
          <cell r="N7009">
            <v>848813</v>
          </cell>
          <cell r="O7009">
            <v>0</v>
          </cell>
          <cell r="P7009">
            <v>0</v>
          </cell>
        </row>
        <row r="7010">
          <cell r="A7010">
            <v>43819</v>
          </cell>
          <cell r="B7010" t="str">
            <v>MIC</v>
          </cell>
          <cell r="C7010">
            <v>8</v>
          </cell>
          <cell r="E7010">
            <v>1017</v>
          </cell>
          <cell r="F7010" t="str">
            <v>43I</v>
          </cell>
          <cell r="I7010">
            <v>44</v>
          </cell>
          <cell r="M7010">
            <v>61740</v>
          </cell>
          <cell r="N7010">
            <v>748653.06599999999</v>
          </cell>
          <cell r="O7010">
            <v>0</v>
          </cell>
          <cell r="P7010">
            <v>0</v>
          </cell>
        </row>
        <row r="7011">
          <cell r="A7011">
            <v>43819</v>
          </cell>
          <cell r="B7011" t="str">
            <v>MIC</v>
          </cell>
          <cell r="C7011">
            <v>8</v>
          </cell>
          <cell r="E7011">
            <v>1017</v>
          </cell>
          <cell r="F7011" t="str">
            <v>43I</v>
          </cell>
          <cell r="I7011">
            <v>44</v>
          </cell>
          <cell r="M7011">
            <v>85000</v>
          </cell>
          <cell r="N7011">
            <v>1030701.5</v>
          </cell>
          <cell r="O7011">
            <v>0</v>
          </cell>
          <cell r="P7011">
            <v>0</v>
          </cell>
        </row>
        <row r="7012">
          <cell r="A7012">
            <v>43819</v>
          </cell>
          <cell r="B7012" t="str">
            <v>MIC</v>
          </cell>
          <cell r="C7012">
            <v>8</v>
          </cell>
          <cell r="E7012">
            <v>1017</v>
          </cell>
          <cell r="F7012" t="str">
            <v>43I</v>
          </cell>
          <cell r="I7012">
            <v>44</v>
          </cell>
          <cell r="M7012">
            <v>35000</v>
          </cell>
          <cell r="N7012">
            <v>424406.5</v>
          </cell>
          <cell r="O7012">
            <v>0</v>
          </cell>
          <cell r="P7012">
            <v>0</v>
          </cell>
        </row>
        <row r="7013">
          <cell r="A7013">
            <v>43819</v>
          </cell>
          <cell r="B7013" t="str">
            <v>MIC</v>
          </cell>
          <cell r="C7013">
            <v>8</v>
          </cell>
          <cell r="E7013">
            <v>1017</v>
          </cell>
          <cell r="F7013" t="str">
            <v>43I</v>
          </cell>
          <cell r="I7013">
            <v>44</v>
          </cell>
          <cell r="M7013">
            <v>77000</v>
          </cell>
          <cell r="N7013">
            <v>933694.3</v>
          </cell>
          <cell r="O7013">
            <v>0</v>
          </cell>
          <cell r="P7013">
            <v>0</v>
          </cell>
        </row>
        <row r="7014">
          <cell r="A7014">
            <v>43819</v>
          </cell>
          <cell r="B7014" t="str">
            <v>MIC</v>
          </cell>
          <cell r="C7014">
            <v>8</v>
          </cell>
          <cell r="E7014">
            <v>1017</v>
          </cell>
          <cell r="F7014" t="str">
            <v>43I</v>
          </cell>
          <cell r="I7014">
            <v>44</v>
          </cell>
          <cell r="M7014">
            <v>102900</v>
          </cell>
          <cell r="N7014">
            <v>1247755.1100000001</v>
          </cell>
          <cell r="O7014">
            <v>0</v>
          </cell>
          <cell r="P7014">
            <v>0</v>
          </cell>
        </row>
        <row r="7015">
          <cell r="A7015">
            <v>43819</v>
          </cell>
          <cell r="B7015" t="str">
            <v>MIC</v>
          </cell>
          <cell r="C7015">
            <v>8</v>
          </cell>
          <cell r="E7015">
            <v>1017</v>
          </cell>
          <cell r="F7015" t="str">
            <v>43I</v>
          </cell>
          <cell r="I7015">
            <v>44</v>
          </cell>
          <cell r="M7015">
            <v>42000</v>
          </cell>
          <cell r="N7015">
            <v>509287.8</v>
          </cell>
          <cell r="O7015">
            <v>0</v>
          </cell>
          <cell r="P7015">
            <v>0</v>
          </cell>
        </row>
        <row r="7016">
          <cell r="A7016">
            <v>43819</v>
          </cell>
          <cell r="B7016" t="str">
            <v>MIC</v>
          </cell>
          <cell r="C7016">
            <v>8</v>
          </cell>
          <cell r="E7016">
            <v>1017</v>
          </cell>
          <cell r="F7016" t="str">
            <v>43I</v>
          </cell>
          <cell r="I7016">
            <v>44</v>
          </cell>
          <cell r="M7016">
            <v>25000</v>
          </cell>
          <cell r="N7016">
            <v>303147.5</v>
          </cell>
          <cell r="O7016">
            <v>0</v>
          </cell>
          <cell r="P7016">
            <v>0</v>
          </cell>
        </row>
        <row r="7017">
          <cell r="A7017">
            <v>43819</v>
          </cell>
          <cell r="B7017" t="str">
            <v>MIC</v>
          </cell>
          <cell r="C7017">
            <v>8</v>
          </cell>
          <cell r="E7017">
            <v>1017</v>
          </cell>
          <cell r="F7017" t="str">
            <v>43I</v>
          </cell>
          <cell r="I7017">
            <v>44</v>
          </cell>
          <cell r="M7017">
            <v>48000</v>
          </cell>
          <cell r="N7017">
            <v>582043.19999999995</v>
          </cell>
          <cell r="O7017">
            <v>0</v>
          </cell>
          <cell r="P7017">
            <v>0</v>
          </cell>
        </row>
        <row r="7018">
          <cell r="A7018">
            <v>43819</v>
          </cell>
          <cell r="B7018" t="str">
            <v>MIC</v>
          </cell>
          <cell r="C7018">
            <v>8</v>
          </cell>
          <cell r="E7018">
            <v>1017</v>
          </cell>
          <cell r="F7018" t="str">
            <v>43I</v>
          </cell>
          <cell r="I7018">
            <v>44</v>
          </cell>
          <cell r="M7018">
            <v>49000</v>
          </cell>
          <cell r="N7018">
            <v>594169.1</v>
          </cell>
          <cell r="O7018">
            <v>0</v>
          </cell>
          <cell r="P7018">
            <v>0</v>
          </cell>
        </row>
        <row r="7019">
          <cell r="A7019">
            <v>43819</v>
          </cell>
          <cell r="B7019" t="str">
            <v>MIC</v>
          </cell>
          <cell r="C7019">
            <v>8</v>
          </cell>
          <cell r="E7019">
            <v>1017</v>
          </cell>
          <cell r="F7019" t="str">
            <v>43I</v>
          </cell>
          <cell r="I7019">
            <v>44</v>
          </cell>
          <cell r="M7019">
            <v>102900</v>
          </cell>
          <cell r="N7019">
            <v>1247755.1100000001</v>
          </cell>
          <cell r="O7019">
            <v>0</v>
          </cell>
          <cell r="P7019">
            <v>0</v>
          </cell>
        </row>
        <row r="7020">
          <cell r="A7020">
            <v>43819</v>
          </cell>
          <cell r="B7020" t="str">
            <v>MIC</v>
          </cell>
          <cell r="C7020">
            <v>8</v>
          </cell>
          <cell r="E7020">
            <v>1017</v>
          </cell>
          <cell r="F7020" t="str">
            <v>43I</v>
          </cell>
          <cell r="I7020">
            <v>44</v>
          </cell>
          <cell r="M7020">
            <v>41160</v>
          </cell>
          <cell r="N7020">
            <v>499102.04399999999</v>
          </cell>
          <cell r="O7020">
            <v>0</v>
          </cell>
          <cell r="P7020">
            <v>0</v>
          </cell>
        </row>
        <row r="7021">
          <cell r="A7021">
            <v>43819</v>
          </cell>
          <cell r="B7021" t="str">
            <v>MIC</v>
          </cell>
          <cell r="C7021">
            <v>6</v>
          </cell>
          <cell r="E7021">
            <v>1017</v>
          </cell>
          <cell r="F7021" t="str">
            <v>43I</v>
          </cell>
          <cell r="I7021">
            <v>44</v>
          </cell>
          <cell r="M7021">
            <v>15000</v>
          </cell>
          <cell r="N7021">
            <v>181888.5</v>
          </cell>
          <cell r="O7021">
            <v>0</v>
          </cell>
          <cell r="P7021">
            <v>0</v>
          </cell>
        </row>
        <row r="7022">
          <cell r="A7022">
            <v>43819</v>
          </cell>
          <cell r="B7022" t="str">
            <v>MIC</v>
          </cell>
          <cell r="C7022">
            <v>6</v>
          </cell>
          <cell r="E7022">
            <v>1017</v>
          </cell>
          <cell r="F7022" t="str">
            <v>43I</v>
          </cell>
          <cell r="I7022">
            <v>44</v>
          </cell>
          <cell r="M7022">
            <v>14000</v>
          </cell>
          <cell r="N7022">
            <v>169762.6</v>
          </cell>
          <cell r="O7022">
            <v>0</v>
          </cell>
          <cell r="P7022">
            <v>0</v>
          </cell>
        </row>
        <row r="7023">
          <cell r="A7023">
            <v>43819</v>
          </cell>
          <cell r="B7023" t="str">
            <v>MIC</v>
          </cell>
          <cell r="C7023">
            <v>8</v>
          </cell>
          <cell r="E7023">
            <v>1017</v>
          </cell>
          <cell r="F7023" t="str">
            <v>43I</v>
          </cell>
          <cell r="I7023">
            <v>44</v>
          </cell>
          <cell r="M7023">
            <v>45000</v>
          </cell>
          <cell r="N7023">
            <v>545665.5</v>
          </cell>
          <cell r="O7023">
            <v>0</v>
          </cell>
          <cell r="P7023">
            <v>0</v>
          </cell>
        </row>
        <row r="7024">
          <cell r="A7024">
            <v>43819</v>
          </cell>
          <cell r="B7024" t="str">
            <v>MIC</v>
          </cell>
          <cell r="C7024">
            <v>6</v>
          </cell>
          <cell r="E7024">
            <v>1017</v>
          </cell>
          <cell r="F7024" t="str">
            <v>43I</v>
          </cell>
          <cell r="I7024">
            <v>44</v>
          </cell>
          <cell r="M7024">
            <v>41500</v>
          </cell>
          <cell r="N7024">
            <v>503224.85</v>
          </cell>
          <cell r="O7024">
            <v>0</v>
          </cell>
          <cell r="P7024">
            <v>0</v>
          </cell>
        </row>
        <row r="7025">
          <cell r="A7025">
            <v>43819</v>
          </cell>
          <cell r="B7025" t="str">
            <v>MIC</v>
          </cell>
          <cell r="C7025">
            <v>8</v>
          </cell>
          <cell r="E7025">
            <v>1017</v>
          </cell>
          <cell r="F7025" t="str">
            <v>43I</v>
          </cell>
          <cell r="I7025">
            <v>44</v>
          </cell>
          <cell r="M7025">
            <v>21000</v>
          </cell>
          <cell r="N7025">
            <v>254643.9</v>
          </cell>
          <cell r="O7025">
            <v>0</v>
          </cell>
          <cell r="P7025">
            <v>0</v>
          </cell>
        </row>
        <row r="7026">
          <cell r="A7026">
            <v>43819</v>
          </cell>
          <cell r="B7026" t="str">
            <v>MIC</v>
          </cell>
          <cell r="C7026">
            <v>8</v>
          </cell>
          <cell r="E7026">
            <v>1017</v>
          </cell>
          <cell r="F7026" t="str">
            <v>43I</v>
          </cell>
          <cell r="I7026">
            <v>44</v>
          </cell>
          <cell r="M7026">
            <v>88500</v>
          </cell>
          <cell r="N7026">
            <v>1073142.1499999999</v>
          </cell>
          <cell r="O7026">
            <v>0</v>
          </cell>
          <cell r="P7026">
            <v>0</v>
          </cell>
        </row>
        <row r="7027">
          <cell r="A7027">
            <v>43819</v>
          </cell>
          <cell r="B7027" t="str">
            <v>MIC</v>
          </cell>
          <cell r="C7027">
            <v>8</v>
          </cell>
          <cell r="E7027">
            <v>1017</v>
          </cell>
          <cell r="F7027" t="str">
            <v>43I</v>
          </cell>
          <cell r="I7027">
            <v>44</v>
          </cell>
          <cell r="M7027">
            <v>135000</v>
          </cell>
          <cell r="N7027">
            <v>1636996.5</v>
          </cell>
          <cell r="O7027">
            <v>0</v>
          </cell>
          <cell r="P7027">
            <v>0</v>
          </cell>
        </row>
        <row r="7028">
          <cell r="A7028">
            <v>43819</v>
          </cell>
          <cell r="B7028" t="str">
            <v>MIC</v>
          </cell>
          <cell r="C7028">
            <v>8</v>
          </cell>
          <cell r="E7028">
            <v>1017</v>
          </cell>
          <cell r="F7028" t="str">
            <v>43I</v>
          </cell>
          <cell r="I7028">
            <v>44</v>
          </cell>
          <cell r="M7028">
            <v>50000</v>
          </cell>
          <cell r="N7028">
            <v>606295</v>
          </cell>
          <cell r="O7028">
            <v>0</v>
          </cell>
          <cell r="P7028">
            <v>0</v>
          </cell>
        </row>
        <row r="7029">
          <cell r="A7029">
            <v>43819</v>
          </cell>
          <cell r="B7029" t="str">
            <v>MIC</v>
          </cell>
          <cell r="C7029">
            <v>8</v>
          </cell>
          <cell r="E7029">
            <v>1017</v>
          </cell>
          <cell r="F7029" t="str">
            <v>43I</v>
          </cell>
          <cell r="I7029">
            <v>44</v>
          </cell>
          <cell r="M7029">
            <v>48020</v>
          </cell>
          <cell r="N7029">
            <v>582285.71799999999</v>
          </cell>
          <cell r="O7029">
            <v>0</v>
          </cell>
          <cell r="P7029">
            <v>0</v>
          </cell>
        </row>
        <row r="7030">
          <cell r="A7030">
            <v>43819</v>
          </cell>
          <cell r="B7030" t="str">
            <v>MIC</v>
          </cell>
          <cell r="C7030">
            <v>8</v>
          </cell>
          <cell r="E7030">
            <v>1017</v>
          </cell>
          <cell r="F7030" t="str">
            <v>43I</v>
          </cell>
          <cell r="I7030">
            <v>44</v>
          </cell>
          <cell r="M7030">
            <v>63000</v>
          </cell>
          <cell r="N7030">
            <v>763931.7</v>
          </cell>
          <cell r="O7030">
            <v>0</v>
          </cell>
          <cell r="P7030">
            <v>0</v>
          </cell>
        </row>
        <row r="7031">
          <cell r="A7031">
            <v>43819</v>
          </cell>
          <cell r="B7031" t="str">
            <v>MIC</v>
          </cell>
          <cell r="C7031">
            <v>7</v>
          </cell>
          <cell r="E7031">
            <v>1017</v>
          </cell>
          <cell r="F7031" t="str">
            <v>43I</v>
          </cell>
          <cell r="I7031">
            <v>44</v>
          </cell>
          <cell r="M7031">
            <v>50000</v>
          </cell>
          <cell r="N7031">
            <v>606295</v>
          </cell>
          <cell r="O7031">
            <v>0</v>
          </cell>
          <cell r="P7031">
            <v>0</v>
          </cell>
        </row>
        <row r="7032">
          <cell r="A7032">
            <v>43819</v>
          </cell>
          <cell r="B7032" t="str">
            <v>MIC</v>
          </cell>
          <cell r="C7032">
            <v>8</v>
          </cell>
          <cell r="E7032">
            <v>1017</v>
          </cell>
          <cell r="F7032" t="str">
            <v>43I</v>
          </cell>
          <cell r="I7032">
            <v>44</v>
          </cell>
          <cell r="M7032">
            <v>73149.45</v>
          </cell>
          <cell r="N7032">
            <v>887002.91575499997</v>
          </cell>
          <cell r="O7032">
            <v>0</v>
          </cell>
          <cell r="P7032">
            <v>0</v>
          </cell>
        </row>
        <row r="7033">
          <cell r="A7033">
            <v>43819</v>
          </cell>
          <cell r="B7033" t="str">
            <v>MIC</v>
          </cell>
          <cell r="C7033">
            <v>6</v>
          </cell>
          <cell r="E7033">
            <v>1017</v>
          </cell>
          <cell r="F7033" t="str">
            <v>43I</v>
          </cell>
          <cell r="I7033">
            <v>44</v>
          </cell>
          <cell r="M7033">
            <v>29860.07</v>
          </cell>
          <cell r="N7033">
            <v>362080.22281299997</v>
          </cell>
          <cell r="O7033">
            <v>0</v>
          </cell>
          <cell r="P7033">
            <v>0</v>
          </cell>
        </row>
        <row r="7034">
          <cell r="A7034">
            <v>43819</v>
          </cell>
          <cell r="B7034" t="str">
            <v>MIC</v>
          </cell>
          <cell r="C7034">
            <v>8</v>
          </cell>
          <cell r="E7034">
            <v>1017</v>
          </cell>
          <cell r="F7034" t="str">
            <v>43I</v>
          </cell>
          <cell r="I7034">
            <v>44</v>
          </cell>
          <cell r="M7034">
            <v>65924.710000000006</v>
          </cell>
          <cell r="N7034">
            <v>799396.44098900002</v>
          </cell>
          <cell r="O7034">
            <v>0</v>
          </cell>
          <cell r="P7034">
            <v>0</v>
          </cell>
        </row>
        <row r="7035">
          <cell r="A7035">
            <v>43819</v>
          </cell>
          <cell r="B7035" t="str">
            <v>MIC</v>
          </cell>
          <cell r="C7035">
            <v>8</v>
          </cell>
          <cell r="E7035">
            <v>1017</v>
          </cell>
          <cell r="F7035" t="str">
            <v>43I</v>
          </cell>
          <cell r="I7035">
            <v>44</v>
          </cell>
          <cell r="M7035">
            <v>32000</v>
          </cell>
          <cell r="N7035">
            <v>388028.8</v>
          </cell>
          <cell r="O7035">
            <v>0</v>
          </cell>
          <cell r="P7035">
            <v>0</v>
          </cell>
        </row>
        <row r="7036">
          <cell r="A7036">
            <v>43819</v>
          </cell>
          <cell r="B7036" t="str">
            <v>MIC</v>
          </cell>
          <cell r="C7036">
            <v>7</v>
          </cell>
          <cell r="E7036">
            <v>1017</v>
          </cell>
          <cell r="F7036" t="str">
            <v>43I</v>
          </cell>
          <cell r="I7036">
            <v>44</v>
          </cell>
          <cell r="M7036">
            <v>90000</v>
          </cell>
          <cell r="N7036">
            <v>1091331</v>
          </cell>
          <cell r="O7036">
            <v>0</v>
          </cell>
          <cell r="P7036">
            <v>0</v>
          </cell>
        </row>
        <row r="7037">
          <cell r="A7037">
            <v>43819</v>
          </cell>
          <cell r="B7037" t="str">
            <v>MIC</v>
          </cell>
          <cell r="C7037">
            <v>8</v>
          </cell>
          <cell r="E7037">
            <v>1017</v>
          </cell>
          <cell r="F7037" t="str">
            <v>43I</v>
          </cell>
          <cell r="I7037">
            <v>44</v>
          </cell>
          <cell r="M7037">
            <v>135000</v>
          </cell>
          <cell r="N7037">
            <v>1636996.5</v>
          </cell>
          <cell r="O7037">
            <v>0</v>
          </cell>
          <cell r="P7037">
            <v>0</v>
          </cell>
        </row>
        <row r="7038">
          <cell r="A7038">
            <v>43819</v>
          </cell>
          <cell r="B7038" t="str">
            <v>MIC</v>
          </cell>
          <cell r="C7038">
            <v>8</v>
          </cell>
          <cell r="E7038">
            <v>1017</v>
          </cell>
          <cell r="F7038" t="str">
            <v>43I</v>
          </cell>
          <cell r="I7038">
            <v>44</v>
          </cell>
          <cell r="M7038">
            <v>88171.1</v>
          </cell>
          <cell r="N7038">
            <v>1069153.9414900001</v>
          </cell>
          <cell r="O7038">
            <v>0</v>
          </cell>
          <cell r="P7038">
            <v>0</v>
          </cell>
        </row>
        <row r="7039">
          <cell r="A7039">
            <v>43819</v>
          </cell>
          <cell r="B7039" t="str">
            <v>MIC</v>
          </cell>
          <cell r="C7039">
            <v>8</v>
          </cell>
          <cell r="E7039">
            <v>1017</v>
          </cell>
          <cell r="F7039" t="str">
            <v>43I</v>
          </cell>
          <cell r="I7039">
            <v>44</v>
          </cell>
          <cell r="M7039">
            <v>48020</v>
          </cell>
          <cell r="N7039">
            <v>582285.71799999999</v>
          </cell>
          <cell r="O7039">
            <v>0</v>
          </cell>
          <cell r="P7039">
            <v>0</v>
          </cell>
        </row>
        <row r="7040">
          <cell r="A7040">
            <v>43819</v>
          </cell>
          <cell r="B7040" t="str">
            <v>MIC</v>
          </cell>
          <cell r="C7040">
            <v>8</v>
          </cell>
          <cell r="E7040">
            <v>1017</v>
          </cell>
          <cell r="F7040" t="str">
            <v>43I</v>
          </cell>
          <cell r="I7040">
            <v>44</v>
          </cell>
          <cell r="M7040">
            <v>102900</v>
          </cell>
          <cell r="N7040">
            <v>1247755.1100000001</v>
          </cell>
          <cell r="O7040">
            <v>0</v>
          </cell>
          <cell r="P7040">
            <v>0</v>
          </cell>
        </row>
        <row r="7041">
          <cell r="A7041">
            <v>43819</v>
          </cell>
          <cell r="B7041" t="str">
            <v>MIC</v>
          </cell>
          <cell r="C7041">
            <v>8</v>
          </cell>
          <cell r="E7041">
            <v>1017</v>
          </cell>
          <cell r="F7041" t="str">
            <v>43I</v>
          </cell>
          <cell r="I7041">
            <v>44</v>
          </cell>
          <cell r="M7041">
            <v>106800.74</v>
          </cell>
          <cell r="N7041">
            <v>1295055.093166</v>
          </cell>
          <cell r="O7041">
            <v>0</v>
          </cell>
          <cell r="P7041">
            <v>0</v>
          </cell>
        </row>
        <row r="7042">
          <cell r="A7042">
            <v>43819</v>
          </cell>
          <cell r="B7042" t="str">
            <v>MIC</v>
          </cell>
          <cell r="C7042">
            <v>8</v>
          </cell>
          <cell r="E7042">
            <v>1017</v>
          </cell>
          <cell r="F7042" t="str">
            <v>43I</v>
          </cell>
          <cell r="I7042">
            <v>44</v>
          </cell>
          <cell r="M7042">
            <v>48020</v>
          </cell>
          <cell r="N7042">
            <v>582285.71799999999</v>
          </cell>
          <cell r="O7042">
            <v>0</v>
          </cell>
          <cell r="P7042">
            <v>0</v>
          </cell>
        </row>
        <row r="7043">
          <cell r="A7043">
            <v>43819</v>
          </cell>
          <cell r="B7043" t="str">
            <v>MIC</v>
          </cell>
          <cell r="C7043">
            <v>8</v>
          </cell>
          <cell r="E7043">
            <v>1017</v>
          </cell>
          <cell r="F7043" t="str">
            <v>43I</v>
          </cell>
          <cell r="I7043">
            <v>44</v>
          </cell>
          <cell r="M7043">
            <v>62000</v>
          </cell>
          <cell r="N7043">
            <v>751805.8</v>
          </cell>
          <cell r="O7043">
            <v>0</v>
          </cell>
          <cell r="P7043">
            <v>0</v>
          </cell>
        </row>
        <row r="7044">
          <cell r="A7044">
            <v>43819</v>
          </cell>
          <cell r="B7044" t="str">
            <v>MIC</v>
          </cell>
          <cell r="C7044">
            <v>8</v>
          </cell>
          <cell r="E7044">
            <v>1017</v>
          </cell>
          <cell r="F7044" t="str">
            <v>43I</v>
          </cell>
          <cell r="I7044">
            <v>44</v>
          </cell>
          <cell r="M7044">
            <v>69434.350000000006</v>
          </cell>
          <cell r="N7044">
            <v>841953.984665</v>
          </cell>
          <cell r="O7044">
            <v>0</v>
          </cell>
          <cell r="P7044">
            <v>0</v>
          </cell>
        </row>
        <row r="7045">
          <cell r="A7045">
            <v>43819</v>
          </cell>
          <cell r="B7045" t="str">
            <v>MIC</v>
          </cell>
          <cell r="C7045">
            <v>6</v>
          </cell>
          <cell r="E7045">
            <v>1017</v>
          </cell>
          <cell r="F7045" t="str">
            <v>43I</v>
          </cell>
          <cell r="I7045">
            <v>44</v>
          </cell>
          <cell r="M7045">
            <v>13150.38</v>
          </cell>
          <cell r="N7045">
            <v>159460.19284199999</v>
          </cell>
          <cell r="O7045">
            <v>0</v>
          </cell>
          <cell r="P7045">
            <v>0</v>
          </cell>
        </row>
        <row r="7046">
          <cell r="A7046">
            <v>43819</v>
          </cell>
          <cell r="B7046" t="str">
            <v>MIC</v>
          </cell>
          <cell r="C7046">
            <v>8</v>
          </cell>
          <cell r="E7046">
            <v>1017</v>
          </cell>
          <cell r="F7046" t="str">
            <v>43I</v>
          </cell>
          <cell r="I7046">
            <v>44</v>
          </cell>
          <cell r="M7046">
            <v>133615.66</v>
          </cell>
          <cell r="N7046">
            <v>1620210.1315939999</v>
          </cell>
          <cell r="O7046">
            <v>0</v>
          </cell>
          <cell r="P7046">
            <v>0</v>
          </cell>
        </row>
        <row r="7047">
          <cell r="A7047">
            <v>43819</v>
          </cell>
          <cell r="B7047" t="str">
            <v>MIC</v>
          </cell>
          <cell r="C7047">
            <v>8</v>
          </cell>
          <cell r="E7047">
            <v>1017</v>
          </cell>
          <cell r="F7047" t="str">
            <v>43I</v>
          </cell>
          <cell r="I7047">
            <v>44</v>
          </cell>
          <cell r="M7047">
            <v>102900</v>
          </cell>
          <cell r="N7047">
            <v>1247755.1100000001</v>
          </cell>
          <cell r="O7047">
            <v>0</v>
          </cell>
          <cell r="P7047">
            <v>0</v>
          </cell>
        </row>
        <row r="7048">
          <cell r="A7048">
            <v>43819</v>
          </cell>
          <cell r="B7048" t="str">
            <v>MIC</v>
          </cell>
          <cell r="C7048">
            <v>8</v>
          </cell>
          <cell r="E7048">
            <v>1017</v>
          </cell>
          <cell r="F7048" t="str">
            <v>43I</v>
          </cell>
          <cell r="I7048">
            <v>44</v>
          </cell>
          <cell r="M7048">
            <v>22000</v>
          </cell>
          <cell r="N7048">
            <v>266769.8</v>
          </cell>
          <cell r="O7048">
            <v>0</v>
          </cell>
          <cell r="P7048">
            <v>0</v>
          </cell>
        </row>
        <row r="7049">
          <cell r="A7049">
            <v>43819</v>
          </cell>
          <cell r="B7049" t="str">
            <v>MIC</v>
          </cell>
          <cell r="C7049">
            <v>8</v>
          </cell>
          <cell r="E7049">
            <v>1017</v>
          </cell>
          <cell r="F7049" t="str">
            <v>43I</v>
          </cell>
          <cell r="I7049">
            <v>44</v>
          </cell>
          <cell r="M7049">
            <v>70000</v>
          </cell>
          <cell r="N7049">
            <v>848813</v>
          </cell>
          <cell r="O7049">
            <v>0</v>
          </cell>
          <cell r="P7049">
            <v>0</v>
          </cell>
        </row>
        <row r="7050">
          <cell r="A7050">
            <v>43819</v>
          </cell>
          <cell r="B7050" t="str">
            <v>MIC</v>
          </cell>
          <cell r="C7050">
            <v>8</v>
          </cell>
          <cell r="E7050">
            <v>1017</v>
          </cell>
          <cell r="F7050" t="str">
            <v>43I</v>
          </cell>
          <cell r="I7050">
            <v>44</v>
          </cell>
          <cell r="M7050">
            <v>46900</v>
          </cell>
          <cell r="N7050">
            <v>568704.71</v>
          </cell>
          <cell r="O7050">
            <v>0</v>
          </cell>
          <cell r="P7050">
            <v>0</v>
          </cell>
        </row>
        <row r="7051">
          <cell r="A7051">
            <v>43819</v>
          </cell>
          <cell r="B7051" t="str">
            <v>MIC</v>
          </cell>
          <cell r="C7051">
            <v>8</v>
          </cell>
          <cell r="E7051">
            <v>1017</v>
          </cell>
          <cell r="F7051" t="str">
            <v>43I</v>
          </cell>
          <cell r="I7051">
            <v>44</v>
          </cell>
          <cell r="M7051">
            <v>102900</v>
          </cell>
          <cell r="N7051">
            <v>1247755.1100000001</v>
          </cell>
          <cell r="O7051">
            <v>0</v>
          </cell>
          <cell r="P7051">
            <v>0</v>
          </cell>
        </row>
        <row r="7052">
          <cell r="A7052">
            <v>43819</v>
          </cell>
          <cell r="B7052" t="str">
            <v>MIC</v>
          </cell>
          <cell r="C7052">
            <v>8</v>
          </cell>
          <cell r="E7052">
            <v>1017</v>
          </cell>
          <cell r="F7052" t="str">
            <v>43I</v>
          </cell>
          <cell r="I7052">
            <v>44</v>
          </cell>
          <cell r="M7052">
            <v>35000</v>
          </cell>
          <cell r="N7052">
            <v>424406.5</v>
          </cell>
          <cell r="O7052">
            <v>0</v>
          </cell>
          <cell r="P7052">
            <v>0</v>
          </cell>
        </row>
        <row r="7053">
          <cell r="A7053">
            <v>43819</v>
          </cell>
          <cell r="B7053" t="str">
            <v>MIC</v>
          </cell>
          <cell r="C7053">
            <v>8</v>
          </cell>
          <cell r="E7053">
            <v>1017</v>
          </cell>
          <cell r="F7053" t="str">
            <v>43I</v>
          </cell>
          <cell r="I7053">
            <v>44</v>
          </cell>
          <cell r="M7053">
            <v>70000</v>
          </cell>
          <cell r="N7053">
            <v>848813</v>
          </cell>
          <cell r="O7053">
            <v>0</v>
          </cell>
          <cell r="P7053">
            <v>0</v>
          </cell>
        </row>
        <row r="7054">
          <cell r="A7054">
            <v>43819</v>
          </cell>
          <cell r="B7054" t="str">
            <v>MIC</v>
          </cell>
          <cell r="C7054">
            <v>8</v>
          </cell>
          <cell r="E7054">
            <v>1017</v>
          </cell>
          <cell r="F7054" t="str">
            <v>43I</v>
          </cell>
          <cell r="I7054">
            <v>44</v>
          </cell>
          <cell r="M7054">
            <v>55000</v>
          </cell>
          <cell r="N7054">
            <v>666924.5</v>
          </cell>
          <cell r="O7054">
            <v>0</v>
          </cell>
          <cell r="P7054">
            <v>0</v>
          </cell>
        </row>
        <row r="7055">
          <cell r="A7055">
            <v>43819</v>
          </cell>
          <cell r="B7055" t="str">
            <v>MIC</v>
          </cell>
          <cell r="C7055">
            <v>8</v>
          </cell>
          <cell r="E7055">
            <v>1017</v>
          </cell>
          <cell r="F7055" t="str">
            <v>43I</v>
          </cell>
          <cell r="I7055">
            <v>44</v>
          </cell>
          <cell r="M7055">
            <v>30000</v>
          </cell>
          <cell r="N7055">
            <v>363777</v>
          </cell>
          <cell r="O7055">
            <v>0</v>
          </cell>
          <cell r="P7055">
            <v>0</v>
          </cell>
        </row>
        <row r="7056">
          <cell r="A7056">
            <v>43819</v>
          </cell>
          <cell r="B7056" t="str">
            <v>MIC</v>
          </cell>
          <cell r="C7056">
            <v>7</v>
          </cell>
          <cell r="E7056">
            <v>1017</v>
          </cell>
          <cell r="F7056" t="str">
            <v>43I</v>
          </cell>
          <cell r="I7056">
            <v>44</v>
          </cell>
          <cell r="M7056">
            <v>32100</v>
          </cell>
          <cell r="N7056">
            <v>389241.39</v>
          </cell>
          <cell r="O7056">
            <v>0</v>
          </cell>
          <cell r="P7056">
            <v>0</v>
          </cell>
        </row>
        <row r="7057">
          <cell r="A7057">
            <v>43819</v>
          </cell>
          <cell r="B7057" t="str">
            <v>MIC</v>
          </cell>
          <cell r="C7057">
            <v>8</v>
          </cell>
          <cell r="E7057">
            <v>1017</v>
          </cell>
          <cell r="F7057" t="str">
            <v>43I</v>
          </cell>
          <cell r="I7057">
            <v>44</v>
          </cell>
          <cell r="M7057">
            <v>70000</v>
          </cell>
          <cell r="N7057">
            <v>848813</v>
          </cell>
          <cell r="O7057">
            <v>0</v>
          </cell>
          <cell r="P7057">
            <v>0</v>
          </cell>
        </row>
        <row r="7058">
          <cell r="A7058">
            <v>43819</v>
          </cell>
          <cell r="B7058" t="str">
            <v>MIC</v>
          </cell>
          <cell r="C7058">
            <v>8</v>
          </cell>
          <cell r="E7058">
            <v>1017</v>
          </cell>
          <cell r="F7058" t="str">
            <v>43I</v>
          </cell>
          <cell r="I7058">
            <v>44</v>
          </cell>
          <cell r="M7058">
            <v>110000</v>
          </cell>
          <cell r="N7058">
            <v>1333849</v>
          </cell>
          <cell r="O7058">
            <v>0</v>
          </cell>
          <cell r="P7058">
            <v>0</v>
          </cell>
        </row>
        <row r="7059">
          <cell r="A7059">
            <v>43819</v>
          </cell>
          <cell r="B7059" t="str">
            <v>MIC</v>
          </cell>
          <cell r="C7059">
            <v>8</v>
          </cell>
          <cell r="E7059">
            <v>1017</v>
          </cell>
          <cell r="F7059" t="str">
            <v>43I</v>
          </cell>
          <cell r="I7059">
            <v>44</v>
          </cell>
          <cell r="M7059">
            <v>101800</v>
          </cell>
          <cell r="N7059">
            <v>1234416.6200000001</v>
          </cell>
          <cell r="O7059">
            <v>0</v>
          </cell>
          <cell r="P7059">
            <v>0</v>
          </cell>
        </row>
        <row r="7060">
          <cell r="A7060">
            <v>43819</v>
          </cell>
          <cell r="B7060" t="str">
            <v>MIC</v>
          </cell>
          <cell r="C7060">
            <v>8</v>
          </cell>
          <cell r="E7060">
            <v>1017</v>
          </cell>
          <cell r="F7060" t="str">
            <v>43I</v>
          </cell>
          <cell r="I7060">
            <v>44</v>
          </cell>
          <cell r="M7060">
            <v>122000</v>
          </cell>
          <cell r="N7060">
            <v>1479359.8</v>
          </cell>
          <cell r="O7060">
            <v>0</v>
          </cell>
          <cell r="P7060">
            <v>0</v>
          </cell>
        </row>
        <row r="7061">
          <cell r="A7061">
            <v>43819</v>
          </cell>
          <cell r="B7061" t="str">
            <v>MIC</v>
          </cell>
          <cell r="C7061">
            <v>8</v>
          </cell>
          <cell r="E7061">
            <v>1017</v>
          </cell>
          <cell r="F7061" t="str">
            <v>43I</v>
          </cell>
          <cell r="I7061">
            <v>44</v>
          </cell>
          <cell r="M7061">
            <v>14820.53</v>
          </cell>
          <cell r="N7061">
            <v>179712.264727</v>
          </cell>
          <cell r="O7061">
            <v>0</v>
          </cell>
          <cell r="P7061">
            <v>0</v>
          </cell>
        </row>
        <row r="7062">
          <cell r="A7062">
            <v>43819</v>
          </cell>
          <cell r="B7062" t="str">
            <v>MIC</v>
          </cell>
          <cell r="C7062">
            <v>8</v>
          </cell>
          <cell r="E7062">
            <v>1017</v>
          </cell>
          <cell r="F7062" t="str">
            <v>43I</v>
          </cell>
          <cell r="I7062">
            <v>44</v>
          </cell>
          <cell r="M7062">
            <v>25000</v>
          </cell>
          <cell r="N7062">
            <v>303147.5</v>
          </cell>
          <cell r="O7062">
            <v>0</v>
          </cell>
          <cell r="P7062">
            <v>0</v>
          </cell>
        </row>
        <row r="7063">
          <cell r="A7063">
            <v>43819</v>
          </cell>
          <cell r="B7063" t="str">
            <v>MIC</v>
          </cell>
          <cell r="C7063">
            <v>8</v>
          </cell>
          <cell r="E7063">
            <v>1017</v>
          </cell>
          <cell r="F7063" t="str">
            <v>43I</v>
          </cell>
          <cell r="I7063">
            <v>44</v>
          </cell>
          <cell r="M7063">
            <v>110000</v>
          </cell>
          <cell r="N7063">
            <v>1333849</v>
          </cell>
          <cell r="O7063">
            <v>0</v>
          </cell>
          <cell r="P7063">
            <v>0</v>
          </cell>
        </row>
        <row r="7064">
          <cell r="A7064">
            <v>43819</v>
          </cell>
          <cell r="B7064" t="str">
            <v>MIC</v>
          </cell>
          <cell r="C7064">
            <v>6</v>
          </cell>
          <cell r="E7064">
            <v>1017</v>
          </cell>
          <cell r="F7064" t="str">
            <v>43I</v>
          </cell>
          <cell r="I7064">
            <v>44</v>
          </cell>
          <cell r="M7064">
            <v>30000</v>
          </cell>
          <cell r="N7064">
            <v>363777</v>
          </cell>
          <cell r="O7064">
            <v>0</v>
          </cell>
          <cell r="P7064">
            <v>0</v>
          </cell>
        </row>
        <row r="7065">
          <cell r="A7065">
            <v>43819</v>
          </cell>
          <cell r="B7065" t="str">
            <v>MIC</v>
          </cell>
          <cell r="C7065">
            <v>8</v>
          </cell>
          <cell r="E7065">
            <v>1017</v>
          </cell>
          <cell r="F7065" t="str">
            <v>43I</v>
          </cell>
          <cell r="I7065">
            <v>44</v>
          </cell>
          <cell r="M7065">
            <v>100000</v>
          </cell>
          <cell r="N7065">
            <v>1212590</v>
          </cell>
          <cell r="O7065">
            <v>0</v>
          </cell>
          <cell r="P7065">
            <v>0</v>
          </cell>
        </row>
        <row r="7066">
          <cell r="A7066">
            <v>43819</v>
          </cell>
          <cell r="B7066" t="str">
            <v>MIC</v>
          </cell>
          <cell r="C7066">
            <v>8</v>
          </cell>
          <cell r="E7066">
            <v>1017</v>
          </cell>
          <cell r="F7066" t="str">
            <v>43I</v>
          </cell>
          <cell r="I7066">
            <v>44</v>
          </cell>
          <cell r="M7066">
            <v>343000</v>
          </cell>
          <cell r="N7066">
            <v>4159183.7</v>
          </cell>
          <cell r="O7066">
            <v>0</v>
          </cell>
          <cell r="P7066">
            <v>0</v>
          </cell>
        </row>
        <row r="7067">
          <cell r="A7067">
            <v>43819</v>
          </cell>
          <cell r="B7067" t="str">
            <v>MIC</v>
          </cell>
          <cell r="C7067">
            <v>8</v>
          </cell>
          <cell r="E7067">
            <v>1017</v>
          </cell>
          <cell r="F7067" t="str">
            <v>43I</v>
          </cell>
          <cell r="I7067">
            <v>44</v>
          </cell>
          <cell r="M7067">
            <v>55000</v>
          </cell>
          <cell r="N7067">
            <v>666924.5</v>
          </cell>
          <cell r="O7067">
            <v>0</v>
          </cell>
          <cell r="P7067">
            <v>0</v>
          </cell>
        </row>
        <row r="7068">
          <cell r="A7068">
            <v>43819</v>
          </cell>
          <cell r="B7068" t="str">
            <v>MIC</v>
          </cell>
          <cell r="C7068">
            <v>8</v>
          </cell>
          <cell r="E7068">
            <v>1017</v>
          </cell>
          <cell r="F7068" t="str">
            <v>43I</v>
          </cell>
          <cell r="I7068">
            <v>44</v>
          </cell>
          <cell r="M7068">
            <v>81603.179999999993</v>
          </cell>
          <cell r="N7068">
            <v>989512.00036199996</v>
          </cell>
          <cell r="O7068">
            <v>0</v>
          </cell>
          <cell r="P7068">
            <v>0</v>
          </cell>
        </row>
        <row r="7069">
          <cell r="A7069">
            <v>43819</v>
          </cell>
          <cell r="B7069" t="str">
            <v>MIC</v>
          </cell>
          <cell r="C7069">
            <v>8</v>
          </cell>
          <cell r="E7069">
            <v>1017</v>
          </cell>
          <cell r="F7069" t="str">
            <v>43I</v>
          </cell>
          <cell r="I7069">
            <v>44</v>
          </cell>
          <cell r="M7069">
            <v>27440</v>
          </cell>
          <cell r="N7069">
            <v>332734.696</v>
          </cell>
          <cell r="O7069">
            <v>0</v>
          </cell>
          <cell r="P7069">
            <v>0</v>
          </cell>
        </row>
        <row r="7070">
          <cell r="A7070">
            <v>43819</v>
          </cell>
          <cell r="B7070" t="str">
            <v>MIC</v>
          </cell>
          <cell r="C7070">
            <v>8</v>
          </cell>
          <cell r="E7070">
            <v>1017</v>
          </cell>
          <cell r="F7070" t="str">
            <v>43I</v>
          </cell>
          <cell r="I7070">
            <v>44</v>
          </cell>
          <cell r="M7070">
            <v>81860</v>
          </cell>
          <cell r="N7070">
            <v>992626.174</v>
          </cell>
          <cell r="O7070">
            <v>0</v>
          </cell>
          <cell r="P7070">
            <v>0</v>
          </cell>
        </row>
        <row r="7071">
          <cell r="A7071">
            <v>43819</v>
          </cell>
          <cell r="B7071" t="str">
            <v>MIC</v>
          </cell>
          <cell r="C7071">
            <v>6</v>
          </cell>
          <cell r="E7071">
            <v>1017</v>
          </cell>
          <cell r="F7071" t="str">
            <v>43I</v>
          </cell>
          <cell r="I7071">
            <v>44</v>
          </cell>
          <cell r="M7071">
            <v>27440</v>
          </cell>
          <cell r="N7071">
            <v>332734.696</v>
          </cell>
          <cell r="O7071">
            <v>0</v>
          </cell>
          <cell r="P7071">
            <v>0</v>
          </cell>
        </row>
        <row r="7072">
          <cell r="A7072">
            <v>43819</v>
          </cell>
          <cell r="B7072" t="str">
            <v>MIC</v>
          </cell>
          <cell r="C7072">
            <v>8</v>
          </cell>
          <cell r="E7072">
            <v>1017</v>
          </cell>
          <cell r="F7072" t="str">
            <v>43I</v>
          </cell>
          <cell r="I7072">
            <v>44</v>
          </cell>
          <cell r="M7072">
            <v>110000</v>
          </cell>
          <cell r="N7072">
            <v>1333849</v>
          </cell>
          <cell r="O7072">
            <v>0</v>
          </cell>
          <cell r="P7072">
            <v>0</v>
          </cell>
        </row>
        <row r="7073">
          <cell r="A7073">
            <v>43819</v>
          </cell>
          <cell r="B7073" t="str">
            <v>MIC</v>
          </cell>
          <cell r="C7073">
            <v>8</v>
          </cell>
          <cell r="E7073">
            <v>1017</v>
          </cell>
          <cell r="F7073" t="str">
            <v>43I</v>
          </cell>
          <cell r="I7073">
            <v>44</v>
          </cell>
          <cell r="M7073">
            <v>85000</v>
          </cell>
          <cell r="N7073">
            <v>1030701.5</v>
          </cell>
          <cell r="O7073">
            <v>0</v>
          </cell>
          <cell r="P7073">
            <v>0</v>
          </cell>
        </row>
        <row r="7074">
          <cell r="A7074">
            <v>43819</v>
          </cell>
          <cell r="B7074" t="str">
            <v>MIC</v>
          </cell>
          <cell r="C7074">
            <v>8</v>
          </cell>
          <cell r="E7074">
            <v>1017</v>
          </cell>
          <cell r="F7074" t="str">
            <v>43I</v>
          </cell>
          <cell r="I7074">
            <v>44</v>
          </cell>
          <cell r="M7074">
            <v>46000</v>
          </cell>
          <cell r="N7074">
            <v>557791.4</v>
          </cell>
          <cell r="O7074">
            <v>0</v>
          </cell>
          <cell r="P7074">
            <v>0</v>
          </cell>
        </row>
        <row r="7075">
          <cell r="A7075">
            <v>43819</v>
          </cell>
          <cell r="B7075" t="str">
            <v>MIC</v>
          </cell>
          <cell r="C7075">
            <v>7</v>
          </cell>
          <cell r="E7075">
            <v>1017</v>
          </cell>
          <cell r="F7075" t="str">
            <v>43I</v>
          </cell>
          <cell r="I7075">
            <v>44</v>
          </cell>
          <cell r="M7075">
            <v>64410.559999999998</v>
          </cell>
          <cell r="N7075">
            <v>781036.00950399996</v>
          </cell>
          <cell r="O7075">
            <v>0</v>
          </cell>
          <cell r="P7075">
            <v>0</v>
          </cell>
        </row>
        <row r="7076">
          <cell r="A7076">
            <v>43819</v>
          </cell>
          <cell r="B7076" t="str">
            <v>MIC</v>
          </cell>
          <cell r="C7076">
            <v>8</v>
          </cell>
          <cell r="E7076">
            <v>1017</v>
          </cell>
          <cell r="F7076" t="str">
            <v>43I</v>
          </cell>
          <cell r="I7076">
            <v>44</v>
          </cell>
          <cell r="M7076">
            <v>34895.82</v>
          </cell>
          <cell r="N7076">
            <v>423143.22373799997</v>
          </cell>
          <cell r="O7076">
            <v>0</v>
          </cell>
          <cell r="P7076">
            <v>0</v>
          </cell>
        </row>
        <row r="7077">
          <cell r="A7077">
            <v>43819</v>
          </cell>
          <cell r="B7077" t="str">
            <v>MIC</v>
          </cell>
          <cell r="C7077">
            <v>8</v>
          </cell>
          <cell r="E7077">
            <v>1017</v>
          </cell>
          <cell r="F7077" t="str">
            <v>43I</v>
          </cell>
          <cell r="I7077">
            <v>44</v>
          </cell>
          <cell r="M7077">
            <v>110000</v>
          </cell>
          <cell r="N7077">
            <v>1333849</v>
          </cell>
          <cell r="O7077">
            <v>0</v>
          </cell>
          <cell r="P7077">
            <v>0</v>
          </cell>
        </row>
        <row r="7078">
          <cell r="A7078">
            <v>43819</v>
          </cell>
          <cell r="B7078" t="str">
            <v>MIC</v>
          </cell>
          <cell r="C7078">
            <v>8</v>
          </cell>
          <cell r="E7078">
            <v>1017</v>
          </cell>
          <cell r="F7078" t="str">
            <v>43I</v>
          </cell>
          <cell r="I7078">
            <v>44</v>
          </cell>
          <cell r="M7078">
            <v>100000</v>
          </cell>
          <cell r="N7078">
            <v>1212590</v>
          </cell>
          <cell r="O7078">
            <v>0</v>
          </cell>
          <cell r="P7078">
            <v>0</v>
          </cell>
        </row>
        <row r="7079">
          <cell r="A7079">
            <v>43819</v>
          </cell>
          <cell r="B7079" t="str">
            <v>MIC</v>
          </cell>
          <cell r="C7079">
            <v>8</v>
          </cell>
          <cell r="E7079">
            <v>1017</v>
          </cell>
          <cell r="F7079" t="str">
            <v>43I</v>
          </cell>
          <cell r="I7079">
            <v>44</v>
          </cell>
          <cell r="M7079">
            <v>75460</v>
          </cell>
          <cell r="N7079">
            <v>915020.41399999999</v>
          </cell>
          <cell r="O7079">
            <v>0</v>
          </cell>
          <cell r="P7079">
            <v>0</v>
          </cell>
        </row>
        <row r="7080">
          <cell r="A7080">
            <v>43819</v>
          </cell>
          <cell r="B7080" t="str">
            <v>MIC</v>
          </cell>
          <cell r="C7080">
            <v>8</v>
          </cell>
          <cell r="E7080">
            <v>1017</v>
          </cell>
          <cell r="F7080" t="str">
            <v>43I</v>
          </cell>
          <cell r="I7080">
            <v>44</v>
          </cell>
          <cell r="M7080">
            <v>90000</v>
          </cell>
          <cell r="N7080">
            <v>1091331</v>
          </cell>
          <cell r="O7080">
            <v>0</v>
          </cell>
          <cell r="P7080">
            <v>0</v>
          </cell>
        </row>
        <row r="7081">
          <cell r="A7081">
            <v>43819</v>
          </cell>
          <cell r="B7081" t="str">
            <v>MIC</v>
          </cell>
          <cell r="C7081">
            <v>8</v>
          </cell>
          <cell r="E7081">
            <v>1017</v>
          </cell>
          <cell r="F7081" t="str">
            <v>43I</v>
          </cell>
          <cell r="I7081">
            <v>44</v>
          </cell>
          <cell r="M7081">
            <v>41000</v>
          </cell>
          <cell r="N7081">
            <v>497161.9</v>
          </cell>
          <cell r="O7081">
            <v>0</v>
          </cell>
          <cell r="P7081">
            <v>0</v>
          </cell>
        </row>
        <row r="7082">
          <cell r="A7082">
            <v>43819</v>
          </cell>
          <cell r="B7082" t="str">
            <v>MIC</v>
          </cell>
          <cell r="C7082">
            <v>8</v>
          </cell>
          <cell r="E7082">
            <v>1017</v>
          </cell>
          <cell r="F7082" t="str">
            <v>43I</v>
          </cell>
          <cell r="I7082">
            <v>44</v>
          </cell>
          <cell r="M7082">
            <v>41160</v>
          </cell>
          <cell r="N7082">
            <v>499102.04399999999</v>
          </cell>
          <cell r="O7082">
            <v>0</v>
          </cell>
          <cell r="P7082">
            <v>0</v>
          </cell>
        </row>
        <row r="7083">
          <cell r="A7083">
            <v>43819</v>
          </cell>
          <cell r="B7083" t="str">
            <v>MIC</v>
          </cell>
          <cell r="C7083">
            <v>8</v>
          </cell>
          <cell r="E7083">
            <v>1017</v>
          </cell>
          <cell r="F7083" t="str">
            <v>43I</v>
          </cell>
          <cell r="I7083">
            <v>44</v>
          </cell>
          <cell r="M7083">
            <v>21000</v>
          </cell>
          <cell r="N7083">
            <v>254643.9</v>
          </cell>
          <cell r="O7083">
            <v>0</v>
          </cell>
          <cell r="P7083">
            <v>0</v>
          </cell>
        </row>
        <row r="7084">
          <cell r="A7084">
            <v>43819</v>
          </cell>
          <cell r="B7084" t="str">
            <v>MIC</v>
          </cell>
          <cell r="C7084">
            <v>8</v>
          </cell>
          <cell r="E7084">
            <v>1017</v>
          </cell>
          <cell r="F7084" t="str">
            <v>43I</v>
          </cell>
          <cell r="I7084">
            <v>44</v>
          </cell>
          <cell r="M7084">
            <v>61740</v>
          </cell>
          <cell r="N7084">
            <v>748653.06599999999</v>
          </cell>
          <cell r="O7084">
            <v>0</v>
          </cell>
          <cell r="P7084">
            <v>0</v>
          </cell>
        </row>
        <row r="7085">
          <cell r="A7085">
            <v>43819</v>
          </cell>
          <cell r="B7085" t="str">
            <v>MIC</v>
          </cell>
          <cell r="C7085">
            <v>7</v>
          </cell>
          <cell r="E7085">
            <v>1017</v>
          </cell>
          <cell r="F7085" t="str">
            <v>43I</v>
          </cell>
          <cell r="I7085">
            <v>44</v>
          </cell>
          <cell r="M7085">
            <v>38000</v>
          </cell>
          <cell r="N7085">
            <v>460784.2</v>
          </cell>
          <cell r="O7085">
            <v>0</v>
          </cell>
          <cell r="P7085">
            <v>0</v>
          </cell>
        </row>
        <row r="7086">
          <cell r="A7086">
            <v>43819</v>
          </cell>
          <cell r="B7086" t="str">
            <v>MIC</v>
          </cell>
          <cell r="C7086">
            <v>8</v>
          </cell>
          <cell r="E7086">
            <v>1017</v>
          </cell>
          <cell r="F7086" t="str">
            <v>43I</v>
          </cell>
          <cell r="I7086">
            <v>44</v>
          </cell>
          <cell r="M7086">
            <v>116620</v>
          </cell>
          <cell r="N7086">
            <v>1414122.4580000001</v>
          </cell>
          <cell r="O7086">
            <v>0</v>
          </cell>
          <cell r="P7086">
            <v>0</v>
          </cell>
        </row>
        <row r="7087">
          <cell r="A7087">
            <v>43819</v>
          </cell>
          <cell r="B7087" t="str">
            <v>MIC</v>
          </cell>
          <cell r="C7087">
            <v>8</v>
          </cell>
          <cell r="E7087">
            <v>1017</v>
          </cell>
          <cell r="F7087" t="str">
            <v>43I</v>
          </cell>
          <cell r="I7087">
            <v>44</v>
          </cell>
          <cell r="M7087">
            <v>17500</v>
          </cell>
          <cell r="N7087">
            <v>212203.25</v>
          </cell>
          <cell r="O7087">
            <v>0</v>
          </cell>
          <cell r="P7087">
            <v>0</v>
          </cell>
        </row>
        <row r="7088">
          <cell r="A7088">
            <v>43819</v>
          </cell>
          <cell r="B7088" t="str">
            <v>MIC</v>
          </cell>
          <cell r="C7088">
            <v>6</v>
          </cell>
          <cell r="E7088">
            <v>1017</v>
          </cell>
          <cell r="F7088" t="str">
            <v>43I</v>
          </cell>
          <cell r="I7088">
            <v>44</v>
          </cell>
          <cell r="M7088">
            <v>7000</v>
          </cell>
          <cell r="N7088">
            <v>84881.3</v>
          </cell>
          <cell r="O7088">
            <v>0</v>
          </cell>
          <cell r="P7088">
            <v>0</v>
          </cell>
        </row>
        <row r="7089">
          <cell r="A7089">
            <v>43819</v>
          </cell>
          <cell r="B7089" t="str">
            <v>MIC</v>
          </cell>
          <cell r="C7089">
            <v>8</v>
          </cell>
          <cell r="E7089">
            <v>1017</v>
          </cell>
          <cell r="F7089" t="str">
            <v>43I</v>
          </cell>
          <cell r="I7089">
            <v>44</v>
          </cell>
          <cell r="M7089">
            <v>61740</v>
          </cell>
          <cell r="N7089">
            <v>748653.06599999999</v>
          </cell>
          <cell r="O7089">
            <v>0</v>
          </cell>
          <cell r="P7089">
            <v>0</v>
          </cell>
        </row>
        <row r="7090">
          <cell r="A7090">
            <v>43819</v>
          </cell>
          <cell r="B7090" t="str">
            <v>MIC</v>
          </cell>
          <cell r="C7090">
            <v>7</v>
          </cell>
          <cell r="E7090">
            <v>1017</v>
          </cell>
          <cell r="F7090" t="str">
            <v>43I</v>
          </cell>
          <cell r="I7090">
            <v>44</v>
          </cell>
          <cell r="M7090">
            <v>14000</v>
          </cell>
          <cell r="N7090">
            <v>169762.6</v>
          </cell>
          <cell r="O7090">
            <v>0</v>
          </cell>
          <cell r="P7090">
            <v>0</v>
          </cell>
        </row>
        <row r="7091">
          <cell r="A7091">
            <v>43819</v>
          </cell>
          <cell r="B7091" t="str">
            <v>MIC</v>
          </cell>
          <cell r="C7091">
            <v>8</v>
          </cell>
          <cell r="E7091">
            <v>1017</v>
          </cell>
          <cell r="F7091" t="str">
            <v>43I</v>
          </cell>
          <cell r="I7091">
            <v>44</v>
          </cell>
          <cell r="M7091">
            <v>70000</v>
          </cell>
          <cell r="N7091">
            <v>848813</v>
          </cell>
          <cell r="O7091">
            <v>0</v>
          </cell>
          <cell r="P7091">
            <v>0</v>
          </cell>
        </row>
        <row r="7092">
          <cell r="A7092">
            <v>43819</v>
          </cell>
          <cell r="B7092" t="str">
            <v>MIC</v>
          </cell>
          <cell r="C7092">
            <v>8</v>
          </cell>
          <cell r="E7092">
            <v>1017</v>
          </cell>
          <cell r="F7092" t="str">
            <v>43I</v>
          </cell>
          <cell r="I7092">
            <v>44</v>
          </cell>
          <cell r="M7092">
            <v>32000</v>
          </cell>
          <cell r="N7092">
            <v>388028.8</v>
          </cell>
          <cell r="O7092">
            <v>0</v>
          </cell>
          <cell r="P7092">
            <v>0</v>
          </cell>
        </row>
        <row r="7093">
          <cell r="A7093">
            <v>43819</v>
          </cell>
          <cell r="B7093" t="str">
            <v>MIC</v>
          </cell>
          <cell r="C7093">
            <v>8</v>
          </cell>
          <cell r="E7093">
            <v>1017</v>
          </cell>
          <cell r="F7093" t="str">
            <v>43I</v>
          </cell>
          <cell r="I7093">
            <v>44</v>
          </cell>
          <cell r="M7093">
            <v>110000</v>
          </cell>
          <cell r="N7093">
            <v>1333849</v>
          </cell>
          <cell r="O7093">
            <v>0</v>
          </cell>
          <cell r="P7093">
            <v>0</v>
          </cell>
        </row>
        <row r="7094">
          <cell r="A7094">
            <v>43819</v>
          </cell>
          <cell r="B7094" t="str">
            <v>MIC</v>
          </cell>
          <cell r="C7094">
            <v>8</v>
          </cell>
          <cell r="E7094">
            <v>1017</v>
          </cell>
          <cell r="F7094" t="str">
            <v>43I</v>
          </cell>
          <cell r="I7094">
            <v>44</v>
          </cell>
          <cell r="M7094">
            <v>70000</v>
          </cell>
          <cell r="N7094">
            <v>848813</v>
          </cell>
          <cell r="O7094">
            <v>0</v>
          </cell>
          <cell r="P7094">
            <v>0</v>
          </cell>
        </row>
        <row r="7095">
          <cell r="A7095">
            <v>43819</v>
          </cell>
          <cell r="B7095" t="str">
            <v>MIC</v>
          </cell>
          <cell r="C7095">
            <v>8</v>
          </cell>
          <cell r="E7095">
            <v>1017</v>
          </cell>
          <cell r="F7095" t="str">
            <v>43I</v>
          </cell>
          <cell r="I7095">
            <v>44</v>
          </cell>
          <cell r="M7095">
            <v>72626.41</v>
          </cell>
          <cell r="N7095">
            <v>880660.58501899999</v>
          </cell>
          <cell r="O7095">
            <v>0</v>
          </cell>
          <cell r="P7095">
            <v>0</v>
          </cell>
        </row>
        <row r="7096">
          <cell r="A7096">
            <v>43819</v>
          </cell>
          <cell r="B7096" t="str">
            <v>MIC</v>
          </cell>
          <cell r="C7096">
            <v>8</v>
          </cell>
          <cell r="E7096">
            <v>1017</v>
          </cell>
          <cell r="F7096" t="str">
            <v>43I</v>
          </cell>
          <cell r="I7096">
            <v>44</v>
          </cell>
          <cell r="M7096">
            <v>32015.35</v>
          </cell>
          <cell r="N7096">
            <v>388214.93256500002</v>
          </cell>
          <cell r="O7096">
            <v>0</v>
          </cell>
          <cell r="P7096">
            <v>0</v>
          </cell>
        </row>
        <row r="7097">
          <cell r="A7097">
            <v>43819</v>
          </cell>
          <cell r="B7097" t="str">
            <v>MIC</v>
          </cell>
          <cell r="C7097">
            <v>8</v>
          </cell>
          <cell r="E7097">
            <v>1017</v>
          </cell>
          <cell r="F7097" t="str">
            <v>43I</v>
          </cell>
          <cell r="I7097">
            <v>44</v>
          </cell>
          <cell r="M7097">
            <v>33000</v>
          </cell>
          <cell r="N7097">
            <v>400154.7</v>
          </cell>
          <cell r="O7097">
            <v>0</v>
          </cell>
          <cell r="P7097">
            <v>0</v>
          </cell>
        </row>
        <row r="7098">
          <cell r="A7098">
            <v>43819</v>
          </cell>
          <cell r="B7098" t="str">
            <v>MIC</v>
          </cell>
          <cell r="C7098">
            <v>8</v>
          </cell>
          <cell r="E7098">
            <v>1017</v>
          </cell>
          <cell r="F7098" t="str">
            <v>43I</v>
          </cell>
          <cell r="I7098">
            <v>44</v>
          </cell>
          <cell r="M7098">
            <v>91940</v>
          </cell>
          <cell r="N7098">
            <v>1114855.246</v>
          </cell>
          <cell r="O7098">
            <v>0</v>
          </cell>
          <cell r="P7098">
            <v>0</v>
          </cell>
        </row>
        <row r="7099">
          <cell r="A7099">
            <v>43819</v>
          </cell>
          <cell r="B7099" t="str">
            <v>MIC</v>
          </cell>
          <cell r="C7099">
            <v>7</v>
          </cell>
          <cell r="E7099">
            <v>1017</v>
          </cell>
          <cell r="F7099" t="str">
            <v>43I</v>
          </cell>
          <cell r="I7099">
            <v>44</v>
          </cell>
          <cell r="M7099">
            <v>41000</v>
          </cell>
          <cell r="N7099">
            <v>497161.9</v>
          </cell>
          <cell r="O7099">
            <v>0</v>
          </cell>
          <cell r="P7099">
            <v>0</v>
          </cell>
        </row>
        <row r="7100">
          <cell r="A7100">
            <v>43819</v>
          </cell>
          <cell r="B7100" t="str">
            <v>MIC</v>
          </cell>
          <cell r="C7100">
            <v>8</v>
          </cell>
          <cell r="E7100">
            <v>1017</v>
          </cell>
          <cell r="F7100" t="str">
            <v>43I</v>
          </cell>
          <cell r="I7100">
            <v>44</v>
          </cell>
          <cell r="M7100">
            <v>88107.11</v>
          </cell>
          <cell r="N7100">
            <v>1068378.0051490001</v>
          </cell>
          <cell r="O7100">
            <v>0</v>
          </cell>
          <cell r="P7100">
            <v>0</v>
          </cell>
        </row>
        <row r="7101">
          <cell r="A7101">
            <v>43819</v>
          </cell>
          <cell r="B7101" t="str">
            <v>MIC</v>
          </cell>
          <cell r="C7101">
            <v>8</v>
          </cell>
          <cell r="E7101">
            <v>1017</v>
          </cell>
          <cell r="F7101" t="str">
            <v>43I</v>
          </cell>
          <cell r="I7101">
            <v>44</v>
          </cell>
          <cell r="M7101">
            <v>49000</v>
          </cell>
          <cell r="N7101">
            <v>594169.1</v>
          </cell>
          <cell r="O7101">
            <v>0</v>
          </cell>
          <cell r="P7101">
            <v>0</v>
          </cell>
        </row>
        <row r="7102">
          <cell r="A7102">
            <v>43819</v>
          </cell>
          <cell r="B7102" t="str">
            <v>MIC</v>
          </cell>
          <cell r="C7102">
            <v>8</v>
          </cell>
          <cell r="E7102">
            <v>1017</v>
          </cell>
          <cell r="F7102" t="str">
            <v>43I</v>
          </cell>
          <cell r="I7102">
            <v>44</v>
          </cell>
          <cell r="M7102">
            <v>76000</v>
          </cell>
          <cell r="N7102">
            <v>921568.4</v>
          </cell>
          <cell r="O7102">
            <v>0</v>
          </cell>
          <cell r="P7102">
            <v>0</v>
          </cell>
        </row>
        <row r="7103">
          <cell r="A7103">
            <v>43819</v>
          </cell>
          <cell r="B7103" t="str">
            <v>MIC</v>
          </cell>
          <cell r="C7103">
            <v>8</v>
          </cell>
          <cell r="E7103">
            <v>1017</v>
          </cell>
          <cell r="F7103" t="str">
            <v>43I</v>
          </cell>
          <cell r="I7103">
            <v>44</v>
          </cell>
          <cell r="M7103">
            <v>343000</v>
          </cell>
          <cell r="N7103">
            <v>4159183.7</v>
          </cell>
          <cell r="O7103">
            <v>0</v>
          </cell>
          <cell r="P7103">
            <v>0</v>
          </cell>
        </row>
        <row r="7104">
          <cell r="A7104">
            <v>43819</v>
          </cell>
          <cell r="B7104" t="str">
            <v>MIC</v>
          </cell>
          <cell r="C7104">
            <v>8</v>
          </cell>
          <cell r="E7104">
            <v>1017</v>
          </cell>
          <cell r="F7104" t="str">
            <v>43I</v>
          </cell>
          <cell r="I7104">
            <v>44</v>
          </cell>
          <cell r="M7104">
            <v>205800</v>
          </cell>
          <cell r="N7104">
            <v>2495510.2200000002</v>
          </cell>
          <cell r="O7104">
            <v>0</v>
          </cell>
          <cell r="P7104">
            <v>0</v>
          </cell>
        </row>
        <row r="7105">
          <cell r="A7105">
            <v>43819</v>
          </cell>
          <cell r="B7105" t="str">
            <v>MIC</v>
          </cell>
          <cell r="C7105">
            <v>8</v>
          </cell>
          <cell r="E7105">
            <v>1017</v>
          </cell>
          <cell r="F7105" t="str">
            <v>43I</v>
          </cell>
          <cell r="I7105">
            <v>44</v>
          </cell>
          <cell r="M7105">
            <v>102900</v>
          </cell>
          <cell r="N7105">
            <v>1247755.1100000001</v>
          </cell>
          <cell r="O7105">
            <v>0</v>
          </cell>
          <cell r="P7105">
            <v>0</v>
          </cell>
        </row>
        <row r="7106">
          <cell r="A7106">
            <v>43819</v>
          </cell>
          <cell r="B7106" t="str">
            <v>MIC</v>
          </cell>
          <cell r="C7106">
            <v>8</v>
          </cell>
          <cell r="E7106">
            <v>1017</v>
          </cell>
          <cell r="F7106" t="str">
            <v>43I</v>
          </cell>
          <cell r="I7106">
            <v>44</v>
          </cell>
          <cell r="M7106">
            <v>88000</v>
          </cell>
          <cell r="N7106">
            <v>1067079.2</v>
          </cell>
          <cell r="O7106">
            <v>0</v>
          </cell>
          <cell r="P7106">
            <v>0</v>
          </cell>
        </row>
        <row r="7107">
          <cell r="A7107">
            <v>43819</v>
          </cell>
          <cell r="B7107" t="str">
            <v>MIC</v>
          </cell>
          <cell r="C7107">
            <v>8</v>
          </cell>
          <cell r="E7107">
            <v>1017</v>
          </cell>
          <cell r="F7107" t="str">
            <v>43I</v>
          </cell>
          <cell r="I7107">
            <v>44</v>
          </cell>
          <cell r="M7107">
            <v>110000</v>
          </cell>
          <cell r="N7107">
            <v>1333849</v>
          </cell>
          <cell r="O7107">
            <v>0</v>
          </cell>
          <cell r="P7107">
            <v>0</v>
          </cell>
        </row>
        <row r="7108">
          <cell r="A7108">
            <v>43819</v>
          </cell>
          <cell r="B7108" t="str">
            <v>MIC</v>
          </cell>
          <cell r="C7108">
            <v>6</v>
          </cell>
          <cell r="E7108">
            <v>1017</v>
          </cell>
          <cell r="F7108" t="str">
            <v>43I</v>
          </cell>
          <cell r="I7108">
            <v>44</v>
          </cell>
          <cell r="M7108">
            <v>48020</v>
          </cell>
          <cell r="N7108">
            <v>582285.71799999999</v>
          </cell>
          <cell r="O7108">
            <v>0</v>
          </cell>
          <cell r="P7108">
            <v>0</v>
          </cell>
        </row>
        <row r="7109">
          <cell r="A7109">
            <v>43819</v>
          </cell>
          <cell r="B7109" t="str">
            <v>MIC</v>
          </cell>
          <cell r="C7109">
            <v>7</v>
          </cell>
          <cell r="E7109">
            <v>1017</v>
          </cell>
          <cell r="F7109" t="str">
            <v>43I</v>
          </cell>
          <cell r="I7109">
            <v>44</v>
          </cell>
          <cell r="M7109">
            <v>70000</v>
          </cell>
          <cell r="N7109">
            <v>848813</v>
          </cell>
          <cell r="O7109">
            <v>0</v>
          </cell>
          <cell r="P7109">
            <v>0</v>
          </cell>
        </row>
        <row r="7110">
          <cell r="A7110">
            <v>43819</v>
          </cell>
          <cell r="B7110" t="str">
            <v>MIC</v>
          </cell>
          <cell r="C7110">
            <v>7</v>
          </cell>
          <cell r="E7110">
            <v>1017</v>
          </cell>
          <cell r="F7110" t="str">
            <v>43O</v>
          </cell>
          <cell r="I7110">
            <v>44</v>
          </cell>
          <cell r="M7110">
            <v>14000</v>
          </cell>
          <cell r="N7110">
            <v>169762.6</v>
          </cell>
          <cell r="O7110">
            <v>0</v>
          </cell>
          <cell r="P7110">
            <v>0</v>
          </cell>
        </row>
        <row r="7111">
          <cell r="A7111">
            <v>43819</v>
          </cell>
          <cell r="B7111" t="str">
            <v>MIC</v>
          </cell>
          <cell r="C7111">
            <v>6</v>
          </cell>
          <cell r="E7111">
            <v>1017</v>
          </cell>
          <cell r="F7111" t="str">
            <v>43O</v>
          </cell>
          <cell r="I7111">
            <v>44</v>
          </cell>
          <cell r="M7111">
            <v>7000</v>
          </cell>
          <cell r="N7111">
            <v>84881.3</v>
          </cell>
          <cell r="O7111">
            <v>0</v>
          </cell>
          <cell r="P7111">
            <v>0</v>
          </cell>
        </row>
        <row r="7112">
          <cell r="A7112">
            <v>43819</v>
          </cell>
          <cell r="B7112" t="str">
            <v>MIC</v>
          </cell>
          <cell r="C7112">
            <v>8</v>
          </cell>
          <cell r="E7112">
            <v>1017</v>
          </cell>
          <cell r="F7112" t="str">
            <v>43O</v>
          </cell>
          <cell r="I7112">
            <v>44</v>
          </cell>
          <cell r="M7112">
            <v>18000</v>
          </cell>
          <cell r="N7112">
            <v>218266.2</v>
          </cell>
          <cell r="O7112">
            <v>0</v>
          </cell>
          <cell r="P7112">
            <v>0</v>
          </cell>
        </row>
        <row r="7113">
          <cell r="A7113">
            <v>43819</v>
          </cell>
          <cell r="B7113" t="str">
            <v>MIC</v>
          </cell>
          <cell r="C7113">
            <v>7</v>
          </cell>
          <cell r="E7113">
            <v>1017</v>
          </cell>
          <cell r="F7113" t="str">
            <v>43O</v>
          </cell>
          <cell r="I7113">
            <v>44</v>
          </cell>
          <cell r="M7113">
            <v>31500</v>
          </cell>
          <cell r="N7113">
            <v>381965.85</v>
          </cell>
          <cell r="O7113">
            <v>0</v>
          </cell>
          <cell r="P7113">
            <v>0</v>
          </cell>
        </row>
        <row r="7114">
          <cell r="A7114">
            <v>43819</v>
          </cell>
          <cell r="B7114" t="str">
            <v>MIC</v>
          </cell>
          <cell r="C7114">
            <v>7</v>
          </cell>
          <cell r="E7114">
            <v>1017</v>
          </cell>
          <cell r="F7114" t="str">
            <v>43O</v>
          </cell>
          <cell r="I7114">
            <v>44</v>
          </cell>
          <cell r="M7114">
            <v>9000</v>
          </cell>
          <cell r="N7114">
            <v>109133.1</v>
          </cell>
          <cell r="O7114">
            <v>0</v>
          </cell>
          <cell r="P7114">
            <v>0</v>
          </cell>
        </row>
        <row r="7115">
          <cell r="A7115">
            <v>43819</v>
          </cell>
          <cell r="B7115" t="str">
            <v>MIC</v>
          </cell>
          <cell r="C7115">
            <v>6</v>
          </cell>
          <cell r="E7115">
            <v>1017</v>
          </cell>
          <cell r="F7115" t="str">
            <v>43O</v>
          </cell>
          <cell r="I7115">
            <v>44</v>
          </cell>
          <cell r="M7115">
            <v>7000</v>
          </cell>
          <cell r="N7115">
            <v>84881.3</v>
          </cell>
          <cell r="O7115">
            <v>0</v>
          </cell>
          <cell r="P7115">
            <v>0</v>
          </cell>
        </row>
        <row r="7116">
          <cell r="A7116">
            <v>43819</v>
          </cell>
          <cell r="B7116" t="str">
            <v>MIC</v>
          </cell>
          <cell r="C7116">
            <v>6</v>
          </cell>
          <cell r="E7116">
            <v>1017</v>
          </cell>
          <cell r="F7116" t="str">
            <v>43O</v>
          </cell>
          <cell r="I7116">
            <v>44</v>
          </cell>
          <cell r="M7116">
            <v>35000</v>
          </cell>
          <cell r="N7116">
            <v>424406.5</v>
          </cell>
          <cell r="O7116">
            <v>0</v>
          </cell>
          <cell r="P7116">
            <v>0</v>
          </cell>
        </row>
        <row r="7117">
          <cell r="A7117">
            <v>43819</v>
          </cell>
          <cell r="B7117" t="str">
            <v>MIC</v>
          </cell>
          <cell r="C7117">
            <v>8</v>
          </cell>
          <cell r="E7117">
            <v>1017</v>
          </cell>
          <cell r="F7117" t="str">
            <v>43O</v>
          </cell>
          <cell r="I7117">
            <v>44</v>
          </cell>
          <cell r="M7117">
            <v>30000</v>
          </cell>
          <cell r="N7117">
            <v>363777</v>
          </cell>
          <cell r="O7117">
            <v>0</v>
          </cell>
          <cell r="P7117">
            <v>0</v>
          </cell>
        </row>
        <row r="7118">
          <cell r="A7118">
            <v>43819</v>
          </cell>
          <cell r="B7118" t="str">
            <v>MIC</v>
          </cell>
          <cell r="C7118">
            <v>6</v>
          </cell>
          <cell r="E7118">
            <v>1017</v>
          </cell>
          <cell r="F7118" t="str">
            <v>43O</v>
          </cell>
          <cell r="I7118">
            <v>44</v>
          </cell>
          <cell r="M7118">
            <v>9000</v>
          </cell>
          <cell r="N7118">
            <v>109133.1</v>
          </cell>
          <cell r="O7118">
            <v>0</v>
          </cell>
          <cell r="P7118">
            <v>0</v>
          </cell>
        </row>
        <row r="7119">
          <cell r="A7119">
            <v>43819</v>
          </cell>
          <cell r="B7119" t="str">
            <v>MIC</v>
          </cell>
          <cell r="C7119">
            <v>4</v>
          </cell>
          <cell r="E7119">
            <v>1017</v>
          </cell>
          <cell r="F7119" t="str">
            <v>43O</v>
          </cell>
          <cell r="I7119">
            <v>44</v>
          </cell>
          <cell r="M7119">
            <v>10000</v>
          </cell>
          <cell r="N7119">
            <v>121259</v>
          </cell>
          <cell r="O7119">
            <v>0</v>
          </cell>
          <cell r="P7119">
            <v>0</v>
          </cell>
        </row>
        <row r="7120">
          <cell r="A7120">
            <v>43819</v>
          </cell>
          <cell r="B7120" t="str">
            <v>MIC</v>
          </cell>
          <cell r="C7120">
            <v>7</v>
          </cell>
          <cell r="E7120">
            <v>1017</v>
          </cell>
          <cell r="F7120" t="str">
            <v>43O</v>
          </cell>
          <cell r="I7120">
            <v>44</v>
          </cell>
          <cell r="M7120">
            <v>17000</v>
          </cell>
          <cell r="N7120">
            <v>206140.3</v>
          </cell>
          <cell r="O7120">
            <v>0</v>
          </cell>
          <cell r="P7120">
            <v>0</v>
          </cell>
        </row>
        <row r="7121">
          <cell r="A7121">
            <v>43819</v>
          </cell>
          <cell r="B7121" t="str">
            <v>MIC</v>
          </cell>
          <cell r="C7121">
            <v>7</v>
          </cell>
          <cell r="E7121">
            <v>1017</v>
          </cell>
          <cell r="F7121" t="str">
            <v>43O</v>
          </cell>
          <cell r="I7121">
            <v>44</v>
          </cell>
          <cell r="M7121">
            <v>21000</v>
          </cell>
          <cell r="N7121">
            <v>254643.9</v>
          </cell>
          <cell r="O7121">
            <v>0</v>
          </cell>
          <cell r="P7121">
            <v>0</v>
          </cell>
        </row>
        <row r="7122">
          <cell r="A7122">
            <v>43819</v>
          </cell>
          <cell r="B7122" t="str">
            <v>MIC</v>
          </cell>
          <cell r="C7122">
            <v>7</v>
          </cell>
          <cell r="E7122">
            <v>1017</v>
          </cell>
          <cell r="F7122" t="str">
            <v>43O</v>
          </cell>
          <cell r="I7122">
            <v>44</v>
          </cell>
          <cell r="M7122">
            <v>27440</v>
          </cell>
          <cell r="N7122">
            <v>332734.696</v>
          </cell>
          <cell r="O7122">
            <v>0</v>
          </cell>
          <cell r="P7122">
            <v>0</v>
          </cell>
        </row>
        <row r="7123">
          <cell r="A7123">
            <v>43819</v>
          </cell>
          <cell r="B7123" t="str">
            <v>MIC</v>
          </cell>
          <cell r="C7123">
            <v>6</v>
          </cell>
          <cell r="E7123">
            <v>1017</v>
          </cell>
          <cell r="F7123" t="str">
            <v>43O</v>
          </cell>
          <cell r="I7123">
            <v>44</v>
          </cell>
          <cell r="M7123">
            <v>10000</v>
          </cell>
          <cell r="N7123">
            <v>121259</v>
          </cell>
          <cell r="O7123">
            <v>0</v>
          </cell>
          <cell r="P7123">
            <v>0</v>
          </cell>
        </row>
        <row r="7124">
          <cell r="A7124">
            <v>43819</v>
          </cell>
          <cell r="B7124" t="str">
            <v>MIC</v>
          </cell>
          <cell r="C7124">
            <v>6</v>
          </cell>
          <cell r="E7124">
            <v>1017</v>
          </cell>
          <cell r="F7124" t="str">
            <v>43O</v>
          </cell>
          <cell r="I7124">
            <v>44</v>
          </cell>
          <cell r="M7124">
            <v>10000</v>
          </cell>
          <cell r="N7124">
            <v>121259</v>
          </cell>
          <cell r="O7124">
            <v>0</v>
          </cell>
          <cell r="P7124">
            <v>0</v>
          </cell>
        </row>
        <row r="7125">
          <cell r="A7125">
            <v>43819</v>
          </cell>
          <cell r="B7125" t="str">
            <v>MIC</v>
          </cell>
          <cell r="C7125">
            <v>7</v>
          </cell>
          <cell r="E7125">
            <v>1017</v>
          </cell>
          <cell r="F7125" t="str">
            <v>43O</v>
          </cell>
          <cell r="I7125">
            <v>44</v>
          </cell>
          <cell r="M7125">
            <v>18000</v>
          </cell>
          <cell r="N7125">
            <v>218266.2</v>
          </cell>
          <cell r="O7125">
            <v>0</v>
          </cell>
          <cell r="P7125">
            <v>0</v>
          </cell>
        </row>
        <row r="7126">
          <cell r="A7126">
            <v>43819</v>
          </cell>
          <cell r="B7126" t="str">
            <v>MIC</v>
          </cell>
          <cell r="C7126">
            <v>7</v>
          </cell>
          <cell r="E7126">
            <v>1017</v>
          </cell>
          <cell r="F7126" t="str">
            <v>43O</v>
          </cell>
          <cell r="I7126">
            <v>44</v>
          </cell>
          <cell r="M7126">
            <v>21000</v>
          </cell>
          <cell r="N7126">
            <v>254643.9</v>
          </cell>
          <cell r="O7126">
            <v>0</v>
          </cell>
          <cell r="P7126">
            <v>0</v>
          </cell>
        </row>
        <row r="7127">
          <cell r="A7127">
            <v>43819</v>
          </cell>
          <cell r="B7127" t="str">
            <v>MIC</v>
          </cell>
          <cell r="C7127">
            <v>7</v>
          </cell>
          <cell r="E7127">
            <v>1017</v>
          </cell>
          <cell r="F7127" t="str">
            <v>43O</v>
          </cell>
          <cell r="I7127">
            <v>44</v>
          </cell>
          <cell r="M7127">
            <v>48020</v>
          </cell>
          <cell r="N7127">
            <v>582285.71799999999</v>
          </cell>
          <cell r="O7127">
            <v>0</v>
          </cell>
          <cell r="P7127">
            <v>0</v>
          </cell>
        </row>
        <row r="7128">
          <cell r="A7128">
            <v>43819</v>
          </cell>
          <cell r="B7128" t="str">
            <v>MIC</v>
          </cell>
          <cell r="C7128">
            <v>7</v>
          </cell>
          <cell r="E7128">
            <v>1017</v>
          </cell>
          <cell r="F7128" t="str">
            <v>43O</v>
          </cell>
          <cell r="I7128">
            <v>44</v>
          </cell>
          <cell r="M7128">
            <v>14128.19</v>
          </cell>
          <cell r="N7128">
            <v>171317.01912099999</v>
          </cell>
          <cell r="O7128">
            <v>0</v>
          </cell>
          <cell r="P7128">
            <v>0</v>
          </cell>
        </row>
        <row r="7129">
          <cell r="A7129">
            <v>43819</v>
          </cell>
          <cell r="B7129" t="str">
            <v>MIC</v>
          </cell>
          <cell r="C7129">
            <v>7</v>
          </cell>
          <cell r="E7129">
            <v>1017</v>
          </cell>
          <cell r="F7129" t="str">
            <v>43O</v>
          </cell>
          <cell r="I7129">
            <v>44</v>
          </cell>
          <cell r="M7129">
            <v>15000</v>
          </cell>
          <cell r="N7129">
            <v>181888.5</v>
          </cell>
          <cell r="O7129">
            <v>0</v>
          </cell>
          <cell r="P7129">
            <v>0</v>
          </cell>
        </row>
        <row r="7130">
          <cell r="A7130">
            <v>43819</v>
          </cell>
          <cell r="B7130" t="str">
            <v>MIC</v>
          </cell>
          <cell r="C7130">
            <v>7</v>
          </cell>
          <cell r="E7130">
            <v>1017</v>
          </cell>
          <cell r="F7130" t="str">
            <v>43O</v>
          </cell>
          <cell r="I7130">
            <v>44</v>
          </cell>
          <cell r="M7130">
            <v>38000</v>
          </cell>
          <cell r="N7130">
            <v>460784.2</v>
          </cell>
          <cell r="O7130">
            <v>0</v>
          </cell>
          <cell r="P7130">
            <v>0</v>
          </cell>
        </row>
        <row r="7131">
          <cell r="A7131">
            <v>43819</v>
          </cell>
          <cell r="B7131" t="str">
            <v>MIC</v>
          </cell>
          <cell r="C7131">
            <v>7</v>
          </cell>
          <cell r="E7131">
            <v>1017</v>
          </cell>
          <cell r="F7131" t="str">
            <v>43O</v>
          </cell>
          <cell r="I7131">
            <v>44</v>
          </cell>
          <cell r="M7131">
            <v>53404.72</v>
          </cell>
          <cell r="N7131">
            <v>647580.29424800002</v>
          </cell>
          <cell r="O7131">
            <v>0</v>
          </cell>
          <cell r="P7131">
            <v>0</v>
          </cell>
        </row>
        <row r="7132">
          <cell r="A7132">
            <v>43819</v>
          </cell>
          <cell r="B7132" t="str">
            <v>MIC</v>
          </cell>
          <cell r="C7132">
            <v>7</v>
          </cell>
          <cell r="E7132">
            <v>1017</v>
          </cell>
          <cell r="F7132" t="str">
            <v>43O</v>
          </cell>
          <cell r="I7132">
            <v>44</v>
          </cell>
          <cell r="M7132">
            <v>11205.79</v>
          </cell>
          <cell r="N7132">
            <v>135880.28896100001</v>
          </cell>
          <cell r="O7132">
            <v>0</v>
          </cell>
          <cell r="P7132">
            <v>0</v>
          </cell>
        </row>
        <row r="7133">
          <cell r="A7133">
            <v>43819</v>
          </cell>
          <cell r="B7133" t="str">
            <v>MIC</v>
          </cell>
          <cell r="C7133">
            <v>8</v>
          </cell>
          <cell r="E7133">
            <v>1017</v>
          </cell>
          <cell r="F7133" t="str">
            <v>43O</v>
          </cell>
          <cell r="I7133">
            <v>44</v>
          </cell>
          <cell r="M7133">
            <v>20580</v>
          </cell>
          <cell r="N7133">
            <v>249551.022</v>
          </cell>
          <cell r="O7133">
            <v>0</v>
          </cell>
          <cell r="P7133">
            <v>0</v>
          </cell>
        </row>
        <row r="7134">
          <cell r="A7134">
            <v>43819</v>
          </cell>
          <cell r="B7134" t="str">
            <v>MIC</v>
          </cell>
          <cell r="C7134">
            <v>6</v>
          </cell>
          <cell r="E7134">
            <v>1017</v>
          </cell>
          <cell r="F7134" t="str">
            <v>43O</v>
          </cell>
          <cell r="I7134">
            <v>44</v>
          </cell>
          <cell r="M7134">
            <v>14000</v>
          </cell>
          <cell r="N7134">
            <v>169762.6</v>
          </cell>
          <cell r="O7134">
            <v>0</v>
          </cell>
          <cell r="P7134">
            <v>0</v>
          </cell>
        </row>
        <row r="7135">
          <cell r="A7135">
            <v>43819</v>
          </cell>
          <cell r="B7135" t="str">
            <v>MIC</v>
          </cell>
          <cell r="C7135">
            <v>6</v>
          </cell>
          <cell r="E7135">
            <v>1017</v>
          </cell>
          <cell r="F7135" t="str">
            <v>43O</v>
          </cell>
          <cell r="I7135">
            <v>44</v>
          </cell>
          <cell r="M7135">
            <v>20000</v>
          </cell>
          <cell r="N7135">
            <v>242518</v>
          </cell>
          <cell r="O7135">
            <v>0</v>
          </cell>
          <cell r="P7135">
            <v>0</v>
          </cell>
        </row>
        <row r="7136">
          <cell r="A7136">
            <v>43819</v>
          </cell>
          <cell r="B7136" t="str">
            <v>MIC</v>
          </cell>
          <cell r="C7136">
            <v>8</v>
          </cell>
          <cell r="E7136">
            <v>1017</v>
          </cell>
          <cell r="F7136" t="str">
            <v>43O</v>
          </cell>
          <cell r="I7136">
            <v>44</v>
          </cell>
          <cell r="M7136">
            <v>20500</v>
          </cell>
          <cell r="N7136">
            <v>248580.95</v>
          </cell>
          <cell r="O7136">
            <v>0</v>
          </cell>
          <cell r="P7136">
            <v>0</v>
          </cell>
        </row>
        <row r="7137">
          <cell r="A7137">
            <v>43819</v>
          </cell>
          <cell r="B7137" t="str">
            <v>MIC</v>
          </cell>
          <cell r="C7137">
            <v>7</v>
          </cell>
          <cell r="E7137">
            <v>1017</v>
          </cell>
          <cell r="F7137" t="str">
            <v>43O</v>
          </cell>
          <cell r="I7137">
            <v>44</v>
          </cell>
          <cell r="M7137">
            <v>25000</v>
          </cell>
          <cell r="N7137">
            <v>303147.5</v>
          </cell>
          <cell r="O7137">
            <v>0</v>
          </cell>
          <cell r="P7137">
            <v>0</v>
          </cell>
        </row>
        <row r="7138">
          <cell r="A7138">
            <v>43819</v>
          </cell>
          <cell r="B7138" t="str">
            <v>MIC</v>
          </cell>
          <cell r="C7138">
            <v>7</v>
          </cell>
          <cell r="E7138">
            <v>1017</v>
          </cell>
          <cell r="F7138" t="str">
            <v>43O</v>
          </cell>
          <cell r="I7138">
            <v>44</v>
          </cell>
          <cell r="M7138">
            <v>35000</v>
          </cell>
          <cell r="N7138">
            <v>424406.5</v>
          </cell>
          <cell r="O7138">
            <v>0</v>
          </cell>
          <cell r="P7138">
            <v>0</v>
          </cell>
        </row>
        <row r="7139">
          <cell r="A7139">
            <v>43819</v>
          </cell>
          <cell r="B7139" t="str">
            <v>MIC</v>
          </cell>
          <cell r="C7139">
            <v>8</v>
          </cell>
          <cell r="E7139">
            <v>1017</v>
          </cell>
          <cell r="F7139" t="str">
            <v>43O</v>
          </cell>
          <cell r="I7139">
            <v>44</v>
          </cell>
          <cell r="M7139">
            <v>24000</v>
          </cell>
          <cell r="N7139">
            <v>291021.59999999998</v>
          </cell>
          <cell r="O7139">
            <v>0</v>
          </cell>
          <cell r="P7139">
            <v>0</v>
          </cell>
        </row>
        <row r="7140">
          <cell r="A7140">
            <v>43819</v>
          </cell>
          <cell r="B7140" t="str">
            <v>MIC</v>
          </cell>
          <cell r="C7140">
            <v>6</v>
          </cell>
          <cell r="E7140">
            <v>1017</v>
          </cell>
          <cell r="F7140" t="str">
            <v>43O</v>
          </cell>
          <cell r="I7140">
            <v>44</v>
          </cell>
          <cell r="M7140">
            <v>14000</v>
          </cell>
          <cell r="N7140">
            <v>169762.6</v>
          </cell>
          <cell r="O7140">
            <v>0</v>
          </cell>
          <cell r="P7140">
            <v>0</v>
          </cell>
        </row>
        <row r="7141">
          <cell r="A7141">
            <v>43819</v>
          </cell>
          <cell r="B7141" t="str">
            <v>MIC</v>
          </cell>
          <cell r="C7141">
            <v>7</v>
          </cell>
          <cell r="E7141">
            <v>1017</v>
          </cell>
          <cell r="F7141" t="str">
            <v>43O</v>
          </cell>
          <cell r="I7141">
            <v>44</v>
          </cell>
          <cell r="M7141">
            <v>26000</v>
          </cell>
          <cell r="N7141">
            <v>315273.40000000002</v>
          </cell>
          <cell r="O7141">
            <v>0</v>
          </cell>
          <cell r="P7141">
            <v>0</v>
          </cell>
        </row>
        <row r="7142">
          <cell r="A7142">
            <v>43819</v>
          </cell>
          <cell r="B7142" t="str">
            <v>MIC</v>
          </cell>
          <cell r="C7142">
            <v>7</v>
          </cell>
          <cell r="E7142">
            <v>1017</v>
          </cell>
          <cell r="F7142" t="str">
            <v>43O</v>
          </cell>
          <cell r="I7142">
            <v>44</v>
          </cell>
          <cell r="M7142">
            <v>30000</v>
          </cell>
          <cell r="N7142">
            <v>363777</v>
          </cell>
          <cell r="O7142">
            <v>0</v>
          </cell>
          <cell r="P7142">
            <v>0</v>
          </cell>
        </row>
        <row r="7143">
          <cell r="A7143">
            <v>43819</v>
          </cell>
          <cell r="B7143" t="str">
            <v>MIC</v>
          </cell>
          <cell r="C7143">
            <v>7</v>
          </cell>
          <cell r="E7143">
            <v>1017</v>
          </cell>
          <cell r="F7143" t="str">
            <v>43O</v>
          </cell>
          <cell r="I7143">
            <v>44</v>
          </cell>
          <cell r="M7143">
            <v>63750.879999999997</v>
          </cell>
          <cell r="N7143">
            <v>773036.79579200002</v>
          </cell>
          <cell r="O7143">
            <v>0</v>
          </cell>
          <cell r="P7143">
            <v>0</v>
          </cell>
        </row>
        <row r="7144">
          <cell r="A7144">
            <v>43819</v>
          </cell>
          <cell r="B7144" t="str">
            <v>MIC</v>
          </cell>
          <cell r="C7144">
            <v>6</v>
          </cell>
          <cell r="E7144">
            <v>1017</v>
          </cell>
          <cell r="F7144" t="str">
            <v>43O</v>
          </cell>
          <cell r="I7144">
            <v>44</v>
          </cell>
          <cell r="M7144">
            <v>27440</v>
          </cell>
          <cell r="N7144">
            <v>332734.696</v>
          </cell>
          <cell r="O7144">
            <v>0</v>
          </cell>
          <cell r="P7144">
            <v>0</v>
          </cell>
        </row>
        <row r="7145">
          <cell r="A7145">
            <v>43819</v>
          </cell>
          <cell r="B7145" t="str">
            <v>MIC</v>
          </cell>
          <cell r="C7145">
            <v>8</v>
          </cell>
          <cell r="E7145">
            <v>1017</v>
          </cell>
          <cell r="F7145" t="str">
            <v>43O</v>
          </cell>
          <cell r="I7145">
            <v>44</v>
          </cell>
          <cell r="M7145">
            <v>13000</v>
          </cell>
          <cell r="N7145">
            <v>157636.70000000001</v>
          </cell>
          <cell r="O7145">
            <v>0</v>
          </cell>
          <cell r="P7145">
            <v>0</v>
          </cell>
        </row>
        <row r="7146">
          <cell r="A7146">
            <v>43819</v>
          </cell>
          <cell r="B7146" t="str">
            <v>MIC</v>
          </cell>
          <cell r="C7146">
            <v>8</v>
          </cell>
          <cell r="E7146">
            <v>1017</v>
          </cell>
          <cell r="F7146" t="str">
            <v>43O</v>
          </cell>
          <cell r="I7146">
            <v>44</v>
          </cell>
          <cell r="M7146">
            <v>27440</v>
          </cell>
          <cell r="N7146">
            <v>332734.696</v>
          </cell>
          <cell r="O7146">
            <v>0</v>
          </cell>
          <cell r="P7146">
            <v>0</v>
          </cell>
        </row>
        <row r="7147">
          <cell r="A7147">
            <v>43819</v>
          </cell>
          <cell r="B7147" t="str">
            <v>MIC</v>
          </cell>
          <cell r="C7147">
            <v>6</v>
          </cell>
          <cell r="E7147">
            <v>1017</v>
          </cell>
          <cell r="F7147" t="str">
            <v>43O</v>
          </cell>
          <cell r="I7147">
            <v>44</v>
          </cell>
          <cell r="M7147">
            <v>52500</v>
          </cell>
          <cell r="N7147">
            <v>636609.75</v>
          </cell>
          <cell r="O7147">
            <v>0</v>
          </cell>
          <cell r="P7147">
            <v>0</v>
          </cell>
        </row>
        <row r="7148">
          <cell r="A7148">
            <v>43819</v>
          </cell>
          <cell r="B7148" t="str">
            <v>MIC</v>
          </cell>
          <cell r="C7148">
            <v>8</v>
          </cell>
          <cell r="E7148">
            <v>1017</v>
          </cell>
          <cell r="F7148" t="str">
            <v>43O</v>
          </cell>
          <cell r="I7148">
            <v>44</v>
          </cell>
          <cell r="M7148">
            <v>15700</v>
          </cell>
          <cell r="N7148">
            <v>190376.63</v>
          </cell>
          <cell r="O7148">
            <v>0</v>
          </cell>
          <cell r="P7148">
            <v>0</v>
          </cell>
        </row>
        <row r="7149">
          <cell r="A7149">
            <v>43819</v>
          </cell>
          <cell r="B7149" t="str">
            <v>MIC</v>
          </cell>
          <cell r="C7149">
            <v>6</v>
          </cell>
          <cell r="E7149">
            <v>1017</v>
          </cell>
          <cell r="F7149" t="str">
            <v>43O</v>
          </cell>
          <cell r="I7149">
            <v>44</v>
          </cell>
          <cell r="M7149">
            <v>20676.18</v>
          </cell>
          <cell r="N7149">
            <v>250717.291062</v>
          </cell>
          <cell r="O7149">
            <v>0</v>
          </cell>
          <cell r="P7149">
            <v>0</v>
          </cell>
        </row>
        <row r="7150">
          <cell r="A7150">
            <v>43819</v>
          </cell>
          <cell r="B7150" t="str">
            <v>MIC</v>
          </cell>
          <cell r="C7150">
            <v>6</v>
          </cell>
          <cell r="E7150">
            <v>1017</v>
          </cell>
          <cell r="F7150" t="str">
            <v>43O</v>
          </cell>
          <cell r="I7150">
            <v>44</v>
          </cell>
          <cell r="M7150">
            <v>33108.9</v>
          </cell>
          <cell r="N7150">
            <v>401475.21051</v>
          </cell>
          <cell r="O7150">
            <v>0</v>
          </cell>
          <cell r="P7150">
            <v>0</v>
          </cell>
        </row>
        <row r="7151">
          <cell r="A7151">
            <v>43819</v>
          </cell>
          <cell r="B7151" t="str">
            <v>MIC</v>
          </cell>
          <cell r="C7151">
            <v>7</v>
          </cell>
          <cell r="E7151">
            <v>1017</v>
          </cell>
          <cell r="F7151" t="str">
            <v>43O</v>
          </cell>
          <cell r="I7151">
            <v>44</v>
          </cell>
          <cell r="M7151">
            <v>40000</v>
          </cell>
          <cell r="N7151">
            <v>485036</v>
          </cell>
          <cell r="O7151">
            <v>0</v>
          </cell>
          <cell r="P7151">
            <v>0</v>
          </cell>
        </row>
        <row r="7152">
          <cell r="A7152">
            <v>43819</v>
          </cell>
          <cell r="B7152" t="str">
            <v>MIC</v>
          </cell>
          <cell r="C7152">
            <v>7</v>
          </cell>
          <cell r="E7152">
            <v>1017</v>
          </cell>
          <cell r="F7152" t="str">
            <v>43O</v>
          </cell>
          <cell r="I7152">
            <v>44</v>
          </cell>
          <cell r="M7152">
            <v>70000</v>
          </cell>
          <cell r="N7152">
            <v>848813</v>
          </cell>
          <cell r="O7152">
            <v>0</v>
          </cell>
          <cell r="P7152">
            <v>0</v>
          </cell>
        </row>
        <row r="7153">
          <cell r="A7153">
            <v>43819</v>
          </cell>
          <cell r="B7153" t="str">
            <v>MIC</v>
          </cell>
          <cell r="C7153">
            <v>7</v>
          </cell>
          <cell r="E7153">
            <v>1017</v>
          </cell>
          <cell r="F7153" t="str">
            <v>43O</v>
          </cell>
          <cell r="I7153">
            <v>44</v>
          </cell>
          <cell r="M7153">
            <v>14000</v>
          </cell>
          <cell r="N7153">
            <v>169762.6</v>
          </cell>
          <cell r="O7153">
            <v>0</v>
          </cell>
          <cell r="P7153">
            <v>0</v>
          </cell>
        </row>
        <row r="7154">
          <cell r="A7154">
            <v>43819</v>
          </cell>
          <cell r="B7154" t="str">
            <v>MIC</v>
          </cell>
          <cell r="C7154">
            <v>6</v>
          </cell>
          <cell r="E7154">
            <v>1017</v>
          </cell>
          <cell r="F7154" t="str">
            <v>43O</v>
          </cell>
          <cell r="I7154">
            <v>44</v>
          </cell>
          <cell r="M7154">
            <v>21300</v>
          </cell>
          <cell r="N7154">
            <v>258281.67</v>
          </cell>
          <cell r="O7154">
            <v>0</v>
          </cell>
          <cell r="P7154">
            <v>0</v>
          </cell>
        </row>
        <row r="7155">
          <cell r="A7155">
            <v>43819</v>
          </cell>
          <cell r="B7155" t="str">
            <v>MIC</v>
          </cell>
          <cell r="C7155">
            <v>7</v>
          </cell>
          <cell r="E7155">
            <v>1017</v>
          </cell>
          <cell r="F7155" t="str">
            <v>43O</v>
          </cell>
          <cell r="I7155">
            <v>44</v>
          </cell>
          <cell r="M7155">
            <v>27440</v>
          </cell>
          <cell r="N7155">
            <v>332734.696</v>
          </cell>
          <cell r="O7155">
            <v>0</v>
          </cell>
          <cell r="P7155">
            <v>0</v>
          </cell>
        </row>
        <row r="7156">
          <cell r="A7156">
            <v>43819</v>
          </cell>
          <cell r="B7156" t="str">
            <v>MIC</v>
          </cell>
          <cell r="C7156">
            <v>6</v>
          </cell>
          <cell r="E7156">
            <v>1017</v>
          </cell>
          <cell r="F7156" t="str">
            <v>43O</v>
          </cell>
          <cell r="I7156">
            <v>44</v>
          </cell>
          <cell r="M7156">
            <v>7000</v>
          </cell>
          <cell r="N7156">
            <v>84881.3</v>
          </cell>
          <cell r="O7156">
            <v>0</v>
          </cell>
          <cell r="P7156">
            <v>0</v>
          </cell>
        </row>
        <row r="7157">
          <cell r="A7157">
            <v>43819</v>
          </cell>
          <cell r="B7157" t="str">
            <v>MIC</v>
          </cell>
          <cell r="C7157">
            <v>8</v>
          </cell>
          <cell r="E7157">
            <v>1017</v>
          </cell>
          <cell r="F7157" t="str">
            <v>43O</v>
          </cell>
          <cell r="I7157">
            <v>44</v>
          </cell>
          <cell r="M7157">
            <v>48020</v>
          </cell>
          <cell r="N7157">
            <v>582285.71799999999</v>
          </cell>
          <cell r="O7157">
            <v>0</v>
          </cell>
          <cell r="P7157">
            <v>0</v>
          </cell>
        </row>
        <row r="7158">
          <cell r="A7158">
            <v>43819</v>
          </cell>
          <cell r="B7158" t="str">
            <v>MIC</v>
          </cell>
          <cell r="C7158">
            <v>8</v>
          </cell>
          <cell r="E7158">
            <v>1017</v>
          </cell>
          <cell r="F7158" t="str">
            <v>43O</v>
          </cell>
          <cell r="I7158">
            <v>44</v>
          </cell>
          <cell r="M7158">
            <v>20580</v>
          </cell>
          <cell r="N7158">
            <v>249551.022</v>
          </cell>
          <cell r="O7158">
            <v>0</v>
          </cell>
          <cell r="P7158">
            <v>0</v>
          </cell>
        </row>
        <row r="7159">
          <cell r="A7159">
            <v>43819</v>
          </cell>
          <cell r="B7159" t="str">
            <v>MIC</v>
          </cell>
          <cell r="C7159">
            <v>8</v>
          </cell>
          <cell r="E7159">
            <v>1017</v>
          </cell>
          <cell r="F7159" t="str">
            <v>43O</v>
          </cell>
          <cell r="I7159">
            <v>44</v>
          </cell>
          <cell r="M7159">
            <v>92000</v>
          </cell>
          <cell r="N7159">
            <v>1115582.8</v>
          </cell>
          <cell r="O7159">
            <v>0</v>
          </cell>
          <cell r="P7159">
            <v>0</v>
          </cell>
        </row>
        <row r="7160">
          <cell r="A7160">
            <v>43819</v>
          </cell>
          <cell r="B7160" t="str">
            <v>MIC</v>
          </cell>
          <cell r="C7160">
            <v>8</v>
          </cell>
          <cell r="E7160">
            <v>1017</v>
          </cell>
          <cell r="F7160" t="str">
            <v>43O</v>
          </cell>
          <cell r="I7160">
            <v>44</v>
          </cell>
          <cell r="M7160">
            <v>27200</v>
          </cell>
          <cell r="N7160">
            <v>329824.48</v>
          </cell>
          <cell r="O7160">
            <v>0</v>
          </cell>
          <cell r="P7160">
            <v>0</v>
          </cell>
        </row>
        <row r="7161">
          <cell r="A7161">
            <v>43819</v>
          </cell>
          <cell r="B7161" t="str">
            <v>MIC</v>
          </cell>
          <cell r="C7161">
            <v>6</v>
          </cell>
          <cell r="E7161">
            <v>1017</v>
          </cell>
          <cell r="F7161" t="str">
            <v>43O</v>
          </cell>
          <cell r="I7161">
            <v>44</v>
          </cell>
          <cell r="M7161">
            <v>28000</v>
          </cell>
          <cell r="N7161">
            <v>339525.2</v>
          </cell>
          <cell r="O7161">
            <v>0</v>
          </cell>
          <cell r="P7161">
            <v>0</v>
          </cell>
        </row>
        <row r="7162">
          <cell r="A7162">
            <v>43819</v>
          </cell>
          <cell r="B7162" t="str">
            <v>MIC</v>
          </cell>
          <cell r="C7162">
            <v>6</v>
          </cell>
          <cell r="E7162">
            <v>1017</v>
          </cell>
          <cell r="F7162" t="str">
            <v>43O</v>
          </cell>
          <cell r="I7162">
            <v>44</v>
          </cell>
          <cell r="M7162">
            <v>8000</v>
          </cell>
          <cell r="N7162">
            <v>97007.2</v>
          </cell>
          <cell r="O7162">
            <v>0</v>
          </cell>
          <cell r="P7162">
            <v>0</v>
          </cell>
        </row>
        <row r="7163">
          <cell r="A7163">
            <v>43819</v>
          </cell>
          <cell r="B7163" t="str">
            <v>MIC</v>
          </cell>
          <cell r="C7163">
            <v>8</v>
          </cell>
          <cell r="E7163">
            <v>1017</v>
          </cell>
          <cell r="F7163" t="str">
            <v>43O</v>
          </cell>
          <cell r="I7163">
            <v>44</v>
          </cell>
          <cell r="M7163">
            <v>43290</v>
          </cell>
          <cell r="N7163">
            <v>524930.21100000001</v>
          </cell>
          <cell r="O7163">
            <v>0</v>
          </cell>
          <cell r="P7163">
            <v>0</v>
          </cell>
        </row>
        <row r="7164">
          <cell r="A7164">
            <v>43819</v>
          </cell>
          <cell r="B7164" t="str">
            <v>MIC</v>
          </cell>
          <cell r="C7164">
            <v>8</v>
          </cell>
          <cell r="E7164">
            <v>1017</v>
          </cell>
          <cell r="F7164" t="str">
            <v>43O</v>
          </cell>
          <cell r="I7164">
            <v>44</v>
          </cell>
          <cell r="M7164">
            <v>41160</v>
          </cell>
          <cell r="N7164">
            <v>499102.04399999999</v>
          </cell>
          <cell r="O7164">
            <v>0</v>
          </cell>
          <cell r="P7164">
            <v>0</v>
          </cell>
        </row>
        <row r="7165">
          <cell r="A7165">
            <v>43819</v>
          </cell>
          <cell r="B7165" t="str">
            <v>MIC</v>
          </cell>
          <cell r="C7165">
            <v>8</v>
          </cell>
          <cell r="E7165">
            <v>1017</v>
          </cell>
          <cell r="F7165" t="str">
            <v>43O</v>
          </cell>
          <cell r="I7165">
            <v>44</v>
          </cell>
          <cell r="M7165">
            <v>35000</v>
          </cell>
          <cell r="N7165">
            <v>424406.5</v>
          </cell>
          <cell r="O7165">
            <v>0</v>
          </cell>
          <cell r="P7165">
            <v>0</v>
          </cell>
        </row>
        <row r="7166">
          <cell r="A7166">
            <v>43819</v>
          </cell>
          <cell r="B7166" t="str">
            <v>MIC</v>
          </cell>
          <cell r="C7166">
            <v>7</v>
          </cell>
          <cell r="E7166">
            <v>1017</v>
          </cell>
          <cell r="F7166" t="str">
            <v>43O</v>
          </cell>
          <cell r="I7166">
            <v>44</v>
          </cell>
          <cell r="M7166">
            <v>74140</v>
          </cell>
          <cell r="N7166">
            <v>899014.22600000002</v>
          </cell>
          <cell r="O7166">
            <v>0</v>
          </cell>
          <cell r="P7166">
            <v>0</v>
          </cell>
        </row>
        <row r="7167">
          <cell r="A7167">
            <v>43819</v>
          </cell>
          <cell r="B7167" t="str">
            <v>MIC</v>
          </cell>
          <cell r="C7167">
            <v>8</v>
          </cell>
          <cell r="E7167">
            <v>1017</v>
          </cell>
          <cell r="F7167" t="str">
            <v>43O</v>
          </cell>
          <cell r="I7167">
            <v>44</v>
          </cell>
          <cell r="M7167">
            <v>56000</v>
          </cell>
          <cell r="N7167">
            <v>679050.4</v>
          </cell>
          <cell r="O7167">
            <v>0</v>
          </cell>
          <cell r="P7167">
            <v>0</v>
          </cell>
        </row>
        <row r="7168">
          <cell r="A7168">
            <v>43819</v>
          </cell>
          <cell r="B7168" t="str">
            <v>MIC</v>
          </cell>
          <cell r="C7168">
            <v>7</v>
          </cell>
          <cell r="E7168">
            <v>1017</v>
          </cell>
          <cell r="F7168" t="str">
            <v>43O</v>
          </cell>
          <cell r="I7168">
            <v>44</v>
          </cell>
          <cell r="M7168">
            <v>41000</v>
          </cell>
          <cell r="N7168">
            <v>497161.9</v>
          </cell>
          <cell r="O7168">
            <v>0</v>
          </cell>
          <cell r="P7168">
            <v>0</v>
          </cell>
        </row>
        <row r="7169">
          <cell r="A7169">
            <v>43819</v>
          </cell>
          <cell r="B7169" t="str">
            <v>MIC</v>
          </cell>
          <cell r="C7169">
            <v>6</v>
          </cell>
          <cell r="E7169">
            <v>1017</v>
          </cell>
          <cell r="F7169" t="str">
            <v>43O</v>
          </cell>
          <cell r="I7169">
            <v>44</v>
          </cell>
          <cell r="M7169">
            <v>100000</v>
          </cell>
          <cell r="N7169">
            <v>1212590</v>
          </cell>
          <cell r="O7169">
            <v>0</v>
          </cell>
          <cell r="P7169">
            <v>0</v>
          </cell>
        </row>
        <row r="7170">
          <cell r="A7170">
            <v>43819</v>
          </cell>
          <cell r="B7170" t="str">
            <v>CON</v>
          </cell>
          <cell r="C7170">
            <v>8</v>
          </cell>
          <cell r="E7170">
            <v>1017</v>
          </cell>
          <cell r="F7170" t="str">
            <v>47D</v>
          </cell>
          <cell r="I7170">
            <v>44</v>
          </cell>
          <cell r="M7170">
            <v>102075.69</v>
          </cell>
          <cell r="N7170">
            <v>1237759.609371</v>
          </cell>
          <cell r="O7170">
            <v>0</v>
          </cell>
          <cell r="P7170">
            <v>0</v>
          </cell>
        </row>
        <row r="7171">
          <cell r="A7171">
            <v>43819</v>
          </cell>
          <cell r="B7171" t="str">
            <v>MIC</v>
          </cell>
          <cell r="C7171">
            <v>8</v>
          </cell>
          <cell r="E7171">
            <v>1033</v>
          </cell>
          <cell r="F7171" t="str">
            <v>43I</v>
          </cell>
          <cell r="I7171">
            <v>44</v>
          </cell>
          <cell r="M7171">
            <v>105000</v>
          </cell>
          <cell r="N7171">
            <v>1273219.5</v>
          </cell>
          <cell r="O7171">
            <v>0</v>
          </cell>
          <cell r="P7171">
            <v>0</v>
          </cell>
        </row>
        <row r="7172">
          <cell r="A7172">
            <v>43819</v>
          </cell>
          <cell r="B7172" t="str">
            <v>MIC</v>
          </cell>
          <cell r="C7172">
            <v>6</v>
          </cell>
          <cell r="E7172">
            <v>1033</v>
          </cell>
          <cell r="F7172" t="str">
            <v>43I</v>
          </cell>
          <cell r="I7172">
            <v>44</v>
          </cell>
          <cell r="M7172">
            <v>29960</v>
          </cell>
          <cell r="N7172">
            <v>363291.96399999998</v>
          </cell>
          <cell r="O7172">
            <v>0</v>
          </cell>
          <cell r="P7172">
            <v>0</v>
          </cell>
        </row>
        <row r="7173">
          <cell r="A7173">
            <v>43819</v>
          </cell>
          <cell r="B7173" t="str">
            <v>MIC</v>
          </cell>
          <cell r="C7173">
            <v>7</v>
          </cell>
          <cell r="E7173">
            <v>1033</v>
          </cell>
          <cell r="F7173" t="str">
            <v>43AI</v>
          </cell>
          <cell r="I7173">
            <v>44</v>
          </cell>
          <cell r="M7173">
            <v>21952</v>
          </cell>
          <cell r="N7173">
            <v>266187.75679999997</v>
          </cell>
          <cell r="O7173">
            <v>0</v>
          </cell>
          <cell r="P7173">
            <v>0</v>
          </cell>
        </row>
        <row r="7174">
          <cell r="A7174">
            <v>43819</v>
          </cell>
          <cell r="B7174" t="str">
            <v>MIC</v>
          </cell>
          <cell r="C7174">
            <v>6</v>
          </cell>
          <cell r="E7174">
            <v>1033</v>
          </cell>
          <cell r="F7174" t="str">
            <v>43O</v>
          </cell>
          <cell r="I7174">
            <v>44</v>
          </cell>
          <cell r="M7174">
            <v>4000</v>
          </cell>
          <cell r="N7174">
            <v>48503.6</v>
          </cell>
          <cell r="O7174">
            <v>0</v>
          </cell>
          <cell r="P7174">
            <v>0</v>
          </cell>
        </row>
        <row r="7175">
          <cell r="A7175">
            <v>43819</v>
          </cell>
          <cell r="B7175" t="str">
            <v>MIC</v>
          </cell>
          <cell r="C7175">
            <v>8</v>
          </cell>
          <cell r="E7175">
            <v>1033</v>
          </cell>
          <cell r="F7175" t="str">
            <v>43I</v>
          </cell>
          <cell r="I7175">
            <v>44</v>
          </cell>
          <cell r="M7175">
            <v>140000</v>
          </cell>
          <cell r="N7175">
            <v>1697626</v>
          </cell>
          <cell r="O7175">
            <v>0</v>
          </cell>
          <cell r="P7175">
            <v>0</v>
          </cell>
        </row>
        <row r="7176">
          <cell r="A7176">
            <v>43819</v>
          </cell>
          <cell r="B7176" t="str">
            <v>MIC</v>
          </cell>
          <cell r="C7176">
            <v>7</v>
          </cell>
          <cell r="E7176">
            <v>1033</v>
          </cell>
          <cell r="F7176" t="str">
            <v>43O</v>
          </cell>
          <cell r="I7176">
            <v>44</v>
          </cell>
          <cell r="M7176">
            <v>71104</v>
          </cell>
          <cell r="N7176">
            <v>862199.99360000005</v>
          </cell>
          <cell r="O7176">
            <v>0</v>
          </cell>
          <cell r="P7176">
            <v>0</v>
          </cell>
        </row>
        <row r="7177">
          <cell r="A7177">
            <v>43819</v>
          </cell>
          <cell r="B7177" t="str">
            <v>MIC</v>
          </cell>
          <cell r="C7177">
            <v>7</v>
          </cell>
          <cell r="E7177">
            <v>1033</v>
          </cell>
          <cell r="F7177" t="str">
            <v>43O</v>
          </cell>
          <cell r="I7177">
            <v>44</v>
          </cell>
          <cell r="M7177">
            <v>13104</v>
          </cell>
          <cell r="N7177">
            <v>158897.7936</v>
          </cell>
          <cell r="O7177">
            <v>0</v>
          </cell>
          <cell r="P7177">
            <v>0</v>
          </cell>
        </row>
        <row r="7178">
          <cell r="A7178">
            <v>43819</v>
          </cell>
          <cell r="B7178" t="str">
            <v>MIC</v>
          </cell>
          <cell r="C7178">
            <v>8</v>
          </cell>
          <cell r="E7178">
            <v>1033</v>
          </cell>
          <cell r="F7178" t="str">
            <v>43AI</v>
          </cell>
          <cell r="I7178">
            <v>44</v>
          </cell>
          <cell r="M7178">
            <v>140000</v>
          </cell>
          <cell r="N7178">
            <v>1697626</v>
          </cell>
          <cell r="O7178">
            <v>0</v>
          </cell>
          <cell r="P7178">
            <v>0</v>
          </cell>
        </row>
        <row r="7179">
          <cell r="A7179">
            <v>43819</v>
          </cell>
          <cell r="B7179" t="str">
            <v>MIC</v>
          </cell>
          <cell r="C7179">
            <v>8</v>
          </cell>
          <cell r="E7179">
            <v>1033</v>
          </cell>
          <cell r="F7179" t="str">
            <v>43I</v>
          </cell>
          <cell r="I7179">
            <v>44</v>
          </cell>
          <cell r="M7179">
            <v>88000</v>
          </cell>
          <cell r="N7179">
            <v>1067079.2</v>
          </cell>
          <cell r="O7179">
            <v>0</v>
          </cell>
          <cell r="P7179">
            <v>0</v>
          </cell>
        </row>
        <row r="7180">
          <cell r="A7180">
            <v>43819</v>
          </cell>
          <cell r="B7180" t="str">
            <v>MIC</v>
          </cell>
          <cell r="C7180">
            <v>8</v>
          </cell>
          <cell r="E7180">
            <v>1033</v>
          </cell>
          <cell r="F7180" t="str">
            <v>43I</v>
          </cell>
          <cell r="I7180">
            <v>44</v>
          </cell>
          <cell r="M7180">
            <v>40100</v>
          </cell>
          <cell r="N7180">
            <v>486248.59</v>
          </cell>
          <cell r="O7180">
            <v>0</v>
          </cell>
          <cell r="P7180">
            <v>0</v>
          </cell>
        </row>
        <row r="7181">
          <cell r="A7181">
            <v>43819</v>
          </cell>
          <cell r="B7181" t="str">
            <v>MIC</v>
          </cell>
          <cell r="C7181">
            <v>7</v>
          </cell>
          <cell r="E7181">
            <v>1033</v>
          </cell>
          <cell r="F7181" t="str">
            <v>43I</v>
          </cell>
          <cell r="I7181">
            <v>44</v>
          </cell>
          <cell r="M7181">
            <v>21104</v>
          </cell>
          <cell r="N7181">
            <v>255904.99359999999</v>
          </cell>
          <cell r="O7181">
            <v>0</v>
          </cell>
          <cell r="P7181">
            <v>0</v>
          </cell>
        </row>
        <row r="7182">
          <cell r="A7182">
            <v>43819</v>
          </cell>
          <cell r="B7182" t="str">
            <v>MIC</v>
          </cell>
          <cell r="C7182">
            <v>8</v>
          </cell>
          <cell r="E7182">
            <v>1033</v>
          </cell>
          <cell r="F7182" t="str">
            <v>43I</v>
          </cell>
          <cell r="I7182">
            <v>44</v>
          </cell>
          <cell r="M7182">
            <v>93478</v>
          </cell>
          <cell r="N7182">
            <v>1133504.8802</v>
          </cell>
          <cell r="O7182">
            <v>0</v>
          </cell>
          <cell r="P7182">
            <v>0</v>
          </cell>
        </row>
        <row r="7183">
          <cell r="A7183">
            <v>43819</v>
          </cell>
          <cell r="B7183" t="str">
            <v>MIC</v>
          </cell>
          <cell r="C7183">
            <v>8</v>
          </cell>
          <cell r="E7183">
            <v>1033</v>
          </cell>
          <cell r="F7183" t="str">
            <v>43I</v>
          </cell>
          <cell r="I7183">
            <v>44</v>
          </cell>
          <cell r="M7183">
            <v>88400</v>
          </cell>
          <cell r="N7183">
            <v>1071929.56</v>
          </cell>
          <cell r="O7183">
            <v>0</v>
          </cell>
          <cell r="P7183">
            <v>0</v>
          </cell>
        </row>
        <row r="7184">
          <cell r="A7184">
            <v>43819</v>
          </cell>
          <cell r="B7184" t="str">
            <v>MIC</v>
          </cell>
          <cell r="C7184">
            <v>6</v>
          </cell>
          <cell r="E7184">
            <v>1033</v>
          </cell>
          <cell r="F7184" t="str">
            <v>43I</v>
          </cell>
          <cell r="I7184">
            <v>44</v>
          </cell>
          <cell r="M7184">
            <v>5000</v>
          </cell>
          <cell r="N7184">
            <v>60629.5</v>
          </cell>
          <cell r="O7184">
            <v>0</v>
          </cell>
          <cell r="P7184">
            <v>0</v>
          </cell>
        </row>
        <row r="7185">
          <cell r="A7185">
            <v>43819</v>
          </cell>
          <cell r="B7185" t="str">
            <v>MIC</v>
          </cell>
          <cell r="C7185">
            <v>8</v>
          </cell>
          <cell r="E7185">
            <v>1033</v>
          </cell>
          <cell r="F7185" t="str">
            <v>43I</v>
          </cell>
          <cell r="I7185">
            <v>44</v>
          </cell>
          <cell r="M7185">
            <v>67000</v>
          </cell>
          <cell r="N7185">
            <v>812435.3</v>
          </cell>
          <cell r="O7185">
            <v>0</v>
          </cell>
          <cell r="P7185">
            <v>0</v>
          </cell>
        </row>
        <row r="7186">
          <cell r="A7186">
            <v>43819</v>
          </cell>
          <cell r="B7186" t="str">
            <v>MIC</v>
          </cell>
          <cell r="C7186">
            <v>7</v>
          </cell>
          <cell r="E7186">
            <v>1033</v>
          </cell>
          <cell r="F7186" t="str">
            <v>43O</v>
          </cell>
          <cell r="I7186">
            <v>44</v>
          </cell>
          <cell r="M7186">
            <v>9000</v>
          </cell>
          <cell r="N7186">
            <v>109133.1</v>
          </cell>
          <cell r="O7186">
            <v>0</v>
          </cell>
          <cell r="P7186">
            <v>0</v>
          </cell>
        </row>
        <row r="7187">
          <cell r="A7187">
            <v>43819</v>
          </cell>
          <cell r="B7187" t="str">
            <v>MIC</v>
          </cell>
          <cell r="C7187">
            <v>8</v>
          </cell>
          <cell r="E7187">
            <v>1033</v>
          </cell>
          <cell r="F7187" t="str">
            <v>43I</v>
          </cell>
          <cell r="I7187">
            <v>44</v>
          </cell>
          <cell r="M7187">
            <v>35000</v>
          </cell>
          <cell r="N7187">
            <v>424406.5</v>
          </cell>
          <cell r="O7187">
            <v>0</v>
          </cell>
          <cell r="P7187">
            <v>0</v>
          </cell>
        </row>
        <row r="7188">
          <cell r="A7188">
            <v>43819</v>
          </cell>
          <cell r="B7188" t="str">
            <v>MIC</v>
          </cell>
          <cell r="C7188">
            <v>8</v>
          </cell>
          <cell r="E7188">
            <v>1033</v>
          </cell>
          <cell r="F7188" t="str">
            <v>43I</v>
          </cell>
          <cell r="I7188">
            <v>44</v>
          </cell>
          <cell r="M7188">
            <v>42000</v>
          </cell>
          <cell r="N7188">
            <v>509287.8</v>
          </cell>
          <cell r="O7188">
            <v>0</v>
          </cell>
          <cell r="P7188">
            <v>0</v>
          </cell>
        </row>
        <row r="7189">
          <cell r="A7189">
            <v>43819</v>
          </cell>
          <cell r="B7189" t="str">
            <v>MIC</v>
          </cell>
          <cell r="C7189">
            <v>7</v>
          </cell>
          <cell r="E7189">
            <v>1033</v>
          </cell>
          <cell r="F7189" t="str">
            <v>43I</v>
          </cell>
          <cell r="I7189">
            <v>44</v>
          </cell>
          <cell r="M7189">
            <v>18500</v>
          </cell>
          <cell r="N7189">
            <v>224329.15</v>
          </cell>
          <cell r="O7189">
            <v>0</v>
          </cell>
          <cell r="P7189">
            <v>0</v>
          </cell>
        </row>
        <row r="7190">
          <cell r="A7190">
            <v>43819</v>
          </cell>
          <cell r="B7190" t="str">
            <v>MIC</v>
          </cell>
          <cell r="C7190">
            <v>8</v>
          </cell>
          <cell r="E7190">
            <v>1033</v>
          </cell>
          <cell r="F7190" t="str">
            <v>43AI</v>
          </cell>
          <cell r="I7190">
            <v>44</v>
          </cell>
          <cell r="M7190">
            <v>56000</v>
          </cell>
          <cell r="N7190">
            <v>679050.4</v>
          </cell>
          <cell r="O7190">
            <v>0</v>
          </cell>
          <cell r="P7190">
            <v>0</v>
          </cell>
        </row>
        <row r="7191">
          <cell r="A7191">
            <v>43819</v>
          </cell>
          <cell r="B7191" t="str">
            <v>MIC</v>
          </cell>
          <cell r="C7191">
            <v>6</v>
          </cell>
          <cell r="E7191">
            <v>1033</v>
          </cell>
          <cell r="F7191" t="str">
            <v>43O</v>
          </cell>
          <cell r="I7191">
            <v>44</v>
          </cell>
          <cell r="M7191">
            <v>35864</v>
          </cell>
          <cell r="N7191">
            <v>434883.27759999997</v>
          </cell>
          <cell r="O7191">
            <v>0</v>
          </cell>
          <cell r="P7191">
            <v>0</v>
          </cell>
        </row>
        <row r="7192">
          <cell r="A7192">
            <v>43819</v>
          </cell>
          <cell r="B7192" t="str">
            <v>MIC</v>
          </cell>
          <cell r="C7192">
            <v>8</v>
          </cell>
          <cell r="E7192">
            <v>1033</v>
          </cell>
          <cell r="F7192" t="str">
            <v>43I</v>
          </cell>
          <cell r="I7192">
            <v>44</v>
          </cell>
          <cell r="M7192">
            <v>140000</v>
          </cell>
          <cell r="N7192">
            <v>1697626</v>
          </cell>
          <cell r="O7192">
            <v>0</v>
          </cell>
          <cell r="P7192">
            <v>0</v>
          </cell>
        </row>
        <row r="7193">
          <cell r="A7193">
            <v>43819</v>
          </cell>
          <cell r="B7193" t="str">
            <v>MIC</v>
          </cell>
          <cell r="C7193">
            <v>8</v>
          </cell>
          <cell r="E7193">
            <v>1033</v>
          </cell>
          <cell r="F7193" t="str">
            <v>43I</v>
          </cell>
          <cell r="I7193">
            <v>44</v>
          </cell>
          <cell r="M7193">
            <v>50000</v>
          </cell>
          <cell r="N7193">
            <v>606295</v>
          </cell>
          <cell r="O7193">
            <v>0</v>
          </cell>
          <cell r="P7193">
            <v>0</v>
          </cell>
        </row>
        <row r="7194">
          <cell r="A7194">
            <v>43819</v>
          </cell>
          <cell r="B7194" t="str">
            <v>MIC</v>
          </cell>
          <cell r="C7194">
            <v>8</v>
          </cell>
          <cell r="E7194">
            <v>1033</v>
          </cell>
          <cell r="F7194" t="str">
            <v>43AI</v>
          </cell>
          <cell r="I7194">
            <v>44</v>
          </cell>
          <cell r="M7194">
            <v>45000</v>
          </cell>
          <cell r="N7194">
            <v>545665.5</v>
          </cell>
          <cell r="O7194">
            <v>0</v>
          </cell>
          <cell r="P7194">
            <v>0</v>
          </cell>
        </row>
        <row r="7195">
          <cell r="A7195">
            <v>43819</v>
          </cell>
          <cell r="B7195" t="str">
            <v>MIC</v>
          </cell>
          <cell r="C7195">
            <v>6</v>
          </cell>
          <cell r="E7195">
            <v>1033</v>
          </cell>
          <cell r="F7195" t="str">
            <v>43O</v>
          </cell>
          <cell r="I7195">
            <v>44</v>
          </cell>
          <cell r="M7195">
            <v>2000</v>
          </cell>
          <cell r="N7195">
            <v>24251.8</v>
          </cell>
          <cell r="O7195">
            <v>0</v>
          </cell>
          <cell r="P7195">
            <v>0</v>
          </cell>
        </row>
        <row r="7196">
          <cell r="A7196">
            <v>43819</v>
          </cell>
          <cell r="B7196" t="str">
            <v>MIC</v>
          </cell>
          <cell r="C7196">
            <v>5</v>
          </cell>
          <cell r="E7196">
            <v>1033</v>
          </cell>
          <cell r="F7196" t="str">
            <v>43O</v>
          </cell>
          <cell r="I7196">
            <v>44</v>
          </cell>
          <cell r="M7196">
            <v>3000</v>
          </cell>
          <cell r="N7196">
            <v>36377.699999999997</v>
          </cell>
          <cell r="O7196">
            <v>0</v>
          </cell>
          <cell r="P7196">
            <v>0</v>
          </cell>
        </row>
        <row r="7197">
          <cell r="A7197">
            <v>43819</v>
          </cell>
          <cell r="B7197" t="str">
            <v>MIC</v>
          </cell>
          <cell r="C7197">
            <v>8</v>
          </cell>
          <cell r="E7197">
            <v>1033</v>
          </cell>
          <cell r="F7197" t="str">
            <v>43I</v>
          </cell>
          <cell r="I7197">
            <v>44</v>
          </cell>
          <cell r="M7197">
            <v>63000</v>
          </cell>
          <cell r="N7197">
            <v>763931.7</v>
          </cell>
          <cell r="O7197">
            <v>0</v>
          </cell>
          <cell r="P7197">
            <v>0</v>
          </cell>
        </row>
        <row r="7198">
          <cell r="A7198">
            <v>43819</v>
          </cell>
          <cell r="B7198" t="str">
            <v>MIC</v>
          </cell>
          <cell r="C7198">
            <v>8</v>
          </cell>
          <cell r="E7198">
            <v>1033</v>
          </cell>
          <cell r="F7198" t="str">
            <v>43O</v>
          </cell>
          <cell r="I7198">
            <v>44</v>
          </cell>
          <cell r="M7198">
            <v>56000</v>
          </cell>
          <cell r="N7198">
            <v>679050.4</v>
          </cell>
          <cell r="O7198">
            <v>0</v>
          </cell>
          <cell r="P7198">
            <v>0</v>
          </cell>
        </row>
        <row r="7199">
          <cell r="A7199">
            <v>43819</v>
          </cell>
          <cell r="B7199" t="str">
            <v>MIC</v>
          </cell>
          <cell r="C7199">
            <v>6</v>
          </cell>
          <cell r="E7199">
            <v>1033</v>
          </cell>
          <cell r="F7199" t="str">
            <v>43I</v>
          </cell>
          <cell r="I7199">
            <v>44</v>
          </cell>
          <cell r="M7199">
            <v>25864</v>
          </cell>
          <cell r="N7199">
            <v>313624.27759999997</v>
          </cell>
          <cell r="O7199">
            <v>0</v>
          </cell>
          <cell r="P7199">
            <v>0</v>
          </cell>
        </row>
        <row r="7200">
          <cell r="A7200">
            <v>43819</v>
          </cell>
          <cell r="B7200" t="str">
            <v>MIC</v>
          </cell>
          <cell r="C7200">
            <v>6</v>
          </cell>
          <cell r="E7200">
            <v>1033</v>
          </cell>
          <cell r="F7200" t="str">
            <v>43I</v>
          </cell>
          <cell r="I7200">
            <v>44</v>
          </cell>
          <cell r="M7200">
            <v>15864</v>
          </cell>
          <cell r="N7200">
            <v>192365.2776</v>
          </cell>
          <cell r="O7200">
            <v>0</v>
          </cell>
          <cell r="P7200">
            <v>0</v>
          </cell>
        </row>
        <row r="7201">
          <cell r="A7201">
            <v>43819</v>
          </cell>
          <cell r="B7201" t="str">
            <v>MIC</v>
          </cell>
          <cell r="C7201">
            <v>8</v>
          </cell>
          <cell r="E7201">
            <v>1033</v>
          </cell>
          <cell r="F7201" t="str">
            <v>43I</v>
          </cell>
          <cell r="I7201">
            <v>44</v>
          </cell>
          <cell r="M7201">
            <v>35000</v>
          </cell>
          <cell r="N7201">
            <v>424406.5</v>
          </cell>
          <cell r="O7201">
            <v>0</v>
          </cell>
          <cell r="P7201">
            <v>0</v>
          </cell>
        </row>
        <row r="7202">
          <cell r="A7202">
            <v>43819</v>
          </cell>
          <cell r="B7202" t="str">
            <v>MIC</v>
          </cell>
          <cell r="C7202">
            <v>8</v>
          </cell>
          <cell r="E7202">
            <v>1033</v>
          </cell>
          <cell r="F7202" t="str">
            <v>43AI</v>
          </cell>
          <cell r="I7202">
            <v>44</v>
          </cell>
          <cell r="M7202">
            <v>140000</v>
          </cell>
          <cell r="N7202">
            <v>1697626</v>
          </cell>
          <cell r="O7202">
            <v>0</v>
          </cell>
          <cell r="P7202">
            <v>0</v>
          </cell>
        </row>
        <row r="7203">
          <cell r="A7203">
            <v>43819</v>
          </cell>
          <cell r="B7203" t="str">
            <v>MIC</v>
          </cell>
          <cell r="C7203">
            <v>6</v>
          </cell>
          <cell r="E7203">
            <v>1033</v>
          </cell>
          <cell r="F7203" t="str">
            <v>43O</v>
          </cell>
          <cell r="I7203">
            <v>44</v>
          </cell>
          <cell r="M7203">
            <v>6000</v>
          </cell>
          <cell r="N7203">
            <v>72755.399999999994</v>
          </cell>
          <cell r="O7203">
            <v>0</v>
          </cell>
          <cell r="P7203">
            <v>0</v>
          </cell>
        </row>
        <row r="7204">
          <cell r="A7204">
            <v>43819</v>
          </cell>
          <cell r="B7204" t="str">
            <v>MIC</v>
          </cell>
          <cell r="C7204">
            <v>8</v>
          </cell>
          <cell r="E7204">
            <v>1033</v>
          </cell>
          <cell r="F7204" t="str">
            <v>43I</v>
          </cell>
          <cell r="I7204">
            <v>44</v>
          </cell>
          <cell r="M7204">
            <v>59456</v>
          </cell>
          <cell r="N7204">
            <v>720957.51040000003</v>
          </cell>
          <cell r="O7204">
            <v>0</v>
          </cell>
          <cell r="P7204">
            <v>0</v>
          </cell>
        </row>
        <row r="7205">
          <cell r="A7205">
            <v>43819</v>
          </cell>
          <cell r="B7205" t="str">
            <v>MIC</v>
          </cell>
          <cell r="C7205">
            <v>8</v>
          </cell>
          <cell r="E7205">
            <v>1033</v>
          </cell>
          <cell r="F7205" t="str">
            <v>43I</v>
          </cell>
          <cell r="I7205">
            <v>44</v>
          </cell>
          <cell r="M7205">
            <v>100000</v>
          </cell>
          <cell r="N7205">
            <v>1212590</v>
          </cell>
          <cell r="O7205">
            <v>0</v>
          </cell>
          <cell r="P7205">
            <v>0</v>
          </cell>
        </row>
        <row r="7206">
          <cell r="A7206">
            <v>43819</v>
          </cell>
          <cell r="B7206" t="str">
            <v>MIC</v>
          </cell>
          <cell r="C7206">
            <v>8</v>
          </cell>
          <cell r="E7206">
            <v>1033</v>
          </cell>
          <cell r="F7206" t="str">
            <v>43I</v>
          </cell>
          <cell r="I7206">
            <v>44</v>
          </cell>
          <cell r="M7206">
            <v>35000</v>
          </cell>
          <cell r="N7206">
            <v>424406.5</v>
          </cell>
          <cell r="O7206">
            <v>0</v>
          </cell>
          <cell r="P7206">
            <v>0</v>
          </cell>
        </row>
        <row r="7207">
          <cell r="A7207">
            <v>43819</v>
          </cell>
          <cell r="B7207" t="str">
            <v>MIC</v>
          </cell>
          <cell r="C7207">
            <v>8</v>
          </cell>
          <cell r="E7207">
            <v>1033</v>
          </cell>
          <cell r="F7207" t="str">
            <v>43I</v>
          </cell>
          <cell r="I7207">
            <v>44</v>
          </cell>
          <cell r="M7207">
            <v>140000</v>
          </cell>
          <cell r="N7207">
            <v>1697626</v>
          </cell>
          <cell r="O7207">
            <v>0</v>
          </cell>
          <cell r="P7207">
            <v>0</v>
          </cell>
        </row>
        <row r="7208">
          <cell r="A7208">
            <v>43819</v>
          </cell>
          <cell r="B7208" t="str">
            <v>MIC</v>
          </cell>
          <cell r="C7208">
            <v>6</v>
          </cell>
          <cell r="E7208">
            <v>1033</v>
          </cell>
          <cell r="F7208" t="str">
            <v>43O</v>
          </cell>
          <cell r="I7208">
            <v>44</v>
          </cell>
          <cell r="M7208">
            <v>7624</v>
          </cell>
          <cell r="N7208">
            <v>92447.861600000004</v>
          </cell>
          <cell r="O7208">
            <v>0</v>
          </cell>
          <cell r="P7208">
            <v>0</v>
          </cell>
        </row>
        <row r="7209">
          <cell r="A7209">
            <v>43819</v>
          </cell>
          <cell r="B7209" t="str">
            <v>MIC</v>
          </cell>
          <cell r="C7209">
            <v>8</v>
          </cell>
          <cell r="E7209">
            <v>1033</v>
          </cell>
          <cell r="F7209" t="str">
            <v>43O</v>
          </cell>
          <cell r="I7209">
            <v>44</v>
          </cell>
          <cell r="M7209">
            <v>21100</v>
          </cell>
          <cell r="N7209">
            <v>255856.49</v>
          </cell>
          <cell r="O7209">
            <v>0</v>
          </cell>
          <cell r="P7209">
            <v>0</v>
          </cell>
        </row>
        <row r="7210">
          <cell r="A7210">
            <v>43819</v>
          </cell>
          <cell r="B7210" t="str">
            <v>MIC</v>
          </cell>
          <cell r="C7210">
            <v>8</v>
          </cell>
          <cell r="E7210">
            <v>1033</v>
          </cell>
          <cell r="F7210" t="str">
            <v>43AI</v>
          </cell>
          <cell r="I7210">
            <v>44</v>
          </cell>
          <cell r="M7210">
            <v>45000</v>
          </cell>
          <cell r="N7210">
            <v>545665.5</v>
          </cell>
          <cell r="O7210">
            <v>0</v>
          </cell>
          <cell r="P7210">
            <v>0</v>
          </cell>
        </row>
        <row r="7211">
          <cell r="A7211">
            <v>43819</v>
          </cell>
          <cell r="B7211" t="str">
            <v>MIC</v>
          </cell>
          <cell r="C7211">
            <v>8</v>
          </cell>
          <cell r="E7211">
            <v>1033</v>
          </cell>
          <cell r="F7211" t="str">
            <v>43AI</v>
          </cell>
          <cell r="I7211">
            <v>44</v>
          </cell>
          <cell r="M7211">
            <v>105000</v>
          </cell>
          <cell r="N7211">
            <v>1273219.5</v>
          </cell>
          <cell r="O7211">
            <v>0</v>
          </cell>
          <cell r="P7211">
            <v>0</v>
          </cell>
        </row>
        <row r="7212">
          <cell r="A7212">
            <v>43819</v>
          </cell>
          <cell r="B7212" t="str">
            <v>MIC</v>
          </cell>
          <cell r="C7212">
            <v>5</v>
          </cell>
          <cell r="E7212">
            <v>1033</v>
          </cell>
          <cell r="F7212" t="str">
            <v>43O</v>
          </cell>
          <cell r="I7212">
            <v>44</v>
          </cell>
          <cell r="M7212">
            <v>5000</v>
          </cell>
          <cell r="N7212">
            <v>60629.5</v>
          </cell>
          <cell r="O7212">
            <v>0</v>
          </cell>
          <cell r="P7212">
            <v>0</v>
          </cell>
        </row>
        <row r="7213">
          <cell r="A7213">
            <v>43819</v>
          </cell>
          <cell r="B7213" t="str">
            <v>MIC</v>
          </cell>
          <cell r="C7213">
            <v>8</v>
          </cell>
          <cell r="E7213">
            <v>1033</v>
          </cell>
          <cell r="F7213" t="str">
            <v>43O</v>
          </cell>
          <cell r="I7213">
            <v>44</v>
          </cell>
          <cell r="M7213">
            <v>28000</v>
          </cell>
          <cell r="N7213">
            <v>339525.2</v>
          </cell>
          <cell r="O7213">
            <v>0</v>
          </cell>
          <cell r="P7213">
            <v>0</v>
          </cell>
        </row>
        <row r="7214">
          <cell r="A7214">
            <v>43819</v>
          </cell>
          <cell r="B7214" t="str">
            <v>HIP</v>
          </cell>
          <cell r="C7214">
            <v>8</v>
          </cell>
          <cell r="E7214">
            <v>1033</v>
          </cell>
          <cell r="F7214" t="str">
            <v>46C</v>
          </cell>
          <cell r="I7214">
            <v>44</v>
          </cell>
          <cell r="M7214">
            <v>210000</v>
          </cell>
          <cell r="N7214">
            <v>2546439</v>
          </cell>
          <cell r="O7214">
            <v>0</v>
          </cell>
          <cell r="P7214">
            <v>0</v>
          </cell>
        </row>
        <row r="7215">
          <cell r="A7215">
            <v>43819</v>
          </cell>
          <cell r="B7215" t="str">
            <v>MIC</v>
          </cell>
          <cell r="C7215">
            <v>7</v>
          </cell>
          <cell r="E7215">
            <v>1033</v>
          </cell>
          <cell r="F7215" t="str">
            <v>43I</v>
          </cell>
          <cell r="I7215">
            <v>44</v>
          </cell>
          <cell r="M7215">
            <v>10000</v>
          </cell>
          <cell r="N7215">
            <v>121259</v>
          </cell>
          <cell r="O7215">
            <v>0</v>
          </cell>
          <cell r="P7215">
            <v>0</v>
          </cell>
        </row>
        <row r="7216">
          <cell r="A7216">
            <v>43819</v>
          </cell>
          <cell r="B7216" t="str">
            <v>MIC</v>
          </cell>
          <cell r="C7216">
            <v>8</v>
          </cell>
          <cell r="E7216">
            <v>1033</v>
          </cell>
          <cell r="F7216" t="str">
            <v>43O</v>
          </cell>
          <cell r="I7216">
            <v>44</v>
          </cell>
          <cell r="M7216">
            <v>73000</v>
          </cell>
          <cell r="N7216">
            <v>885190.7</v>
          </cell>
          <cell r="O7216">
            <v>0</v>
          </cell>
          <cell r="P7216">
            <v>0</v>
          </cell>
        </row>
        <row r="7217">
          <cell r="A7217">
            <v>43819</v>
          </cell>
          <cell r="B7217" t="str">
            <v>MIC</v>
          </cell>
          <cell r="C7217">
            <v>8</v>
          </cell>
          <cell r="E7217">
            <v>1033</v>
          </cell>
          <cell r="F7217" t="str">
            <v>43I</v>
          </cell>
          <cell r="I7217">
            <v>44</v>
          </cell>
          <cell r="M7217">
            <v>85000</v>
          </cell>
          <cell r="N7217">
            <v>1030701.5</v>
          </cell>
          <cell r="O7217">
            <v>0</v>
          </cell>
          <cell r="P7217">
            <v>0</v>
          </cell>
        </row>
        <row r="7218">
          <cell r="A7218">
            <v>43819</v>
          </cell>
          <cell r="B7218" t="str">
            <v>MIC</v>
          </cell>
          <cell r="C7218">
            <v>6</v>
          </cell>
          <cell r="E7218">
            <v>1033</v>
          </cell>
          <cell r="F7218" t="str">
            <v>43O</v>
          </cell>
          <cell r="I7218">
            <v>44</v>
          </cell>
          <cell r="M7218">
            <v>7000</v>
          </cell>
          <cell r="N7218">
            <v>84881.3</v>
          </cell>
          <cell r="O7218">
            <v>0</v>
          </cell>
          <cell r="P7218">
            <v>0</v>
          </cell>
        </row>
        <row r="7219">
          <cell r="A7219">
            <v>43819</v>
          </cell>
          <cell r="B7219" t="str">
            <v>MIC</v>
          </cell>
          <cell r="C7219">
            <v>6</v>
          </cell>
          <cell r="E7219">
            <v>1033</v>
          </cell>
          <cell r="F7219" t="str">
            <v>43I</v>
          </cell>
          <cell r="I7219">
            <v>44</v>
          </cell>
          <cell r="M7219">
            <v>23000</v>
          </cell>
          <cell r="N7219">
            <v>278895.7</v>
          </cell>
          <cell r="O7219">
            <v>0</v>
          </cell>
          <cell r="P7219">
            <v>0</v>
          </cell>
        </row>
        <row r="7220">
          <cell r="A7220">
            <v>43819</v>
          </cell>
          <cell r="B7220" t="str">
            <v>MIC</v>
          </cell>
          <cell r="C7220">
            <v>7</v>
          </cell>
          <cell r="E7220">
            <v>1033</v>
          </cell>
          <cell r="F7220" t="str">
            <v>43O</v>
          </cell>
          <cell r="I7220">
            <v>44</v>
          </cell>
          <cell r="M7220">
            <v>21008</v>
          </cell>
          <cell r="N7220">
            <v>254740.90719999999</v>
          </cell>
          <cell r="O7220">
            <v>0</v>
          </cell>
          <cell r="P7220">
            <v>0</v>
          </cell>
        </row>
        <row r="7221">
          <cell r="A7221">
            <v>43819</v>
          </cell>
          <cell r="B7221" t="str">
            <v>MIC</v>
          </cell>
          <cell r="C7221">
            <v>5</v>
          </cell>
          <cell r="E7221">
            <v>1033</v>
          </cell>
          <cell r="F7221" t="str">
            <v>43I</v>
          </cell>
          <cell r="I7221">
            <v>44</v>
          </cell>
          <cell r="M7221">
            <v>5000</v>
          </cell>
          <cell r="N7221">
            <v>60629.5</v>
          </cell>
          <cell r="O7221">
            <v>0</v>
          </cell>
          <cell r="P7221">
            <v>0</v>
          </cell>
        </row>
        <row r="7222">
          <cell r="A7222">
            <v>43819</v>
          </cell>
          <cell r="B7222" t="str">
            <v>MIC</v>
          </cell>
          <cell r="C7222">
            <v>6</v>
          </cell>
          <cell r="E7222">
            <v>1033</v>
          </cell>
          <cell r="F7222" t="str">
            <v>43I</v>
          </cell>
          <cell r="I7222">
            <v>44</v>
          </cell>
          <cell r="M7222">
            <v>9000</v>
          </cell>
          <cell r="N7222">
            <v>109133.1</v>
          </cell>
          <cell r="O7222">
            <v>0</v>
          </cell>
          <cell r="P7222">
            <v>0</v>
          </cell>
        </row>
        <row r="7223">
          <cell r="A7223">
            <v>43819</v>
          </cell>
          <cell r="B7223" t="str">
            <v>MIC</v>
          </cell>
          <cell r="C7223">
            <v>8</v>
          </cell>
          <cell r="E7223">
            <v>1033</v>
          </cell>
          <cell r="F7223" t="str">
            <v>43I</v>
          </cell>
          <cell r="I7223">
            <v>44</v>
          </cell>
          <cell r="M7223">
            <v>66000</v>
          </cell>
          <cell r="N7223">
            <v>800309.4</v>
          </cell>
          <cell r="O7223">
            <v>0</v>
          </cell>
          <cell r="P7223">
            <v>0</v>
          </cell>
        </row>
        <row r="7224">
          <cell r="A7224">
            <v>43819</v>
          </cell>
          <cell r="B7224" t="str">
            <v>MIC</v>
          </cell>
          <cell r="C7224">
            <v>8</v>
          </cell>
          <cell r="E7224">
            <v>1033</v>
          </cell>
          <cell r="F7224" t="str">
            <v>43I</v>
          </cell>
          <cell r="I7224">
            <v>44</v>
          </cell>
          <cell r="M7224">
            <v>28000</v>
          </cell>
          <cell r="N7224">
            <v>339525.2</v>
          </cell>
          <cell r="O7224">
            <v>0</v>
          </cell>
          <cell r="P7224">
            <v>0</v>
          </cell>
        </row>
        <row r="7225">
          <cell r="A7225">
            <v>43819</v>
          </cell>
          <cell r="B7225" t="str">
            <v>MIC</v>
          </cell>
          <cell r="C7225">
            <v>8</v>
          </cell>
          <cell r="E7225">
            <v>1033</v>
          </cell>
          <cell r="F7225" t="str">
            <v>43I</v>
          </cell>
          <cell r="I7225">
            <v>44</v>
          </cell>
          <cell r="M7225">
            <v>86872</v>
          </cell>
          <cell r="N7225">
            <v>1053401.1847999999</v>
          </cell>
          <cell r="O7225">
            <v>0</v>
          </cell>
          <cell r="P7225">
            <v>0</v>
          </cell>
        </row>
        <row r="7226">
          <cell r="A7226">
            <v>43819</v>
          </cell>
          <cell r="B7226" t="str">
            <v>MIC</v>
          </cell>
          <cell r="C7226">
            <v>8</v>
          </cell>
          <cell r="E7226">
            <v>1033</v>
          </cell>
          <cell r="F7226" t="str">
            <v>43I</v>
          </cell>
          <cell r="I7226">
            <v>44</v>
          </cell>
          <cell r="M7226">
            <v>57520</v>
          </cell>
          <cell r="N7226">
            <v>697481.76800000004</v>
          </cell>
          <cell r="O7226">
            <v>0</v>
          </cell>
          <cell r="P7226">
            <v>0</v>
          </cell>
        </row>
        <row r="7227">
          <cell r="A7227">
            <v>43819</v>
          </cell>
          <cell r="B7227" t="str">
            <v>MIC</v>
          </cell>
          <cell r="C7227">
            <v>7</v>
          </cell>
          <cell r="E7227">
            <v>1033</v>
          </cell>
          <cell r="F7227" t="str">
            <v>43I</v>
          </cell>
          <cell r="I7227">
            <v>44</v>
          </cell>
          <cell r="M7227">
            <v>36104</v>
          </cell>
          <cell r="N7227">
            <v>437793.49359999999</v>
          </cell>
          <cell r="O7227">
            <v>0</v>
          </cell>
          <cell r="P7227">
            <v>0</v>
          </cell>
        </row>
        <row r="7228">
          <cell r="A7228">
            <v>43819</v>
          </cell>
          <cell r="B7228" t="str">
            <v>MIC</v>
          </cell>
          <cell r="C7228">
            <v>8</v>
          </cell>
          <cell r="E7228">
            <v>1033</v>
          </cell>
          <cell r="F7228" t="str">
            <v>43I</v>
          </cell>
          <cell r="I7228">
            <v>44</v>
          </cell>
          <cell r="M7228">
            <v>100000</v>
          </cell>
          <cell r="N7228">
            <v>1212590</v>
          </cell>
          <cell r="O7228">
            <v>0</v>
          </cell>
          <cell r="P7228">
            <v>0</v>
          </cell>
        </row>
        <row r="7229">
          <cell r="A7229">
            <v>43819</v>
          </cell>
          <cell r="B7229" t="str">
            <v>MIC</v>
          </cell>
          <cell r="C7229">
            <v>8</v>
          </cell>
          <cell r="E7229">
            <v>1033</v>
          </cell>
          <cell r="F7229" t="str">
            <v>43I</v>
          </cell>
          <cell r="I7229">
            <v>44</v>
          </cell>
          <cell r="M7229">
            <v>70000</v>
          </cell>
          <cell r="N7229">
            <v>848813</v>
          </cell>
          <cell r="O7229">
            <v>0</v>
          </cell>
          <cell r="P7229">
            <v>0</v>
          </cell>
        </row>
        <row r="7230">
          <cell r="A7230">
            <v>43819</v>
          </cell>
          <cell r="B7230" t="str">
            <v>MIC</v>
          </cell>
          <cell r="C7230">
            <v>8</v>
          </cell>
          <cell r="E7230">
            <v>1033</v>
          </cell>
          <cell r="F7230" t="str">
            <v>43I</v>
          </cell>
          <cell r="I7230">
            <v>44</v>
          </cell>
          <cell r="M7230">
            <v>77000</v>
          </cell>
          <cell r="N7230">
            <v>933694.3</v>
          </cell>
          <cell r="O7230">
            <v>0</v>
          </cell>
          <cell r="P7230">
            <v>0</v>
          </cell>
        </row>
        <row r="7231">
          <cell r="A7231">
            <v>43819</v>
          </cell>
          <cell r="B7231" t="str">
            <v>MIC</v>
          </cell>
          <cell r="C7231">
            <v>8</v>
          </cell>
          <cell r="E7231">
            <v>1033</v>
          </cell>
          <cell r="F7231" t="str">
            <v>43I</v>
          </cell>
          <cell r="I7231">
            <v>44</v>
          </cell>
          <cell r="M7231">
            <v>19260</v>
          </cell>
          <cell r="N7231">
            <v>233544.834</v>
          </cell>
          <cell r="O7231">
            <v>0</v>
          </cell>
          <cell r="P7231">
            <v>0</v>
          </cell>
        </row>
        <row r="7232">
          <cell r="A7232">
            <v>43819</v>
          </cell>
          <cell r="B7232" t="str">
            <v>MIC</v>
          </cell>
          <cell r="C7232">
            <v>8</v>
          </cell>
          <cell r="E7232">
            <v>1033</v>
          </cell>
          <cell r="F7232" t="str">
            <v>43I</v>
          </cell>
          <cell r="I7232">
            <v>44</v>
          </cell>
          <cell r="M7232">
            <v>38000</v>
          </cell>
          <cell r="N7232">
            <v>460784.2</v>
          </cell>
          <cell r="O7232">
            <v>0</v>
          </cell>
          <cell r="P7232">
            <v>0</v>
          </cell>
        </row>
        <row r="7233">
          <cell r="A7233">
            <v>43819</v>
          </cell>
          <cell r="B7233" t="str">
            <v>MIC</v>
          </cell>
          <cell r="C7233">
            <v>6</v>
          </cell>
          <cell r="E7233">
            <v>1033</v>
          </cell>
          <cell r="F7233" t="str">
            <v>43O</v>
          </cell>
          <cell r="I7233">
            <v>44</v>
          </cell>
          <cell r="M7233">
            <v>42400</v>
          </cell>
          <cell r="N7233">
            <v>514138.16</v>
          </cell>
          <cell r="O7233">
            <v>0</v>
          </cell>
          <cell r="P7233">
            <v>0</v>
          </cell>
        </row>
        <row r="7234">
          <cell r="A7234">
            <v>43819</v>
          </cell>
          <cell r="B7234" t="str">
            <v>MIC</v>
          </cell>
          <cell r="C7234">
            <v>6</v>
          </cell>
          <cell r="E7234">
            <v>1033</v>
          </cell>
          <cell r="F7234" t="str">
            <v>43I</v>
          </cell>
          <cell r="I7234">
            <v>44</v>
          </cell>
          <cell r="M7234">
            <v>7576</v>
          </cell>
          <cell r="N7234">
            <v>91865.818400000004</v>
          </cell>
          <cell r="O7234">
            <v>0</v>
          </cell>
          <cell r="P7234">
            <v>0</v>
          </cell>
        </row>
        <row r="7235">
          <cell r="A7235">
            <v>43819</v>
          </cell>
          <cell r="B7235" t="str">
            <v>MIC</v>
          </cell>
          <cell r="C7235">
            <v>6</v>
          </cell>
          <cell r="E7235">
            <v>1033</v>
          </cell>
          <cell r="F7235" t="str">
            <v>43AI</v>
          </cell>
          <cell r="I7235">
            <v>44</v>
          </cell>
          <cell r="M7235">
            <v>21000</v>
          </cell>
          <cell r="N7235">
            <v>254643.9</v>
          </cell>
          <cell r="O7235">
            <v>0</v>
          </cell>
          <cell r="P7235">
            <v>0</v>
          </cell>
        </row>
        <row r="7236">
          <cell r="A7236">
            <v>43819</v>
          </cell>
          <cell r="B7236" t="str">
            <v>MIC</v>
          </cell>
          <cell r="C7236">
            <v>8</v>
          </cell>
          <cell r="E7236">
            <v>1033</v>
          </cell>
          <cell r="F7236" t="str">
            <v>43I</v>
          </cell>
          <cell r="I7236">
            <v>44</v>
          </cell>
          <cell r="M7236">
            <v>52980</v>
          </cell>
          <cell r="N7236">
            <v>642430.18200000003</v>
          </cell>
          <cell r="O7236">
            <v>0</v>
          </cell>
          <cell r="P7236">
            <v>0</v>
          </cell>
        </row>
        <row r="7237">
          <cell r="A7237">
            <v>43819</v>
          </cell>
          <cell r="B7237" t="str">
            <v>MIC</v>
          </cell>
          <cell r="C7237">
            <v>8</v>
          </cell>
          <cell r="E7237">
            <v>1033</v>
          </cell>
          <cell r="F7237" t="str">
            <v>43I</v>
          </cell>
          <cell r="I7237">
            <v>44</v>
          </cell>
          <cell r="M7237">
            <v>35000</v>
          </cell>
          <cell r="N7237">
            <v>424406.5</v>
          </cell>
          <cell r="O7237">
            <v>0</v>
          </cell>
          <cell r="P7237">
            <v>0</v>
          </cell>
        </row>
        <row r="7238">
          <cell r="A7238">
            <v>43819</v>
          </cell>
          <cell r="B7238" t="str">
            <v>MIC</v>
          </cell>
          <cell r="C7238">
            <v>6</v>
          </cell>
          <cell r="E7238">
            <v>1033</v>
          </cell>
          <cell r="F7238" t="str">
            <v>43I</v>
          </cell>
          <cell r="I7238">
            <v>44</v>
          </cell>
          <cell r="M7238">
            <v>12000</v>
          </cell>
          <cell r="N7238">
            <v>145510.79999999999</v>
          </cell>
          <cell r="O7238">
            <v>0</v>
          </cell>
          <cell r="P7238">
            <v>0</v>
          </cell>
        </row>
        <row r="7239">
          <cell r="A7239">
            <v>43819</v>
          </cell>
          <cell r="B7239" t="str">
            <v>MIC</v>
          </cell>
          <cell r="C7239">
            <v>7</v>
          </cell>
          <cell r="E7239">
            <v>1033</v>
          </cell>
          <cell r="F7239" t="str">
            <v>43AI</v>
          </cell>
          <cell r="I7239">
            <v>44</v>
          </cell>
          <cell r="M7239">
            <v>26104</v>
          </cell>
          <cell r="N7239">
            <v>316534.49359999999</v>
          </cell>
          <cell r="O7239">
            <v>0</v>
          </cell>
          <cell r="P7239">
            <v>0</v>
          </cell>
        </row>
        <row r="7240">
          <cell r="A7240">
            <v>43819</v>
          </cell>
          <cell r="B7240" t="str">
            <v>MIC</v>
          </cell>
          <cell r="C7240">
            <v>7</v>
          </cell>
          <cell r="E7240">
            <v>1033</v>
          </cell>
          <cell r="F7240" t="str">
            <v>43O</v>
          </cell>
          <cell r="I7240">
            <v>44</v>
          </cell>
          <cell r="M7240">
            <v>14000</v>
          </cell>
          <cell r="N7240">
            <v>169762.6</v>
          </cell>
          <cell r="O7240">
            <v>0</v>
          </cell>
          <cell r="P7240">
            <v>0</v>
          </cell>
        </row>
        <row r="7241">
          <cell r="A7241">
            <v>43819</v>
          </cell>
          <cell r="B7241" t="str">
            <v>MIC</v>
          </cell>
          <cell r="C7241">
            <v>8</v>
          </cell>
          <cell r="E7241">
            <v>1033</v>
          </cell>
          <cell r="F7241" t="str">
            <v>43I</v>
          </cell>
          <cell r="I7241">
            <v>44</v>
          </cell>
          <cell r="M7241">
            <v>69000</v>
          </cell>
          <cell r="N7241">
            <v>836687.1</v>
          </cell>
          <cell r="O7241">
            <v>0</v>
          </cell>
          <cell r="P7241">
            <v>0</v>
          </cell>
        </row>
        <row r="7242">
          <cell r="A7242">
            <v>43819</v>
          </cell>
          <cell r="B7242" t="str">
            <v>MIC</v>
          </cell>
          <cell r="C7242">
            <v>7</v>
          </cell>
          <cell r="E7242">
            <v>1033</v>
          </cell>
          <cell r="F7242" t="str">
            <v>43AO</v>
          </cell>
          <cell r="I7242">
            <v>44</v>
          </cell>
          <cell r="M7242">
            <v>14000</v>
          </cell>
          <cell r="N7242">
            <v>169762.6</v>
          </cell>
          <cell r="O7242">
            <v>0</v>
          </cell>
          <cell r="P7242">
            <v>0</v>
          </cell>
        </row>
        <row r="7243">
          <cell r="A7243">
            <v>43819</v>
          </cell>
          <cell r="B7243" t="str">
            <v>MIC</v>
          </cell>
          <cell r="C7243">
            <v>8</v>
          </cell>
          <cell r="E7243">
            <v>1033</v>
          </cell>
          <cell r="F7243" t="str">
            <v>43I</v>
          </cell>
          <cell r="I7243">
            <v>44</v>
          </cell>
          <cell r="M7243">
            <v>94952</v>
          </cell>
          <cell r="N7243">
            <v>1151378.4568</v>
          </cell>
          <cell r="O7243">
            <v>0</v>
          </cell>
          <cell r="P7243">
            <v>0</v>
          </cell>
        </row>
        <row r="7244">
          <cell r="A7244">
            <v>43819</v>
          </cell>
          <cell r="B7244" t="str">
            <v>MIC</v>
          </cell>
          <cell r="C7244">
            <v>8</v>
          </cell>
          <cell r="E7244">
            <v>1033</v>
          </cell>
          <cell r="F7244" t="str">
            <v>43O</v>
          </cell>
          <cell r="I7244">
            <v>44</v>
          </cell>
          <cell r="M7244">
            <v>139952</v>
          </cell>
          <cell r="N7244">
            <v>1697043.9568</v>
          </cell>
          <cell r="O7244">
            <v>0</v>
          </cell>
          <cell r="P7244">
            <v>0</v>
          </cell>
        </row>
        <row r="7245">
          <cell r="A7245">
            <v>43819</v>
          </cell>
          <cell r="B7245" t="str">
            <v>MIC</v>
          </cell>
          <cell r="C7245">
            <v>8</v>
          </cell>
          <cell r="E7245">
            <v>1033</v>
          </cell>
          <cell r="F7245" t="str">
            <v>43AI</v>
          </cell>
          <cell r="I7245">
            <v>44</v>
          </cell>
          <cell r="M7245">
            <v>38000</v>
          </cell>
          <cell r="N7245">
            <v>460784.2</v>
          </cell>
          <cell r="O7245">
            <v>0</v>
          </cell>
          <cell r="P7245">
            <v>0</v>
          </cell>
        </row>
        <row r="7246">
          <cell r="A7246">
            <v>43819</v>
          </cell>
          <cell r="B7246" t="str">
            <v>MIC</v>
          </cell>
          <cell r="C7246">
            <v>8</v>
          </cell>
          <cell r="E7246">
            <v>1033</v>
          </cell>
          <cell r="F7246" t="str">
            <v>43O</v>
          </cell>
          <cell r="I7246">
            <v>44</v>
          </cell>
          <cell r="M7246">
            <v>14000</v>
          </cell>
          <cell r="N7246">
            <v>169762.6</v>
          </cell>
          <cell r="O7246">
            <v>0</v>
          </cell>
          <cell r="P7246">
            <v>0</v>
          </cell>
        </row>
        <row r="7247">
          <cell r="A7247">
            <v>43819</v>
          </cell>
          <cell r="B7247" t="str">
            <v>MIC</v>
          </cell>
          <cell r="C7247">
            <v>7</v>
          </cell>
          <cell r="E7247">
            <v>1033</v>
          </cell>
          <cell r="F7247" t="str">
            <v>43I</v>
          </cell>
          <cell r="I7247">
            <v>44</v>
          </cell>
          <cell r="M7247">
            <v>17000</v>
          </cell>
          <cell r="N7247">
            <v>206140.3</v>
          </cell>
          <cell r="O7247">
            <v>0</v>
          </cell>
          <cell r="P7247">
            <v>0</v>
          </cell>
        </row>
        <row r="7248">
          <cell r="A7248">
            <v>43819</v>
          </cell>
          <cell r="B7248" t="str">
            <v>MIC</v>
          </cell>
          <cell r="C7248">
            <v>8</v>
          </cell>
          <cell r="E7248">
            <v>1033</v>
          </cell>
          <cell r="F7248" t="str">
            <v>43I</v>
          </cell>
          <cell r="I7248">
            <v>44</v>
          </cell>
          <cell r="M7248">
            <v>43000</v>
          </cell>
          <cell r="N7248">
            <v>521413.7</v>
          </cell>
          <cell r="O7248">
            <v>0</v>
          </cell>
          <cell r="P7248">
            <v>0</v>
          </cell>
        </row>
        <row r="7249">
          <cell r="A7249">
            <v>43819</v>
          </cell>
          <cell r="B7249" t="str">
            <v>MIC</v>
          </cell>
          <cell r="C7249">
            <v>7</v>
          </cell>
          <cell r="E7249">
            <v>1033</v>
          </cell>
          <cell r="F7249" t="str">
            <v>43O</v>
          </cell>
          <cell r="I7249">
            <v>44</v>
          </cell>
          <cell r="M7249">
            <v>22104</v>
          </cell>
          <cell r="N7249">
            <v>268030.89360000001</v>
          </cell>
          <cell r="O7249">
            <v>0</v>
          </cell>
          <cell r="P7249">
            <v>0</v>
          </cell>
        </row>
        <row r="7250">
          <cell r="A7250">
            <v>43819</v>
          </cell>
          <cell r="B7250" t="str">
            <v>MIC</v>
          </cell>
          <cell r="C7250">
            <v>7</v>
          </cell>
          <cell r="E7250">
            <v>1033</v>
          </cell>
          <cell r="F7250" t="str">
            <v>43I</v>
          </cell>
          <cell r="I7250">
            <v>44</v>
          </cell>
          <cell r="M7250">
            <v>18604</v>
          </cell>
          <cell r="N7250">
            <v>225590.24359999999</v>
          </cell>
          <cell r="O7250">
            <v>0</v>
          </cell>
          <cell r="P7250">
            <v>0</v>
          </cell>
        </row>
        <row r="7251">
          <cell r="A7251">
            <v>43819</v>
          </cell>
          <cell r="B7251" t="str">
            <v>MIC</v>
          </cell>
          <cell r="C7251">
            <v>8</v>
          </cell>
          <cell r="E7251">
            <v>1033</v>
          </cell>
          <cell r="F7251" t="str">
            <v>43I</v>
          </cell>
          <cell r="I7251">
            <v>44</v>
          </cell>
          <cell r="M7251">
            <v>99900</v>
          </cell>
          <cell r="N7251">
            <v>1211377.4099999999</v>
          </cell>
          <cell r="O7251">
            <v>0</v>
          </cell>
          <cell r="P7251">
            <v>0</v>
          </cell>
        </row>
        <row r="7252">
          <cell r="A7252">
            <v>43819</v>
          </cell>
          <cell r="B7252" t="str">
            <v>MIC</v>
          </cell>
          <cell r="C7252">
            <v>6</v>
          </cell>
          <cell r="E7252">
            <v>1033</v>
          </cell>
          <cell r="F7252" t="str">
            <v>43I</v>
          </cell>
          <cell r="I7252">
            <v>44</v>
          </cell>
          <cell r="M7252">
            <v>22000</v>
          </cell>
          <cell r="N7252">
            <v>266769.8</v>
          </cell>
          <cell r="O7252">
            <v>0</v>
          </cell>
          <cell r="P7252">
            <v>0</v>
          </cell>
        </row>
        <row r="7253">
          <cell r="A7253">
            <v>43819</v>
          </cell>
          <cell r="B7253" t="str">
            <v>MIC</v>
          </cell>
          <cell r="C7253">
            <v>8</v>
          </cell>
          <cell r="E7253">
            <v>1033</v>
          </cell>
          <cell r="F7253" t="str">
            <v>43O</v>
          </cell>
          <cell r="I7253">
            <v>44</v>
          </cell>
          <cell r="M7253">
            <v>100000</v>
          </cell>
          <cell r="N7253">
            <v>1212590</v>
          </cell>
          <cell r="O7253">
            <v>0</v>
          </cell>
          <cell r="P7253">
            <v>0</v>
          </cell>
        </row>
        <row r="7254">
          <cell r="A7254">
            <v>43819</v>
          </cell>
          <cell r="B7254" t="str">
            <v>MIC</v>
          </cell>
          <cell r="C7254">
            <v>7</v>
          </cell>
          <cell r="E7254">
            <v>1033</v>
          </cell>
          <cell r="F7254" t="str">
            <v>43O</v>
          </cell>
          <cell r="I7254">
            <v>44</v>
          </cell>
          <cell r="M7254">
            <v>10000</v>
          </cell>
          <cell r="N7254">
            <v>121259</v>
          </cell>
          <cell r="O7254">
            <v>0</v>
          </cell>
          <cell r="P7254">
            <v>0</v>
          </cell>
        </row>
        <row r="7255">
          <cell r="A7255">
            <v>43819</v>
          </cell>
          <cell r="B7255" t="str">
            <v>MIC</v>
          </cell>
          <cell r="C7255">
            <v>1</v>
          </cell>
          <cell r="E7255">
            <v>3001</v>
          </cell>
          <cell r="F7255" t="str">
            <v>43O</v>
          </cell>
          <cell r="I7255">
            <v>44</v>
          </cell>
          <cell r="M7255">
            <v>49000</v>
          </cell>
          <cell r="N7255">
            <v>594169.1</v>
          </cell>
          <cell r="O7255">
            <v>0</v>
          </cell>
          <cell r="P7255">
            <v>0</v>
          </cell>
        </row>
        <row r="7256">
          <cell r="A7256">
            <v>43819</v>
          </cell>
          <cell r="B7256" t="str">
            <v>MIC</v>
          </cell>
          <cell r="C7256">
            <v>1</v>
          </cell>
          <cell r="E7256">
            <v>3001</v>
          </cell>
          <cell r="F7256" t="str">
            <v>43I</v>
          </cell>
          <cell r="I7256">
            <v>44</v>
          </cell>
          <cell r="M7256">
            <v>171500</v>
          </cell>
          <cell r="N7256">
            <v>2079591.85</v>
          </cell>
          <cell r="O7256">
            <v>0</v>
          </cell>
          <cell r="P7256">
            <v>0</v>
          </cell>
        </row>
        <row r="7257">
          <cell r="A7257">
            <v>43819</v>
          </cell>
          <cell r="B7257" t="str">
            <v>MIC</v>
          </cell>
          <cell r="C7257">
            <v>1</v>
          </cell>
          <cell r="E7257">
            <v>3001</v>
          </cell>
          <cell r="F7257" t="str">
            <v>43I</v>
          </cell>
          <cell r="I7257">
            <v>44</v>
          </cell>
          <cell r="M7257">
            <v>49500</v>
          </cell>
          <cell r="N7257">
            <v>600232.05000000005</v>
          </cell>
          <cell r="O7257">
            <v>0</v>
          </cell>
          <cell r="P7257">
            <v>0</v>
          </cell>
        </row>
        <row r="7258">
          <cell r="A7258">
            <v>43819</v>
          </cell>
          <cell r="B7258" t="str">
            <v>MIC</v>
          </cell>
          <cell r="C7258">
            <v>1</v>
          </cell>
          <cell r="E7258">
            <v>3001</v>
          </cell>
          <cell r="F7258" t="str">
            <v>43AI</v>
          </cell>
          <cell r="I7258">
            <v>44</v>
          </cell>
          <cell r="M7258">
            <v>68500</v>
          </cell>
          <cell r="N7258">
            <v>830624.15</v>
          </cell>
          <cell r="O7258">
            <v>0</v>
          </cell>
          <cell r="P7258">
            <v>0</v>
          </cell>
        </row>
        <row r="7259">
          <cell r="A7259">
            <v>43819</v>
          </cell>
          <cell r="B7259" t="str">
            <v>MIC</v>
          </cell>
          <cell r="C7259">
            <v>8</v>
          </cell>
          <cell r="E7259">
            <v>1001</v>
          </cell>
          <cell r="F7259" t="str">
            <v>43I</v>
          </cell>
          <cell r="I7259">
            <v>44</v>
          </cell>
          <cell r="M7259">
            <v>70000</v>
          </cell>
          <cell r="N7259">
            <v>848813</v>
          </cell>
          <cell r="O7259">
            <v>0</v>
          </cell>
          <cell r="P7259">
            <v>0</v>
          </cell>
        </row>
        <row r="7260">
          <cell r="A7260">
            <v>43819</v>
          </cell>
          <cell r="B7260" t="str">
            <v>MIC</v>
          </cell>
          <cell r="C7260">
            <v>8</v>
          </cell>
          <cell r="E7260">
            <v>1001</v>
          </cell>
          <cell r="F7260" t="str">
            <v>43I</v>
          </cell>
          <cell r="I7260">
            <v>44</v>
          </cell>
          <cell r="M7260">
            <v>93960</v>
          </cell>
          <cell r="N7260">
            <v>1139349.564</v>
          </cell>
          <cell r="O7260">
            <v>0</v>
          </cell>
          <cell r="P7260">
            <v>0</v>
          </cell>
        </row>
        <row r="7261">
          <cell r="A7261">
            <v>43819</v>
          </cell>
          <cell r="B7261" t="str">
            <v>MIC</v>
          </cell>
          <cell r="C7261">
            <v>8</v>
          </cell>
          <cell r="E7261">
            <v>1001</v>
          </cell>
          <cell r="F7261" t="str">
            <v>43I</v>
          </cell>
          <cell r="I7261">
            <v>44</v>
          </cell>
          <cell r="M7261">
            <v>68600</v>
          </cell>
          <cell r="N7261">
            <v>831836.74</v>
          </cell>
          <cell r="O7261">
            <v>0</v>
          </cell>
          <cell r="P7261">
            <v>0</v>
          </cell>
        </row>
        <row r="7262">
          <cell r="A7262">
            <v>43819</v>
          </cell>
          <cell r="B7262" t="str">
            <v>MIC</v>
          </cell>
          <cell r="C7262">
            <v>7</v>
          </cell>
          <cell r="E7262">
            <v>1001</v>
          </cell>
          <cell r="F7262" t="str">
            <v>43I</v>
          </cell>
          <cell r="I7262">
            <v>44</v>
          </cell>
          <cell r="M7262">
            <v>102900</v>
          </cell>
          <cell r="N7262">
            <v>1247755.1100000001</v>
          </cell>
          <cell r="O7262">
            <v>0</v>
          </cell>
          <cell r="P7262">
            <v>0</v>
          </cell>
        </row>
        <row r="7263">
          <cell r="A7263">
            <v>43819</v>
          </cell>
          <cell r="B7263" t="str">
            <v>MIC</v>
          </cell>
          <cell r="C7263">
            <v>8</v>
          </cell>
          <cell r="E7263">
            <v>1001</v>
          </cell>
          <cell r="F7263" t="str">
            <v>43I</v>
          </cell>
          <cell r="I7263">
            <v>44</v>
          </cell>
          <cell r="M7263">
            <v>50800</v>
          </cell>
          <cell r="N7263">
            <v>615995.72</v>
          </cell>
          <cell r="O7263">
            <v>0</v>
          </cell>
          <cell r="P7263">
            <v>0</v>
          </cell>
        </row>
        <row r="7264">
          <cell r="A7264">
            <v>43819</v>
          </cell>
          <cell r="B7264" t="str">
            <v>MIC</v>
          </cell>
          <cell r="C7264">
            <v>7</v>
          </cell>
          <cell r="E7264">
            <v>1016</v>
          </cell>
          <cell r="F7264" t="str">
            <v>43I</v>
          </cell>
          <cell r="I7264">
            <v>44</v>
          </cell>
          <cell r="M7264">
            <v>71080</v>
          </cell>
          <cell r="N7264">
            <v>861916.08</v>
          </cell>
          <cell r="O7264">
            <v>0</v>
          </cell>
          <cell r="P7264">
            <v>0</v>
          </cell>
        </row>
        <row r="7265">
          <cell r="A7265">
            <v>43819</v>
          </cell>
          <cell r="B7265" t="str">
            <v>MIC</v>
          </cell>
          <cell r="C7265">
            <v>8</v>
          </cell>
          <cell r="E7265">
            <v>1016</v>
          </cell>
          <cell r="F7265" t="str">
            <v>43I</v>
          </cell>
          <cell r="I7265">
            <v>44</v>
          </cell>
          <cell r="M7265">
            <v>119350</v>
          </cell>
          <cell r="N7265">
            <v>1447238.1</v>
          </cell>
          <cell r="O7265">
            <v>0</v>
          </cell>
          <cell r="P7265">
            <v>0</v>
          </cell>
        </row>
        <row r="7266">
          <cell r="A7266">
            <v>43819</v>
          </cell>
          <cell r="B7266" t="str">
            <v>MIC</v>
          </cell>
          <cell r="C7266">
            <v>7</v>
          </cell>
          <cell r="E7266">
            <v>1016</v>
          </cell>
          <cell r="F7266" t="str">
            <v>43I</v>
          </cell>
          <cell r="I7266">
            <v>44</v>
          </cell>
          <cell r="M7266">
            <v>35000</v>
          </cell>
          <cell r="N7266">
            <v>424410</v>
          </cell>
          <cell r="O7266">
            <v>0</v>
          </cell>
          <cell r="P7266">
            <v>0</v>
          </cell>
        </row>
        <row r="7267">
          <cell r="A7267">
            <v>43819</v>
          </cell>
          <cell r="B7267" t="str">
            <v>MIC</v>
          </cell>
          <cell r="C7267">
            <v>7</v>
          </cell>
          <cell r="E7267">
            <v>1016</v>
          </cell>
          <cell r="F7267" t="str">
            <v>43I</v>
          </cell>
          <cell r="I7267">
            <v>44</v>
          </cell>
          <cell r="M7267">
            <v>44723.29</v>
          </cell>
          <cell r="N7267">
            <v>542314.61453999998</v>
          </cell>
          <cell r="O7267">
            <v>0</v>
          </cell>
          <cell r="P7267">
            <v>0</v>
          </cell>
        </row>
        <row r="7268">
          <cell r="A7268">
            <v>43819</v>
          </cell>
          <cell r="B7268" t="str">
            <v>MIC</v>
          </cell>
          <cell r="C7268">
            <v>8</v>
          </cell>
          <cell r="E7268">
            <v>1016</v>
          </cell>
          <cell r="F7268" t="str">
            <v>43I</v>
          </cell>
          <cell r="I7268">
            <v>44</v>
          </cell>
          <cell r="M7268">
            <v>149227.97</v>
          </cell>
          <cell r="N7268">
            <v>1809538.3642200001</v>
          </cell>
          <cell r="O7268">
            <v>0</v>
          </cell>
          <cell r="P7268">
            <v>0</v>
          </cell>
        </row>
        <row r="7269">
          <cell r="A7269">
            <v>43819</v>
          </cell>
          <cell r="B7269" t="str">
            <v>CON</v>
          </cell>
          <cell r="C7269">
            <v>8</v>
          </cell>
          <cell r="E7269">
            <v>1016</v>
          </cell>
          <cell r="F7269" t="str">
            <v>47D</v>
          </cell>
          <cell r="I7269">
            <v>44</v>
          </cell>
          <cell r="M7269">
            <v>66500</v>
          </cell>
          <cell r="N7269">
            <v>806379</v>
          </cell>
          <cell r="O7269">
            <v>0</v>
          </cell>
          <cell r="P7269">
            <v>0</v>
          </cell>
        </row>
        <row r="7270">
          <cell r="A7270">
            <v>43819</v>
          </cell>
          <cell r="B7270" t="str">
            <v>MIC</v>
          </cell>
          <cell r="C7270">
            <v>6</v>
          </cell>
          <cell r="E7270">
            <v>1016</v>
          </cell>
          <cell r="F7270" t="str">
            <v>43I</v>
          </cell>
          <cell r="I7270">
            <v>44</v>
          </cell>
          <cell r="M7270">
            <v>137200</v>
          </cell>
          <cell r="N7270">
            <v>1663687.2</v>
          </cell>
          <cell r="O7270">
            <v>0</v>
          </cell>
          <cell r="P7270">
            <v>0</v>
          </cell>
        </row>
        <row r="7271">
          <cell r="A7271">
            <v>43819</v>
          </cell>
          <cell r="B7271" t="str">
            <v>MIC</v>
          </cell>
          <cell r="C7271">
            <v>8</v>
          </cell>
          <cell r="E7271">
            <v>1016</v>
          </cell>
          <cell r="F7271" t="str">
            <v>43I</v>
          </cell>
          <cell r="I7271">
            <v>44</v>
          </cell>
          <cell r="M7271">
            <v>291093</v>
          </cell>
          <cell r="N7271">
            <v>3529793.7179999999</v>
          </cell>
          <cell r="O7271">
            <v>0</v>
          </cell>
          <cell r="P7271">
            <v>0</v>
          </cell>
        </row>
        <row r="7272">
          <cell r="A7272">
            <v>43819</v>
          </cell>
          <cell r="B7272" t="str">
            <v>MIC</v>
          </cell>
          <cell r="C7272">
            <v>7</v>
          </cell>
          <cell r="E7272">
            <v>1016</v>
          </cell>
          <cell r="F7272" t="str">
            <v>43O</v>
          </cell>
          <cell r="I7272">
            <v>44</v>
          </cell>
          <cell r="M7272">
            <v>35000</v>
          </cell>
          <cell r="N7272">
            <v>424410</v>
          </cell>
          <cell r="O7272">
            <v>0</v>
          </cell>
          <cell r="P7272">
            <v>0</v>
          </cell>
        </row>
        <row r="7273">
          <cell r="A7273">
            <v>43819</v>
          </cell>
          <cell r="B7273" t="str">
            <v>MIC</v>
          </cell>
          <cell r="C7273">
            <v>8</v>
          </cell>
          <cell r="E7273">
            <v>1016</v>
          </cell>
          <cell r="F7273" t="str">
            <v>43I</v>
          </cell>
          <cell r="I7273">
            <v>44</v>
          </cell>
          <cell r="M7273">
            <v>102900</v>
          </cell>
          <cell r="N7273">
            <v>1247765.3999999999</v>
          </cell>
          <cell r="O7273">
            <v>0</v>
          </cell>
          <cell r="P7273">
            <v>0</v>
          </cell>
        </row>
        <row r="7274">
          <cell r="A7274">
            <v>43819</v>
          </cell>
          <cell r="B7274" t="str">
            <v>MIC</v>
          </cell>
          <cell r="C7274">
            <v>8</v>
          </cell>
          <cell r="E7274">
            <v>1016</v>
          </cell>
          <cell r="F7274" t="str">
            <v>43I</v>
          </cell>
          <cell r="I7274">
            <v>44</v>
          </cell>
          <cell r="M7274">
            <v>105540</v>
          </cell>
          <cell r="N7274">
            <v>1279778.04</v>
          </cell>
          <cell r="O7274">
            <v>0</v>
          </cell>
          <cell r="P7274">
            <v>0</v>
          </cell>
        </row>
        <row r="7275">
          <cell r="A7275">
            <v>43819</v>
          </cell>
          <cell r="B7275" t="str">
            <v>MIC</v>
          </cell>
          <cell r="C7275">
            <v>7</v>
          </cell>
          <cell r="E7275">
            <v>1016</v>
          </cell>
          <cell r="F7275" t="str">
            <v>43I</v>
          </cell>
          <cell r="I7275">
            <v>44</v>
          </cell>
          <cell r="M7275">
            <v>70000</v>
          </cell>
          <cell r="N7275">
            <v>848820</v>
          </cell>
          <cell r="O7275">
            <v>0</v>
          </cell>
          <cell r="P7275">
            <v>0</v>
          </cell>
        </row>
        <row r="7276">
          <cell r="A7276">
            <v>43819</v>
          </cell>
          <cell r="B7276" t="str">
            <v>MIC</v>
          </cell>
          <cell r="C7276">
            <v>7</v>
          </cell>
          <cell r="E7276">
            <v>1016</v>
          </cell>
          <cell r="F7276" t="str">
            <v>43O</v>
          </cell>
          <cell r="I7276">
            <v>44</v>
          </cell>
          <cell r="M7276">
            <v>50000</v>
          </cell>
          <cell r="N7276">
            <v>606300</v>
          </cell>
          <cell r="O7276">
            <v>0</v>
          </cell>
          <cell r="P7276">
            <v>0</v>
          </cell>
        </row>
        <row r="7277">
          <cell r="A7277">
            <v>43819</v>
          </cell>
          <cell r="B7277" t="str">
            <v>MIC</v>
          </cell>
          <cell r="C7277">
            <v>8</v>
          </cell>
          <cell r="E7277">
            <v>1016</v>
          </cell>
          <cell r="F7277" t="str">
            <v>43I</v>
          </cell>
          <cell r="I7277">
            <v>44</v>
          </cell>
          <cell r="M7277">
            <v>168000</v>
          </cell>
          <cell r="N7277">
            <v>2037168</v>
          </cell>
          <cell r="O7277">
            <v>0</v>
          </cell>
          <cell r="P7277">
            <v>0</v>
          </cell>
        </row>
        <row r="7278">
          <cell r="A7278">
            <v>43819</v>
          </cell>
          <cell r="B7278" t="str">
            <v>MIC</v>
          </cell>
          <cell r="C7278">
            <v>8</v>
          </cell>
          <cell r="E7278">
            <v>1016</v>
          </cell>
          <cell r="F7278" t="str">
            <v>43I</v>
          </cell>
          <cell r="I7278">
            <v>44</v>
          </cell>
          <cell r="M7278">
            <v>140000</v>
          </cell>
          <cell r="N7278">
            <v>1697640</v>
          </cell>
          <cell r="O7278">
            <v>0</v>
          </cell>
          <cell r="P7278">
            <v>0</v>
          </cell>
        </row>
        <row r="7279">
          <cell r="A7279">
            <v>43819</v>
          </cell>
          <cell r="B7279" t="str">
            <v>MIC</v>
          </cell>
          <cell r="C7279">
            <v>7</v>
          </cell>
          <cell r="E7279">
            <v>1016</v>
          </cell>
          <cell r="F7279" t="str">
            <v>43I</v>
          </cell>
          <cell r="I7279">
            <v>44</v>
          </cell>
          <cell r="M7279">
            <v>28000</v>
          </cell>
          <cell r="N7279">
            <v>339528</v>
          </cell>
          <cell r="O7279">
            <v>0</v>
          </cell>
          <cell r="P7279">
            <v>0</v>
          </cell>
        </row>
        <row r="7280">
          <cell r="A7280">
            <v>43819</v>
          </cell>
          <cell r="B7280" t="str">
            <v>MIC</v>
          </cell>
          <cell r="C7280">
            <v>7</v>
          </cell>
          <cell r="E7280">
            <v>1016</v>
          </cell>
          <cell r="F7280" t="str">
            <v>43O</v>
          </cell>
          <cell r="I7280">
            <v>44</v>
          </cell>
          <cell r="M7280">
            <v>37088</v>
          </cell>
          <cell r="N7280">
            <v>449729.08799999999</v>
          </cell>
          <cell r="O7280">
            <v>0</v>
          </cell>
          <cell r="P7280">
            <v>0</v>
          </cell>
        </row>
        <row r="7281">
          <cell r="A7281">
            <v>43819</v>
          </cell>
          <cell r="B7281" t="str">
            <v>MIC</v>
          </cell>
          <cell r="C7281">
            <v>6</v>
          </cell>
          <cell r="E7281">
            <v>1016</v>
          </cell>
          <cell r="F7281" t="str">
            <v>43O</v>
          </cell>
          <cell r="I7281">
            <v>44</v>
          </cell>
          <cell r="M7281">
            <v>70000</v>
          </cell>
          <cell r="N7281">
            <v>848820</v>
          </cell>
          <cell r="O7281">
            <v>0</v>
          </cell>
          <cell r="P7281">
            <v>0</v>
          </cell>
        </row>
        <row r="7282">
          <cell r="A7282">
            <v>43819</v>
          </cell>
          <cell r="B7282" t="str">
            <v>MIC</v>
          </cell>
          <cell r="C7282">
            <v>8</v>
          </cell>
          <cell r="E7282">
            <v>1016</v>
          </cell>
          <cell r="F7282" t="str">
            <v>43I</v>
          </cell>
          <cell r="I7282">
            <v>44</v>
          </cell>
          <cell r="M7282">
            <v>102900</v>
          </cell>
          <cell r="N7282">
            <v>1247765.3999999999</v>
          </cell>
          <cell r="O7282">
            <v>0</v>
          </cell>
          <cell r="P7282">
            <v>0</v>
          </cell>
        </row>
        <row r="7283">
          <cell r="A7283">
            <v>43819</v>
          </cell>
          <cell r="B7283" t="str">
            <v>MIC</v>
          </cell>
          <cell r="C7283">
            <v>8</v>
          </cell>
          <cell r="E7283">
            <v>1016</v>
          </cell>
          <cell r="F7283" t="str">
            <v>43I</v>
          </cell>
          <cell r="I7283">
            <v>44</v>
          </cell>
          <cell r="M7283">
            <v>94178</v>
          </cell>
          <cell r="N7283">
            <v>1142002.4280000001</v>
          </cell>
          <cell r="O7283">
            <v>0</v>
          </cell>
          <cell r="P7283">
            <v>0</v>
          </cell>
        </row>
        <row r="7284">
          <cell r="A7284">
            <v>43819</v>
          </cell>
          <cell r="B7284" t="str">
            <v>MIC</v>
          </cell>
          <cell r="C7284">
            <v>7</v>
          </cell>
          <cell r="E7284">
            <v>1034</v>
          </cell>
          <cell r="F7284" t="str">
            <v>43I</v>
          </cell>
          <cell r="I7284">
            <v>44</v>
          </cell>
          <cell r="M7284">
            <v>21000</v>
          </cell>
          <cell r="N7284">
            <v>254646</v>
          </cell>
          <cell r="O7284">
            <v>0</v>
          </cell>
          <cell r="P7284">
            <v>0</v>
          </cell>
        </row>
        <row r="7285">
          <cell r="A7285">
            <v>43819</v>
          </cell>
          <cell r="B7285" t="str">
            <v>MIC</v>
          </cell>
          <cell r="C7285">
            <v>8</v>
          </cell>
          <cell r="E7285">
            <v>1034</v>
          </cell>
          <cell r="F7285" t="str">
            <v>43I</v>
          </cell>
          <cell r="I7285">
            <v>44</v>
          </cell>
          <cell r="M7285">
            <v>44688</v>
          </cell>
          <cell r="N7285">
            <v>541886.68799999997</v>
          </cell>
          <cell r="O7285">
            <v>0</v>
          </cell>
          <cell r="P7285">
            <v>0</v>
          </cell>
        </row>
        <row r="7286">
          <cell r="A7286">
            <v>43819</v>
          </cell>
          <cell r="B7286" t="str">
            <v>MIC</v>
          </cell>
          <cell r="C7286">
            <v>8</v>
          </cell>
          <cell r="E7286">
            <v>1034</v>
          </cell>
          <cell r="F7286" t="str">
            <v>43I</v>
          </cell>
          <cell r="I7286">
            <v>44</v>
          </cell>
          <cell r="M7286">
            <v>106260</v>
          </cell>
          <cell r="N7286">
            <v>1288508.76</v>
          </cell>
          <cell r="O7286">
            <v>0</v>
          </cell>
          <cell r="P7286">
            <v>0</v>
          </cell>
        </row>
        <row r="7287">
          <cell r="A7287">
            <v>43819</v>
          </cell>
          <cell r="B7287" t="str">
            <v>MIC</v>
          </cell>
          <cell r="C7287">
            <v>7</v>
          </cell>
          <cell r="E7287">
            <v>1034</v>
          </cell>
          <cell r="F7287" t="str">
            <v>43I</v>
          </cell>
          <cell r="I7287">
            <v>44</v>
          </cell>
          <cell r="M7287">
            <v>27016</v>
          </cell>
          <cell r="N7287">
            <v>327596.016</v>
          </cell>
          <cell r="O7287">
            <v>0</v>
          </cell>
          <cell r="P7287">
            <v>0</v>
          </cell>
        </row>
        <row r="7288">
          <cell r="A7288">
            <v>43819</v>
          </cell>
          <cell r="B7288" t="str">
            <v>MIC</v>
          </cell>
          <cell r="C7288">
            <v>7</v>
          </cell>
          <cell r="E7288">
            <v>1034</v>
          </cell>
          <cell r="F7288" t="str">
            <v>43I</v>
          </cell>
          <cell r="I7288">
            <v>44</v>
          </cell>
          <cell r="M7288">
            <v>48020</v>
          </cell>
          <cell r="N7288">
            <v>582290.52</v>
          </cell>
          <cell r="O7288">
            <v>0</v>
          </cell>
          <cell r="P7288">
            <v>0</v>
          </cell>
        </row>
        <row r="7289">
          <cell r="A7289">
            <v>43819</v>
          </cell>
          <cell r="B7289" t="str">
            <v>MIC</v>
          </cell>
          <cell r="C7289">
            <v>7</v>
          </cell>
          <cell r="E7289">
            <v>1034</v>
          </cell>
          <cell r="F7289" t="str">
            <v>43I</v>
          </cell>
          <cell r="I7289">
            <v>44</v>
          </cell>
          <cell r="M7289">
            <v>58016</v>
          </cell>
          <cell r="N7289">
            <v>703502.01599999995</v>
          </cell>
          <cell r="O7289">
            <v>0</v>
          </cell>
          <cell r="P7289">
            <v>0</v>
          </cell>
        </row>
        <row r="7290">
          <cell r="A7290">
            <v>43819</v>
          </cell>
          <cell r="B7290" t="str">
            <v>MIC</v>
          </cell>
          <cell r="C7290">
            <v>8</v>
          </cell>
          <cell r="E7290">
            <v>1034</v>
          </cell>
          <cell r="F7290" t="str">
            <v>43I</v>
          </cell>
          <cell r="I7290">
            <v>44</v>
          </cell>
          <cell r="M7290">
            <v>70000</v>
          </cell>
          <cell r="N7290">
            <v>848820</v>
          </cell>
          <cell r="O7290">
            <v>0</v>
          </cell>
          <cell r="P7290">
            <v>0</v>
          </cell>
        </row>
        <row r="7291">
          <cell r="A7291">
            <v>43819</v>
          </cell>
          <cell r="B7291" t="str">
            <v>MIC</v>
          </cell>
          <cell r="C7291">
            <v>8</v>
          </cell>
          <cell r="E7291">
            <v>1034</v>
          </cell>
          <cell r="F7291" t="str">
            <v>43I</v>
          </cell>
          <cell r="I7291">
            <v>44</v>
          </cell>
          <cell r="M7291">
            <v>50000</v>
          </cell>
          <cell r="N7291">
            <v>606300</v>
          </cell>
          <cell r="O7291">
            <v>0</v>
          </cell>
          <cell r="P7291">
            <v>0</v>
          </cell>
        </row>
        <row r="7292">
          <cell r="A7292">
            <v>43819</v>
          </cell>
          <cell r="B7292" t="str">
            <v>MIC</v>
          </cell>
          <cell r="C7292">
            <v>7</v>
          </cell>
          <cell r="E7292">
            <v>3002</v>
          </cell>
          <cell r="F7292" t="str">
            <v>43I</v>
          </cell>
          <cell r="I7292">
            <v>44</v>
          </cell>
          <cell r="M7292">
            <v>30000</v>
          </cell>
          <cell r="N7292">
            <v>363780</v>
          </cell>
          <cell r="O7292">
            <v>0</v>
          </cell>
          <cell r="P7292">
            <v>0</v>
          </cell>
        </row>
        <row r="7293">
          <cell r="A7293">
            <v>43819</v>
          </cell>
          <cell r="B7293" t="str">
            <v>MIC</v>
          </cell>
          <cell r="C7293">
            <v>7</v>
          </cell>
          <cell r="E7293">
            <v>3002</v>
          </cell>
          <cell r="F7293" t="str">
            <v>43I</v>
          </cell>
          <cell r="I7293">
            <v>44</v>
          </cell>
          <cell r="M7293">
            <v>24000</v>
          </cell>
          <cell r="N7293">
            <v>291024</v>
          </cell>
          <cell r="O7293">
            <v>0</v>
          </cell>
          <cell r="P7293">
            <v>0</v>
          </cell>
        </row>
        <row r="7294">
          <cell r="A7294">
            <v>43819</v>
          </cell>
          <cell r="B7294" t="str">
            <v>MIC</v>
          </cell>
          <cell r="C7294">
            <v>7</v>
          </cell>
          <cell r="E7294">
            <v>3002</v>
          </cell>
          <cell r="F7294" t="str">
            <v>43O</v>
          </cell>
          <cell r="I7294">
            <v>44</v>
          </cell>
          <cell r="M7294">
            <v>16000</v>
          </cell>
          <cell r="N7294">
            <v>194016</v>
          </cell>
          <cell r="O7294">
            <v>0</v>
          </cell>
          <cell r="P7294">
            <v>0</v>
          </cell>
        </row>
        <row r="7295">
          <cell r="A7295">
            <v>43819</v>
          </cell>
          <cell r="B7295" t="str">
            <v>MIC</v>
          </cell>
          <cell r="C7295">
            <v>7</v>
          </cell>
          <cell r="E7295">
            <v>3002</v>
          </cell>
          <cell r="F7295" t="str">
            <v>43O</v>
          </cell>
          <cell r="I7295">
            <v>44</v>
          </cell>
          <cell r="M7295">
            <v>48000</v>
          </cell>
          <cell r="N7295">
            <v>582048</v>
          </cell>
          <cell r="O7295">
            <v>0</v>
          </cell>
          <cell r="P7295">
            <v>0</v>
          </cell>
        </row>
        <row r="7296">
          <cell r="A7296">
            <v>43819</v>
          </cell>
          <cell r="B7296" t="str">
            <v>MIC</v>
          </cell>
          <cell r="C7296">
            <v>8</v>
          </cell>
          <cell r="E7296">
            <v>3002</v>
          </cell>
          <cell r="F7296" t="str">
            <v>43I</v>
          </cell>
          <cell r="I7296">
            <v>44</v>
          </cell>
          <cell r="M7296">
            <v>35000</v>
          </cell>
          <cell r="N7296">
            <v>424410</v>
          </cell>
          <cell r="O7296">
            <v>0</v>
          </cell>
          <cell r="P7296">
            <v>0</v>
          </cell>
        </row>
        <row r="7297">
          <cell r="A7297">
            <v>43819</v>
          </cell>
          <cell r="B7297" t="str">
            <v>MIC</v>
          </cell>
          <cell r="C7297">
            <v>8</v>
          </cell>
          <cell r="E7297">
            <v>3011</v>
          </cell>
          <cell r="F7297" t="str">
            <v>43I</v>
          </cell>
          <cell r="I7297">
            <v>44</v>
          </cell>
          <cell r="M7297">
            <v>105000</v>
          </cell>
          <cell r="N7297">
            <v>1273230</v>
          </cell>
          <cell r="O7297">
            <v>0</v>
          </cell>
          <cell r="P7297">
            <v>0</v>
          </cell>
        </row>
        <row r="7298">
          <cell r="A7298">
            <v>43819</v>
          </cell>
          <cell r="B7298" t="str">
            <v>MIC</v>
          </cell>
          <cell r="C7298">
            <v>7</v>
          </cell>
          <cell r="E7298">
            <v>3015</v>
          </cell>
          <cell r="F7298" t="str">
            <v>43I</v>
          </cell>
          <cell r="I7298">
            <v>44</v>
          </cell>
          <cell r="M7298">
            <v>34300</v>
          </cell>
          <cell r="N7298">
            <v>415921.8</v>
          </cell>
          <cell r="O7298">
            <v>0</v>
          </cell>
          <cell r="P7298">
            <v>0</v>
          </cell>
        </row>
        <row r="7299">
          <cell r="A7299">
            <v>43819</v>
          </cell>
          <cell r="B7299" t="str">
            <v>MIC</v>
          </cell>
          <cell r="C7299">
            <v>8</v>
          </cell>
          <cell r="E7299">
            <v>3034</v>
          </cell>
          <cell r="F7299" t="str">
            <v>43I</v>
          </cell>
          <cell r="I7299">
            <v>44</v>
          </cell>
          <cell r="M7299">
            <v>70000</v>
          </cell>
          <cell r="N7299">
            <v>848820</v>
          </cell>
          <cell r="O7299">
            <v>0</v>
          </cell>
          <cell r="P7299">
            <v>0</v>
          </cell>
        </row>
        <row r="7300">
          <cell r="A7300">
            <v>43819</v>
          </cell>
          <cell r="B7300" t="str">
            <v>MIC</v>
          </cell>
          <cell r="C7300">
            <v>8</v>
          </cell>
          <cell r="E7300">
            <v>3036</v>
          </cell>
          <cell r="F7300" t="str">
            <v>43I</v>
          </cell>
          <cell r="I7300">
            <v>44</v>
          </cell>
          <cell r="M7300">
            <v>70000</v>
          </cell>
          <cell r="N7300">
            <v>848820</v>
          </cell>
          <cell r="O7300">
            <v>0</v>
          </cell>
          <cell r="P7300">
            <v>0</v>
          </cell>
        </row>
        <row r="7301">
          <cell r="A7301">
            <v>43819</v>
          </cell>
          <cell r="B7301" t="str">
            <v>MIC</v>
          </cell>
          <cell r="C7301">
            <v>8</v>
          </cell>
          <cell r="E7301">
            <v>3036</v>
          </cell>
          <cell r="F7301" t="str">
            <v>43I</v>
          </cell>
          <cell r="I7301">
            <v>44</v>
          </cell>
          <cell r="M7301">
            <v>70000</v>
          </cell>
          <cell r="N7301">
            <v>848820</v>
          </cell>
          <cell r="O7301">
            <v>0</v>
          </cell>
          <cell r="P7301">
            <v>0</v>
          </cell>
        </row>
        <row r="7302">
          <cell r="A7302">
            <v>43819</v>
          </cell>
          <cell r="B7302" t="str">
            <v>MIC</v>
          </cell>
          <cell r="C7302">
            <v>8</v>
          </cell>
          <cell r="E7302">
            <v>3043</v>
          </cell>
          <cell r="F7302" t="str">
            <v>43I</v>
          </cell>
          <cell r="I7302">
            <v>44</v>
          </cell>
          <cell r="M7302">
            <v>68600</v>
          </cell>
          <cell r="N7302">
            <v>831843.6</v>
          </cell>
          <cell r="O7302">
            <v>0</v>
          </cell>
          <cell r="P7302">
            <v>0</v>
          </cell>
        </row>
        <row r="7303">
          <cell r="A7303">
            <v>43819</v>
          </cell>
          <cell r="B7303" t="str">
            <v>MIC</v>
          </cell>
          <cell r="C7303">
            <v>8</v>
          </cell>
          <cell r="E7303">
            <v>27003</v>
          </cell>
          <cell r="F7303" t="str">
            <v>43AI</v>
          </cell>
          <cell r="I7303">
            <v>44</v>
          </cell>
          <cell r="M7303">
            <v>26000</v>
          </cell>
          <cell r="N7303">
            <v>315276</v>
          </cell>
          <cell r="O7303">
            <v>0</v>
          </cell>
          <cell r="P7303">
            <v>0</v>
          </cell>
        </row>
        <row r="7304">
          <cell r="A7304">
            <v>43819</v>
          </cell>
          <cell r="B7304" t="str">
            <v>MIC</v>
          </cell>
          <cell r="C7304">
            <v>8</v>
          </cell>
          <cell r="E7304">
            <v>27003</v>
          </cell>
          <cell r="F7304" t="str">
            <v>43I</v>
          </cell>
          <cell r="I7304">
            <v>44</v>
          </cell>
          <cell r="M7304">
            <v>49000</v>
          </cell>
          <cell r="N7304">
            <v>594174</v>
          </cell>
          <cell r="O7304">
            <v>0</v>
          </cell>
          <cell r="P7304">
            <v>0</v>
          </cell>
        </row>
        <row r="7305">
          <cell r="A7305">
            <v>43819</v>
          </cell>
          <cell r="B7305" t="str">
            <v>MIC</v>
          </cell>
          <cell r="C7305">
            <v>7</v>
          </cell>
          <cell r="E7305">
            <v>27003</v>
          </cell>
          <cell r="F7305" t="str">
            <v>43I</v>
          </cell>
          <cell r="I7305">
            <v>44</v>
          </cell>
          <cell r="M7305">
            <v>35000</v>
          </cell>
          <cell r="N7305">
            <v>424410</v>
          </cell>
          <cell r="O7305">
            <v>0</v>
          </cell>
          <cell r="P7305">
            <v>0</v>
          </cell>
        </row>
        <row r="7306">
          <cell r="A7306">
            <v>43819</v>
          </cell>
          <cell r="B7306" t="str">
            <v>MIC</v>
          </cell>
          <cell r="C7306">
            <v>7</v>
          </cell>
          <cell r="E7306">
            <v>27003</v>
          </cell>
          <cell r="F7306" t="str">
            <v>43I</v>
          </cell>
          <cell r="I7306">
            <v>44</v>
          </cell>
          <cell r="M7306">
            <v>35000</v>
          </cell>
          <cell r="N7306">
            <v>424410</v>
          </cell>
          <cell r="O7306">
            <v>0</v>
          </cell>
          <cell r="P7306">
            <v>0</v>
          </cell>
        </row>
        <row r="7307">
          <cell r="A7307">
            <v>43819</v>
          </cell>
          <cell r="B7307" t="str">
            <v>MIC</v>
          </cell>
          <cell r="C7307">
            <v>7</v>
          </cell>
          <cell r="E7307">
            <v>27003</v>
          </cell>
          <cell r="F7307" t="str">
            <v>43I</v>
          </cell>
          <cell r="I7307">
            <v>44</v>
          </cell>
          <cell r="M7307">
            <v>35000</v>
          </cell>
          <cell r="N7307">
            <v>424410</v>
          </cell>
          <cell r="O7307">
            <v>0</v>
          </cell>
          <cell r="P7307">
            <v>0</v>
          </cell>
        </row>
        <row r="7308">
          <cell r="A7308">
            <v>43819</v>
          </cell>
          <cell r="B7308" t="str">
            <v>MIC</v>
          </cell>
          <cell r="C7308">
            <v>8</v>
          </cell>
          <cell r="E7308">
            <v>27003</v>
          </cell>
          <cell r="F7308" t="str">
            <v>43I</v>
          </cell>
          <cell r="I7308">
            <v>44</v>
          </cell>
          <cell r="M7308">
            <v>49000</v>
          </cell>
          <cell r="N7308">
            <v>594174</v>
          </cell>
          <cell r="O7308">
            <v>0</v>
          </cell>
          <cell r="P7308">
            <v>0</v>
          </cell>
        </row>
        <row r="7309">
          <cell r="A7309">
            <v>43819</v>
          </cell>
          <cell r="B7309" t="str">
            <v>MIC</v>
          </cell>
          <cell r="C7309">
            <v>8</v>
          </cell>
          <cell r="E7309">
            <v>27003</v>
          </cell>
          <cell r="F7309" t="str">
            <v>43I</v>
          </cell>
          <cell r="I7309">
            <v>44</v>
          </cell>
          <cell r="M7309">
            <v>100000</v>
          </cell>
          <cell r="N7309">
            <v>1212600</v>
          </cell>
          <cell r="O7309">
            <v>0</v>
          </cell>
          <cell r="P7309">
            <v>0</v>
          </cell>
        </row>
        <row r="7310">
          <cell r="A7310">
            <v>43819</v>
          </cell>
          <cell r="B7310" t="str">
            <v>MIC</v>
          </cell>
          <cell r="C7310">
            <v>8</v>
          </cell>
          <cell r="E7310">
            <v>27003</v>
          </cell>
          <cell r="F7310" t="str">
            <v>43AI</v>
          </cell>
          <cell r="I7310">
            <v>44</v>
          </cell>
          <cell r="M7310">
            <v>68600</v>
          </cell>
          <cell r="N7310">
            <v>831843.6</v>
          </cell>
          <cell r="O7310">
            <v>0</v>
          </cell>
          <cell r="P7310">
            <v>0</v>
          </cell>
        </row>
        <row r="7311">
          <cell r="A7311">
            <v>43819</v>
          </cell>
          <cell r="B7311" t="str">
            <v>MIC</v>
          </cell>
          <cell r="C7311">
            <v>7</v>
          </cell>
          <cell r="E7311">
            <v>27003</v>
          </cell>
          <cell r="F7311" t="str">
            <v>43I</v>
          </cell>
          <cell r="I7311">
            <v>44</v>
          </cell>
          <cell r="M7311">
            <v>35000</v>
          </cell>
          <cell r="N7311">
            <v>424410</v>
          </cell>
          <cell r="O7311">
            <v>0</v>
          </cell>
          <cell r="P7311">
            <v>0</v>
          </cell>
        </row>
        <row r="7312">
          <cell r="A7312">
            <v>43819</v>
          </cell>
          <cell r="B7312" t="str">
            <v>MIC</v>
          </cell>
          <cell r="C7312">
            <v>8</v>
          </cell>
          <cell r="E7312">
            <v>27003</v>
          </cell>
          <cell r="F7312" t="str">
            <v>43I</v>
          </cell>
          <cell r="I7312">
            <v>44</v>
          </cell>
          <cell r="M7312">
            <v>105000</v>
          </cell>
          <cell r="N7312">
            <v>1273230</v>
          </cell>
          <cell r="O7312">
            <v>0</v>
          </cell>
          <cell r="P7312">
            <v>0</v>
          </cell>
        </row>
        <row r="7313">
          <cell r="A7313">
            <v>43819</v>
          </cell>
          <cell r="B7313" t="str">
            <v>MIC</v>
          </cell>
          <cell r="C7313">
            <v>8</v>
          </cell>
          <cell r="E7313">
            <v>27003</v>
          </cell>
          <cell r="F7313" t="str">
            <v>43I</v>
          </cell>
          <cell r="I7313">
            <v>44</v>
          </cell>
          <cell r="M7313">
            <v>34000</v>
          </cell>
          <cell r="N7313">
            <v>412284</v>
          </cell>
          <cell r="O7313">
            <v>0</v>
          </cell>
          <cell r="P7313">
            <v>0</v>
          </cell>
        </row>
        <row r="7314">
          <cell r="A7314">
            <v>43819</v>
          </cell>
          <cell r="B7314" t="str">
            <v>MIC</v>
          </cell>
          <cell r="C7314">
            <v>7</v>
          </cell>
          <cell r="E7314">
            <v>27003</v>
          </cell>
          <cell r="F7314" t="str">
            <v>43O</v>
          </cell>
          <cell r="I7314">
            <v>44</v>
          </cell>
          <cell r="M7314">
            <v>25000</v>
          </cell>
          <cell r="N7314">
            <v>303150</v>
          </cell>
          <cell r="O7314">
            <v>0</v>
          </cell>
          <cell r="P7314">
            <v>0</v>
          </cell>
        </row>
        <row r="7315">
          <cell r="A7315">
            <v>43819</v>
          </cell>
          <cell r="B7315" t="str">
            <v>MIC</v>
          </cell>
          <cell r="C7315">
            <v>8</v>
          </cell>
          <cell r="E7315">
            <v>74002</v>
          </cell>
          <cell r="F7315" t="str">
            <v>43I</v>
          </cell>
          <cell r="I7315">
            <v>44</v>
          </cell>
          <cell r="M7315">
            <v>55000</v>
          </cell>
          <cell r="N7315">
            <v>666930</v>
          </cell>
          <cell r="O7315">
            <v>0</v>
          </cell>
          <cell r="P7315">
            <v>0</v>
          </cell>
        </row>
        <row r="7316">
          <cell r="A7316">
            <v>43819</v>
          </cell>
          <cell r="B7316" t="str">
            <v>MIC</v>
          </cell>
          <cell r="C7316">
            <v>5</v>
          </cell>
          <cell r="E7316">
            <v>74002</v>
          </cell>
          <cell r="F7316" t="str">
            <v>43I</v>
          </cell>
          <cell r="I7316">
            <v>44</v>
          </cell>
          <cell r="M7316">
            <v>3000</v>
          </cell>
          <cell r="N7316">
            <v>36378</v>
          </cell>
          <cell r="O7316">
            <v>0</v>
          </cell>
          <cell r="P7316">
            <v>0</v>
          </cell>
        </row>
        <row r="7317">
          <cell r="A7317">
            <v>43819</v>
          </cell>
          <cell r="B7317" t="str">
            <v>MIC</v>
          </cell>
          <cell r="C7317">
            <v>7</v>
          </cell>
          <cell r="E7317">
            <v>74002</v>
          </cell>
          <cell r="F7317" t="str">
            <v>43AI</v>
          </cell>
          <cell r="I7317">
            <v>44</v>
          </cell>
          <cell r="M7317">
            <v>30000</v>
          </cell>
          <cell r="N7317">
            <v>363780</v>
          </cell>
          <cell r="O7317">
            <v>0</v>
          </cell>
          <cell r="P7317">
            <v>0</v>
          </cell>
        </row>
        <row r="7318">
          <cell r="A7318">
            <v>43819</v>
          </cell>
          <cell r="B7318" t="str">
            <v>MIC</v>
          </cell>
          <cell r="C7318">
            <v>6</v>
          </cell>
          <cell r="E7318">
            <v>74002</v>
          </cell>
          <cell r="F7318" t="str">
            <v>43I</v>
          </cell>
          <cell r="I7318">
            <v>44</v>
          </cell>
          <cell r="M7318">
            <v>14000</v>
          </cell>
          <cell r="N7318">
            <v>169764</v>
          </cell>
          <cell r="O7318">
            <v>0</v>
          </cell>
          <cell r="P7318">
            <v>0</v>
          </cell>
        </row>
        <row r="7319">
          <cell r="A7319">
            <v>43819</v>
          </cell>
          <cell r="B7319" t="str">
            <v>MIC</v>
          </cell>
          <cell r="C7319">
            <v>7</v>
          </cell>
          <cell r="E7319">
            <v>74002</v>
          </cell>
          <cell r="F7319" t="str">
            <v>43AI</v>
          </cell>
          <cell r="I7319">
            <v>44</v>
          </cell>
          <cell r="M7319">
            <v>21000</v>
          </cell>
          <cell r="N7319">
            <v>254646</v>
          </cell>
          <cell r="O7319">
            <v>0</v>
          </cell>
          <cell r="P7319">
            <v>0</v>
          </cell>
        </row>
        <row r="7320">
          <cell r="A7320">
            <v>43819</v>
          </cell>
          <cell r="B7320" t="str">
            <v>MIC</v>
          </cell>
          <cell r="C7320">
            <v>8</v>
          </cell>
          <cell r="E7320">
            <v>74002</v>
          </cell>
          <cell r="F7320" t="str">
            <v>43I</v>
          </cell>
          <cell r="I7320">
            <v>44</v>
          </cell>
          <cell r="M7320">
            <v>30000</v>
          </cell>
          <cell r="N7320">
            <v>363780</v>
          </cell>
          <cell r="O7320">
            <v>0</v>
          </cell>
          <cell r="P7320">
            <v>0</v>
          </cell>
        </row>
        <row r="7321">
          <cell r="A7321">
            <v>43819</v>
          </cell>
          <cell r="B7321" t="str">
            <v>MIC</v>
          </cell>
          <cell r="C7321">
            <v>5</v>
          </cell>
          <cell r="E7321">
            <v>74002</v>
          </cell>
          <cell r="F7321" t="str">
            <v>43O</v>
          </cell>
          <cell r="I7321">
            <v>44</v>
          </cell>
          <cell r="M7321">
            <v>5000</v>
          </cell>
          <cell r="N7321">
            <v>60630</v>
          </cell>
          <cell r="O7321">
            <v>0</v>
          </cell>
          <cell r="P7321">
            <v>0</v>
          </cell>
        </row>
        <row r="7322">
          <cell r="A7322">
            <v>43819</v>
          </cell>
          <cell r="B7322" t="str">
            <v>MIC</v>
          </cell>
          <cell r="C7322">
            <v>8</v>
          </cell>
          <cell r="E7322">
            <v>74002</v>
          </cell>
          <cell r="F7322" t="str">
            <v>43I</v>
          </cell>
          <cell r="I7322">
            <v>44</v>
          </cell>
          <cell r="M7322">
            <v>49000</v>
          </cell>
          <cell r="N7322">
            <v>594174</v>
          </cell>
          <cell r="O7322">
            <v>0</v>
          </cell>
          <cell r="P7322">
            <v>0</v>
          </cell>
        </row>
        <row r="7323">
          <cell r="A7323">
            <v>43819</v>
          </cell>
          <cell r="B7323" t="str">
            <v>MIC</v>
          </cell>
          <cell r="C7323">
            <v>6</v>
          </cell>
          <cell r="E7323">
            <v>74002</v>
          </cell>
          <cell r="F7323" t="str">
            <v>43I</v>
          </cell>
          <cell r="I7323">
            <v>44</v>
          </cell>
          <cell r="M7323">
            <v>12000</v>
          </cell>
          <cell r="N7323">
            <v>145512</v>
          </cell>
          <cell r="O7323">
            <v>0</v>
          </cell>
          <cell r="P7323">
            <v>0</v>
          </cell>
        </row>
        <row r="7324">
          <cell r="A7324">
            <v>43819</v>
          </cell>
          <cell r="B7324" t="str">
            <v>MIC</v>
          </cell>
          <cell r="C7324">
            <v>7</v>
          </cell>
          <cell r="E7324">
            <v>74002</v>
          </cell>
          <cell r="F7324" t="str">
            <v>43I</v>
          </cell>
          <cell r="I7324">
            <v>44</v>
          </cell>
          <cell r="M7324">
            <v>35000</v>
          </cell>
          <cell r="N7324">
            <v>424410</v>
          </cell>
          <cell r="O7324">
            <v>0</v>
          </cell>
          <cell r="P7324">
            <v>0</v>
          </cell>
        </row>
        <row r="7325">
          <cell r="A7325">
            <v>43819</v>
          </cell>
          <cell r="B7325" t="str">
            <v>MIC</v>
          </cell>
          <cell r="C7325">
            <v>6</v>
          </cell>
          <cell r="E7325">
            <v>74002</v>
          </cell>
          <cell r="F7325" t="str">
            <v>43I</v>
          </cell>
          <cell r="I7325">
            <v>44</v>
          </cell>
          <cell r="M7325">
            <v>20500</v>
          </cell>
          <cell r="N7325">
            <v>248583</v>
          </cell>
          <cell r="O7325">
            <v>0</v>
          </cell>
          <cell r="P7325">
            <v>0</v>
          </cell>
        </row>
        <row r="7326">
          <cell r="A7326">
            <v>43819</v>
          </cell>
          <cell r="B7326" t="str">
            <v>MIC</v>
          </cell>
          <cell r="C7326">
            <v>5</v>
          </cell>
          <cell r="E7326">
            <v>74002</v>
          </cell>
          <cell r="F7326" t="str">
            <v>43O</v>
          </cell>
          <cell r="I7326">
            <v>44</v>
          </cell>
          <cell r="M7326">
            <v>7000</v>
          </cell>
          <cell r="N7326">
            <v>84882</v>
          </cell>
          <cell r="O7326">
            <v>0</v>
          </cell>
          <cell r="P7326">
            <v>0</v>
          </cell>
        </row>
        <row r="7327">
          <cell r="A7327">
            <v>43819</v>
          </cell>
          <cell r="B7327" t="str">
            <v>MIC</v>
          </cell>
          <cell r="C7327">
            <v>6</v>
          </cell>
          <cell r="E7327">
            <v>74002</v>
          </cell>
          <cell r="F7327" t="str">
            <v>43I</v>
          </cell>
          <cell r="I7327">
            <v>44</v>
          </cell>
          <cell r="M7327">
            <v>21000</v>
          </cell>
          <cell r="N7327">
            <v>254646</v>
          </cell>
          <cell r="O7327">
            <v>0</v>
          </cell>
          <cell r="P7327">
            <v>0</v>
          </cell>
        </row>
        <row r="7328">
          <cell r="A7328">
            <v>43819</v>
          </cell>
          <cell r="B7328" t="str">
            <v>MIC</v>
          </cell>
          <cell r="C7328">
            <v>5</v>
          </cell>
          <cell r="E7328">
            <v>74002</v>
          </cell>
          <cell r="F7328" t="str">
            <v>43I</v>
          </cell>
          <cell r="I7328">
            <v>44</v>
          </cell>
          <cell r="M7328">
            <v>14000</v>
          </cell>
          <cell r="N7328">
            <v>169764</v>
          </cell>
          <cell r="O7328">
            <v>0</v>
          </cell>
          <cell r="P7328">
            <v>0</v>
          </cell>
        </row>
        <row r="7329">
          <cell r="A7329">
            <v>43819</v>
          </cell>
          <cell r="B7329" t="str">
            <v>MIC</v>
          </cell>
          <cell r="C7329">
            <v>8</v>
          </cell>
          <cell r="E7329">
            <v>74002</v>
          </cell>
          <cell r="F7329" t="str">
            <v>43I</v>
          </cell>
          <cell r="I7329">
            <v>44</v>
          </cell>
          <cell r="M7329">
            <v>68600</v>
          </cell>
          <cell r="N7329">
            <v>831843.6</v>
          </cell>
          <cell r="O7329">
            <v>0</v>
          </cell>
          <cell r="P7329">
            <v>0</v>
          </cell>
        </row>
        <row r="7330">
          <cell r="A7330">
            <v>43819</v>
          </cell>
          <cell r="B7330" t="str">
            <v>MIC</v>
          </cell>
          <cell r="C7330">
            <v>8</v>
          </cell>
          <cell r="E7330">
            <v>74002</v>
          </cell>
          <cell r="F7330" t="str">
            <v>43I</v>
          </cell>
          <cell r="I7330">
            <v>44</v>
          </cell>
          <cell r="M7330">
            <v>49000</v>
          </cell>
          <cell r="N7330">
            <v>594174</v>
          </cell>
          <cell r="O7330">
            <v>0</v>
          </cell>
          <cell r="P7330">
            <v>0</v>
          </cell>
        </row>
        <row r="7331">
          <cell r="A7331">
            <v>43819</v>
          </cell>
          <cell r="B7331" t="str">
            <v>MIC</v>
          </cell>
          <cell r="C7331">
            <v>8</v>
          </cell>
          <cell r="E7331">
            <v>74002</v>
          </cell>
          <cell r="F7331" t="str">
            <v>43I</v>
          </cell>
          <cell r="I7331">
            <v>44</v>
          </cell>
          <cell r="M7331">
            <v>49000</v>
          </cell>
          <cell r="N7331">
            <v>594174</v>
          </cell>
          <cell r="O7331">
            <v>0</v>
          </cell>
          <cell r="P7331">
            <v>0</v>
          </cell>
        </row>
        <row r="7332">
          <cell r="A7332">
            <v>43819</v>
          </cell>
          <cell r="B7332" t="str">
            <v>MIC</v>
          </cell>
          <cell r="C7332">
            <v>8</v>
          </cell>
          <cell r="E7332">
            <v>10001</v>
          </cell>
          <cell r="F7332" t="str">
            <v>43AO</v>
          </cell>
          <cell r="I7332">
            <v>44</v>
          </cell>
          <cell r="M7332">
            <v>30000</v>
          </cell>
          <cell r="N7332">
            <v>364500</v>
          </cell>
          <cell r="O7332">
            <v>0</v>
          </cell>
          <cell r="P7332">
            <v>0</v>
          </cell>
        </row>
        <row r="7333">
          <cell r="A7333">
            <v>43819</v>
          </cell>
          <cell r="B7333" t="str">
            <v>MIC</v>
          </cell>
          <cell r="C7333">
            <v>8</v>
          </cell>
          <cell r="E7333">
            <v>10001</v>
          </cell>
          <cell r="F7333" t="str">
            <v>43AI</v>
          </cell>
          <cell r="I7333">
            <v>44</v>
          </cell>
          <cell r="M7333">
            <v>70000</v>
          </cell>
          <cell r="N7333">
            <v>850500</v>
          </cell>
          <cell r="O7333">
            <v>0</v>
          </cell>
          <cell r="P7333">
            <v>0</v>
          </cell>
        </row>
        <row r="7334">
          <cell r="A7334">
            <v>43819</v>
          </cell>
          <cell r="B7334" t="str">
            <v>MIC</v>
          </cell>
          <cell r="C7334">
            <v>8</v>
          </cell>
          <cell r="E7334">
            <v>10001</v>
          </cell>
          <cell r="F7334" t="str">
            <v>43AI</v>
          </cell>
          <cell r="I7334">
            <v>44</v>
          </cell>
          <cell r="M7334">
            <v>50000</v>
          </cell>
          <cell r="N7334">
            <v>607500</v>
          </cell>
          <cell r="O7334">
            <v>0</v>
          </cell>
          <cell r="P7334">
            <v>0</v>
          </cell>
        </row>
        <row r="7335">
          <cell r="A7335">
            <v>43819</v>
          </cell>
          <cell r="B7335" t="str">
            <v>MIC</v>
          </cell>
          <cell r="C7335">
            <v>8</v>
          </cell>
          <cell r="E7335">
            <v>10001</v>
          </cell>
          <cell r="F7335" t="str">
            <v>43AI</v>
          </cell>
          <cell r="I7335">
            <v>44</v>
          </cell>
          <cell r="M7335">
            <v>45000</v>
          </cell>
          <cell r="N7335">
            <v>546750</v>
          </cell>
          <cell r="O7335">
            <v>0</v>
          </cell>
          <cell r="P7335">
            <v>0</v>
          </cell>
        </row>
        <row r="7336">
          <cell r="A7336">
            <v>43819</v>
          </cell>
          <cell r="B7336" t="str">
            <v>MIC</v>
          </cell>
          <cell r="C7336">
            <v>8</v>
          </cell>
          <cell r="E7336">
            <v>10001</v>
          </cell>
          <cell r="F7336" t="str">
            <v>43AI</v>
          </cell>
          <cell r="I7336">
            <v>44</v>
          </cell>
          <cell r="M7336">
            <v>45000</v>
          </cell>
          <cell r="N7336">
            <v>546750</v>
          </cell>
          <cell r="O7336">
            <v>0</v>
          </cell>
          <cell r="P7336">
            <v>0</v>
          </cell>
        </row>
        <row r="7337">
          <cell r="A7337">
            <v>43819</v>
          </cell>
          <cell r="B7337" t="str">
            <v>MIC</v>
          </cell>
          <cell r="C7337">
            <v>8</v>
          </cell>
          <cell r="E7337">
            <v>10001</v>
          </cell>
          <cell r="F7337" t="str">
            <v>43AI</v>
          </cell>
          <cell r="I7337">
            <v>44</v>
          </cell>
          <cell r="M7337">
            <v>70000</v>
          </cell>
          <cell r="N7337">
            <v>850500</v>
          </cell>
          <cell r="O7337">
            <v>0</v>
          </cell>
          <cell r="P7337">
            <v>0</v>
          </cell>
        </row>
        <row r="7338">
          <cell r="A7338">
            <v>43819</v>
          </cell>
          <cell r="B7338" t="str">
            <v>MIC</v>
          </cell>
          <cell r="C7338">
            <v>8</v>
          </cell>
          <cell r="E7338">
            <v>10001</v>
          </cell>
          <cell r="F7338" t="str">
            <v>43AO</v>
          </cell>
          <cell r="I7338">
            <v>44</v>
          </cell>
          <cell r="M7338">
            <v>35000</v>
          </cell>
          <cell r="N7338">
            <v>425250</v>
          </cell>
          <cell r="O7338">
            <v>0</v>
          </cell>
          <cell r="P7338">
            <v>0</v>
          </cell>
        </row>
        <row r="7339">
          <cell r="A7339">
            <v>43819</v>
          </cell>
          <cell r="B7339" t="str">
            <v>MIC</v>
          </cell>
          <cell r="C7339">
            <v>8</v>
          </cell>
          <cell r="E7339">
            <v>10001</v>
          </cell>
          <cell r="F7339" t="str">
            <v>43AI</v>
          </cell>
          <cell r="I7339">
            <v>44</v>
          </cell>
          <cell r="M7339">
            <v>50000</v>
          </cell>
          <cell r="N7339">
            <v>607500</v>
          </cell>
          <cell r="O7339">
            <v>0</v>
          </cell>
          <cell r="P7339">
            <v>0</v>
          </cell>
        </row>
        <row r="7340">
          <cell r="A7340">
            <v>43819</v>
          </cell>
          <cell r="B7340" t="str">
            <v>MIC</v>
          </cell>
          <cell r="C7340">
            <v>8</v>
          </cell>
          <cell r="E7340">
            <v>10001</v>
          </cell>
          <cell r="F7340" t="str">
            <v>43AI</v>
          </cell>
          <cell r="I7340">
            <v>44</v>
          </cell>
          <cell r="M7340">
            <v>70000</v>
          </cell>
          <cell r="N7340">
            <v>850500</v>
          </cell>
          <cell r="O7340">
            <v>0</v>
          </cell>
          <cell r="P7340">
            <v>0</v>
          </cell>
        </row>
        <row r="7341">
          <cell r="A7341">
            <v>43819</v>
          </cell>
          <cell r="B7341" t="str">
            <v>MIC</v>
          </cell>
          <cell r="C7341">
            <v>8</v>
          </cell>
          <cell r="E7341">
            <v>10001</v>
          </cell>
          <cell r="F7341" t="str">
            <v>43AI</v>
          </cell>
          <cell r="I7341">
            <v>44</v>
          </cell>
          <cell r="M7341">
            <v>70000</v>
          </cell>
          <cell r="N7341">
            <v>850500</v>
          </cell>
          <cell r="O7341">
            <v>0</v>
          </cell>
          <cell r="P7341">
            <v>0</v>
          </cell>
        </row>
        <row r="7342">
          <cell r="A7342">
            <v>43819</v>
          </cell>
          <cell r="B7342" t="str">
            <v>MIC</v>
          </cell>
          <cell r="C7342">
            <v>8</v>
          </cell>
          <cell r="E7342">
            <v>10001</v>
          </cell>
          <cell r="F7342" t="str">
            <v>43AI</v>
          </cell>
          <cell r="I7342">
            <v>44</v>
          </cell>
          <cell r="M7342">
            <v>36000</v>
          </cell>
          <cell r="N7342">
            <v>437400</v>
          </cell>
          <cell r="O7342">
            <v>0</v>
          </cell>
          <cell r="P7342">
            <v>0</v>
          </cell>
        </row>
        <row r="7343">
          <cell r="A7343">
            <v>43819</v>
          </cell>
          <cell r="B7343" t="str">
            <v>MIC</v>
          </cell>
          <cell r="C7343">
            <v>8</v>
          </cell>
          <cell r="E7343">
            <v>1018</v>
          </cell>
          <cell r="F7343" t="str">
            <v>43I</v>
          </cell>
          <cell r="I7343">
            <v>44</v>
          </cell>
          <cell r="M7343">
            <v>254510.34</v>
          </cell>
          <cell r="N7343">
            <v>3092402.4351360002</v>
          </cell>
          <cell r="O7343">
            <v>0</v>
          </cell>
          <cell r="P7343">
            <v>0</v>
          </cell>
        </row>
        <row r="7344">
          <cell r="A7344">
            <v>43819</v>
          </cell>
          <cell r="B7344" t="str">
            <v>MIC</v>
          </cell>
          <cell r="C7344">
            <v>6</v>
          </cell>
          <cell r="E7344">
            <v>1018</v>
          </cell>
          <cell r="F7344" t="str">
            <v>43O</v>
          </cell>
          <cell r="I7344">
            <v>44</v>
          </cell>
          <cell r="M7344">
            <v>69368.11</v>
          </cell>
          <cell r="N7344">
            <v>842850.28374400001</v>
          </cell>
          <cell r="O7344">
            <v>0</v>
          </cell>
          <cell r="P7344">
            <v>0</v>
          </cell>
        </row>
        <row r="7345">
          <cell r="A7345">
            <v>43819</v>
          </cell>
          <cell r="B7345" t="str">
            <v>MIC</v>
          </cell>
          <cell r="C7345">
            <v>8</v>
          </cell>
          <cell r="E7345">
            <v>10001</v>
          </cell>
          <cell r="F7345" t="str">
            <v>43AI</v>
          </cell>
          <cell r="I7345">
            <v>44</v>
          </cell>
          <cell r="M7345">
            <v>50000</v>
          </cell>
          <cell r="N7345">
            <v>608000</v>
          </cell>
          <cell r="O7345">
            <v>0</v>
          </cell>
          <cell r="P7345">
            <v>0</v>
          </cell>
        </row>
        <row r="7346">
          <cell r="A7346">
            <v>43819</v>
          </cell>
          <cell r="B7346" t="str">
            <v>MIC</v>
          </cell>
          <cell r="C7346">
            <v>8</v>
          </cell>
          <cell r="E7346">
            <v>10001</v>
          </cell>
          <cell r="F7346" t="str">
            <v>43AI</v>
          </cell>
          <cell r="I7346">
            <v>44</v>
          </cell>
          <cell r="M7346">
            <v>30000</v>
          </cell>
          <cell r="N7346">
            <v>364800</v>
          </cell>
          <cell r="O7346">
            <v>0</v>
          </cell>
          <cell r="P7346">
            <v>0</v>
          </cell>
        </row>
        <row r="7347">
          <cell r="A7347">
            <v>43819</v>
          </cell>
          <cell r="B7347" t="str">
            <v>MIC</v>
          </cell>
          <cell r="C7347">
            <v>8</v>
          </cell>
          <cell r="E7347">
            <v>10001</v>
          </cell>
          <cell r="F7347" t="str">
            <v>43AI</v>
          </cell>
          <cell r="I7347">
            <v>44</v>
          </cell>
          <cell r="M7347">
            <v>28000</v>
          </cell>
          <cell r="N7347">
            <v>340480</v>
          </cell>
          <cell r="O7347">
            <v>0</v>
          </cell>
          <cell r="P7347">
            <v>0</v>
          </cell>
        </row>
        <row r="7348">
          <cell r="A7348">
            <v>43819</v>
          </cell>
          <cell r="B7348" t="str">
            <v>MIC</v>
          </cell>
          <cell r="C7348">
            <v>8</v>
          </cell>
          <cell r="E7348">
            <v>10001</v>
          </cell>
          <cell r="F7348" t="str">
            <v>43I</v>
          </cell>
          <cell r="I7348">
            <v>44</v>
          </cell>
          <cell r="M7348">
            <v>35000</v>
          </cell>
          <cell r="N7348">
            <v>425600</v>
          </cell>
          <cell r="O7348">
            <v>0</v>
          </cell>
          <cell r="P7348">
            <v>0</v>
          </cell>
        </row>
        <row r="7349">
          <cell r="A7349">
            <v>43819</v>
          </cell>
          <cell r="B7349" t="str">
            <v>MIC</v>
          </cell>
          <cell r="C7349">
            <v>6</v>
          </cell>
          <cell r="E7349">
            <v>10001</v>
          </cell>
          <cell r="F7349" t="str">
            <v>43I</v>
          </cell>
          <cell r="I7349">
            <v>44</v>
          </cell>
          <cell r="M7349">
            <v>5000</v>
          </cell>
          <cell r="N7349">
            <v>60800</v>
          </cell>
          <cell r="O7349">
            <v>0</v>
          </cell>
          <cell r="P7349">
            <v>0</v>
          </cell>
        </row>
        <row r="7350">
          <cell r="A7350">
            <v>43819</v>
          </cell>
          <cell r="B7350" t="str">
            <v>MIC</v>
          </cell>
          <cell r="C7350">
            <v>8</v>
          </cell>
          <cell r="E7350">
            <v>10001</v>
          </cell>
          <cell r="F7350" t="str">
            <v>43AI</v>
          </cell>
          <cell r="I7350">
            <v>44</v>
          </cell>
          <cell r="M7350">
            <v>40000</v>
          </cell>
          <cell r="N7350">
            <v>486400</v>
          </cell>
          <cell r="O7350">
            <v>0</v>
          </cell>
          <cell r="P7350">
            <v>0</v>
          </cell>
        </row>
        <row r="7351">
          <cell r="A7351">
            <v>43819</v>
          </cell>
          <cell r="B7351" t="str">
            <v>MIC</v>
          </cell>
          <cell r="C7351">
            <v>8</v>
          </cell>
          <cell r="E7351">
            <v>10001</v>
          </cell>
          <cell r="F7351" t="str">
            <v>43AI</v>
          </cell>
          <cell r="I7351">
            <v>44</v>
          </cell>
          <cell r="M7351">
            <v>55000</v>
          </cell>
          <cell r="N7351">
            <v>668800</v>
          </cell>
          <cell r="O7351">
            <v>0</v>
          </cell>
          <cell r="P7351">
            <v>0</v>
          </cell>
        </row>
        <row r="7352">
          <cell r="A7352">
            <v>43819</v>
          </cell>
          <cell r="B7352" t="str">
            <v>MIC</v>
          </cell>
          <cell r="C7352">
            <v>8</v>
          </cell>
          <cell r="E7352">
            <v>10001</v>
          </cell>
          <cell r="F7352" t="str">
            <v>43AO</v>
          </cell>
          <cell r="I7352">
            <v>44</v>
          </cell>
          <cell r="M7352">
            <v>21000</v>
          </cell>
          <cell r="N7352">
            <v>255360</v>
          </cell>
          <cell r="O7352">
            <v>0</v>
          </cell>
          <cell r="P7352">
            <v>0</v>
          </cell>
        </row>
        <row r="7353">
          <cell r="A7353">
            <v>43819</v>
          </cell>
          <cell r="B7353" t="str">
            <v>MIC</v>
          </cell>
          <cell r="C7353">
            <v>8</v>
          </cell>
          <cell r="E7353">
            <v>10001</v>
          </cell>
          <cell r="F7353" t="str">
            <v>43I</v>
          </cell>
          <cell r="I7353">
            <v>44</v>
          </cell>
          <cell r="M7353">
            <v>40000</v>
          </cell>
          <cell r="N7353">
            <v>486400</v>
          </cell>
          <cell r="O7353">
            <v>0</v>
          </cell>
          <cell r="P7353">
            <v>0</v>
          </cell>
        </row>
        <row r="7354">
          <cell r="A7354">
            <v>43819</v>
          </cell>
          <cell r="B7354" t="str">
            <v>MIC</v>
          </cell>
          <cell r="C7354">
            <v>8</v>
          </cell>
          <cell r="E7354">
            <v>10001</v>
          </cell>
          <cell r="F7354" t="str">
            <v>43AI</v>
          </cell>
          <cell r="I7354">
            <v>44</v>
          </cell>
          <cell r="M7354">
            <v>42200</v>
          </cell>
          <cell r="N7354">
            <v>513152</v>
          </cell>
          <cell r="O7354">
            <v>0</v>
          </cell>
          <cell r="P7354">
            <v>0</v>
          </cell>
        </row>
        <row r="7355">
          <cell r="A7355">
            <v>43819</v>
          </cell>
          <cell r="B7355" t="str">
            <v>MIC</v>
          </cell>
          <cell r="C7355">
            <v>8</v>
          </cell>
          <cell r="E7355">
            <v>10001</v>
          </cell>
          <cell r="F7355" t="str">
            <v>43AI</v>
          </cell>
          <cell r="I7355">
            <v>44</v>
          </cell>
          <cell r="M7355">
            <v>28300</v>
          </cell>
          <cell r="N7355">
            <v>344128</v>
          </cell>
          <cell r="O7355">
            <v>0</v>
          </cell>
          <cell r="P7355">
            <v>0</v>
          </cell>
        </row>
        <row r="7356">
          <cell r="A7356">
            <v>43819</v>
          </cell>
          <cell r="B7356" t="str">
            <v>MIC</v>
          </cell>
          <cell r="C7356">
            <v>8</v>
          </cell>
          <cell r="E7356">
            <v>10001</v>
          </cell>
          <cell r="F7356" t="str">
            <v>43AO</v>
          </cell>
          <cell r="I7356">
            <v>44</v>
          </cell>
          <cell r="M7356">
            <v>36000</v>
          </cell>
          <cell r="N7356">
            <v>437760</v>
          </cell>
          <cell r="O7356">
            <v>0</v>
          </cell>
          <cell r="P7356">
            <v>0</v>
          </cell>
        </row>
        <row r="7357">
          <cell r="A7357">
            <v>43819</v>
          </cell>
          <cell r="B7357" t="str">
            <v>MIC</v>
          </cell>
          <cell r="C7357">
            <v>8</v>
          </cell>
          <cell r="E7357">
            <v>10001</v>
          </cell>
          <cell r="F7357" t="str">
            <v>43AO</v>
          </cell>
          <cell r="I7357">
            <v>44</v>
          </cell>
          <cell r="M7357">
            <v>25000</v>
          </cell>
          <cell r="N7357">
            <v>304000</v>
          </cell>
          <cell r="O7357">
            <v>0</v>
          </cell>
          <cell r="P7357">
            <v>0</v>
          </cell>
        </row>
        <row r="7358">
          <cell r="A7358">
            <v>43819</v>
          </cell>
          <cell r="B7358" t="str">
            <v>MIC</v>
          </cell>
          <cell r="C7358">
            <v>8</v>
          </cell>
          <cell r="E7358">
            <v>10001</v>
          </cell>
          <cell r="F7358" t="str">
            <v>43AO</v>
          </cell>
          <cell r="I7358">
            <v>44</v>
          </cell>
          <cell r="M7358">
            <v>35000</v>
          </cell>
          <cell r="N7358">
            <v>425600</v>
          </cell>
          <cell r="O7358">
            <v>0</v>
          </cell>
          <cell r="P7358">
            <v>0</v>
          </cell>
        </row>
        <row r="7359">
          <cell r="A7359">
            <v>43819</v>
          </cell>
          <cell r="B7359" t="str">
            <v>MIC</v>
          </cell>
          <cell r="C7359">
            <v>8</v>
          </cell>
          <cell r="E7359">
            <v>10001</v>
          </cell>
          <cell r="F7359" t="str">
            <v>43I</v>
          </cell>
          <cell r="I7359">
            <v>44</v>
          </cell>
          <cell r="M7359">
            <v>35100</v>
          </cell>
          <cell r="N7359">
            <v>427167</v>
          </cell>
          <cell r="O7359">
            <v>0</v>
          </cell>
          <cell r="P7359">
            <v>0</v>
          </cell>
        </row>
        <row r="7360">
          <cell r="A7360">
            <v>43819</v>
          </cell>
          <cell r="B7360" t="str">
            <v>MIC</v>
          </cell>
          <cell r="C7360">
            <v>8</v>
          </cell>
          <cell r="E7360">
            <v>10001</v>
          </cell>
          <cell r="F7360" t="str">
            <v>43O</v>
          </cell>
          <cell r="I7360">
            <v>44</v>
          </cell>
          <cell r="M7360">
            <v>50000</v>
          </cell>
          <cell r="N7360">
            <v>608500</v>
          </cell>
          <cell r="O7360">
            <v>0</v>
          </cell>
          <cell r="P7360">
            <v>0</v>
          </cell>
        </row>
        <row r="7361">
          <cell r="A7361">
            <v>43819</v>
          </cell>
          <cell r="B7361" t="str">
            <v>MIC</v>
          </cell>
          <cell r="C7361">
            <v>8</v>
          </cell>
          <cell r="E7361">
            <v>10001</v>
          </cell>
          <cell r="F7361" t="str">
            <v>43I</v>
          </cell>
          <cell r="I7361">
            <v>44</v>
          </cell>
          <cell r="M7361">
            <v>40000</v>
          </cell>
          <cell r="N7361">
            <v>486800</v>
          </cell>
          <cell r="O7361">
            <v>0</v>
          </cell>
          <cell r="P7361">
            <v>0</v>
          </cell>
        </row>
        <row r="7362">
          <cell r="A7362">
            <v>43819</v>
          </cell>
          <cell r="B7362" t="str">
            <v>MIC</v>
          </cell>
          <cell r="C7362">
            <v>8</v>
          </cell>
          <cell r="E7362">
            <v>10001</v>
          </cell>
          <cell r="F7362" t="str">
            <v>43I</v>
          </cell>
          <cell r="I7362">
            <v>44</v>
          </cell>
          <cell r="M7362">
            <v>35000</v>
          </cell>
          <cell r="N7362">
            <v>425950</v>
          </cell>
          <cell r="O7362">
            <v>0</v>
          </cell>
          <cell r="P7362">
            <v>0</v>
          </cell>
        </row>
        <row r="7363">
          <cell r="A7363">
            <v>43819</v>
          </cell>
          <cell r="B7363" t="str">
            <v>MIC</v>
          </cell>
          <cell r="C7363">
            <v>8</v>
          </cell>
          <cell r="E7363">
            <v>10001</v>
          </cell>
          <cell r="F7363" t="str">
            <v>43I</v>
          </cell>
          <cell r="I7363">
            <v>44</v>
          </cell>
          <cell r="M7363">
            <v>36790</v>
          </cell>
          <cell r="N7363">
            <v>447734.3</v>
          </cell>
          <cell r="O7363">
            <v>0</v>
          </cell>
          <cell r="P7363">
            <v>0</v>
          </cell>
        </row>
        <row r="7364">
          <cell r="A7364">
            <v>43819</v>
          </cell>
          <cell r="B7364" t="str">
            <v>MIC</v>
          </cell>
          <cell r="C7364">
            <v>7</v>
          </cell>
          <cell r="E7364">
            <v>10001</v>
          </cell>
          <cell r="F7364" t="str">
            <v>43O</v>
          </cell>
          <cell r="I7364">
            <v>44</v>
          </cell>
          <cell r="M7364">
            <v>25000</v>
          </cell>
          <cell r="N7364">
            <v>304250</v>
          </cell>
          <cell r="O7364">
            <v>0</v>
          </cell>
          <cell r="P7364">
            <v>0</v>
          </cell>
        </row>
        <row r="7365">
          <cell r="A7365">
            <v>43819</v>
          </cell>
          <cell r="B7365" t="str">
            <v>MIC</v>
          </cell>
          <cell r="C7365">
            <v>8</v>
          </cell>
          <cell r="E7365">
            <v>1018</v>
          </cell>
          <cell r="F7365" t="str">
            <v>43I</v>
          </cell>
          <cell r="I7365">
            <v>44</v>
          </cell>
          <cell r="M7365">
            <v>897000</v>
          </cell>
          <cell r="N7365">
            <v>10926805.5</v>
          </cell>
          <cell r="O7365">
            <v>0</v>
          </cell>
          <cell r="P7365">
            <v>0</v>
          </cell>
        </row>
        <row r="7366">
          <cell r="A7366">
            <v>43819</v>
          </cell>
          <cell r="B7366" t="str">
            <v>MIC</v>
          </cell>
          <cell r="C7366">
            <v>8</v>
          </cell>
          <cell r="E7366">
            <v>1035</v>
          </cell>
          <cell r="F7366" t="str">
            <v>43O</v>
          </cell>
          <cell r="I7366">
            <v>44</v>
          </cell>
          <cell r="M7366">
            <v>140000</v>
          </cell>
          <cell r="N7366">
            <v>1719200</v>
          </cell>
          <cell r="O7366">
            <v>0</v>
          </cell>
          <cell r="P7366">
            <v>0</v>
          </cell>
        </row>
        <row r="7367">
          <cell r="A7367">
            <v>43819</v>
          </cell>
          <cell r="B7367" t="str">
            <v>MIC</v>
          </cell>
          <cell r="C7367">
            <v>8</v>
          </cell>
          <cell r="E7367">
            <v>10001</v>
          </cell>
          <cell r="F7367" t="str">
            <v>43AI</v>
          </cell>
          <cell r="I7367">
            <v>44</v>
          </cell>
          <cell r="M7367">
            <v>70000</v>
          </cell>
          <cell r="N7367">
            <v>862400</v>
          </cell>
          <cell r="O7367">
            <v>0</v>
          </cell>
          <cell r="P7367">
            <v>0</v>
          </cell>
        </row>
        <row r="7368">
          <cell r="A7368">
            <v>43819</v>
          </cell>
          <cell r="B7368" t="str">
            <v>MIC</v>
          </cell>
          <cell r="C7368">
            <v>8</v>
          </cell>
          <cell r="E7368">
            <v>10001</v>
          </cell>
          <cell r="F7368" t="str">
            <v>43AI</v>
          </cell>
          <cell r="I7368">
            <v>44</v>
          </cell>
          <cell r="M7368">
            <v>70000</v>
          </cell>
          <cell r="N7368">
            <v>862400</v>
          </cell>
          <cell r="O7368">
            <v>0</v>
          </cell>
          <cell r="P7368">
            <v>0</v>
          </cell>
        </row>
        <row r="7369">
          <cell r="A7369">
            <v>43819</v>
          </cell>
          <cell r="B7369" t="str">
            <v>MIC</v>
          </cell>
          <cell r="C7369">
            <v>8</v>
          </cell>
          <cell r="E7369">
            <v>10001</v>
          </cell>
          <cell r="F7369" t="str">
            <v>43AI</v>
          </cell>
          <cell r="I7369">
            <v>44</v>
          </cell>
          <cell r="M7369">
            <v>70000</v>
          </cell>
          <cell r="N7369">
            <v>862400</v>
          </cell>
          <cell r="O7369">
            <v>0</v>
          </cell>
          <cell r="P7369">
            <v>0</v>
          </cell>
        </row>
        <row r="7370">
          <cell r="A7370">
            <v>43819</v>
          </cell>
          <cell r="B7370" t="str">
            <v>MIC</v>
          </cell>
          <cell r="C7370">
            <v>8</v>
          </cell>
          <cell r="E7370">
            <v>1009</v>
          </cell>
          <cell r="F7370" t="str">
            <v>43AI</v>
          </cell>
          <cell r="I7370">
            <v>44</v>
          </cell>
          <cell r="M7370">
            <v>102900</v>
          </cell>
          <cell r="N7370">
            <v>1267902.93</v>
          </cell>
          <cell r="O7370">
            <v>0</v>
          </cell>
          <cell r="P7370">
            <v>0</v>
          </cell>
        </row>
        <row r="7371">
          <cell r="A7371">
            <v>43819</v>
          </cell>
          <cell r="B7371" t="str">
            <v>MIC</v>
          </cell>
          <cell r="C7371">
            <v>8</v>
          </cell>
          <cell r="E7371">
            <v>10001</v>
          </cell>
          <cell r="F7371" t="str">
            <v>43AO</v>
          </cell>
          <cell r="I7371">
            <v>44</v>
          </cell>
          <cell r="M7371">
            <v>15000</v>
          </cell>
          <cell r="N7371">
            <v>184950</v>
          </cell>
          <cell r="O7371">
            <v>0</v>
          </cell>
          <cell r="P7371">
            <v>0</v>
          </cell>
        </row>
        <row r="7372">
          <cell r="A7372">
            <v>43819</v>
          </cell>
          <cell r="B7372" t="str">
            <v>MIC</v>
          </cell>
          <cell r="C7372">
            <v>8</v>
          </cell>
          <cell r="E7372">
            <v>10001</v>
          </cell>
          <cell r="F7372" t="str">
            <v>43AI</v>
          </cell>
          <cell r="I7372">
            <v>44</v>
          </cell>
          <cell r="M7372">
            <v>35000</v>
          </cell>
          <cell r="N7372">
            <v>431550</v>
          </cell>
          <cell r="O7372">
            <v>0</v>
          </cell>
          <cell r="P7372">
            <v>0</v>
          </cell>
        </row>
        <row r="7373">
          <cell r="A7373">
            <v>43819</v>
          </cell>
          <cell r="B7373" t="str">
            <v>HIP</v>
          </cell>
          <cell r="C7373">
            <v>8</v>
          </cell>
          <cell r="E7373">
            <v>1033</v>
          </cell>
          <cell r="F7373" t="str">
            <v>46M</v>
          </cell>
          <cell r="I7373">
            <v>44</v>
          </cell>
          <cell r="M7373">
            <v>368000</v>
          </cell>
          <cell r="N7373">
            <v>4540052.8</v>
          </cell>
          <cell r="O7373">
            <v>0</v>
          </cell>
          <cell r="P7373">
            <v>0</v>
          </cell>
        </row>
        <row r="7374">
          <cell r="A7374">
            <v>43819</v>
          </cell>
          <cell r="B7374" t="str">
            <v>MIC</v>
          </cell>
          <cell r="C7374">
            <v>8</v>
          </cell>
          <cell r="E7374">
            <v>10001</v>
          </cell>
          <cell r="F7374" t="str">
            <v>43AI</v>
          </cell>
          <cell r="I7374">
            <v>44</v>
          </cell>
          <cell r="M7374">
            <v>25000</v>
          </cell>
          <cell r="N7374">
            <v>309250</v>
          </cell>
          <cell r="O7374">
            <v>0</v>
          </cell>
          <cell r="P7374">
            <v>0</v>
          </cell>
        </row>
        <row r="7375">
          <cell r="A7375">
            <v>43819</v>
          </cell>
          <cell r="B7375" t="str">
            <v>MIC</v>
          </cell>
          <cell r="C7375">
            <v>8</v>
          </cell>
          <cell r="E7375">
            <v>10001</v>
          </cell>
          <cell r="F7375" t="str">
            <v>43AI</v>
          </cell>
          <cell r="I7375">
            <v>44</v>
          </cell>
          <cell r="M7375">
            <v>25000</v>
          </cell>
          <cell r="N7375">
            <v>309250</v>
          </cell>
          <cell r="O7375">
            <v>0</v>
          </cell>
          <cell r="P7375">
            <v>0</v>
          </cell>
        </row>
        <row r="7376">
          <cell r="A7376">
            <v>43819</v>
          </cell>
          <cell r="B7376" t="str">
            <v>MIC</v>
          </cell>
          <cell r="C7376">
            <v>8</v>
          </cell>
          <cell r="E7376">
            <v>1036</v>
          </cell>
          <cell r="F7376" t="str">
            <v>43AI</v>
          </cell>
          <cell r="I7376">
            <v>44</v>
          </cell>
          <cell r="M7376">
            <v>320000</v>
          </cell>
          <cell r="N7376">
            <v>3971744</v>
          </cell>
          <cell r="O7376">
            <v>0</v>
          </cell>
          <cell r="P7376">
            <v>0</v>
          </cell>
        </row>
        <row r="7377">
          <cell r="A7377">
            <v>43819</v>
          </cell>
          <cell r="B7377" t="str">
            <v>MIC</v>
          </cell>
          <cell r="C7377">
            <v>8</v>
          </cell>
          <cell r="E7377">
            <v>10001</v>
          </cell>
          <cell r="F7377" t="str">
            <v>43AI</v>
          </cell>
          <cell r="I7377">
            <v>44</v>
          </cell>
          <cell r="M7377">
            <v>70000</v>
          </cell>
          <cell r="N7377">
            <v>870800</v>
          </cell>
          <cell r="O7377">
            <v>0</v>
          </cell>
          <cell r="P7377">
            <v>0</v>
          </cell>
        </row>
        <row r="7378">
          <cell r="A7378">
            <v>43819</v>
          </cell>
          <cell r="B7378" t="str">
            <v>MIC</v>
          </cell>
          <cell r="C7378">
            <v>8</v>
          </cell>
          <cell r="E7378">
            <v>10001</v>
          </cell>
          <cell r="F7378" t="str">
            <v>43AI</v>
          </cell>
          <cell r="I7378">
            <v>44</v>
          </cell>
          <cell r="M7378">
            <v>35000</v>
          </cell>
          <cell r="N7378">
            <v>435400</v>
          </cell>
          <cell r="O7378">
            <v>0</v>
          </cell>
          <cell r="P7378">
            <v>0</v>
          </cell>
        </row>
        <row r="7379">
          <cell r="A7379">
            <v>43819</v>
          </cell>
          <cell r="B7379" t="str">
            <v>MIC</v>
          </cell>
          <cell r="C7379">
            <v>8</v>
          </cell>
          <cell r="E7379">
            <v>1009</v>
          </cell>
          <cell r="F7379" t="str">
            <v>43I</v>
          </cell>
          <cell r="I7379">
            <v>44</v>
          </cell>
          <cell r="M7379">
            <v>650000</v>
          </cell>
          <cell r="N7379">
            <v>8090745</v>
          </cell>
          <cell r="O7379">
            <v>0</v>
          </cell>
          <cell r="P7379">
            <v>0</v>
          </cell>
        </row>
        <row r="7380">
          <cell r="A7380">
            <v>43819</v>
          </cell>
          <cell r="B7380" t="str">
            <v>MIC</v>
          </cell>
          <cell r="C7380">
            <v>8</v>
          </cell>
          <cell r="E7380">
            <v>10001</v>
          </cell>
          <cell r="F7380" t="str">
            <v>43AI</v>
          </cell>
          <cell r="I7380">
            <v>44</v>
          </cell>
          <cell r="M7380">
            <v>50000</v>
          </cell>
          <cell r="N7380">
            <v>622500</v>
          </cell>
          <cell r="O7380">
            <v>0</v>
          </cell>
          <cell r="P7380">
            <v>0</v>
          </cell>
        </row>
        <row r="7381">
          <cell r="A7381">
            <v>43819</v>
          </cell>
          <cell r="B7381" t="str">
            <v>MIC</v>
          </cell>
          <cell r="C7381">
            <v>8</v>
          </cell>
          <cell r="E7381">
            <v>10001</v>
          </cell>
          <cell r="F7381" t="str">
            <v>43AI</v>
          </cell>
          <cell r="I7381">
            <v>44</v>
          </cell>
          <cell r="M7381">
            <v>35200</v>
          </cell>
          <cell r="N7381">
            <v>438240</v>
          </cell>
          <cell r="O7381">
            <v>0</v>
          </cell>
          <cell r="P7381">
            <v>0</v>
          </cell>
        </row>
        <row r="7382">
          <cell r="A7382">
            <v>43819</v>
          </cell>
          <cell r="B7382" t="str">
            <v>MIC</v>
          </cell>
          <cell r="C7382">
            <v>8</v>
          </cell>
          <cell r="E7382">
            <v>10001</v>
          </cell>
          <cell r="F7382" t="str">
            <v>43AI</v>
          </cell>
          <cell r="I7382">
            <v>44</v>
          </cell>
          <cell r="M7382">
            <v>50000</v>
          </cell>
          <cell r="N7382">
            <v>622500</v>
          </cell>
          <cell r="O7382">
            <v>0</v>
          </cell>
          <cell r="P7382">
            <v>0</v>
          </cell>
        </row>
        <row r="7383">
          <cell r="A7383">
            <v>43819</v>
          </cell>
          <cell r="B7383" t="str">
            <v>MIC</v>
          </cell>
          <cell r="C7383">
            <v>8</v>
          </cell>
          <cell r="E7383">
            <v>10001</v>
          </cell>
          <cell r="F7383" t="str">
            <v>43AI</v>
          </cell>
          <cell r="I7383">
            <v>44</v>
          </cell>
          <cell r="M7383">
            <v>50000</v>
          </cell>
          <cell r="N7383">
            <v>622500</v>
          </cell>
          <cell r="O7383">
            <v>0</v>
          </cell>
          <cell r="P7383">
            <v>0</v>
          </cell>
        </row>
        <row r="7384">
          <cell r="A7384">
            <v>43819</v>
          </cell>
          <cell r="B7384" t="str">
            <v>MIC</v>
          </cell>
          <cell r="C7384">
            <v>5</v>
          </cell>
          <cell r="E7384">
            <v>1003</v>
          </cell>
          <cell r="F7384" t="str">
            <v>43O</v>
          </cell>
          <cell r="I7384">
            <v>44</v>
          </cell>
          <cell r="M7384">
            <v>194700</v>
          </cell>
          <cell r="N7384">
            <v>2431803</v>
          </cell>
          <cell r="O7384">
            <v>0</v>
          </cell>
          <cell r="P7384">
            <v>0</v>
          </cell>
        </row>
        <row r="7385">
          <cell r="A7385">
            <v>43819</v>
          </cell>
          <cell r="B7385" t="str">
            <v>MIC</v>
          </cell>
          <cell r="C7385">
            <v>8</v>
          </cell>
          <cell r="E7385">
            <v>1036</v>
          </cell>
          <cell r="F7385" t="str">
            <v>43AI</v>
          </cell>
          <cell r="I7385">
            <v>44</v>
          </cell>
          <cell r="M7385">
            <v>160000</v>
          </cell>
          <cell r="N7385">
            <v>2000400</v>
          </cell>
          <cell r="O7385">
            <v>0</v>
          </cell>
          <cell r="P7385">
            <v>0</v>
          </cell>
        </row>
        <row r="7386">
          <cell r="A7386">
            <v>43819</v>
          </cell>
          <cell r="B7386" t="str">
            <v>MIC</v>
          </cell>
          <cell r="C7386">
            <v>8</v>
          </cell>
          <cell r="E7386">
            <v>1036</v>
          </cell>
          <cell r="F7386" t="str">
            <v>43AI</v>
          </cell>
          <cell r="I7386">
            <v>44</v>
          </cell>
          <cell r="M7386">
            <v>80000</v>
          </cell>
          <cell r="N7386">
            <v>1000200</v>
          </cell>
          <cell r="O7386">
            <v>0</v>
          </cell>
          <cell r="P7386">
            <v>0</v>
          </cell>
        </row>
        <row r="7387">
          <cell r="A7387">
            <v>43819</v>
          </cell>
          <cell r="B7387" t="str">
            <v>MIC</v>
          </cell>
          <cell r="C7387">
            <v>8</v>
          </cell>
          <cell r="E7387">
            <v>1036</v>
          </cell>
          <cell r="F7387" t="str">
            <v>43AI</v>
          </cell>
          <cell r="I7387">
            <v>44</v>
          </cell>
          <cell r="M7387">
            <v>80000</v>
          </cell>
          <cell r="N7387">
            <v>1001008</v>
          </cell>
          <cell r="O7387">
            <v>0</v>
          </cell>
          <cell r="P7387">
            <v>0</v>
          </cell>
        </row>
        <row r="7388">
          <cell r="A7388">
            <v>43819</v>
          </cell>
          <cell r="B7388" t="str">
            <v>MIC</v>
          </cell>
          <cell r="C7388">
            <v>8</v>
          </cell>
          <cell r="E7388">
            <v>10001</v>
          </cell>
          <cell r="F7388" t="str">
            <v>43AI</v>
          </cell>
          <cell r="I7388">
            <v>44</v>
          </cell>
          <cell r="M7388">
            <v>40000</v>
          </cell>
          <cell r="N7388">
            <v>501200</v>
          </cell>
          <cell r="O7388">
            <v>0</v>
          </cell>
          <cell r="P7388">
            <v>0</v>
          </cell>
        </row>
        <row r="7389">
          <cell r="A7389">
            <v>43819</v>
          </cell>
          <cell r="B7389" t="str">
            <v>MIC</v>
          </cell>
          <cell r="C7389">
            <v>8</v>
          </cell>
          <cell r="E7389">
            <v>10001</v>
          </cell>
          <cell r="F7389" t="str">
            <v>43AO</v>
          </cell>
          <cell r="I7389">
            <v>44</v>
          </cell>
          <cell r="M7389">
            <v>35000</v>
          </cell>
          <cell r="N7389">
            <v>438550</v>
          </cell>
          <cell r="O7389">
            <v>0</v>
          </cell>
          <cell r="P7389">
            <v>0</v>
          </cell>
        </row>
        <row r="7390">
          <cell r="A7390">
            <v>43819</v>
          </cell>
          <cell r="B7390" t="str">
            <v>MIC</v>
          </cell>
          <cell r="C7390">
            <v>8</v>
          </cell>
          <cell r="E7390">
            <v>10001</v>
          </cell>
          <cell r="F7390" t="str">
            <v>43AO</v>
          </cell>
          <cell r="I7390">
            <v>44</v>
          </cell>
          <cell r="M7390">
            <v>25000</v>
          </cell>
          <cell r="N7390">
            <v>313250</v>
          </cell>
          <cell r="O7390">
            <v>0</v>
          </cell>
          <cell r="P7390">
            <v>0</v>
          </cell>
        </row>
        <row r="7391">
          <cell r="A7391">
            <v>43819</v>
          </cell>
          <cell r="B7391" t="str">
            <v>MIC</v>
          </cell>
          <cell r="C7391">
            <v>8</v>
          </cell>
          <cell r="E7391">
            <v>1009</v>
          </cell>
          <cell r="F7391" t="str">
            <v>43I</v>
          </cell>
          <cell r="I7391">
            <v>44</v>
          </cell>
          <cell r="M7391">
            <v>140000</v>
          </cell>
          <cell r="N7391">
            <v>1755362</v>
          </cell>
          <cell r="O7391">
            <v>0</v>
          </cell>
          <cell r="P7391">
            <v>0</v>
          </cell>
        </row>
        <row r="7392">
          <cell r="A7392">
            <v>43819</v>
          </cell>
          <cell r="B7392" t="str">
            <v>MIC</v>
          </cell>
          <cell r="C7392">
            <v>7</v>
          </cell>
          <cell r="E7392">
            <v>1034</v>
          </cell>
          <cell r="F7392" t="str">
            <v>43O</v>
          </cell>
          <cell r="I7392">
            <v>44</v>
          </cell>
          <cell r="M7392">
            <v>306000</v>
          </cell>
          <cell r="N7392">
            <v>3840575.4</v>
          </cell>
          <cell r="O7392">
            <v>0</v>
          </cell>
          <cell r="P7392">
            <v>0</v>
          </cell>
        </row>
        <row r="7393">
          <cell r="A7393">
            <v>43819</v>
          </cell>
          <cell r="B7393" t="str">
            <v>MIC</v>
          </cell>
          <cell r="C7393">
            <v>8</v>
          </cell>
          <cell r="E7393">
            <v>27003</v>
          </cell>
          <cell r="F7393" t="str">
            <v>43AI</v>
          </cell>
          <cell r="I7393">
            <v>44</v>
          </cell>
          <cell r="M7393">
            <v>45000</v>
          </cell>
          <cell r="N7393">
            <v>564790.5</v>
          </cell>
          <cell r="O7393">
            <v>0</v>
          </cell>
          <cell r="P7393">
            <v>0</v>
          </cell>
        </row>
        <row r="7394">
          <cell r="A7394">
            <v>43819</v>
          </cell>
          <cell r="B7394" t="str">
            <v>MIC</v>
          </cell>
          <cell r="C7394">
            <v>7</v>
          </cell>
          <cell r="E7394">
            <v>27003</v>
          </cell>
          <cell r="F7394" t="str">
            <v>43AI</v>
          </cell>
          <cell r="I7394">
            <v>44</v>
          </cell>
          <cell r="M7394">
            <v>45000</v>
          </cell>
          <cell r="N7394">
            <v>564790.5</v>
          </cell>
          <cell r="O7394">
            <v>0</v>
          </cell>
          <cell r="P7394">
            <v>0</v>
          </cell>
        </row>
        <row r="7395">
          <cell r="A7395">
            <v>43819</v>
          </cell>
          <cell r="B7395" t="str">
            <v>MIC</v>
          </cell>
          <cell r="C7395">
            <v>7</v>
          </cell>
          <cell r="E7395">
            <v>1009</v>
          </cell>
          <cell r="F7395" t="str">
            <v>43I</v>
          </cell>
          <cell r="I7395">
            <v>44</v>
          </cell>
          <cell r="M7395">
            <v>39200</v>
          </cell>
          <cell r="N7395">
            <v>492990.96</v>
          </cell>
          <cell r="O7395">
            <v>0</v>
          </cell>
          <cell r="P7395">
            <v>0</v>
          </cell>
        </row>
        <row r="7396">
          <cell r="A7396">
            <v>43819</v>
          </cell>
          <cell r="B7396" t="str">
            <v>MIC</v>
          </cell>
          <cell r="C7396">
            <v>7</v>
          </cell>
          <cell r="E7396">
            <v>1009</v>
          </cell>
          <cell r="F7396" t="str">
            <v>43O</v>
          </cell>
          <cell r="I7396">
            <v>44</v>
          </cell>
          <cell r="M7396">
            <v>205800</v>
          </cell>
          <cell r="N7396">
            <v>2588572.98</v>
          </cell>
          <cell r="O7396">
            <v>0</v>
          </cell>
          <cell r="P7396">
            <v>0</v>
          </cell>
        </row>
        <row r="7397">
          <cell r="A7397">
            <v>43819</v>
          </cell>
          <cell r="B7397" t="str">
            <v>MIC</v>
          </cell>
          <cell r="C7397">
            <v>7</v>
          </cell>
          <cell r="E7397">
            <v>1018</v>
          </cell>
          <cell r="F7397" t="str">
            <v>43O</v>
          </cell>
          <cell r="I7397">
            <v>44</v>
          </cell>
          <cell r="M7397">
            <v>66692.929999999993</v>
          </cell>
          <cell r="N7397">
            <v>839350.53192900005</v>
          </cell>
          <cell r="O7397">
            <v>0</v>
          </cell>
          <cell r="P7397">
            <v>0</v>
          </cell>
        </row>
        <row r="7398">
          <cell r="A7398">
            <v>43819</v>
          </cell>
          <cell r="B7398" t="str">
            <v>MIC</v>
          </cell>
          <cell r="C7398">
            <v>8</v>
          </cell>
          <cell r="E7398">
            <v>1009</v>
          </cell>
          <cell r="F7398" t="str">
            <v>43I</v>
          </cell>
          <cell r="I7398">
            <v>44</v>
          </cell>
          <cell r="M7398">
            <v>47162.5</v>
          </cell>
          <cell r="N7398">
            <v>593582.50875000004</v>
          </cell>
          <cell r="O7398">
            <v>0</v>
          </cell>
          <cell r="P7398">
            <v>0</v>
          </cell>
        </row>
        <row r="7399">
          <cell r="A7399">
            <v>43819</v>
          </cell>
          <cell r="B7399" t="str">
            <v>MIC</v>
          </cell>
          <cell r="C7399">
            <v>7</v>
          </cell>
          <cell r="E7399">
            <v>1009</v>
          </cell>
          <cell r="F7399" t="str">
            <v>43I</v>
          </cell>
          <cell r="I7399">
            <v>44</v>
          </cell>
          <cell r="M7399">
            <v>28000</v>
          </cell>
          <cell r="N7399">
            <v>352564.8</v>
          </cell>
          <cell r="O7399">
            <v>0</v>
          </cell>
          <cell r="P7399">
            <v>0</v>
          </cell>
        </row>
        <row r="7400">
          <cell r="A7400">
            <v>43819</v>
          </cell>
          <cell r="B7400" t="str">
            <v>MIC</v>
          </cell>
          <cell r="C7400">
            <v>8</v>
          </cell>
          <cell r="E7400">
            <v>1009</v>
          </cell>
          <cell r="F7400" t="str">
            <v>43I</v>
          </cell>
          <cell r="I7400">
            <v>44</v>
          </cell>
          <cell r="M7400">
            <v>102900</v>
          </cell>
          <cell r="N7400">
            <v>1295953.47</v>
          </cell>
          <cell r="O7400">
            <v>0</v>
          </cell>
          <cell r="P7400">
            <v>0</v>
          </cell>
        </row>
        <row r="7401">
          <cell r="A7401">
            <v>43819</v>
          </cell>
          <cell r="B7401" t="str">
            <v>MIC</v>
          </cell>
          <cell r="C7401">
            <v>8</v>
          </cell>
          <cell r="E7401">
            <v>1009</v>
          </cell>
          <cell r="F7401" t="str">
            <v>43I</v>
          </cell>
          <cell r="I7401">
            <v>44</v>
          </cell>
          <cell r="M7401">
            <v>120000</v>
          </cell>
          <cell r="N7401">
            <v>1511328</v>
          </cell>
          <cell r="O7401">
            <v>0</v>
          </cell>
          <cell r="P7401">
            <v>0</v>
          </cell>
        </row>
        <row r="7402">
          <cell r="A7402">
            <v>43819</v>
          </cell>
          <cell r="B7402" t="str">
            <v>MIC</v>
          </cell>
          <cell r="C7402">
            <v>8</v>
          </cell>
          <cell r="E7402">
            <v>1009</v>
          </cell>
          <cell r="F7402" t="str">
            <v>43I</v>
          </cell>
          <cell r="I7402">
            <v>44</v>
          </cell>
          <cell r="M7402">
            <v>203800</v>
          </cell>
          <cell r="N7402">
            <v>2566738.7200000002</v>
          </cell>
          <cell r="O7402">
            <v>0</v>
          </cell>
          <cell r="P7402">
            <v>0</v>
          </cell>
        </row>
        <row r="7403">
          <cell r="A7403">
            <v>43819</v>
          </cell>
          <cell r="B7403" t="str">
            <v>MIC</v>
          </cell>
          <cell r="C7403">
            <v>8</v>
          </cell>
          <cell r="E7403">
            <v>1009</v>
          </cell>
          <cell r="F7403" t="str">
            <v>43I</v>
          </cell>
          <cell r="I7403">
            <v>44</v>
          </cell>
          <cell r="M7403">
            <v>205700</v>
          </cell>
          <cell r="N7403">
            <v>2591120.62</v>
          </cell>
          <cell r="O7403">
            <v>0</v>
          </cell>
          <cell r="P7403">
            <v>0</v>
          </cell>
        </row>
        <row r="7404">
          <cell r="A7404">
            <v>43819</v>
          </cell>
          <cell r="B7404" t="str">
            <v>MIC</v>
          </cell>
          <cell r="C7404">
            <v>8</v>
          </cell>
          <cell r="E7404">
            <v>1009</v>
          </cell>
          <cell r="F7404" t="str">
            <v>43I</v>
          </cell>
          <cell r="I7404">
            <v>44</v>
          </cell>
          <cell r="M7404">
            <v>170000</v>
          </cell>
          <cell r="N7404">
            <v>2141592</v>
          </cell>
          <cell r="O7404">
            <v>0</v>
          </cell>
          <cell r="P7404">
            <v>0</v>
          </cell>
        </row>
        <row r="7405">
          <cell r="A7405">
            <v>43819</v>
          </cell>
          <cell r="B7405" t="str">
            <v>MIC</v>
          </cell>
          <cell r="C7405">
            <v>5</v>
          </cell>
          <cell r="E7405">
            <v>1009</v>
          </cell>
          <cell r="F7405" t="str">
            <v>43O</v>
          </cell>
          <cell r="I7405">
            <v>44</v>
          </cell>
          <cell r="M7405">
            <v>137200</v>
          </cell>
          <cell r="N7405">
            <v>1730297.8</v>
          </cell>
          <cell r="O7405">
            <v>0</v>
          </cell>
          <cell r="P7405">
            <v>0</v>
          </cell>
        </row>
        <row r="7406">
          <cell r="A7406">
            <v>43819</v>
          </cell>
          <cell r="B7406" t="str">
            <v>MIC</v>
          </cell>
          <cell r="C7406">
            <v>8</v>
          </cell>
          <cell r="E7406">
            <v>1009</v>
          </cell>
          <cell r="F7406" t="str">
            <v>43I</v>
          </cell>
          <cell r="I7406">
            <v>44</v>
          </cell>
          <cell r="M7406">
            <v>116620</v>
          </cell>
          <cell r="N7406">
            <v>1470986.37</v>
          </cell>
          <cell r="O7406">
            <v>0</v>
          </cell>
          <cell r="P7406">
            <v>0</v>
          </cell>
        </row>
        <row r="7407">
          <cell r="A7407">
            <v>43819</v>
          </cell>
          <cell r="B7407" t="str">
            <v>CON</v>
          </cell>
          <cell r="C7407">
            <v>7</v>
          </cell>
          <cell r="E7407">
            <v>3026</v>
          </cell>
          <cell r="F7407" t="str">
            <v>47D</v>
          </cell>
          <cell r="I7407">
            <v>44</v>
          </cell>
          <cell r="M7407">
            <v>20000</v>
          </cell>
          <cell r="N7407">
            <v>252324</v>
          </cell>
          <cell r="O7407">
            <v>0</v>
          </cell>
          <cell r="P7407">
            <v>0</v>
          </cell>
        </row>
        <row r="7408">
          <cell r="A7408">
            <v>43819</v>
          </cell>
          <cell r="B7408" t="str">
            <v>MIC</v>
          </cell>
          <cell r="C7408">
            <v>8</v>
          </cell>
          <cell r="E7408">
            <v>10001</v>
          </cell>
          <cell r="F7408" t="str">
            <v>43AI</v>
          </cell>
          <cell r="I7408">
            <v>44</v>
          </cell>
          <cell r="M7408">
            <v>70000</v>
          </cell>
          <cell r="N7408">
            <v>886200</v>
          </cell>
          <cell r="O7408">
            <v>0</v>
          </cell>
          <cell r="P7408">
            <v>0</v>
          </cell>
        </row>
        <row r="7409">
          <cell r="A7409">
            <v>43819</v>
          </cell>
          <cell r="B7409" t="str">
            <v>MIC</v>
          </cell>
          <cell r="C7409">
            <v>8</v>
          </cell>
          <cell r="E7409">
            <v>10001</v>
          </cell>
          <cell r="F7409" t="str">
            <v>43AI</v>
          </cell>
          <cell r="I7409">
            <v>44</v>
          </cell>
          <cell r="M7409">
            <v>40000</v>
          </cell>
          <cell r="N7409">
            <v>506400</v>
          </cell>
          <cell r="O7409">
            <v>0</v>
          </cell>
          <cell r="P7409">
            <v>0</v>
          </cell>
        </row>
        <row r="7410">
          <cell r="A7410">
            <v>43819</v>
          </cell>
          <cell r="B7410" t="str">
            <v>MIC</v>
          </cell>
          <cell r="C7410">
            <v>8</v>
          </cell>
          <cell r="E7410">
            <v>10001</v>
          </cell>
          <cell r="F7410" t="str">
            <v>43AI</v>
          </cell>
          <cell r="I7410">
            <v>44</v>
          </cell>
          <cell r="M7410">
            <v>70000</v>
          </cell>
          <cell r="N7410">
            <v>886200</v>
          </cell>
          <cell r="O7410">
            <v>0</v>
          </cell>
          <cell r="P7410">
            <v>0</v>
          </cell>
        </row>
        <row r="7411">
          <cell r="A7411">
            <v>43819</v>
          </cell>
          <cell r="B7411" t="str">
            <v>CON</v>
          </cell>
          <cell r="C7411">
            <v>8</v>
          </cell>
          <cell r="E7411">
            <v>3006</v>
          </cell>
          <cell r="F7411" t="str">
            <v>47D</v>
          </cell>
          <cell r="I7411">
            <v>44</v>
          </cell>
          <cell r="M7411">
            <v>245000</v>
          </cell>
          <cell r="N7411">
            <v>3107212.5</v>
          </cell>
          <cell r="O7411">
            <v>0</v>
          </cell>
          <cell r="P7411">
            <v>0</v>
          </cell>
        </row>
        <row r="7412">
          <cell r="A7412">
            <v>43819</v>
          </cell>
          <cell r="B7412" t="str">
            <v>CON</v>
          </cell>
          <cell r="C7412">
            <v>7</v>
          </cell>
          <cell r="E7412">
            <v>3026</v>
          </cell>
          <cell r="F7412" t="str">
            <v>47D</v>
          </cell>
          <cell r="I7412">
            <v>44</v>
          </cell>
          <cell r="M7412">
            <v>25000</v>
          </cell>
          <cell r="N7412">
            <v>317062.5</v>
          </cell>
          <cell r="O7412">
            <v>0</v>
          </cell>
          <cell r="P7412">
            <v>0</v>
          </cell>
        </row>
        <row r="7413">
          <cell r="A7413">
            <v>43819</v>
          </cell>
          <cell r="B7413" t="str">
            <v>CON</v>
          </cell>
          <cell r="C7413">
            <v>8</v>
          </cell>
          <cell r="E7413">
            <v>3048</v>
          </cell>
          <cell r="F7413" t="str">
            <v>47D</v>
          </cell>
          <cell r="I7413">
            <v>44</v>
          </cell>
          <cell r="M7413">
            <v>39000</v>
          </cell>
          <cell r="N7413">
            <v>494617.5</v>
          </cell>
          <cell r="O7413">
            <v>0</v>
          </cell>
          <cell r="P7413">
            <v>0</v>
          </cell>
        </row>
        <row r="7414">
          <cell r="A7414">
            <v>43819</v>
          </cell>
          <cell r="B7414" t="str">
            <v>MIC</v>
          </cell>
          <cell r="C7414">
            <v>6</v>
          </cell>
          <cell r="E7414">
            <v>27003</v>
          </cell>
          <cell r="F7414" t="str">
            <v>43I</v>
          </cell>
          <cell r="I7414">
            <v>44</v>
          </cell>
          <cell r="M7414">
            <v>5000</v>
          </cell>
          <cell r="N7414">
            <v>63412.5</v>
          </cell>
          <cell r="O7414">
            <v>0</v>
          </cell>
          <cell r="P7414">
            <v>0</v>
          </cell>
        </row>
        <row r="7415">
          <cell r="A7415">
            <v>43819</v>
          </cell>
          <cell r="B7415" t="str">
            <v>MIC</v>
          </cell>
          <cell r="C7415">
            <v>8</v>
          </cell>
          <cell r="E7415">
            <v>1003</v>
          </cell>
          <cell r="F7415" t="str">
            <v>43I</v>
          </cell>
          <cell r="I7415">
            <v>44</v>
          </cell>
          <cell r="M7415">
            <v>236490</v>
          </cell>
          <cell r="N7415">
            <v>3001058.1</v>
          </cell>
          <cell r="O7415">
            <v>0</v>
          </cell>
          <cell r="P7415">
            <v>0</v>
          </cell>
        </row>
        <row r="7416">
          <cell r="A7416">
            <v>43819</v>
          </cell>
          <cell r="B7416" t="str">
            <v>MIC</v>
          </cell>
          <cell r="C7416">
            <v>8</v>
          </cell>
          <cell r="E7416">
            <v>1036</v>
          </cell>
          <cell r="F7416" t="str">
            <v>43AO</v>
          </cell>
          <cell r="I7416">
            <v>44</v>
          </cell>
          <cell r="M7416">
            <v>60000</v>
          </cell>
          <cell r="N7416">
            <v>764370</v>
          </cell>
          <cell r="O7416">
            <v>0</v>
          </cell>
          <cell r="P7416">
            <v>0</v>
          </cell>
        </row>
        <row r="7417">
          <cell r="A7417">
            <v>43819</v>
          </cell>
          <cell r="B7417" t="str">
            <v>MIC</v>
          </cell>
          <cell r="C7417">
            <v>8</v>
          </cell>
          <cell r="E7417">
            <v>1003</v>
          </cell>
          <cell r="F7417" t="str">
            <v>43I</v>
          </cell>
          <cell r="I7417">
            <v>44</v>
          </cell>
          <cell r="M7417">
            <v>480200</v>
          </cell>
          <cell r="N7417">
            <v>6122550</v>
          </cell>
          <cell r="O7417">
            <v>0</v>
          </cell>
          <cell r="P7417">
            <v>0</v>
          </cell>
        </row>
        <row r="7418">
          <cell r="A7418">
            <v>43819</v>
          </cell>
          <cell r="B7418" t="str">
            <v>MIC</v>
          </cell>
          <cell r="C7418">
            <v>6</v>
          </cell>
          <cell r="E7418">
            <v>1035</v>
          </cell>
          <cell r="F7418" t="str">
            <v>43O</v>
          </cell>
          <cell r="I7418">
            <v>44</v>
          </cell>
          <cell r="M7418">
            <v>270000</v>
          </cell>
          <cell r="N7418">
            <v>3461400</v>
          </cell>
          <cell r="O7418">
            <v>0</v>
          </cell>
          <cell r="P7418">
            <v>0</v>
          </cell>
        </row>
        <row r="7419">
          <cell r="A7419">
            <v>43819</v>
          </cell>
          <cell r="B7419" t="str">
            <v>MIC</v>
          </cell>
          <cell r="C7419">
            <v>8</v>
          </cell>
          <cell r="E7419">
            <v>1036</v>
          </cell>
          <cell r="F7419" t="str">
            <v>43AO</v>
          </cell>
          <cell r="I7419">
            <v>44</v>
          </cell>
          <cell r="M7419">
            <v>160000</v>
          </cell>
          <cell r="N7419">
            <v>2051984</v>
          </cell>
          <cell r="O7419">
            <v>0</v>
          </cell>
          <cell r="P7419">
            <v>0</v>
          </cell>
        </row>
        <row r="7420">
          <cell r="A7420">
            <v>43819</v>
          </cell>
          <cell r="B7420" t="str">
            <v>MIC</v>
          </cell>
          <cell r="C7420">
            <v>8</v>
          </cell>
          <cell r="E7420">
            <v>1036</v>
          </cell>
          <cell r="F7420" t="str">
            <v>43AI</v>
          </cell>
          <cell r="I7420">
            <v>44</v>
          </cell>
          <cell r="M7420">
            <v>80000</v>
          </cell>
          <cell r="N7420">
            <v>1026840</v>
          </cell>
          <cell r="O7420">
            <v>0</v>
          </cell>
          <cell r="P7420">
            <v>0</v>
          </cell>
        </row>
        <row r="7421">
          <cell r="A7421">
            <v>43819</v>
          </cell>
          <cell r="B7421" t="str">
            <v>MIC</v>
          </cell>
          <cell r="C7421">
            <v>8</v>
          </cell>
          <cell r="E7421">
            <v>1036</v>
          </cell>
          <cell r="F7421" t="str">
            <v>43AI</v>
          </cell>
          <cell r="I7421">
            <v>44</v>
          </cell>
          <cell r="M7421">
            <v>100000</v>
          </cell>
          <cell r="N7421">
            <v>1283550</v>
          </cell>
          <cell r="O7421">
            <v>0</v>
          </cell>
          <cell r="P7421">
            <v>0</v>
          </cell>
        </row>
        <row r="7422">
          <cell r="A7422">
            <v>43819</v>
          </cell>
          <cell r="B7422" t="str">
            <v>MIC</v>
          </cell>
          <cell r="C7422">
            <v>7</v>
          </cell>
          <cell r="E7422">
            <v>1036</v>
          </cell>
          <cell r="F7422" t="str">
            <v>43AO</v>
          </cell>
          <cell r="I7422">
            <v>44</v>
          </cell>
          <cell r="M7422">
            <v>40000</v>
          </cell>
          <cell r="N7422">
            <v>513420</v>
          </cell>
          <cell r="O7422">
            <v>0</v>
          </cell>
          <cell r="P7422">
            <v>0</v>
          </cell>
        </row>
        <row r="7423">
          <cell r="A7423">
            <v>43819</v>
          </cell>
          <cell r="B7423" t="str">
            <v>MIC</v>
          </cell>
          <cell r="C7423">
            <v>8</v>
          </cell>
          <cell r="E7423">
            <v>1036</v>
          </cell>
          <cell r="F7423" t="str">
            <v>43AI</v>
          </cell>
          <cell r="I7423">
            <v>44</v>
          </cell>
          <cell r="M7423">
            <v>24000</v>
          </cell>
          <cell r="N7423">
            <v>308052</v>
          </cell>
          <cell r="O7423">
            <v>0</v>
          </cell>
          <cell r="P7423">
            <v>0</v>
          </cell>
        </row>
        <row r="7424">
          <cell r="A7424">
            <v>43819</v>
          </cell>
          <cell r="B7424" t="str">
            <v>MIC</v>
          </cell>
          <cell r="C7424">
            <v>8</v>
          </cell>
          <cell r="E7424">
            <v>1036</v>
          </cell>
          <cell r="F7424" t="str">
            <v>43AO</v>
          </cell>
          <cell r="I7424">
            <v>44</v>
          </cell>
          <cell r="M7424">
            <v>80000</v>
          </cell>
          <cell r="N7424">
            <v>1026840</v>
          </cell>
          <cell r="O7424">
            <v>0</v>
          </cell>
          <cell r="P7424">
            <v>0</v>
          </cell>
        </row>
        <row r="7425">
          <cell r="A7425">
            <v>43819</v>
          </cell>
          <cell r="B7425" t="str">
            <v>MIC</v>
          </cell>
          <cell r="C7425">
            <v>8</v>
          </cell>
          <cell r="E7425">
            <v>1036</v>
          </cell>
          <cell r="F7425" t="str">
            <v>43AI</v>
          </cell>
          <cell r="I7425">
            <v>44</v>
          </cell>
          <cell r="M7425">
            <v>35000</v>
          </cell>
          <cell r="N7425">
            <v>449242.5</v>
          </cell>
          <cell r="O7425">
            <v>0</v>
          </cell>
          <cell r="P7425">
            <v>0</v>
          </cell>
        </row>
        <row r="7426">
          <cell r="A7426">
            <v>43819</v>
          </cell>
          <cell r="B7426" t="str">
            <v>MIC</v>
          </cell>
          <cell r="C7426">
            <v>8</v>
          </cell>
          <cell r="E7426">
            <v>1036</v>
          </cell>
          <cell r="F7426" t="str">
            <v>43AO</v>
          </cell>
          <cell r="I7426">
            <v>44</v>
          </cell>
          <cell r="M7426">
            <v>42000</v>
          </cell>
          <cell r="N7426">
            <v>539091</v>
          </cell>
          <cell r="O7426">
            <v>0</v>
          </cell>
          <cell r="P7426">
            <v>0</v>
          </cell>
        </row>
        <row r="7427">
          <cell r="A7427">
            <v>43819</v>
          </cell>
          <cell r="B7427" t="str">
            <v>MIC</v>
          </cell>
          <cell r="C7427">
            <v>7</v>
          </cell>
          <cell r="E7427">
            <v>1036</v>
          </cell>
          <cell r="F7427" t="str">
            <v>43AO</v>
          </cell>
          <cell r="I7427">
            <v>44</v>
          </cell>
          <cell r="M7427">
            <v>18000</v>
          </cell>
          <cell r="N7427">
            <v>231039</v>
          </cell>
          <cell r="O7427">
            <v>0</v>
          </cell>
          <cell r="P7427">
            <v>0</v>
          </cell>
        </row>
        <row r="7428">
          <cell r="A7428">
            <v>43819</v>
          </cell>
          <cell r="B7428" t="str">
            <v>MIC</v>
          </cell>
          <cell r="C7428">
            <v>6</v>
          </cell>
          <cell r="E7428">
            <v>1036</v>
          </cell>
          <cell r="F7428" t="str">
            <v>43AO</v>
          </cell>
          <cell r="I7428">
            <v>44</v>
          </cell>
          <cell r="M7428">
            <v>39000</v>
          </cell>
          <cell r="N7428">
            <v>501001.8</v>
          </cell>
          <cell r="O7428">
            <v>0</v>
          </cell>
          <cell r="P7428">
            <v>0</v>
          </cell>
        </row>
        <row r="7429">
          <cell r="A7429">
            <v>43819</v>
          </cell>
          <cell r="B7429" t="str">
            <v>MIC</v>
          </cell>
          <cell r="C7429">
            <v>8</v>
          </cell>
          <cell r="E7429">
            <v>1036</v>
          </cell>
          <cell r="F7429" t="str">
            <v>43AI</v>
          </cell>
          <cell r="I7429">
            <v>44</v>
          </cell>
          <cell r="M7429">
            <v>120000</v>
          </cell>
          <cell r="N7429">
            <v>1541544</v>
          </cell>
          <cell r="O7429">
            <v>0</v>
          </cell>
          <cell r="P7429">
            <v>0</v>
          </cell>
        </row>
        <row r="7430">
          <cell r="A7430">
            <v>43819</v>
          </cell>
          <cell r="B7430" t="str">
            <v>MIC</v>
          </cell>
          <cell r="C7430">
            <v>8</v>
          </cell>
          <cell r="E7430">
            <v>1036</v>
          </cell>
          <cell r="F7430" t="str">
            <v>43AI</v>
          </cell>
          <cell r="I7430">
            <v>44</v>
          </cell>
          <cell r="M7430">
            <v>24000</v>
          </cell>
          <cell r="N7430">
            <v>308308.8</v>
          </cell>
          <cell r="O7430">
            <v>0</v>
          </cell>
          <cell r="P7430">
            <v>0</v>
          </cell>
        </row>
        <row r="7431">
          <cell r="A7431">
            <v>43819</v>
          </cell>
          <cell r="B7431" t="str">
            <v>MIC</v>
          </cell>
          <cell r="C7431">
            <v>8</v>
          </cell>
          <cell r="E7431">
            <v>1036</v>
          </cell>
          <cell r="F7431" t="str">
            <v>43AI</v>
          </cell>
          <cell r="I7431">
            <v>44</v>
          </cell>
          <cell r="M7431">
            <v>50000</v>
          </cell>
          <cell r="N7431">
            <v>642310</v>
          </cell>
          <cell r="O7431">
            <v>0</v>
          </cell>
          <cell r="P7431">
            <v>0</v>
          </cell>
        </row>
        <row r="7432">
          <cell r="A7432">
            <v>43819</v>
          </cell>
          <cell r="B7432" t="str">
            <v>MIC</v>
          </cell>
          <cell r="C7432">
            <v>7</v>
          </cell>
          <cell r="E7432">
            <v>1036</v>
          </cell>
          <cell r="F7432" t="str">
            <v>43AO</v>
          </cell>
          <cell r="I7432">
            <v>44</v>
          </cell>
          <cell r="M7432">
            <v>45000</v>
          </cell>
          <cell r="N7432">
            <v>578079</v>
          </cell>
          <cell r="O7432">
            <v>0</v>
          </cell>
          <cell r="P7432">
            <v>0</v>
          </cell>
        </row>
        <row r="7433">
          <cell r="A7433">
            <v>43819</v>
          </cell>
          <cell r="B7433" t="str">
            <v>MIC</v>
          </cell>
          <cell r="C7433">
            <v>8</v>
          </cell>
          <cell r="E7433">
            <v>1036</v>
          </cell>
          <cell r="F7433" t="str">
            <v>43AI</v>
          </cell>
          <cell r="I7433">
            <v>44</v>
          </cell>
          <cell r="M7433">
            <v>75000</v>
          </cell>
          <cell r="N7433">
            <v>963465</v>
          </cell>
          <cell r="O7433">
            <v>0</v>
          </cell>
          <cell r="P7433">
            <v>0</v>
          </cell>
        </row>
        <row r="7434">
          <cell r="A7434">
            <v>43819</v>
          </cell>
          <cell r="B7434" t="str">
            <v>MIC</v>
          </cell>
          <cell r="C7434">
            <v>8</v>
          </cell>
          <cell r="E7434">
            <v>1036</v>
          </cell>
          <cell r="F7434" t="str">
            <v>43AO</v>
          </cell>
          <cell r="I7434">
            <v>44</v>
          </cell>
          <cell r="M7434">
            <v>48000</v>
          </cell>
          <cell r="N7434">
            <v>616617.6</v>
          </cell>
          <cell r="O7434">
            <v>0</v>
          </cell>
          <cell r="P7434">
            <v>0</v>
          </cell>
        </row>
        <row r="7435">
          <cell r="A7435">
            <v>43819</v>
          </cell>
          <cell r="B7435" t="str">
            <v>MIC</v>
          </cell>
          <cell r="C7435">
            <v>6</v>
          </cell>
          <cell r="E7435">
            <v>27003</v>
          </cell>
          <cell r="F7435" t="str">
            <v>43AO</v>
          </cell>
          <cell r="I7435">
            <v>44</v>
          </cell>
          <cell r="M7435">
            <v>6500</v>
          </cell>
          <cell r="N7435">
            <v>83788.899999999994</v>
          </cell>
          <cell r="O7435">
            <v>0</v>
          </cell>
          <cell r="P7435">
            <v>0</v>
          </cell>
        </row>
        <row r="7436">
          <cell r="A7436">
            <v>43819</v>
          </cell>
          <cell r="B7436" t="str">
            <v>MIC</v>
          </cell>
          <cell r="C7436">
            <v>8</v>
          </cell>
          <cell r="E7436">
            <v>1036</v>
          </cell>
          <cell r="F7436" t="str">
            <v>43I</v>
          </cell>
          <cell r="I7436">
            <v>44</v>
          </cell>
          <cell r="M7436">
            <v>183000</v>
          </cell>
          <cell r="N7436">
            <v>2364396.6</v>
          </cell>
          <cell r="O7436">
            <v>0</v>
          </cell>
          <cell r="P7436">
            <v>0</v>
          </cell>
        </row>
        <row r="7437">
          <cell r="A7437">
            <v>43819</v>
          </cell>
          <cell r="B7437" t="str">
            <v>MIC</v>
          </cell>
          <cell r="C7437">
            <v>7</v>
          </cell>
          <cell r="E7437">
            <v>1036</v>
          </cell>
          <cell r="F7437" t="str">
            <v>43O</v>
          </cell>
          <cell r="I7437">
            <v>44</v>
          </cell>
          <cell r="M7437">
            <v>24000</v>
          </cell>
          <cell r="N7437">
            <v>311640</v>
          </cell>
          <cell r="O7437">
            <v>0</v>
          </cell>
          <cell r="P7437">
            <v>0</v>
          </cell>
        </row>
        <row r="7438">
          <cell r="A7438">
            <v>43819</v>
          </cell>
          <cell r="B7438" t="str">
            <v>MIC</v>
          </cell>
          <cell r="C7438">
            <v>8</v>
          </cell>
          <cell r="E7438">
            <v>1003</v>
          </cell>
          <cell r="F7438" t="str">
            <v>43I</v>
          </cell>
          <cell r="I7438">
            <v>44</v>
          </cell>
          <cell r="M7438">
            <v>340118</v>
          </cell>
          <cell r="N7438">
            <v>4421534</v>
          </cell>
          <cell r="O7438">
            <v>0</v>
          </cell>
          <cell r="P7438">
            <v>0</v>
          </cell>
        </row>
        <row r="7439">
          <cell r="A7439">
            <v>43819</v>
          </cell>
          <cell r="B7439" t="str">
            <v>MIC</v>
          </cell>
          <cell r="C7439">
            <v>8</v>
          </cell>
          <cell r="E7439">
            <v>1003</v>
          </cell>
          <cell r="F7439" t="str">
            <v>43I</v>
          </cell>
          <cell r="I7439">
            <v>44</v>
          </cell>
          <cell r="M7439">
            <v>102900</v>
          </cell>
          <cell r="N7439">
            <v>1337700</v>
          </cell>
          <cell r="O7439">
            <v>0</v>
          </cell>
          <cell r="P7439">
            <v>0</v>
          </cell>
        </row>
        <row r="7440">
          <cell r="A7440">
            <v>43819</v>
          </cell>
          <cell r="B7440" t="str">
            <v>MIC</v>
          </cell>
          <cell r="C7440">
            <v>7</v>
          </cell>
          <cell r="E7440">
            <v>1036</v>
          </cell>
          <cell r="F7440" t="str">
            <v>43O</v>
          </cell>
          <cell r="I7440">
            <v>44</v>
          </cell>
          <cell r="M7440">
            <v>16257.89</v>
          </cell>
          <cell r="N7440">
            <v>211471.25259700001</v>
          </cell>
          <cell r="O7440">
            <v>0</v>
          </cell>
          <cell r="P7440">
            <v>0</v>
          </cell>
        </row>
        <row r="7441">
          <cell r="A7441">
            <v>43819</v>
          </cell>
          <cell r="B7441" t="str">
            <v>MIC</v>
          </cell>
          <cell r="C7441">
            <v>7</v>
          </cell>
          <cell r="E7441">
            <v>1036</v>
          </cell>
          <cell r="F7441" t="str">
            <v>43O</v>
          </cell>
          <cell r="I7441">
            <v>44</v>
          </cell>
          <cell r="M7441">
            <v>13258.2</v>
          </cell>
          <cell r="N7441">
            <v>172453.38485999999</v>
          </cell>
          <cell r="O7441">
            <v>0</v>
          </cell>
          <cell r="P7441">
            <v>0</v>
          </cell>
        </row>
        <row r="7442">
          <cell r="A7442">
            <v>43819</v>
          </cell>
          <cell r="B7442" t="str">
            <v>MIC</v>
          </cell>
          <cell r="C7442">
            <v>8</v>
          </cell>
          <cell r="E7442">
            <v>1036</v>
          </cell>
          <cell r="F7442" t="str">
            <v>43AI</v>
          </cell>
          <cell r="I7442">
            <v>44</v>
          </cell>
          <cell r="M7442">
            <v>70000</v>
          </cell>
          <cell r="N7442">
            <v>910819</v>
          </cell>
          <cell r="O7442">
            <v>0</v>
          </cell>
          <cell r="P7442">
            <v>0</v>
          </cell>
        </row>
        <row r="7443">
          <cell r="A7443">
            <v>43819</v>
          </cell>
          <cell r="B7443" t="str">
            <v>MIC</v>
          </cell>
          <cell r="C7443">
            <v>8</v>
          </cell>
          <cell r="E7443">
            <v>1036</v>
          </cell>
          <cell r="F7443" t="str">
            <v>43AI</v>
          </cell>
          <cell r="I7443">
            <v>44</v>
          </cell>
          <cell r="M7443">
            <v>60000</v>
          </cell>
          <cell r="N7443">
            <v>780702</v>
          </cell>
          <cell r="O7443">
            <v>0</v>
          </cell>
          <cell r="P7443">
            <v>0</v>
          </cell>
        </row>
        <row r="7444">
          <cell r="A7444">
            <v>43819</v>
          </cell>
          <cell r="B7444" t="str">
            <v>MIC</v>
          </cell>
          <cell r="C7444">
            <v>8</v>
          </cell>
          <cell r="E7444">
            <v>1036</v>
          </cell>
          <cell r="F7444" t="str">
            <v>43AI</v>
          </cell>
          <cell r="I7444">
            <v>44</v>
          </cell>
          <cell r="M7444">
            <v>60000</v>
          </cell>
          <cell r="N7444">
            <v>780702</v>
          </cell>
          <cell r="O7444">
            <v>0</v>
          </cell>
          <cell r="P7444">
            <v>0</v>
          </cell>
        </row>
        <row r="7445">
          <cell r="A7445">
            <v>43819</v>
          </cell>
          <cell r="B7445" t="str">
            <v>MIC</v>
          </cell>
          <cell r="C7445">
            <v>8</v>
          </cell>
          <cell r="E7445">
            <v>1036</v>
          </cell>
          <cell r="F7445" t="str">
            <v>43AI</v>
          </cell>
          <cell r="I7445">
            <v>44</v>
          </cell>
          <cell r="M7445">
            <v>56000</v>
          </cell>
          <cell r="N7445">
            <v>728655.2</v>
          </cell>
          <cell r="O7445">
            <v>0</v>
          </cell>
          <cell r="P7445">
            <v>0</v>
          </cell>
        </row>
        <row r="7446">
          <cell r="A7446">
            <v>43819</v>
          </cell>
          <cell r="B7446" t="str">
            <v>MIC</v>
          </cell>
          <cell r="C7446">
            <v>7</v>
          </cell>
          <cell r="E7446">
            <v>1036</v>
          </cell>
          <cell r="F7446" t="str">
            <v>43AI</v>
          </cell>
          <cell r="I7446">
            <v>44</v>
          </cell>
          <cell r="M7446">
            <v>18000</v>
          </cell>
          <cell r="N7446">
            <v>234210.6</v>
          </cell>
          <cell r="O7446">
            <v>0</v>
          </cell>
          <cell r="P7446">
            <v>0</v>
          </cell>
        </row>
        <row r="7447">
          <cell r="A7447">
            <v>43819</v>
          </cell>
          <cell r="B7447" t="str">
            <v>MIC</v>
          </cell>
          <cell r="C7447">
            <v>7</v>
          </cell>
          <cell r="E7447">
            <v>1036</v>
          </cell>
          <cell r="F7447" t="str">
            <v>43AI</v>
          </cell>
          <cell r="I7447">
            <v>44</v>
          </cell>
          <cell r="M7447">
            <v>20000</v>
          </cell>
          <cell r="N7447">
            <v>260234</v>
          </cell>
          <cell r="O7447">
            <v>0</v>
          </cell>
          <cell r="P7447">
            <v>0</v>
          </cell>
        </row>
        <row r="7448">
          <cell r="A7448">
            <v>43819</v>
          </cell>
          <cell r="B7448" t="str">
            <v>MIC</v>
          </cell>
          <cell r="C7448">
            <v>8</v>
          </cell>
          <cell r="E7448">
            <v>1036</v>
          </cell>
          <cell r="F7448" t="str">
            <v>43I</v>
          </cell>
          <cell r="I7448">
            <v>44</v>
          </cell>
          <cell r="M7448">
            <v>65000</v>
          </cell>
          <cell r="N7448">
            <v>845760.5</v>
          </cell>
          <cell r="O7448">
            <v>0</v>
          </cell>
          <cell r="P7448">
            <v>0</v>
          </cell>
        </row>
        <row r="7449">
          <cell r="A7449">
            <v>43819</v>
          </cell>
          <cell r="B7449" t="str">
            <v>MIC</v>
          </cell>
          <cell r="C7449">
            <v>8</v>
          </cell>
          <cell r="E7449">
            <v>1036</v>
          </cell>
          <cell r="F7449" t="str">
            <v>43I</v>
          </cell>
          <cell r="I7449">
            <v>44</v>
          </cell>
          <cell r="M7449">
            <v>120000</v>
          </cell>
          <cell r="N7449">
            <v>1561404</v>
          </cell>
          <cell r="O7449">
            <v>0</v>
          </cell>
          <cell r="P7449">
            <v>0</v>
          </cell>
        </row>
        <row r="7450">
          <cell r="A7450">
            <v>43819</v>
          </cell>
          <cell r="B7450" t="str">
            <v>MIC</v>
          </cell>
          <cell r="C7450">
            <v>8</v>
          </cell>
          <cell r="E7450">
            <v>1036</v>
          </cell>
          <cell r="F7450" t="str">
            <v>43I</v>
          </cell>
          <cell r="I7450">
            <v>44</v>
          </cell>
          <cell r="M7450">
            <v>40000</v>
          </cell>
          <cell r="N7450">
            <v>520468</v>
          </cell>
          <cell r="O7450">
            <v>0</v>
          </cell>
          <cell r="P7450">
            <v>0</v>
          </cell>
        </row>
        <row r="7451">
          <cell r="A7451">
            <v>43819</v>
          </cell>
          <cell r="B7451" t="str">
            <v>MIC</v>
          </cell>
          <cell r="C7451">
            <v>8</v>
          </cell>
          <cell r="E7451">
            <v>1036</v>
          </cell>
          <cell r="F7451" t="str">
            <v>43I</v>
          </cell>
          <cell r="I7451">
            <v>44</v>
          </cell>
          <cell r="M7451">
            <v>80000</v>
          </cell>
          <cell r="N7451">
            <v>1040936</v>
          </cell>
          <cell r="O7451">
            <v>0</v>
          </cell>
          <cell r="P7451">
            <v>0</v>
          </cell>
        </row>
        <row r="7452">
          <cell r="A7452">
            <v>43819</v>
          </cell>
          <cell r="B7452" t="str">
            <v>MIC</v>
          </cell>
          <cell r="C7452">
            <v>8</v>
          </cell>
          <cell r="E7452">
            <v>1036</v>
          </cell>
          <cell r="F7452" t="str">
            <v>43AI</v>
          </cell>
          <cell r="I7452">
            <v>44</v>
          </cell>
          <cell r="M7452">
            <v>90000</v>
          </cell>
          <cell r="N7452">
            <v>1171053</v>
          </cell>
          <cell r="O7452">
            <v>0</v>
          </cell>
          <cell r="P7452">
            <v>0</v>
          </cell>
        </row>
        <row r="7453">
          <cell r="A7453">
            <v>43819</v>
          </cell>
          <cell r="B7453" t="str">
            <v>MIC</v>
          </cell>
          <cell r="C7453">
            <v>8</v>
          </cell>
          <cell r="E7453">
            <v>1005</v>
          </cell>
          <cell r="F7453" t="str">
            <v>43O</v>
          </cell>
          <cell r="I7453">
            <v>44</v>
          </cell>
          <cell r="M7453">
            <v>205800.1</v>
          </cell>
          <cell r="N7453">
            <v>2679043.9617699999</v>
          </cell>
          <cell r="O7453">
            <v>0</v>
          </cell>
          <cell r="P7453">
            <v>0</v>
          </cell>
        </row>
        <row r="7454">
          <cell r="A7454">
            <v>43819</v>
          </cell>
          <cell r="B7454" t="str">
            <v>MIC</v>
          </cell>
          <cell r="C7454">
            <v>8</v>
          </cell>
          <cell r="E7454">
            <v>1036</v>
          </cell>
          <cell r="F7454" t="str">
            <v>43AI</v>
          </cell>
          <cell r="I7454">
            <v>44</v>
          </cell>
          <cell r="M7454">
            <v>120000</v>
          </cell>
          <cell r="N7454">
            <v>1562724</v>
          </cell>
          <cell r="O7454">
            <v>0</v>
          </cell>
          <cell r="P7454">
            <v>0</v>
          </cell>
        </row>
        <row r="7455">
          <cell r="A7455">
            <v>43819</v>
          </cell>
          <cell r="B7455" t="str">
            <v>MIC</v>
          </cell>
          <cell r="C7455">
            <v>8</v>
          </cell>
          <cell r="E7455">
            <v>1036</v>
          </cell>
          <cell r="F7455" t="str">
            <v>43AI</v>
          </cell>
          <cell r="I7455">
            <v>44</v>
          </cell>
          <cell r="M7455">
            <v>50000</v>
          </cell>
          <cell r="N7455">
            <v>651135</v>
          </cell>
          <cell r="O7455">
            <v>0</v>
          </cell>
          <cell r="P7455">
            <v>0</v>
          </cell>
        </row>
        <row r="7456">
          <cell r="A7456">
            <v>43819</v>
          </cell>
          <cell r="B7456" t="str">
            <v>MIC</v>
          </cell>
          <cell r="C7456">
            <v>8</v>
          </cell>
          <cell r="E7456">
            <v>1036</v>
          </cell>
          <cell r="F7456" t="str">
            <v>43AI</v>
          </cell>
          <cell r="I7456">
            <v>44</v>
          </cell>
          <cell r="M7456">
            <v>40000</v>
          </cell>
          <cell r="N7456">
            <v>520908</v>
          </cell>
          <cell r="O7456">
            <v>0</v>
          </cell>
          <cell r="P7456">
            <v>0</v>
          </cell>
        </row>
        <row r="7457">
          <cell r="A7457">
            <v>43819</v>
          </cell>
          <cell r="B7457" t="str">
            <v>MIC</v>
          </cell>
          <cell r="C7457">
            <v>8</v>
          </cell>
          <cell r="E7457">
            <v>1036</v>
          </cell>
          <cell r="F7457" t="str">
            <v>43AI</v>
          </cell>
          <cell r="I7457">
            <v>44</v>
          </cell>
          <cell r="M7457">
            <v>32000</v>
          </cell>
          <cell r="N7457">
            <v>416726.4</v>
          </cell>
          <cell r="O7457">
            <v>0</v>
          </cell>
          <cell r="P7457">
            <v>0</v>
          </cell>
        </row>
        <row r="7458">
          <cell r="A7458">
            <v>43819</v>
          </cell>
          <cell r="B7458" t="str">
            <v>MIC</v>
          </cell>
          <cell r="C7458">
            <v>8</v>
          </cell>
          <cell r="E7458">
            <v>1036</v>
          </cell>
          <cell r="F7458" t="str">
            <v>43AI</v>
          </cell>
          <cell r="I7458">
            <v>44</v>
          </cell>
          <cell r="M7458">
            <v>35000</v>
          </cell>
          <cell r="N7458">
            <v>455794.5</v>
          </cell>
          <cell r="O7458">
            <v>0</v>
          </cell>
          <cell r="P7458">
            <v>0</v>
          </cell>
        </row>
        <row r="7459">
          <cell r="A7459">
            <v>43819</v>
          </cell>
          <cell r="B7459" t="str">
            <v>MIC</v>
          </cell>
          <cell r="C7459">
            <v>8</v>
          </cell>
          <cell r="E7459">
            <v>1036</v>
          </cell>
          <cell r="F7459" t="str">
            <v>43I</v>
          </cell>
          <cell r="I7459">
            <v>44</v>
          </cell>
          <cell r="M7459">
            <v>250000</v>
          </cell>
          <cell r="N7459">
            <v>3258050</v>
          </cell>
          <cell r="O7459">
            <v>0</v>
          </cell>
          <cell r="P7459">
            <v>0</v>
          </cell>
        </row>
        <row r="7460">
          <cell r="A7460">
            <v>43819</v>
          </cell>
          <cell r="B7460" t="str">
            <v>MIC</v>
          </cell>
          <cell r="C7460">
            <v>8</v>
          </cell>
          <cell r="E7460">
            <v>1036</v>
          </cell>
          <cell r="F7460" t="str">
            <v>43I</v>
          </cell>
          <cell r="I7460">
            <v>44</v>
          </cell>
          <cell r="M7460">
            <v>320000</v>
          </cell>
          <cell r="N7460">
            <v>4170304</v>
          </cell>
          <cell r="O7460">
            <v>0</v>
          </cell>
          <cell r="P7460">
            <v>0</v>
          </cell>
        </row>
        <row r="7461">
          <cell r="A7461">
            <v>43819</v>
          </cell>
          <cell r="B7461" t="str">
            <v>MIC</v>
          </cell>
          <cell r="C7461">
            <v>7</v>
          </cell>
          <cell r="E7461">
            <v>1036</v>
          </cell>
          <cell r="F7461" t="str">
            <v>43I</v>
          </cell>
          <cell r="I7461">
            <v>44</v>
          </cell>
          <cell r="M7461">
            <v>35000</v>
          </cell>
          <cell r="N7461">
            <v>456127</v>
          </cell>
          <cell r="O7461">
            <v>0</v>
          </cell>
          <cell r="P7461">
            <v>0</v>
          </cell>
        </row>
        <row r="7462">
          <cell r="A7462">
            <v>43819</v>
          </cell>
          <cell r="B7462" t="str">
            <v>MIC</v>
          </cell>
          <cell r="C7462">
            <v>8</v>
          </cell>
          <cell r="E7462">
            <v>1036</v>
          </cell>
          <cell r="F7462" t="str">
            <v>43I</v>
          </cell>
          <cell r="I7462">
            <v>44</v>
          </cell>
          <cell r="M7462">
            <v>80000</v>
          </cell>
          <cell r="N7462">
            <v>1042576</v>
          </cell>
          <cell r="O7462">
            <v>0</v>
          </cell>
          <cell r="P7462">
            <v>0</v>
          </cell>
        </row>
        <row r="7463">
          <cell r="A7463">
            <v>43819</v>
          </cell>
          <cell r="B7463" t="str">
            <v>MIC</v>
          </cell>
          <cell r="C7463">
            <v>8</v>
          </cell>
          <cell r="E7463">
            <v>1036</v>
          </cell>
          <cell r="F7463" t="str">
            <v>43I</v>
          </cell>
          <cell r="I7463">
            <v>44</v>
          </cell>
          <cell r="M7463">
            <v>100000</v>
          </cell>
          <cell r="N7463">
            <v>1303220</v>
          </cell>
          <cell r="O7463">
            <v>0</v>
          </cell>
          <cell r="P7463">
            <v>0</v>
          </cell>
        </row>
        <row r="7464">
          <cell r="A7464">
            <v>43819</v>
          </cell>
          <cell r="B7464" t="str">
            <v>MIC</v>
          </cell>
          <cell r="C7464">
            <v>8</v>
          </cell>
          <cell r="E7464">
            <v>1018</v>
          </cell>
          <cell r="F7464" t="str">
            <v>43I</v>
          </cell>
          <cell r="I7464">
            <v>44</v>
          </cell>
          <cell r="M7464">
            <v>679258.82</v>
          </cell>
          <cell r="N7464">
            <v>8852508.4975320008</v>
          </cell>
          <cell r="O7464">
            <v>0</v>
          </cell>
          <cell r="P7464">
            <v>0</v>
          </cell>
        </row>
        <row r="7465">
          <cell r="A7465">
            <v>43819</v>
          </cell>
          <cell r="B7465" t="str">
            <v>MIC</v>
          </cell>
          <cell r="C7465">
            <v>8</v>
          </cell>
          <cell r="E7465">
            <v>1036</v>
          </cell>
          <cell r="F7465" t="str">
            <v>43AI</v>
          </cell>
          <cell r="I7465">
            <v>44</v>
          </cell>
          <cell r="M7465">
            <v>70000</v>
          </cell>
          <cell r="N7465">
            <v>915033</v>
          </cell>
          <cell r="O7465">
            <v>0</v>
          </cell>
          <cell r="P7465">
            <v>0</v>
          </cell>
        </row>
        <row r="7466">
          <cell r="A7466">
            <v>43819</v>
          </cell>
          <cell r="B7466" t="str">
            <v>MIC</v>
          </cell>
          <cell r="C7466">
            <v>8</v>
          </cell>
          <cell r="E7466">
            <v>3010</v>
          </cell>
          <cell r="F7466" t="str">
            <v>43O</v>
          </cell>
          <cell r="I7466">
            <v>44</v>
          </cell>
          <cell r="M7466">
            <v>220000</v>
          </cell>
          <cell r="N7466">
            <v>2876192</v>
          </cell>
          <cell r="O7466">
            <v>0</v>
          </cell>
          <cell r="P7466">
            <v>0</v>
          </cell>
        </row>
        <row r="7467">
          <cell r="A7467">
            <v>43819</v>
          </cell>
          <cell r="B7467" t="str">
            <v>CON</v>
          </cell>
          <cell r="C7467">
            <v>8</v>
          </cell>
          <cell r="E7467">
            <v>3012</v>
          </cell>
          <cell r="F7467" t="str">
            <v>47D</v>
          </cell>
          <cell r="I7467">
            <v>44</v>
          </cell>
          <cell r="M7467">
            <v>93000</v>
          </cell>
          <cell r="N7467">
            <v>1215844.8</v>
          </cell>
          <cell r="O7467">
            <v>0</v>
          </cell>
          <cell r="P7467">
            <v>0</v>
          </cell>
        </row>
        <row r="7468">
          <cell r="A7468">
            <v>43819</v>
          </cell>
          <cell r="B7468" t="str">
            <v>MIC</v>
          </cell>
          <cell r="C7468">
            <v>7</v>
          </cell>
          <cell r="E7468">
            <v>1036</v>
          </cell>
          <cell r="F7468" t="str">
            <v>43O</v>
          </cell>
          <cell r="I7468">
            <v>44</v>
          </cell>
          <cell r="M7468">
            <v>80000</v>
          </cell>
          <cell r="N7468">
            <v>1046056</v>
          </cell>
          <cell r="O7468">
            <v>0</v>
          </cell>
          <cell r="P7468">
            <v>0</v>
          </cell>
        </row>
        <row r="7469">
          <cell r="A7469">
            <v>43819</v>
          </cell>
          <cell r="B7469" t="str">
            <v>MIC</v>
          </cell>
          <cell r="C7469">
            <v>7</v>
          </cell>
          <cell r="E7469">
            <v>1036</v>
          </cell>
          <cell r="F7469" t="str">
            <v>43O</v>
          </cell>
          <cell r="I7469">
            <v>44</v>
          </cell>
          <cell r="M7469">
            <v>80000</v>
          </cell>
          <cell r="N7469">
            <v>1046056</v>
          </cell>
          <cell r="O7469">
            <v>0</v>
          </cell>
          <cell r="P7469">
            <v>0</v>
          </cell>
        </row>
        <row r="7470">
          <cell r="A7470">
            <v>43819</v>
          </cell>
          <cell r="B7470" t="str">
            <v>MIC</v>
          </cell>
          <cell r="C7470">
            <v>7</v>
          </cell>
          <cell r="E7470">
            <v>1036</v>
          </cell>
          <cell r="F7470" t="str">
            <v>43O</v>
          </cell>
          <cell r="I7470">
            <v>44</v>
          </cell>
          <cell r="M7470">
            <v>14945.17</v>
          </cell>
          <cell r="N7470">
            <v>195418.559369</v>
          </cell>
          <cell r="O7470">
            <v>0</v>
          </cell>
          <cell r="P7470">
            <v>0</v>
          </cell>
        </row>
        <row r="7471">
          <cell r="A7471">
            <v>43819</v>
          </cell>
          <cell r="B7471" t="str">
            <v>MIC</v>
          </cell>
          <cell r="C7471">
            <v>7</v>
          </cell>
          <cell r="E7471">
            <v>1036</v>
          </cell>
          <cell r="F7471" t="str">
            <v>43O</v>
          </cell>
          <cell r="I7471">
            <v>44</v>
          </cell>
          <cell r="M7471">
            <v>23988.81</v>
          </cell>
          <cell r="N7471">
            <v>313670.48291700002</v>
          </cell>
          <cell r="O7471">
            <v>0</v>
          </cell>
          <cell r="P7471">
            <v>0</v>
          </cell>
        </row>
        <row r="7472">
          <cell r="A7472">
            <v>43819</v>
          </cell>
          <cell r="B7472" t="str">
            <v>MIC</v>
          </cell>
          <cell r="C7472">
            <v>7</v>
          </cell>
          <cell r="E7472">
            <v>1036</v>
          </cell>
          <cell r="F7472" t="str">
            <v>43O</v>
          </cell>
          <cell r="I7472">
            <v>44</v>
          </cell>
          <cell r="M7472">
            <v>39999.85</v>
          </cell>
          <cell r="N7472">
            <v>523026.03864500002</v>
          </cell>
          <cell r="O7472">
            <v>0</v>
          </cell>
          <cell r="P7472">
            <v>0</v>
          </cell>
        </row>
        <row r="7473">
          <cell r="A7473">
            <v>43819</v>
          </cell>
          <cell r="B7473" t="str">
            <v>MIC</v>
          </cell>
          <cell r="C7473">
            <v>6</v>
          </cell>
          <cell r="E7473">
            <v>1035</v>
          </cell>
          <cell r="F7473" t="str">
            <v>43O</v>
          </cell>
          <cell r="I7473">
            <v>44</v>
          </cell>
          <cell r="M7473">
            <v>659434</v>
          </cell>
          <cell r="N7473">
            <v>8625396.7200000007</v>
          </cell>
          <cell r="O7473">
            <v>0</v>
          </cell>
          <cell r="P7473">
            <v>0</v>
          </cell>
        </row>
        <row r="7474">
          <cell r="A7474">
            <v>43819</v>
          </cell>
          <cell r="B7474" t="str">
            <v>MIC</v>
          </cell>
          <cell r="C7474">
            <v>7</v>
          </cell>
          <cell r="E7474">
            <v>1036</v>
          </cell>
          <cell r="F7474" t="str">
            <v>43AI</v>
          </cell>
          <cell r="I7474">
            <v>44</v>
          </cell>
          <cell r="M7474">
            <v>18000</v>
          </cell>
          <cell r="N7474">
            <v>235494</v>
          </cell>
          <cell r="O7474">
            <v>0</v>
          </cell>
          <cell r="P7474">
            <v>0</v>
          </cell>
        </row>
        <row r="7475">
          <cell r="A7475">
            <v>43819</v>
          </cell>
          <cell r="B7475" t="str">
            <v>MIC</v>
          </cell>
          <cell r="C7475">
            <v>8</v>
          </cell>
          <cell r="E7475">
            <v>1036</v>
          </cell>
          <cell r="F7475" t="str">
            <v>43I</v>
          </cell>
          <cell r="I7475">
            <v>44</v>
          </cell>
          <cell r="M7475">
            <v>56000</v>
          </cell>
          <cell r="N7475">
            <v>732939.2</v>
          </cell>
          <cell r="O7475">
            <v>0</v>
          </cell>
          <cell r="P7475">
            <v>0</v>
          </cell>
        </row>
        <row r="7476">
          <cell r="A7476">
            <v>43819</v>
          </cell>
          <cell r="B7476" t="str">
            <v>MIC</v>
          </cell>
          <cell r="C7476">
            <v>8</v>
          </cell>
          <cell r="E7476">
            <v>1036</v>
          </cell>
          <cell r="F7476" t="str">
            <v>43I</v>
          </cell>
          <cell r="I7476">
            <v>44</v>
          </cell>
          <cell r="M7476">
            <v>140000</v>
          </cell>
          <cell r="N7476">
            <v>1837052</v>
          </cell>
          <cell r="O7476">
            <v>0</v>
          </cell>
          <cell r="P7476">
            <v>0</v>
          </cell>
        </row>
        <row r="7477">
          <cell r="A7477">
            <v>43819</v>
          </cell>
          <cell r="B7477" t="str">
            <v>CON</v>
          </cell>
          <cell r="C7477">
            <v>8</v>
          </cell>
          <cell r="E7477">
            <v>1033</v>
          </cell>
          <cell r="F7477" t="str">
            <v>47D</v>
          </cell>
          <cell r="I7477">
            <v>44</v>
          </cell>
          <cell r="M7477">
            <v>110000</v>
          </cell>
          <cell r="N7477">
            <v>1444256</v>
          </cell>
          <cell r="O7477">
            <v>0</v>
          </cell>
          <cell r="P7477">
            <v>0</v>
          </cell>
        </row>
        <row r="7478">
          <cell r="A7478">
            <v>43819</v>
          </cell>
          <cell r="B7478" t="str">
            <v>MIC</v>
          </cell>
          <cell r="C7478">
            <v>8</v>
          </cell>
          <cell r="E7478">
            <v>1036</v>
          </cell>
          <cell r="F7478" t="str">
            <v>43I</v>
          </cell>
          <cell r="I7478">
            <v>44</v>
          </cell>
          <cell r="M7478">
            <v>70000</v>
          </cell>
          <cell r="N7478">
            <v>919310</v>
          </cell>
          <cell r="O7478">
            <v>0</v>
          </cell>
          <cell r="P7478">
            <v>0</v>
          </cell>
        </row>
        <row r="7479">
          <cell r="A7479">
            <v>43819</v>
          </cell>
          <cell r="B7479" t="str">
            <v>MIC</v>
          </cell>
          <cell r="C7479">
            <v>8</v>
          </cell>
          <cell r="E7479">
            <v>1036</v>
          </cell>
          <cell r="F7479" t="str">
            <v>43AI</v>
          </cell>
          <cell r="I7479">
            <v>44</v>
          </cell>
          <cell r="M7479">
            <v>120000</v>
          </cell>
          <cell r="N7479">
            <v>1575960</v>
          </cell>
          <cell r="O7479">
            <v>0</v>
          </cell>
          <cell r="P7479">
            <v>0</v>
          </cell>
        </row>
        <row r="7480">
          <cell r="A7480">
            <v>43819</v>
          </cell>
          <cell r="B7480" t="str">
            <v>MIC</v>
          </cell>
          <cell r="C7480">
            <v>8</v>
          </cell>
          <cell r="E7480">
            <v>1036</v>
          </cell>
          <cell r="F7480" t="str">
            <v>43O</v>
          </cell>
          <cell r="I7480">
            <v>44</v>
          </cell>
          <cell r="M7480">
            <v>80000</v>
          </cell>
          <cell r="N7480">
            <v>1050640</v>
          </cell>
          <cell r="O7480">
            <v>0</v>
          </cell>
          <cell r="P7480">
            <v>0</v>
          </cell>
        </row>
        <row r="7481">
          <cell r="A7481">
            <v>43819</v>
          </cell>
          <cell r="B7481" t="str">
            <v>MIC</v>
          </cell>
          <cell r="C7481">
            <v>8</v>
          </cell>
          <cell r="E7481">
            <v>1036</v>
          </cell>
          <cell r="F7481" t="str">
            <v>43I</v>
          </cell>
          <cell r="I7481">
            <v>44</v>
          </cell>
          <cell r="M7481">
            <v>120000</v>
          </cell>
          <cell r="N7481">
            <v>1575960</v>
          </cell>
          <cell r="O7481">
            <v>0</v>
          </cell>
          <cell r="P7481">
            <v>0</v>
          </cell>
        </row>
        <row r="7482">
          <cell r="A7482">
            <v>43819</v>
          </cell>
          <cell r="B7482" t="str">
            <v>MIC</v>
          </cell>
          <cell r="C7482">
            <v>8</v>
          </cell>
          <cell r="E7482">
            <v>1036</v>
          </cell>
          <cell r="F7482" t="str">
            <v>43I</v>
          </cell>
          <cell r="I7482">
            <v>44</v>
          </cell>
          <cell r="M7482">
            <v>40000</v>
          </cell>
          <cell r="N7482">
            <v>525320</v>
          </cell>
          <cell r="O7482">
            <v>0</v>
          </cell>
          <cell r="P7482">
            <v>0</v>
          </cell>
        </row>
        <row r="7483">
          <cell r="A7483">
            <v>43819</v>
          </cell>
          <cell r="B7483" t="str">
            <v>MIC</v>
          </cell>
          <cell r="C7483">
            <v>8</v>
          </cell>
          <cell r="E7483">
            <v>1036</v>
          </cell>
          <cell r="F7483" t="str">
            <v>43I</v>
          </cell>
          <cell r="I7483">
            <v>44</v>
          </cell>
          <cell r="M7483">
            <v>80000</v>
          </cell>
          <cell r="N7483">
            <v>1050640</v>
          </cell>
          <cell r="O7483">
            <v>0</v>
          </cell>
          <cell r="P7483">
            <v>0</v>
          </cell>
        </row>
        <row r="7484">
          <cell r="A7484">
            <v>43819</v>
          </cell>
          <cell r="B7484" t="str">
            <v>MIC</v>
          </cell>
          <cell r="C7484">
            <v>7</v>
          </cell>
          <cell r="E7484">
            <v>1036</v>
          </cell>
          <cell r="F7484" t="str">
            <v>43O</v>
          </cell>
          <cell r="I7484">
            <v>44</v>
          </cell>
          <cell r="M7484">
            <v>20000</v>
          </cell>
          <cell r="N7484">
            <v>262660</v>
          </cell>
          <cell r="O7484">
            <v>0</v>
          </cell>
          <cell r="P7484">
            <v>0</v>
          </cell>
        </row>
        <row r="7485">
          <cell r="A7485">
            <v>43819</v>
          </cell>
          <cell r="B7485" t="str">
            <v>MIC</v>
          </cell>
          <cell r="C7485">
            <v>8</v>
          </cell>
          <cell r="E7485">
            <v>1036</v>
          </cell>
          <cell r="F7485" t="str">
            <v>43I</v>
          </cell>
          <cell r="I7485">
            <v>44</v>
          </cell>
          <cell r="M7485">
            <v>80000</v>
          </cell>
          <cell r="N7485">
            <v>1050640</v>
          </cell>
          <cell r="O7485">
            <v>0</v>
          </cell>
          <cell r="P7485">
            <v>0</v>
          </cell>
        </row>
        <row r="7486">
          <cell r="A7486">
            <v>43819</v>
          </cell>
          <cell r="B7486" t="str">
            <v>MIC</v>
          </cell>
          <cell r="C7486">
            <v>8</v>
          </cell>
          <cell r="E7486">
            <v>1036</v>
          </cell>
          <cell r="F7486" t="str">
            <v>43O</v>
          </cell>
          <cell r="I7486">
            <v>44</v>
          </cell>
          <cell r="M7486">
            <v>56000</v>
          </cell>
          <cell r="N7486">
            <v>735448</v>
          </cell>
          <cell r="O7486">
            <v>0</v>
          </cell>
          <cell r="P7486">
            <v>0</v>
          </cell>
        </row>
        <row r="7487">
          <cell r="A7487">
            <v>43819</v>
          </cell>
          <cell r="B7487" t="str">
            <v>MIC</v>
          </cell>
          <cell r="C7487">
            <v>8</v>
          </cell>
          <cell r="E7487">
            <v>1036</v>
          </cell>
          <cell r="F7487" t="str">
            <v>43I</v>
          </cell>
          <cell r="I7487">
            <v>44</v>
          </cell>
          <cell r="M7487">
            <v>80000</v>
          </cell>
          <cell r="N7487">
            <v>1050640</v>
          </cell>
          <cell r="O7487">
            <v>0</v>
          </cell>
          <cell r="P7487">
            <v>0</v>
          </cell>
        </row>
        <row r="7488">
          <cell r="A7488">
            <v>43819</v>
          </cell>
          <cell r="B7488" t="str">
            <v>MIC</v>
          </cell>
          <cell r="C7488">
            <v>8</v>
          </cell>
          <cell r="E7488">
            <v>1036</v>
          </cell>
          <cell r="F7488" t="str">
            <v>43AI</v>
          </cell>
          <cell r="I7488">
            <v>44</v>
          </cell>
          <cell r="M7488">
            <v>80000</v>
          </cell>
          <cell r="N7488">
            <v>1050640</v>
          </cell>
          <cell r="O7488">
            <v>0</v>
          </cell>
          <cell r="P7488">
            <v>0</v>
          </cell>
        </row>
        <row r="7489">
          <cell r="A7489">
            <v>43819</v>
          </cell>
          <cell r="B7489" t="str">
            <v>MIC</v>
          </cell>
          <cell r="C7489">
            <v>7</v>
          </cell>
          <cell r="E7489">
            <v>1036</v>
          </cell>
          <cell r="F7489" t="str">
            <v>43I</v>
          </cell>
          <cell r="I7489">
            <v>44</v>
          </cell>
          <cell r="M7489">
            <v>140000</v>
          </cell>
          <cell r="N7489">
            <v>1838620</v>
          </cell>
          <cell r="O7489">
            <v>0</v>
          </cell>
          <cell r="P7489">
            <v>0</v>
          </cell>
        </row>
        <row r="7490">
          <cell r="A7490">
            <v>43819</v>
          </cell>
          <cell r="B7490" t="str">
            <v>MIC</v>
          </cell>
          <cell r="C7490">
            <v>7</v>
          </cell>
          <cell r="E7490">
            <v>1036</v>
          </cell>
          <cell r="F7490" t="str">
            <v>43AI</v>
          </cell>
          <cell r="I7490">
            <v>44</v>
          </cell>
          <cell r="M7490">
            <v>28000</v>
          </cell>
          <cell r="N7490">
            <v>367724</v>
          </cell>
          <cell r="O7490">
            <v>0</v>
          </cell>
          <cell r="P7490">
            <v>0</v>
          </cell>
        </row>
        <row r="7491">
          <cell r="A7491">
            <v>43819</v>
          </cell>
          <cell r="B7491" t="str">
            <v>MIC</v>
          </cell>
          <cell r="C7491">
            <v>8</v>
          </cell>
          <cell r="E7491">
            <v>1036</v>
          </cell>
          <cell r="F7491" t="str">
            <v>43I</v>
          </cell>
          <cell r="I7491">
            <v>44</v>
          </cell>
          <cell r="M7491">
            <v>50000</v>
          </cell>
          <cell r="N7491">
            <v>656650</v>
          </cell>
          <cell r="O7491">
            <v>0</v>
          </cell>
          <cell r="P7491">
            <v>0</v>
          </cell>
        </row>
        <row r="7492">
          <cell r="A7492">
            <v>43819</v>
          </cell>
          <cell r="B7492" t="str">
            <v>MIC</v>
          </cell>
          <cell r="C7492">
            <v>7</v>
          </cell>
          <cell r="E7492">
            <v>1036</v>
          </cell>
          <cell r="F7492" t="str">
            <v>43O</v>
          </cell>
          <cell r="I7492">
            <v>44</v>
          </cell>
          <cell r="M7492">
            <v>41000</v>
          </cell>
          <cell r="N7492">
            <v>538453</v>
          </cell>
          <cell r="O7492">
            <v>0</v>
          </cell>
          <cell r="P7492">
            <v>0</v>
          </cell>
        </row>
        <row r="7493">
          <cell r="A7493">
            <v>43819</v>
          </cell>
          <cell r="B7493" t="str">
            <v>MIC</v>
          </cell>
          <cell r="C7493">
            <v>8</v>
          </cell>
          <cell r="E7493">
            <v>1036</v>
          </cell>
          <cell r="F7493" t="str">
            <v>43AI</v>
          </cell>
          <cell r="I7493">
            <v>44</v>
          </cell>
          <cell r="M7493">
            <v>25000</v>
          </cell>
          <cell r="N7493">
            <v>328325</v>
          </cell>
          <cell r="O7493">
            <v>0</v>
          </cell>
          <cell r="P7493">
            <v>0</v>
          </cell>
        </row>
        <row r="7494">
          <cell r="A7494">
            <v>43819</v>
          </cell>
          <cell r="B7494" t="str">
            <v>MIC</v>
          </cell>
          <cell r="C7494">
            <v>8</v>
          </cell>
          <cell r="E7494">
            <v>1036</v>
          </cell>
          <cell r="F7494" t="str">
            <v>43I</v>
          </cell>
          <cell r="I7494">
            <v>44</v>
          </cell>
          <cell r="M7494">
            <v>40000</v>
          </cell>
          <cell r="N7494">
            <v>525320</v>
          </cell>
          <cell r="O7494">
            <v>0</v>
          </cell>
          <cell r="P7494">
            <v>0</v>
          </cell>
        </row>
        <row r="7495">
          <cell r="A7495">
            <v>43819</v>
          </cell>
          <cell r="B7495" t="str">
            <v>MIC</v>
          </cell>
          <cell r="C7495">
            <v>6</v>
          </cell>
          <cell r="E7495">
            <v>1036</v>
          </cell>
          <cell r="F7495" t="str">
            <v>43O</v>
          </cell>
          <cell r="I7495">
            <v>44</v>
          </cell>
          <cell r="M7495">
            <v>21000</v>
          </cell>
          <cell r="N7495">
            <v>275793</v>
          </cell>
          <cell r="O7495">
            <v>0</v>
          </cell>
          <cell r="P7495">
            <v>0</v>
          </cell>
        </row>
        <row r="7496">
          <cell r="A7496">
            <v>43819</v>
          </cell>
          <cell r="B7496" t="str">
            <v>MIC</v>
          </cell>
          <cell r="C7496">
            <v>8</v>
          </cell>
          <cell r="E7496">
            <v>1036</v>
          </cell>
          <cell r="F7496" t="str">
            <v>43I</v>
          </cell>
          <cell r="I7496">
            <v>44</v>
          </cell>
          <cell r="M7496">
            <v>24000</v>
          </cell>
          <cell r="N7496">
            <v>315192</v>
          </cell>
          <cell r="O7496">
            <v>0</v>
          </cell>
          <cell r="P7496">
            <v>0</v>
          </cell>
        </row>
        <row r="7497">
          <cell r="A7497">
            <v>43819</v>
          </cell>
          <cell r="B7497" t="str">
            <v>MIC</v>
          </cell>
          <cell r="C7497">
            <v>8</v>
          </cell>
          <cell r="E7497">
            <v>1036</v>
          </cell>
          <cell r="F7497" t="str">
            <v>43I</v>
          </cell>
          <cell r="I7497">
            <v>44</v>
          </cell>
          <cell r="M7497">
            <v>80000</v>
          </cell>
          <cell r="N7497">
            <v>1050640</v>
          </cell>
          <cell r="O7497">
            <v>0</v>
          </cell>
          <cell r="P7497">
            <v>0</v>
          </cell>
        </row>
        <row r="7498">
          <cell r="A7498">
            <v>43819</v>
          </cell>
          <cell r="B7498" t="str">
            <v>MIC</v>
          </cell>
          <cell r="C7498">
            <v>8</v>
          </cell>
          <cell r="E7498">
            <v>1036</v>
          </cell>
          <cell r="F7498" t="str">
            <v>43I</v>
          </cell>
          <cell r="I7498">
            <v>44</v>
          </cell>
          <cell r="M7498">
            <v>35000</v>
          </cell>
          <cell r="N7498">
            <v>459655</v>
          </cell>
          <cell r="O7498">
            <v>0</v>
          </cell>
          <cell r="P7498">
            <v>0</v>
          </cell>
        </row>
        <row r="7499">
          <cell r="A7499">
            <v>43819</v>
          </cell>
          <cell r="B7499" t="str">
            <v>MIC</v>
          </cell>
          <cell r="C7499">
            <v>8</v>
          </cell>
          <cell r="E7499">
            <v>1036</v>
          </cell>
          <cell r="F7499" t="str">
            <v>43I</v>
          </cell>
          <cell r="I7499">
            <v>44</v>
          </cell>
          <cell r="M7499">
            <v>70000</v>
          </cell>
          <cell r="N7499">
            <v>919310</v>
          </cell>
          <cell r="O7499">
            <v>0</v>
          </cell>
          <cell r="P7499">
            <v>0</v>
          </cell>
        </row>
        <row r="7500">
          <cell r="A7500">
            <v>43819</v>
          </cell>
          <cell r="B7500" t="str">
            <v>MIC</v>
          </cell>
          <cell r="C7500">
            <v>8</v>
          </cell>
          <cell r="E7500">
            <v>1036</v>
          </cell>
          <cell r="F7500" t="str">
            <v>43I</v>
          </cell>
          <cell r="I7500">
            <v>44</v>
          </cell>
          <cell r="M7500">
            <v>136415</v>
          </cell>
          <cell r="N7500">
            <v>1791538.1950000001</v>
          </cell>
          <cell r="O7500">
            <v>0</v>
          </cell>
          <cell r="P7500">
            <v>0</v>
          </cell>
        </row>
        <row r="7501">
          <cell r="A7501">
            <v>43819</v>
          </cell>
          <cell r="B7501" t="str">
            <v>MIC</v>
          </cell>
          <cell r="C7501">
            <v>7</v>
          </cell>
          <cell r="E7501">
            <v>1036</v>
          </cell>
          <cell r="F7501" t="str">
            <v>43O</v>
          </cell>
          <cell r="I7501">
            <v>44</v>
          </cell>
          <cell r="M7501">
            <v>20000</v>
          </cell>
          <cell r="N7501">
            <v>262660</v>
          </cell>
          <cell r="O7501">
            <v>0</v>
          </cell>
          <cell r="P7501">
            <v>0</v>
          </cell>
        </row>
        <row r="7502">
          <cell r="A7502">
            <v>43819</v>
          </cell>
          <cell r="B7502" t="str">
            <v>MIC</v>
          </cell>
          <cell r="C7502">
            <v>8</v>
          </cell>
          <cell r="E7502">
            <v>1036</v>
          </cell>
          <cell r="F7502" t="str">
            <v>43I</v>
          </cell>
          <cell r="I7502">
            <v>44</v>
          </cell>
          <cell r="M7502">
            <v>20000</v>
          </cell>
          <cell r="N7502">
            <v>262660</v>
          </cell>
          <cell r="O7502">
            <v>0</v>
          </cell>
          <cell r="P7502">
            <v>0</v>
          </cell>
        </row>
        <row r="7503">
          <cell r="A7503">
            <v>43819</v>
          </cell>
          <cell r="B7503" t="str">
            <v>MIC</v>
          </cell>
          <cell r="C7503">
            <v>8</v>
          </cell>
          <cell r="E7503">
            <v>1036</v>
          </cell>
          <cell r="F7503" t="str">
            <v>43I</v>
          </cell>
          <cell r="I7503">
            <v>44</v>
          </cell>
          <cell r="M7503">
            <v>65000</v>
          </cell>
          <cell r="N7503">
            <v>853645</v>
          </cell>
          <cell r="O7503">
            <v>0</v>
          </cell>
          <cell r="P7503">
            <v>0</v>
          </cell>
        </row>
        <row r="7504">
          <cell r="A7504">
            <v>43819</v>
          </cell>
          <cell r="B7504" t="str">
            <v>MIC</v>
          </cell>
          <cell r="C7504">
            <v>7</v>
          </cell>
          <cell r="E7504">
            <v>1036</v>
          </cell>
          <cell r="F7504" t="str">
            <v>43I</v>
          </cell>
          <cell r="I7504">
            <v>44</v>
          </cell>
          <cell r="M7504">
            <v>40000</v>
          </cell>
          <cell r="N7504">
            <v>525768</v>
          </cell>
          <cell r="O7504">
            <v>0</v>
          </cell>
          <cell r="P7504">
            <v>0</v>
          </cell>
        </row>
        <row r="7505">
          <cell r="A7505">
            <v>43819</v>
          </cell>
          <cell r="B7505" t="str">
            <v>MIC</v>
          </cell>
          <cell r="C7505">
            <v>8</v>
          </cell>
          <cell r="E7505">
            <v>1036</v>
          </cell>
          <cell r="F7505" t="str">
            <v>43O</v>
          </cell>
          <cell r="I7505">
            <v>44</v>
          </cell>
          <cell r="M7505">
            <v>120000</v>
          </cell>
          <cell r="N7505">
            <v>1577304</v>
          </cell>
          <cell r="O7505">
            <v>0</v>
          </cell>
          <cell r="P7505">
            <v>0</v>
          </cell>
        </row>
        <row r="7506">
          <cell r="A7506">
            <v>43819</v>
          </cell>
          <cell r="B7506" t="str">
            <v>MIC</v>
          </cell>
          <cell r="C7506">
            <v>8</v>
          </cell>
          <cell r="E7506">
            <v>1036</v>
          </cell>
          <cell r="F7506" t="str">
            <v>43I</v>
          </cell>
          <cell r="I7506">
            <v>44</v>
          </cell>
          <cell r="M7506">
            <v>35000</v>
          </cell>
          <cell r="N7506">
            <v>460047</v>
          </cell>
          <cell r="O7506">
            <v>0</v>
          </cell>
          <cell r="P7506">
            <v>0</v>
          </cell>
        </row>
        <row r="7507">
          <cell r="A7507">
            <v>43819</v>
          </cell>
          <cell r="B7507" t="str">
            <v>MIC</v>
          </cell>
          <cell r="C7507">
            <v>8</v>
          </cell>
          <cell r="E7507">
            <v>1036</v>
          </cell>
          <cell r="F7507" t="str">
            <v>43I</v>
          </cell>
          <cell r="I7507">
            <v>44</v>
          </cell>
          <cell r="M7507">
            <v>80000</v>
          </cell>
          <cell r="N7507">
            <v>1051536</v>
          </cell>
          <cell r="O7507">
            <v>0</v>
          </cell>
          <cell r="P7507">
            <v>0</v>
          </cell>
        </row>
        <row r="7508">
          <cell r="A7508">
            <v>43819</v>
          </cell>
          <cell r="B7508" t="str">
            <v>MIC</v>
          </cell>
          <cell r="C7508">
            <v>8</v>
          </cell>
          <cell r="E7508">
            <v>1036</v>
          </cell>
          <cell r="F7508" t="str">
            <v>43I</v>
          </cell>
          <cell r="I7508">
            <v>44</v>
          </cell>
          <cell r="M7508">
            <v>120000</v>
          </cell>
          <cell r="N7508">
            <v>1577304</v>
          </cell>
          <cell r="O7508">
            <v>0</v>
          </cell>
          <cell r="P7508">
            <v>0</v>
          </cell>
        </row>
        <row r="7509">
          <cell r="A7509">
            <v>43819</v>
          </cell>
          <cell r="B7509" t="str">
            <v>MIC</v>
          </cell>
          <cell r="C7509">
            <v>7</v>
          </cell>
          <cell r="E7509">
            <v>1036</v>
          </cell>
          <cell r="F7509" t="str">
            <v>43O</v>
          </cell>
          <cell r="I7509">
            <v>44</v>
          </cell>
          <cell r="M7509">
            <v>40000</v>
          </cell>
          <cell r="N7509">
            <v>525768</v>
          </cell>
          <cell r="O7509">
            <v>0</v>
          </cell>
          <cell r="P7509">
            <v>0</v>
          </cell>
        </row>
        <row r="7510">
          <cell r="A7510">
            <v>43819</v>
          </cell>
          <cell r="B7510" t="str">
            <v>MIC</v>
          </cell>
          <cell r="C7510">
            <v>8</v>
          </cell>
          <cell r="E7510">
            <v>1036</v>
          </cell>
          <cell r="F7510" t="str">
            <v>43I</v>
          </cell>
          <cell r="I7510">
            <v>44</v>
          </cell>
          <cell r="M7510">
            <v>80000</v>
          </cell>
          <cell r="N7510">
            <v>1051536</v>
          </cell>
          <cell r="O7510">
            <v>0</v>
          </cell>
          <cell r="P7510">
            <v>0</v>
          </cell>
        </row>
        <row r="7511">
          <cell r="A7511">
            <v>43819</v>
          </cell>
          <cell r="B7511" t="str">
            <v>MIC</v>
          </cell>
          <cell r="C7511">
            <v>7</v>
          </cell>
          <cell r="E7511">
            <v>1036</v>
          </cell>
          <cell r="F7511" t="str">
            <v>43AI</v>
          </cell>
          <cell r="I7511">
            <v>44</v>
          </cell>
          <cell r="M7511">
            <v>18000</v>
          </cell>
          <cell r="N7511">
            <v>236595.6</v>
          </cell>
          <cell r="O7511">
            <v>0</v>
          </cell>
          <cell r="P7511">
            <v>0</v>
          </cell>
        </row>
        <row r="7512">
          <cell r="A7512">
            <v>43819</v>
          </cell>
          <cell r="B7512" t="str">
            <v>MIC</v>
          </cell>
          <cell r="C7512">
            <v>8</v>
          </cell>
          <cell r="E7512">
            <v>1036</v>
          </cell>
          <cell r="F7512" t="str">
            <v>43I</v>
          </cell>
          <cell r="I7512">
            <v>44</v>
          </cell>
          <cell r="M7512">
            <v>70000</v>
          </cell>
          <cell r="N7512">
            <v>920094</v>
          </cell>
          <cell r="O7512">
            <v>0</v>
          </cell>
          <cell r="P7512">
            <v>0</v>
          </cell>
        </row>
        <row r="7513">
          <cell r="A7513">
            <v>43819</v>
          </cell>
          <cell r="B7513" t="str">
            <v>MIC</v>
          </cell>
          <cell r="C7513">
            <v>8</v>
          </cell>
          <cell r="E7513">
            <v>1036</v>
          </cell>
          <cell r="F7513" t="str">
            <v>43AI</v>
          </cell>
          <cell r="I7513">
            <v>44</v>
          </cell>
          <cell r="M7513">
            <v>40000</v>
          </cell>
          <cell r="N7513">
            <v>525768</v>
          </cell>
          <cell r="O7513">
            <v>0</v>
          </cell>
          <cell r="P7513">
            <v>0</v>
          </cell>
        </row>
        <row r="7514">
          <cell r="A7514">
            <v>43819</v>
          </cell>
          <cell r="B7514" t="str">
            <v>MIC</v>
          </cell>
          <cell r="C7514">
            <v>8</v>
          </cell>
          <cell r="E7514">
            <v>1036</v>
          </cell>
          <cell r="F7514" t="str">
            <v>43I</v>
          </cell>
          <cell r="I7514">
            <v>44</v>
          </cell>
          <cell r="M7514">
            <v>80000</v>
          </cell>
          <cell r="N7514">
            <v>1051536</v>
          </cell>
          <cell r="O7514">
            <v>0</v>
          </cell>
          <cell r="P7514">
            <v>0</v>
          </cell>
        </row>
        <row r="7515">
          <cell r="A7515">
            <v>43819</v>
          </cell>
          <cell r="B7515" t="str">
            <v>MIC</v>
          </cell>
          <cell r="C7515">
            <v>7</v>
          </cell>
          <cell r="E7515">
            <v>1036</v>
          </cell>
          <cell r="F7515" t="str">
            <v>43AI</v>
          </cell>
          <cell r="I7515">
            <v>44</v>
          </cell>
          <cell r="M7515">
            <v>35000</v>
          </cell>
          <cell r="N7515">
            <v>460047</v>
          </cell>
          <cell r="O7515">
            <v>0</v>
          </cell>
          <cell r="P7515">
            <v>0</v>
          </cell>
        </row>
        <row r="7516">
          <cell r="A7516">
            <v>43819</v>
          </cell>
          <cell r="B7516" t="str">
            <v>MIC</v>
          </cell>
          <cell r="C7516">
            <v>8</v>
          </cell>
          <cell r="E7516">
            <v>1036</v>
          </cell>
          <cell r="F7516" t="str">
            <v>43AI</v>
          </cell>
          <cell r="I7516">
            <v>44</v>
          </cell>
          <cell r="M7516">
            <v>160000</v>
          </cell>
          <cell r="N7516">
            <v>2103072</v>
          </cell>
          <cell r="O7516">
            <v>0</v>
          </cell>
          <cell r="P7516">
            <v>0</v>
          </cell>
        </row>
        <row r="7517">
          <cell r="A7517">
            <v>43819</v>
          </cell>
          <cell r="B7517" t="str">
            <v>MIC</v>
          </cell>
          <cell r="C7517">
            <v>7</v>
          </cell>
          <cell r="E7517">
            <v>1036</v>
          </cell>
          <cell r="F7517" t="str">
            <v>43O</v>
          </cell>
          <cell r="I7517">
            <v>44</v>
          </cell>
          <cell r="M7517">
            <v>30000</v>
          </cell>
          <cell r="N7517">
            <v>394326</v>
          </cell>
          <cell r="O7517">
            <v>0</v>
          </cell>
          <cell r="P7517">
            <v>0</v>
          </cell>
        </row>
        <row r="7518">
          <cell r="A7518">
            <v>43819</v>
          </cell>
          <cell r="B7518" t="str">
            <v>MIC</v>
          </cell>
          <cell r="C7518">
            <v>7</v>
          </cell>
          <cell r="E7518">
            <v>1036</v>
          </cell>
          <cell r="F7518" t="str">
            <v>43O</v>
          </cell>
          <cell r="I7518">
            <v>44</v>
          </cell>
          <cell r="M7518">
            <v>17000</v>
          </cell>
          <cell r="N7518">
            <v>223451.4</v>
          </cell>
          <cell r="O7518">
            <v>0</v>
          </cell>
          <cell r="P7518">
            <v>0</v>
          </cell>
        </row>
        <row r="7519">
          <cell r="A7519">
            <v>43819</v>
          </cell>
          <cell r="B7519" t="str">
            <v>MIC</v>
          </cell>
          <cell r="C7519">
            <v>8</v>
          </cell>
          <cell r="E7519">
            <v>1036</v>
          </cell>
          <cell r="F7519" t="str">
            <v>43I</v>
          </cell>
          <cell r="I7519">
            <v>44</v>
          </cell>
          <cell r="M7519">
            <v>80000</v>
          </cell>
          <cell r="N7519">
            <v>1051536</v>
          </cell>
          <cell r="O7519">
            <v>0</v>
          </cell>
          <cell r="P7519">
            <v>0</v>
          </cell>
        </row>
        <row r="7520">
          <cell r="A7520">
            <v>43819</v>
          </cell>
          <cell r="B7520" t="str">
            <v>MIC</v>
          </cell>
          <cell r="C7520">
            <v>8</v>
          </cell>
          <cell r="E7520">
            <v>1036</v>
          </cell>
          <cell r="F7520" t="str">
            <v>43I</v>
          </cell>
          <cell r="I7520">
            <v>44</v>
          </cell>
          <cell r="M7520">
            <v>50000</v>
          </cell>
          <cell r="N7520">
            <v>657210</v>
          </cell>
          <cell r="O7520">
            <v>0</v>
          </cell>
          <cell r="P7520">
            <v>0</v>
          </cell>
        </row>
        <row r="7521">
          <cell r="A7521">
            <v>43819</v>
          </cell>
          <cell r="B7521" t="str">
            <v>MIC</v>
          </cell>
          <cell r="C7521">
            <v>8</v>
          </cell>
          <cell r="E7521">
            <v>1036</v>
          </cell>
          <cell r="F7521" t="str">
            <v>43I</v>
          </cell>
          <cell r="I7521">
            <v>44</v>
          </cell>
          <cell r="M7521">
            <v>50000</v>
          </cell>
          <cell r="N7521">
            <v>657210</v>
          </cell>
          <cell r="O7521">
            <v>0</v>
          </cell>
          <cell r="P7521">
            <v>0</v>
          </cell>
        </row>
        <row r="7522">
          <cell r="A7522">
            <v>43819</v>
          </cell>
          <cell r="B7522" t="str">
            <v>MIC</v>
          </cell>
          <cell r="C7522">
            <v>8</v>
          </cell>
          <cell r="E7522">
            <v>1036</v>
          </cell>
          <cell r="F7522" t="str">
            <v>43I</v>
          </cell>
          <cell r="I7522">
            <v>44</v>
          </cell>
          <cell r="M7522">
            <v>40000</v>
          </cell>
          <cell r="N7522">
            <v>525768</v>
          </cell>
          <cell r="O7522">
            <v>0</v>
          </cell>
          <cell r="P7522">
            <v>0</v>
          </cell>
        </row>
        <row r="7523">
          <cell r="A7523">
            <v>43819</v>
          </cell>
          <cell r="B7523" t="str">
            <v>MIC</v>
          </cell>
          <cell r="C7523">
            <v>8</v>
          </cell>
          <cell r="E7523">
            <v>1036</v>
          </cell>
          <cell r="F7523" t="str">
            <v>43I</v>
          </cell>
          <cell r="I7523">
            <v>44</v>
          </cell>
          <cell r="M7523">
            <v>80000</v>
          </cell>
          <cell r="N7523">
            <v>1051536</v>
          </cell>
          <cell r="O7523">
            <v>0</v>
          </cell>
          <cell r="P7523">
            <v>0</v>
          </cell>
        </row>
        <row r="7524">
          <cell r="A7524">
            <v>43819</v>
          </cell>
          <cell r="B7524" t="str">
            <v>MIC</v>
          </cell>
          <cell r="C7524">
            <v>8</v>
          </cell>
          <cell r="E7524">
            <v>1036</v>
          </cell>
          <cell r="F7524" t="str">
            <v>43I</v>
          </cell>
          <cell r="I7524">
            <v>44</v>
          </cell>
          <cell r="M7524">
            <v>35000</v>
          </cell>
          <cell r="N7524">
            <v>460047</v>
          </cell>
          <cell r="O7524">
            <v>0</v>
          </cell>
          <cell r="P7524">
            <v>0</v>
          </cell>
        </row>
        <row r="7525">
          <cell r="A7525">
            <v>43819</v>
          </cell>
          <cell r="B7525" t="str">
            <v>MIC</v>
          </cell>
          <cell r="C7525">
            <v>8</v>
          </cell>
          <cell r="E7525">
            <v>1036</v>
          </cell>
          <cell r="F7525" t="str">
            <v>43I</v>
          </cell>
          <cell r="I7525">
            <v>44</v>
          </cell>
          <cell r="M7525">
            <v>70000</v>
          </cell>
          <cell r="N7525">
            <v>920094</v>
          </cell>
          <cell r="O7525">
            <v>0</v>
          </cell>
          <cell r="P7525">
            <v>0</v>
          </cell>
        </row>
        <row r="7526">
          <cell r="A7526">
            <v>43819</v>
          </cell>
          <cell r="B7526" t="str">
            <v>MIC</v>
          </cell>
          <cell r="C7526">
            <v>7</v>
          </cell>
          <cell r="E7526">
            <v>1036</v>
          </cell>
          <cell r="F7526" t="str">
            <v>43I</v>
          </cell>
          <cell r="I7526">
            <v>44</v>
          </cell>
          <cell r="M7526">
            <v>28000</v>
          </cell>
          <cell r="N7526">
            <v>368037.6</v>
          </cell>
          <cell r="O7526">
            <v>0</v>
          </cell>
          <cell r="P7526">
            <v>0</v>
          </cell>
        </row>
        <row r="7527">
          <cell r="A7527">
            <v>43819</v>
          </cell>
          <cell r="B7527" t="str">
            <v>MIC</v>
          </cell>
          <cell r="C7527">
            <v>8</v>
          </cell>
          <cell r="E7527">
            <v>1036</v>
          </cell>
          <cell r="F7527" t="str">
            <v>43I</v>
          </cell>
          <cell r="I7527">
            <v>44</v>
          </cell>
          <cell r="M7527">
            <v>104000</v>
          </cell>
          <cell r="N7527">
            <v>1366996.8</v>
          </cell>
          <cell r="O7527">
            <v>0</v>
          </cell>
          <cell r="P7527">
            <v>0</v>
          </cell>
        </row>
        <row r="7528">
          <cell r="A7528">
            <v>43819</v>
          </cell>
          <cell r="B7528" t="str">
            <v>MIC</v>
          </cell>
          <cell r="C7528">
            <v>8</v>
          </cell>
          <cell r="E7528">
            <v>1036</v>
          </cell>
          <cell r="F7528" t="str">
            <v>43I</v>
          </cell>
          <cell r="I7528">
            <v>44</v>
          </cell>
          <cell r="M7528">
            <v>42000</v>
          </cell>
          <cell r="N7528">
            <v>552056.4</v>
          </cell>
          <cell r="O7528">
            <v>0</v>
          </cell>
          <cell r="P7528">
            <v>0</v>
          </cell>
        </row>
        <row r="7529">
          <cell r="A7529">
            <v>43819</v>
          </cell>
          <cell r="B7529" t="str">
            <v>MIC</v>
          </cell>
          <cell r="C7529">
            <v>8</v>
          </cell>
          <cell r="E7529">
            <v>1036</v>
          </cell>
          <cell r="F7529" t="str">
            <v>43I</v>
          </cell>
          <cell r="I7529">
            <v>44</v>
          </cell>
          <cell r="M7529">
            <v>120000</v>
          </cell>
          <cell r="N7529">
            <v>1577304</v>
          </cell>
          <cell r="O7529">
            <v>0</v>
          </cell>
          <cell r="P7529">
            <v>0</v>
          </cell>
        </row>
        <row r="7530">
          <cell r="A7530">
            <v>43819</v>
          </cell>
          <cell r="B7530" t="str">
            <v>MIC</v>
          </cell>
          <cell r="C7530">
            <v>8</v>
          </cell>
          <cell r="E7530">
            <v>1036</v>
          </cell>
          <cell r="F7530" t="str">
            <v>43O</v>
          </cell>
          <cell r="I7530">
            <v>44</v>
          </cell>
          <cell r="M7530">
            <v>60000</v>
          </cell>
          <cell r="N7530">
            <v>788652</v>
          </cell>
          <cell r="O7530">
            <v>0</v>
          </cell>
          <cell r="P7530">
            <v>0</v>
          </cell>
        </row>
        <row r="7531">
          <cell r="A7531">
            <v>43819</v>
          </cell>
          <cell r="B7531" t="str">
            <v>MIC</v>
          </cell>
          <cell r="C7531">
            <v>8</v>
          </cell>
          <cell r="E7531">
            <v>1036</v>
          </cell>
          <cell r="F7531" t="str">
            <v>43I</v>
          </cell>
          <cell r="I7531">
            <v>44</v>
          </cell>
          <cell r="M7531">
            <v>80000</v>
          </cell>
          <cell r="N7531">
            <v>1051536</v>
          </cell>
          <cell r="O7531">
            <v>0</v>
          </cell>
          <cell r="P7531">
            <v>0</v>
          </cell>
        </row>
        <row r="7532">
          <cell r="A7532">
            <v>43819</v>
          </cell>
          <cell r="B7532" t="str">
            <v>MIC</v>
          </cell>
          <cell r="C7532">
            <v>8</v>
          </cell>
          <cell r="E7532">
            <v>1036</v>
          </cell>
          <cell r="F7532" t="str">
            <v>43I</v>
          </cell>
          <cell r="I7532">
            <v>44</v>
          </cell>
          <cell r="M7532">
            <v>80000</v>
          </cell>
          <cell r="N7532">
            <v>1051536</v>
          </cell>
          <cell r="O7532">
            <v>0</v>
          </cell>
          <cell r="P7532">
            <v>0</v>
          </cell>
        </row>
        <row r="7533">
          <cell r="A7533">
            <v>43819</v>
          </cell>
          <cell r="B7533" t="str">
            <v>CON</v>
          </cell>
          <cell r="C7533">
            <v>8</v>
          </cell>
          <cell r="E7533">
            <v>75001</v>
          </cell>
          <cell r="F7533" t="str">
            <v>47D</v>
          </cell>
          <cell r="I7533">
            <v>44</v>
          </cell>
          <cell r="M7533">
            <v>114000</v>
          </cell>
          <cell r="N7533">
            <v>1508254.2</v>
          </cell>
          <cell r="O7533">
            <v>0</v>
          </cell>
          <cell r="P7533">
            <v>0</v>
          </cell>
        </row>
        <row r="7534">
          <cell r="A7534">
            <v>43819</v>
          </cell>
          <cell r="B7534" t="str">
            <v>MIC</v>
          </cell>
          <cell r="C7534">
            <v>8</v>
          </cell>
          <cell r="E7534">
            <v>1014</v>
          </cell>
          <cell r="F7534" t="str">
            <v>43I</v>
          </cell>
          <cell r="I7534">
            <v>44</v>
          </cell>
          <cell r="M7534">
            <v>209800</v>
          </cell>
          <cell r="N7534">
            <v>2778087.68</v>
          </cell>
          <cell r="O7534">
            <v>0</v>
          </cell>
          <cell r="P7534">
            <v>0</v>
          </cell>
        </row>
        <row r="7535">
          <cell r="A7535">
            <v>43819</v>
          </cell>
          <cell r="B7535" t="str">
            <v>MIC</v>
          </cell>
          <cell r="C7535">
            <v>8</v>
          </cell>
          <cell r="E7535">
            <v>1033</v>
          </cell>
          <cell r="F7535" t="str">
            <v>43O</v>
          </cell>
          <cell r="I7535">
            <v>44</v>
          </cell>
          <cell r="M7535">
            <v>87900</v>
          </cell>
          <cell r="N7535">
            <v>1163936.6399999999</v>
          </cell>
          <cell r="O7535">
            <v>0</v>
          </cell>
          <cell r="P7535">
            <v>0</v>
          </cell>
        </row>
        <row r="7536">
          <cell r="A7536">
            <v>43819</v>
          </cell>
          <cell r="B7536" t="str">
            <v>MIC</v>
          </cell>
          <cell r="C7536">
            <v>7</v>
          </cell>
          <cell r="E7536">
            <v>1034</v>
          </cell>
          <cell r="F7536" t="str">
            <v>43I</v>
          </cell>
          <cell r="I7536">
            <v>44</v>
          </cell>
          <cell r="M7536">
            <v>70000</v>
          </cell>
          <cell r="N7536">
            <v>926912</v>
          </cell>
          <cell r="O7536">
            <v>0</v>
          </cell>
          <cell r="P7536">
            <v>0</v>
          </cell>
        </row>
        <row r="7537">
          <cell r="A7537">
            <v>43819</v>
          </cell>
          <cell r="B7537" t="str">
            <v>MIC</v>
          </cell>
          <cell r="C7537">
            <v>8</v>
          </cell>
          <cell r="E7537">
            <v>3010</v>
          </cell>
          <cell r="F7537" t="str">
            <v>43I</v>
          </cell>
          <cell r="I7537">
            <v>44</v>
          </cell>
          <cell r="M7537">
            <v>131600</v>
          </cell>
          <cell r="N7537">
            <v>1742594.56</v>
          </cell>
          <cell r="O7537">
            <v>0</v>
          </cell>
          <cell r="P7537">
            <v>0</v>
          </cell>
        </row>
        <row r="7538">
          <cell r="A7538">
            <v>43819</v>
          </cell>
          <cell r="B7538" t="str">
            <v>MIC</v>
          </cell>
          <cell r="C7538">
            <v>8</v>
          </cell>
          <cell r="E7538">
            <v>3044</v>
          </cell>
          <cell r="F7538" t="str">
            <v>43I</v>
          </cell>
          <cell r="I7538">
            <v>44</v>
          </cell>
          <cell r="M7538">
            <v>35000</v>
          </cell>
          <cell r="N7538">
            <v>463456</v>
          </cell>
          <cell r="O7538">
            <v>0</v>
          </cell>
          <cell r="P7538">
            <v>0</v>
          </cell>
        </row>
        <row r="7539">
          <cell r="A7539">
            <v>43819</v>
          </cell>
          <cell r="B7539" t="str">
            <v>PYM</v>
          </cell>
          <cell r="C7539">
            <v>6</v>
          </cell>
          <cell r="E7539">
            <v>1001</v>
          </cell>
          <cell r="F7539" t="str">
            <v>42MO</v>
          </cell>
          <cell r="I7539">
            <v>44</v>
          </cell>
          <cell r="M7539">
            <v>220000</v>
          </cell>
          <cell r="N7539">
            <v>2913152</v>
          </cell>
          <cell r="O7539">
            <v>0</v>
          </cell>
          <cell r="P7539">
            <v>0</v>
          </cell>
        </row>
        <row r="7540">
          <cell r="A7540">
            <v>43819</v>
          </cell>
          <cell r="B7540" t="str">
            <v>CON</v>
          </cell>
          <cell r="C7540">
            <v>8</v>
          </cell>
          <cell r="E7540">
            <v>1003</v>
          </cell>
          <cell r="F7540" t="str">
            <v>47D</v>
          </cell>
          <cell r="I7540">
            <v>44</v>
          </cell>
          <cell r="M7540">
            <v>50000</v>
          </cell>
          <cell r="N7540">
            <v>664500</v>
          </cell>
          <cell r="O7540">
            <v>0</v>
          </cell>
          <cell r="P7540">
            <v>0</v>
          </cell>
        </row>
        <row r="7541">
          <cell r="A7541">
            <v>43819</v>
          </cell>
          <cell r="B7541" t="str">
            <v>CON</v>
          </cell>
          <cell r="C7541">
            <v>8</v>
          </cell>
          <cell r="E7541">
            <v>1003</v>
          </cell>
          <cell r="F7541" t="str">
            <v>47D</v>
          </cell>
          <cell r="I7541">
            <v>44</v>
          </cell>
          <cell r="M7541">
            <v>19900</v>
          </cell>
          <cell r="N7541">
            <v>264471</v>
          </cell>
          <cell r="O7541">
            <v>0</v>
          </cell>
          <cell r="P7541">
            <v>0</v>
          </cell>
        </row>
        <row r="7542">
          <cell r="A7542">
            <v>43819</v>
          </cell>
          <cell r="B7542" t="str">
            <v>CON</v>
          </cell>
          <cell r="C7542">
            <v>8</v>
          </cell>
          <cell r="E7542">
            <v>1003</v>
          </cell>
          <cell r="F7542" t="str">
            <v>47D</v>
          </cell>
          <cell r="I7542">
            <v>44</v>
          </cell>
          <cell r="M7542">
            <v>54000</v>
          </cell>
          <cell r="N7542">
            <v>717660</v>
          </cell>
          <cell r="O7542">
            <v>0</v>
          </cell>
          <cell r="P7542">
            <v>0</v>
          </cell>
        </row>
        <row r="7543">
          <cell r="A7543">
            <v>43819</v>
          </cell>
          <cell r="B7543" t="str">
            <v>CON</v>
          </cell>
          <cell r="C7543">
            <v>8</v>
          </cell>
          <cell r="E7543">
            <v>1003</v>
          </cell>
          <cell r="F7543" t="str">
            <v>47D</v>
          </cell>
          <cell r="I7543">
            <v>44</v>
          </cell>
          <cell r="M7543">
            <v>21000</v>
          </cell>
          <cell r="N7543">
            <v>279090</v>
          </cell>
          <cell r="O7543">
            <v>0</v>
          </cell>
          <cell r="P7543">
            <v>0</v>
          </cell>
        </row>
        <row r="7544">
          <cell r="A7544">
            <v>43819</v>
          </cell>
          <cell r="B7544" t="str">
            <v>CON</v>
          </cell>
          <cell r="C7544">
            <v>8</v>
          </cell>
          <cell r="E7544">
            <v>1003</v>
          </cell>
          <cell r="F7544" t="str">
            <v>47D</v>
          </cell>
          <cell r="I7544">
            <v>44</v>
          </cell>
          <cell r="M7544">
            <v>35000</v>
          </cell>
          <cell r="N7544">
            <v>465150</v>
          </cell>
          <cell r="O7544">
            <v>0</v>
          </cell>
          <cell r="P7544">
            <v>0</v>
          </cell>
        </row>
        <row r="7545">
          <cell r="A7545">
            <v>43819</v>
          </cell>
          <cell r="B7545" t="str">
            <v>CON</v>
          </cell>
          <cell r="C7545">
            <v>7</v>
          </cell>
          <cell r="E7545">
            <v>1003</v>
          </cell>
          <cell r="F7545" t="str">
            <v>47D</v>
          </cell>
          <cell r="I7545">
            <v>44</v>
          </cell>
          <cell r="M7545">
            <v>14000</v>
          </cell>
          <cell r="N7545">
            <v>186760</v>
          </cell>
          <cell r="O7545">
            <v>0</v>
          </cell>
          <cell r="P7545">
            <v>0</v>
          </cell>
        </row>
        <row r="7546">
          <cell r="A7546">
            <v>43819</v>
          </cell>
          <cell r="B7546" t="str">
            <v>CON</v>
          </cell>
          <cell r="C7546">
            <v>8</v>
          </cell>
          <cell r="E7546">
            <v>1003</v>
          </cell>
          <cell r="F7546" t="str">
            <v>47D</v>
          </cell>
          <cell r="I7546">
            <v>44</v>
          </cell>
          <cell r="M7546">
            <v>28000</v>
          </cell>
          <cell r="N7546">
            <v>373520</v>
          </cell>
          <cell r="O7546">
            <v>0</v>
          </cell>
          <cell r="P7546">
            <v>0</v>
          </cell>
        </row>
        <row r="7547">
          <cell r="A7547">
            <v>43819</v>
          </cell>
          <cell r="B7547" t="str">
            <v>CON</v>
          </cell>
          <cell r="C7547">
            <v>8</v>
          </cell>
          <cell r="E7547">
            <v>1003</v>
          </cell>
          <cell r="F7547" t="str">
            <v>47D</v>
          </cell>
          <cell r="I7547">
            <v>44</v>
          </cell>
          <cell r="M7547">
            <v>35000</v>
          </cell>
          <cell r="N7547">
            <v>466900</v>
          </cell>
          <cell r="O7547">
            <v>0</v>
          </cell>
          <cell r="P7547">
            <v>0</v>
          </cell>
        </row>
        <row r="7548">
          <cell r="A7548">
            <v>43819</v>
          </cell>
          <cell r="B7548" t="str">
            <v>CON</v>
          </cell>
          <cell r="C7548">
            <v>8</v>
          </cell>
          <cell r="E7548">
            <v>1003</v>
          </cell>
          <cell r="F7548" t="str">
            <v>47D</v>
          </cell>
          <cell r="I7548">
            <v>44</v>
          </cell>
          <cell r="M7548">
            <v>17000</v>
          </cell>
          <cell r="N7548">
            <v>226780</v>
          </cell>
          <cell r="O7548">
            <v>0</v>
          </cell>
          <cell r="P7548">
            <v>0</v>
          </cell>
        </row>
        <row r="7549">
          <cell r="A7549">
            <v>43819</v>
          </cell>
          <cell r="B7549" t="str">
            <v>CON</v>
          </cell>
          <cell r="C7549">
            <v>8</v>
          </cell>
          <cell r="E7549">
            <v>1003</v>
          </cell>
          <cell r="F7549" t="str">
            <v>47D</v>
          </cell>
          <cell r="I7549">
            <v>44</v>
          </cell>
          <cell r="M7549">
            <v>28000</v>
          </cell>
          <cell r="N7549">
            <v>373520</v>
          </cell>
          <cell r="O7549">
            <v>0</v>
          </cell>
          <cell r="P7549">
            <v>0</v>
          </cell>
        </row>
        <row r="7550">
          <cell r="A7550">
            <v>43819</v>
          </cell>
          <cell r="B7550" t="str">
            <v>MIC</v>
          </cell>
          <cell r="C7550">
            <v>8</v>
          </cell>
          <cell r="E7550">
            <v>1018</v>
          </cell>
          <cell r="F7550" t="str">
            <v>43I</v>
          </cell>
          <cell r="I7550">
            <v>44</v>
          </cell>
          <cell r="M7550">
            <v>637976.71</v>
          </cell>
          <cell r="N7550">
            <v>8512204.2531749997</v>
          </cell>
          <cell r="O7550">
            <v>0</v>
          </cell>
          <cell r="P7550">
            <v>0</v>
          </cell>
        </row>
        <row r="7551">
          <cell r="A7551">
            <v>43819</v>
          </cell>
          <cell r="B7551" t="str">
            <v>MIC</v>
          </cell>
          <cell r="C7551">
            <v>7</v>
          </cell>
          <cell r="E7551">
            <v>1018</v>
          </cell>
          <cell r="F7551" t="str">
            <v>43I</v>
          </cell>
          <cell r="I7551">
            <v>44</v>
          </cell>
          <cell r="M7551">
            <v>367363.94</v>
          </cell>
          <cell r="N7551">
            <v>4901553.3694500001</v>
          </cell>
          <cell r="O7551">
            <v>0</v>
          </cell>
          <cell r="P7551">
            <v>0</v>
          </cell>
        </row>
        <row r="7552">
          <cell r="A7552">
            <v>43819</v>
          </cell>
          <cell r="B7552" t="str">
            <v>MIC</v>
          </cell>
          <cell r="C7552">
            <v>8</v>
          </cell>
          <cell r="E7552">
            <v>1005</v>
          </cell>
          <cell r="F7552" t="str">
            <v>43I</v>
          </cell>
          <cell r="I7552">
            <v>44</v>
          </cell>
          <cell r="M7552">
            <v>623313.28</v>
          </cell>
          <cell r="N7552">
            <v>8323538.5471360004</v>
          </cell>
          <cell r="O7552">
            <v>0</v>
          </cell>
          <cell r="P7552">
            <v>0</v>
          </cell>
        </row>
        <row r="7553">
          <cell r="A7553">
            <v>43819</v>
          </cell>
          <cell r="B7553" t="str">
            <v>MIC</v>
          </cell>
          <cell r="C7553">
            <v>8</v>
          </cell>
          <cell r="E7553">
            <v>1003</v>
          </cell>
          <cell r="F7553" t="str">
            <v>43I</v>
          </cell>
          <cell r="I7553">
            <v>44</v>
          </cell>
          <cell r="M7553">
            <v>480200</v>
          </cell>
          <cell r="N7553">
            <v>6415472</v>
          </cell>
          <cell r="O7553">
            <v>0</v>
          </cell>
          <cell r="P7553">
            <v>0</v>
          </cell>
        </row>
        <row r="7554">
          <cell r="A7554">
            <v>43819</v>
          </cell>
          <cell r="B7554" t="str">
            <v>MIC</v>
          </cell>
          <cell r="C7554">
            <v>8</v>
          </cell>
          <cell r="E7554">
            <v>1003</v>
          </cell>
          <cell r="F7554" t="str">
            <v>43I</v>
          </cell>
          <cell r="I7554">
            <v>44</v>
          </cell>
          <cell r="M7554">
            <v>215185.07</v>
          </cell>
          <cell r="N7554">
            <v>2874872.5351999998</v>
          </cell>
          <cell r="O7554">
            <v>0</v>
          </cell>
          <cell r="P7554">
            <v>0</v>
          </cell>
        </row>
        <row r="7555">
          <cell r="A7555">
            <v>43819</v>
          </cell>
          <cell r="B7555" t="str">
            <v>MIC</v>
          </cell>
          <cell r="C7555">
            <v>8</v>
          </cell>
          <cell r="E7555">
            <v>1003</v>
          </cell>
          <cell r="F7555" t="str">
            <v>43I</v>
          </cell>
          <cell r="I7555">
            <v>44</v>
          </cell>
          <cell r="M7555">
            <v>645785.26</v>
          </cell>
          <cell r="N7555">
            <v>8666438.1892000008</v>
          </cell>
          <cell r="O7555">
            <v>0</v>
          </cell>
          <cell r="P7555">
            <v>0</v>
          </cell>
        </row>
        <row r="7556">
          <cell r="A7556">
            <v>43819</v>
          </cell>
          <cell r="B7556" t="str">
            <v>MIC</v>
          </cell>
          <cell r="C7556">
            <v>8</v>
          </cell>
          <cell r="E7556">
            <v>1003</v>
          </cell>
          <cell r="F7556" t="str">
            <v>43O</v>
          </cell>
          <cell r="I7556">
            <v>44</v>
          </cell>
          <cell r="M7556">
            <v>107369.33</v>
          </cell>
          <cell r="N7556">
            <v>1440896.4086</v>
          </cell>
          <cell r="O7556">
            <v>0</v>
          </cell>
          <cell r="P7556">
            <v>0</v>
          </cell>
        </row>
        <row r="7557">
          <cell r="A7557">
            <v>43819</v>
          </cell>
          <cell r="B7557" t="str">
            <v>MIC</v>
          </cell>
          <cell r="C7557">
            <v>7</v>
          </cell>
          <cell r="E7557">
            <v>27003</v>
          </cell>
          <cell r="F7557" t="str">
            <v>43AI</v>
          </cell>
          <cell r="I7557">
            <v>44</v>
          </cell>
          <cell r="M7557">
            <v>35000</v>
          </cell>
          <cell r="N7557">
            <v>469787.5</v>
          </cell>
          <cell r="O7557">
            <v>0</v>
          </cell>
          <cell r="P7557">
            <v>0</v>
          </cell>
        </row>
        <row r="7558">
          <cell r="A7558">
            <v>43819</v>
          </cell>
          <cell r="B7558" t="str">
            <v>MIC</v>
          </cell>
          <cell r="C7558">
            <v>7</v>
          </cell>
          <cell r="E7558">
            <v>27003</v>
          </cell>
          <cell r="F7558" t="str">
            <v>43AI</v>
          </cell>
          <cell r="I7558">
            <v>44</v>
          </cell>
          <cell r="M7558">
            <v>25000</v>
          </cell>
          <cell r="N7558">
            <v>335562.5</v>
          </cell>
          <cell r="O7558">
            <v>0</v>
          </cell>
          <cell r="P7558">
            <v>0</v>
          </cell>
        </row>
        <row r="7559">
          <cell r="A7559">
            <v>43819</v>
          </cell>
          <cell r="B7559" t="str">
            <v>MIC</v>
          </cell>
          <cell r="C7559">
            <v>8</v>
          </cell>
          <cell r="E7559">
            <v>27003</v>
          </cell>
          <cell r="F7559" t="str">
            <v>43AI</v>
          </cell>
          <cell r="I7559">
            <v>44</v>
          </cell>
          <cell r="M7559">
            <v>30000</v>
          </cell>
          <cell r="N7559">
            <v>402675</v>
          </cell>
          <cell r="O7559">
            <v>0</v>
          </cell>
          <cell r="P7559">
            <v>0</v>
          </cell>
        </row>
        <row r="7560">
          <cell r="A7560">
            <v>43819</v>
          </cell>
          <cell r="B7560" t="str">
            <v>MIC</v>
          </cell>
          <cell r="C7560">
            <v>8</v>
          </cell>
          <cell r="E7560">
            <v>27003</v>
          </cell>
          <cell r="F7560" t="str">
            <v>43AI</v>
          </cell>
          <cell r="I7560">
            <v>44</v>
          </cell>
          <cell r="M7560">
            <v>34000</v>
          </cell>
          <cell r="N7560">
            <v>456365</v>
          </cell>
          <cell r="O7560">
            <v>0</v>
          </cell>
          <cell r="P7560">
            <v>0</v>
          </cell>
        </row>
        <row r="7561">
          <cell r="A7561">
            <v>43819</v>
          </cell>
          <cell r="B7561" t="str">
            <v>MIC</v>
          </cell>
          <cell r="C7561">
            <v>6</v>
          </cell>
          <cell r="E7561">
            <v>27003</v>
          </cell>
          <cell r="F7561" t="str">
            <v>43AO</v>
          </cell>
          <cell r="I7561">
            <v>44</v>
          </cell>
          <cell r="M7561">
            <v>6000</v>
          </cell>
          <cell r="N7561">
            <v>80535</v>
          </cell>
          <cell r="O7561">
            <v>0</v>
          </cell>
          <cell r="P7561">
            <v>0</v>
          </cell>
        </row>
        <row r="7562">
          <cell r="A7562">
            <v>43819</v>
          </cell>
          <cell r="B7562" t="str">
            <v>MIC</v>
          </cell>
          <cell r="C7562">
            <v>7</v>
          </cell>
          <cell r="E7562">
            <v>27003</v>
          </cell>
          <cell r="F7562" t="str">
            <v>43AO</v>
          </cell>
          <cell r="I7562">
            <v>44</v>
          </cell>
          <cell r="M7562">
            <v>49000</v>
          </cell>
          <cell r="N7562">
            <v>657702.5</v>
          </cell>
          <cell r="O7562">
            <v>0</v>
          </cell>
          <cell r="P7562">
            <v>0</v>
          </cell>
        </row>
        <row r="7563">
          <cell r="A7563">
            <v>43819</v>
          </cell>
          <cell r="B7563" t="str">
            <v>MIC</v>
          </cell>
          <cell r="C7563">
            <v>8</v>
          </cell>
          <cell r="E7563">
            <v>27003</v>
          </cell>
          <cell r="F7563" t="str">
            <v>43AI</v>
          </cell>
          <cell r="I7563">
            <v>44</v>
          </cell>
          <cell r="M7563">
            <v>25000</v>
          </cell>
          <cell r="N7563">
            <v>335562.5</v>
          </cell>
          <cell r="O7563">
            <v>0</v>
          </cell>
          <cell r="P7563">
            <v>0</v>
          </cell>
        </row>
        <row r="7564">
          <cell r="A7564">
            <v>43819</v>
          </cell>
          <cell r="B7564" t="str">
            <v>MIC</v>
          </cell>
          <cell r="C7564">
            <v>8</v>
          </cell>
          <cell r="E7564">
            <v>27003</v>
          </cell>
          <cell r="F7564" t="str">
            <v>43AI</v>
          </cell>
          <cell r="I7564">
            <v>44</v>
          </cell>
          <cell r="M7564">
            <v>20000</v>
          </cell>
          <cell r="N7564">
            <v>268450</v>
          </cell>
          <cell r="O7564">
            <v>0</v>
          </cell>
          <cell r="P7564">
            <v>0</v>
          </cell>
        </row>
        <row r="7565">
          <cell r="A7565">
            <v>43819</v>
          </cell>
          <cell r="B7565" t="str">
            <v>MIC</v>
          </cell>
          <cell r="C7565">
            <v>8</v>
          </cell>
          <cell r="E7565">
            <v>1033</v>
          </cell>
          <cell r="F7565" t="str">
            <v>43I</v>
          </cell>
          <cell r="I7565">
            <v>44</v>
          </cell>
          <cell r="M7565">
            <v>240000</v>
          </cell>
          <cell r="N7565">
            <v>3229128</v>
          </cell>
          <cell r="O7565">
            <v>0</v>
          </cell>
          <cell r="P7565">
            <v>0</v>
          </cell>
        </row>
        <row r="7566">
          <cell r="A7566">
            <v>43819</v>
          </cell>
          <cell r="B7566" t="str">
            <v>MIC</v>
          </cell>
          <cell r="C7566">
            <v>8</v>
          </cell>
          <cell r="E7566">
            <v>1016</v>
          </cell>
          <cell r="F7566" t="str">
            <v>43I</v>
          </cell>
          <cell r="I7566">
            <v>44</v>
          </cell>
          <cell r="M7566">
            <v>652210.06000000006</v>
          </cell>
          <cell r="N7566">
            <v>8775355.9152879994</v>
          </cell>
          <cell r="O7566">
            <v>0</v>
          </cell>
          <cell r="P7566">
            <v>0</v>
          </cell>
        </row>
        <row r="7567">
          <cell r="A7567">
            <v>43819</v>
          </cell>
          <cell r="B7567" t="str">
            <v>HIP</v>
          </cell>
          <cell r="C7567">
            <v>6</v>
          </cell>
          <cell r="E7567">
            <v>1018</v>
          </cell>
          <cell r="F7567" t="str">
            <v>46R</v>
          </cell>
          <cell r="I7567">
            <v>44</v>
          </cell>
          <cell r="M7567">
            <v>64312.73</v>
          </cell>
          <cell r="N7567">
            <v>867347.20187200001</v>
          </cell>
          <cell r="O7567">
            <v>0</v>
          </cell>
          <cell r="P7567">
            <v>0</v>
          </cell>
        </row>
        <row r="7568">
          <cell r="A7568">
            <v>43819</v>
          </cell>
          <cell r="B7568" t="str">
            <v>MIC</v>
          </cell>
          <cell r="C7568">
            <v>8</v>
          </cell>
          <cell r="E7568">
            <v>1035</v>
          </cell>
          <cell r="F7568" t="str">
            <v>43I</v>
          </cell>
          <cell r="I7568">
            <v>44</v>
          </cell>
          <cell r="M7568">
            <v>85000</v>
          </cell>
          <cell r="N7568">
            <v>1146650</v>
          </cell>
          <cell r="O7568">
            <v>0</v>
          </cell>
          <cell r="P7568">
            <v>0</v>
          </cell>
        </row>
        <row r="7569">
          <cell r="A7569">
            <v>43819</v>
          </cell>
          <cell r="B7569" t="str">
            <v>MIC</v>
          </cell>
          <cell r="C7569">
            <v>8</v>
          </cell>
          <cell r="E7569">
            <v>1035</v>
          </cell>
          <cell r="F7569" t="str">
            <v>43I</v>
          </cell>
          <cell r="I7569">
            <v>44</v>
          </cell>
          <cell r="M7569">
            <v>105000</v>
          </cell>
          <cell r="N7569">
            <v>1416450</v>
          </cell>
          <cell r="O7569">
            <v>0</v>
          </cell>
          <cell r="P7569">
            <v>0</v>
          </cell>
        </row>
        <row r="7570">
          <cell r="A7570">
            <v>43819</v>
          </cell>
          <cell r="B7570" t="str">
            <v>MIC</v>
          </cell>
          <cell r="C7570">
            <v>7</v>
          </cell>
          <cell r="E7570">
            <v>1035</v>
          </cell>
          <cell r="F7570" t="str">
            <v>43I</v>
          </cell>
          <cell r="I7570">
            <v>44</v>
          </cell>
          <cell r="M7570">
            <v>35000</v>
          </cell>
          <cell r="N7570">
            <v>472150</v>
          </cell>
          <cell r="O7570">
            <v>0</v>
          </cell>
          <cell r="P7570">
            <v>0</v>
          </cell>
        </row>
        <row r="7571">
          <cell r="A7571">
            <v>43819</v>
          </cell>
          <cell r="B7571" t="str">
            <v>MIC</v>
          </cell>
          <cell r="C7571">
            <v>8</v>
          </cell>
          <cell r="E7571">
            <v>1035</v>
          </cell>
          <cell r="F7571" t="str">
            <v>43I</v>
          </cell>
          <cell r="I7571">
            <v>44</v>
          </cell>
          <cell r="M7571">
            <v>84000</v>
          </cell>
          <cell r="N7571">
            <v>1133160</v>
          </cell>
          <cell r="O7571">
            <v>0</v>
          </cell>
          <cell r="P7571">
            <v>0</v>
          </cell>
        </row>
        <row r="7572">
          <cell r="A7572">
            <v>43819</v>
          </cell>
          <cell r="B7572" t="str">
            <v>MIC</v>
          </cell>
          <cell r="C7572">
            <v>8</v>
          </cell>
          <cell r="E7572">
            <v>1035</v>
          </cell>
          <cell r="F7572" t="str">
            <v>43I</v>
          </cell>
          <cell r="I7572">
            <v>44</v>
          </cell>
          <cell r="M7572">
            <v>14500</v>
          </cell>
          <cell r="N7572">
            <v>195605</v>
          </cell>
          <cell r="O7572">
            <v>0</v>
          </cell>
          <cell r="P7572">
            <v>0</v>
          </cell>
        </row>
        <row r="7573">
          <cell r="A7573">
            <v>43819</v>
          </cell>
          <cell r="B7573" t="str">
            <v>MIC</v>
          </cell>
          <cell r="C7573">
            <v>8</v>
          </cell>
          <cell r="E7573">
            <v>1035</v>
          </cell>
          <cell r="F7573" t="str">
            <v>43I</v>
          </cell>
          <cell r="I7573">
            <v>44</v>
          </cell>
          <cell r="M7573">
            <v>70100</v>
          </cell>
          <cell r="N7573">
            <v>945649</v>
          </cell>
          <cell r="O7573">
            <v>0</v>
          </cell>
          <cell r="P7573">
            <v>0</v>
          </cell>
        </row>
        <row r="7574">
          <cell r="A7574">
            <v>43819</v>
          </cell>
          <cell r="B7574" t="str">
            <v>MIC</v>
          </cell>
          <cell r="C7574">
            <v>7</v>
          </cell>
          <cell r="E7574">
            <v>1035</v>
          </cell>
          <cell r="F7574" t="str">
            <v>43I</v>
          </cell>
          <cell r="I7574">
            <v>44</v>
          </cell>
          <cell r="M7574">
            <v>35000</v>
          </cell>
          <cell r="N7574">
            <v>472150</v>
          </cell>
          <cell r="O7574">
            <v>0</v>
          </cell>
          <cell r="P7574">
            <v>0</v>
          </cell>
        </row>
        <row r="7575">
          <cell r="A7575">
            <v>43819</v>
          </cell>
          <cell r="B7575" t="str">
            <v>MIC</v>
          </cell>
          <cell r="C7575">
            <v>8</v>
          </cell>
          <cell r="E7575">
            <v>1035</v>
          </cell>
          <cell r="F7575" t="str">
            <v>43I</v>
          </cell>
          <cell r="I7575">
            <v>44</v>
          </cell>
          <cell r="M7575">
            <v>112000</v>
          </cell>
          <cell r="N7575">
            <v>1510880</v>
          </cell>
          <cell r="O7575">
            <v>0</v>
          </cell>
          <cell r="P7575">
            <v>0</v>
          </cell>
        </row>
        <row r="7576">
          <cell r="A7576">
            <v>43819</v>
          </cell>
          <cell r="B7576" t="str">
            <v>MIC</v>
          </cell>
          <cell r="C7576">
            <v>7</v>
          </cell>
          <cell r="E7576">
            <v>1035</v>
          </cell>
          <cell r="F7576" t="str">
            <v>43O</v>
          </cell>
          <cell r="I7576">
            <v>44</v>
          </cell>
          <cell r="M7576">
            <v>22711.23</v>
          </cell>
          <cell r="N7576">
            <v>306374.4927</v>
          </cell>
          <cell r="O7576">
            <v>0</v>
          </cell>
          <cell r="P7576">
            <v>0</v>
          </cell>
        </row>
        <row r="7577">
          <cell r="A7577">
            <v>43819</v>
          </cell>
          <cell r="B7577" t="str">
            <v>MIC</v>
          </cell>
          <cell r="C7577">
            <v>8</v>
          </cell>
          <cell r="E7577">
            <v>1035</v>
          </cell>
          <cell r="F7577" t="str">
            <v>43I</v>
          </cell>
          <cell r="I7577">
            <v>44</v>
          </cell>
          <cell r="M7577">
            <v>132920</v>
          </cell>
          <cell r="N7577">
            <v>1793090.8</v>
          </cell>
          <cell r="O7577">
            <v>0</v>
          </cell>
          <cell r="P7577">
            <v>0</v>
          </cell>
        </row>
        <row r="7578">
          <cell r="A7578">
            <v>43819</v>
          </cell>
          <cell r="B7578" t="str">
            <v>MIC</v>
          </cell>
          <cell r="C7578">
            <v>8</v>
          </cell>
          <cell r="E7578">
            <v>1035</v>
          </cell>
          <cell r="F7578" t="str">
            <v>43I</v>
          </cell>
          <cell r="I7578">
            <v>44</v>
          </cell>
          <cell r="M7578">
            <v>133000</v>
          </cell>
          <cell r="N7578">
            <v>1794170</v>
          </cell>
          <cell r="O7578">
            <v>0</v>
          </cell>
          <cell r="P7578">
            <v>0</v>
          </cell>
        </row>
        <row r="7579">
          <cell r="A7579">
            <v>43819</v>
          </cell>
          <cell r="B7579" t="str">
            <v>MIC</v>
          </cell>
          <cell r="C7579">
            <v>8</v>
          </cell>
          <cell r="E7579">
            <v>1035</v>
          </cell>
          <cell r="F7579" t="str">
            <v>43I</v>
          </cell>
          <cell r="I7579">
            <v>44</v>
          </cell>
          <cell r="M7579">
            <v>71000</v>
          </cell>
          <cell r="N7579">
            <v>957790</v>
          </cell>
          <cell r="O7579">
            <v>0</v>
          </cell>
          <cell r="P7579">
            <v>0</v>
          </cell>
        </row>
        <row r="7580">
          <cell r="A7580">
            <v>43819</v>
          </cell>
          <cell r="B7580" t="str">
            <v>MIC</v>
          </cell>
          <cell r="C7580">
            <v>8</v>
          </cell>
          <cell r="E7580">
            <v>1035</v>
          </cell>
          <cell r="F7580" t="str">
            <v>43I</v>
          </cell>
          <cell r="I7580">
            <v>44</v>
          </cell>
          <cell r="M7580">
            <v>140000</v>
          </cell>
          <cell r="N7580">
            <v>1888600</v>
          </cell>
          <cell r="O7580">
            <v>0</v>
          </cell>
          <cell r="P7580">
            <v>0</v>
          </cell>
        </row>
        <row r="7581">
          <cell r="A7581">
            <v>43819</v>
          </cell>
          <cell r="B7581" t="str">
            <v>MIC</v>
          </cell>
          <cell r="C7581">
            <v>8</v>
          </cell>
          <cell r="E7581">
            <v>1035</v>
          </cell>
          <cell r="F7581" t="str">
            <v>43I</v>
          </cell>
          <cell r="I7581">
            <v>44</v>
          </cell>
          <cell r="M7581">
            <v>137200</v>
          </cell>
          <cell r="N7581">
            <v>1850828</v>
          </cell>
          <cell r="O7581">
            <v>0</v>
          </cell>
          <cell r="P7581">
            <v>0</v>
          </cell>
        </row>
        <row r="7582">
          <cell r="A7582">
            <v>43819</v>
          </cell>
          <cell r="B7582" t="str">
            <v>MIC</v>
          </cell>
          <cell r="C7582">
            <v>8</v>
          </cell>
          <cell r="E7582">
            <v>1035</v>
          </cell>
          <cell r="F7582" t="str">
            <v>43I</v>
          </cell>
          <cell r="I7582">
            <v>44</v>
          </cell>
          <cell r="M7582">
            <v>102000</v>
          </cell>
          <cell r="N7582">
            <v>1375980</v>
          </cell>
          <cell r="O7582">
            <v>0</v>
          </cell>
          <cell r="P7582">
            <v>0</v>
          </cell>
        </row>
        <row r="7583">
          <cell r="A7583">
            <v>43819</v>
          </cell>
          <cell r="B7583" t="str">
            <v>MIC</v>
          </cell>
          <cell r="C7583">
            <v>8</v>
          </cell>
          <cell r="E7583">
            <v>1035</v>
          </cell>
          <cell r="F7583" t="str">
            <v>43I</v>
          </cell>
          <cell r="I7583">
            <v>44</v>
          </cell>
          <cell r="M7583">
            <v>140000</v>
          </cell>
          <cell r="N7583">
            <v>1888600</v>
          </cell>
          <cell r="O7583">
            <v>0</v>
          </cell>
          <cell r="P7583">
            <v>0</v>
          </cell>
        </row>
        <row r="7584">
          <cell r="A7584">
            <v>43819</v>
          </cell>
          <cell r="B7584" t="str">
            <v>MIC</v>
          </cell>
          <cell r="C7584">
            <v>8</v>
          </cell>
          <cell r="E7584">
            <v>1035</v>
          </cell>
          <cell r="F7584" t="str">
            <v>43I</v>
          </cell>
          <cell r="I7584">
            <v>44</v>
          </cell>
          <cell r="M7584">
            <v>77058</v>
          </cell>
          <cell r="N7584">
            <v>1039512.42</v>
          </cell>
          <cell r="O7584">
            <v>0</v>
          </cell>
          <cell r="P7584">
            <v>0</v>
          </cell>
        </row>
        <row r="7585">
          <cell r="A7585">
            <v>43819</v>
          </cell>
          <cell r="B7585" t="str">
            <v>MIC</v>
          </cell>
          <cell r="C7585">
            <v>8</v>
          </cell>
          <cell r="E7585">
            <v>1035</v>
          </cell>
          <cell r="F7585" t="str">
            <v>43I</v>
          </cell>
          <cell r="I7585">
            <v>44</v>
          </cell>
          <cell r="M7585">
            <v>102900</v>
          </cell>
          <cell r="N7585">
            <v>1388121</v>
          </cell>
          <cell r="O7585">
            <v>0</v>
          </cell>
          <cell r="P7585">
            <v>0</v>
          </cell>
        </row>
        <row r="7586">
          <cell r="A7586">
            <v>43819</v>
          </cell>
          <cell r="B7586" t="str">
            <v>MIC</v>
          </cell>
          <cell r="C7586">
            <v>7</v>
          </cell>
          <cell r="E7586">
            <v>1035</v>
          </cell>
          <cell r="F7586" t="str">
            <v>43I</v>
          </cell>
          <cell r="I7586">
            <v>44</v>
          </cell>
          <cell r="M7586">
            <v>21000</v>
          </cell>
          <cell r="N7586">
            <v>283290</v>
          </cell>
          <cell r="O7586">
            <v>0</v>
          </cell>
          <cell r="P7586">
            <v>0</v>
          </cell>
        </row>
        <row r="7587">
          <cell r="A7587">
            <v>43819</v>
          </cell>
          <cell r="B7587" t="str">
            <v>MIC</v>
          </cell>
          <cell r="C7587">
            <v>8</v>
          </cell>
          <cell r="E7587">
            <v>1035</v>
          </cell>
          <cell r="F7587" t="str">
            <v>43I</v>
          </cell>
          <cell r="I7587">
            <v>44</v>
          </cell>
          <cell r="M7587">
            <v>24700</v>
          </cell>
          <cell r="N7587">
            <v>333203</v>
          </cell>
          <cell r="O7587">
            <v>0</v>
          </cell>
          <cell r="P7587">
            <v>0</v>
          </cell>
        </row>
        <row r="7588">
          <cell r="A7588">
            <v>43819</v>
          </cell>
          <cell r="B7588" t="str">
            <v>MIC</v>
          </cell>
          <cell r="C7588">
            <v>7</v>
          </cell>
          <cell r="E7588">
            <v>1035</v>
          </cell>
          <cell r="F7588" t="str">
            <v>43I</v>
          </cell>
          <cell r="I7588">
            <v>44</v>
          </cell>
          <cell r="M7588">
            <v>21000</v>
          </cell>
          <cell r="N7588">
            <v>283290</v>
          </cell>
          <cell r="O7588">
            <v>0</v>
          </cell>
          <cell r="P7588">
            <v>0</v>
          </cell>
        </row>
        <row r="7589">
          <cell r="A7589">
            <v>43819</v>
          </cell>
          <cell r="B7589" t="str">
            <v>MIC</v>
          </cell>
          <cell r="C7589">
            <v>8</v>
          </cell>
          <cell r="E7589">
            <v>1035</v>
          </cell>
          <cell r="F7589" t="str">
            <v>43I</v>
          </cell>
          <cell r="I7589">
            <v>44</v>
          </cell>
          <cell r="M7589">
            <v>84000</v>
          </cell>
          <cell r="N7589">
            <v>1133160</v>
          </cell>
          <cell r="O7589">
            <v>0</v>
          </cell>
          <cell r="P7589">
            <v>0</v>
          </cell>
        </row>
        <row r="7590">
          <cell r="A7590">
            <v>43819</v>
          </cell>
          <cell r="B7590" t="str">
            <v>MIC</v>
          </cell>
          <cell r="C7590">
            <v>8</v>
          </cell>
          <cell r="E7590">
            <v>1035</v>
          </cell>
          <cell r="F7590" t="str">
            <v>43I</v>
          </cell>
          <cell r="I7590">
            <v>44</v>
          </cell>
          <cell r="M7590">
            <v>14000</v>
          </cell>
          <cell r="N7590">
            <v>188860</v>
          </cell>
          <cell r="O7590">
            <v>0</v>
          </cell>
          <cell r="P7590">
            <v>0</v>
          </cell>
        </row>
        <row r="7591">
          <cell r="A7591">
            <v>43819</v>
          </cell>
          <cell r="B7591" t="str">
            <v>MIC</v>
          </cell>
          <cell r="C7591">
            <v>8</v>
          </cell>
          <cell r="E7591">
            <v>1035</v>
          </cell>
          <cell r="F7591" t="str">
            <v>43I</v>
          </cell>
          <cell r="I7591">
            <v>44</v>
          </cell>
          <cell r="M7591">
            <v>105000</v>
          </cell>
          <cell r="N7591">
            <v>1416450</v>
          </cell>
          <cell r="O7591">
            <v>0</v>
          </cell>
          <cell r="P7591">
            <v>0</v>
          </cell>
        </row>
        <row r="7592">
          <cell r="A7592">
            <v>43819</v>
          </cell>
          <cell r="B7592" t="str">
            <v>MIC</v>
          </cell>
          <cell r="C7592">
            <v>8</v>
          </cell>
          <cell r="E7592">
            <v>1035</v>
          </cell>
          <cell r="F7592" t="str">
            <v>43I</v>
          </cell>
          <cell r="I7592">
            <v>44</v>
          </cell>
          <cell r="M7592">
            <v>105000</v>
          </cell>
          <cell r="N7592">
            <v>1416450</v>
          </cell>
          <cell r="O7592">
            <v>0</v>
          </cell>
          <cell r="P7592">
            <v>0</v>
          </cell>
        </row>
        <row r="7593">
          <cell r="A7593">
            <v>43819</v>
          </cell>
          <cell r="B7593" t="str">
            <v>MIC</v>
          </cell>
          <cell r="C7593">
            <v>6</v>
          </cell>
          <cell r="E7593">
            <v>1035</v>
          </cell>
          <cell r="F7593" t="str">
            <v>43O</v>
          </cell>
          <cell r="I7593">
            <v>44</v>
          </cell>
          <cell r="M7593">
            <v>14000</v>
          </cell>
          <cell r="N7593">
            <v>188860</v>
          </cell>
          <cell r="O7593">
            <v>0</v>
          </cell>
          <cell r="P7593">
            <v>0</v>
          </cell>
        </row>
        <row r="7594">
          <cell r="A7594">
            <v>43819</v>
          </cell>
          <cell r="B7594" t="str">
            <v>MIC</v>
          </cell>
          <cell r="C7594">
            <v>8</v>
          </cell>
          <cell r="E7594">
            <v>1035</v>
          </cell>
          <cell r="F7594" t="str">
            <v>43I</v>
          </cell>
          <cell r="I7594">
            <v>44</v>
          </cell>
          <cell r="M7594">
            <v>125000</v>
          </cell>
          <cell r="N7594">
            <v>1686250</v>
          </cell>
          <cell r="O7594">
            <v>0</v>
          </cell>
          <cell r="P7594">
            <v>0</v>
          </cell>
        </row>
        <row r="7595">
          <cell r="A7595">
            <v>43819</v>
          </cell>
          <cell r="B7595" t="str">
            <v>MIC</v>
          </cell>
          <cell r="C7595">
            <v>8</v>
          </cell>
          <cell r="E7595">
            <v>1035</v>
          </cell>
          <cell r="F7595" t="str">
            <v>43I</v>
          </cell>
          <cell r="I7595">
            <v>44</v>
          </cell>
          <cell r="M7595">
            <v>49000</v>
          </cell>
          <cell r="N7595">
            <v>661010</v>
          </cell>
          <cell r="O7595">
            <v>0</v>
          </cell>
          <cell r="P7595">
            <v>0</v>
          </cell>
        </row>
        <row r="7596">
          <cell r="A7596">
            <v>43819</v>
          </cell>
          <cell r="B7596" t="str">
            <v>MIC</v>
          </cell>
          <cell r="C7596">
            <v>8</v>
          </cell>
          <cell r="E7596">
            <v>1035</v>
          </cell>
          <cell r="F7596" t="str">
            <v>43I</v>
          </cell>
          <cell r="I7596">
            <v>44</v>
          </cell>
          <cell r="M7596">
            <v>105000</v>
          </cell>
          <cell r="N7596">
            <v>1416450</v>
          </cell>
          <cell r="O7596">
            <v>0</v>
          </cell>
          <cell r="P7596">
            <v>0</v>
          </cell>
        </row>
        <row r="7597">
          <cell r="A7597">
            <v>43819</v>
          </cell>
          <cell r="B7597" t="str">
            <v>MIC</v>
          </cell>
          <cell r="C7597">
            <v>8</v>
          </cell>
          <cell r="E7597">
            <v>1035</v>
          </cell>
          <cell r="F7597" t="str">
            <v>43I</v>
          </cell>
          <cell r="I7597">
            <v>44</v>
          </cell>
          <cell r="M7597">
            <v>46500</v>
          </cell>
          <cell r="N7597">
            <v>627285</v>
          </cell>
          <cell r="O7597">
            <v>0</v>
          </cell>
          <cell r="P7597">
            <v>0</v>
          </cell>
        </row>
        <row r="7598">
          <cell r="A7598">
            <v>43819</v>
          </cell>
          <cell r="B7598" t="str">
            <v>MIC</v>
          </cell>
          <cell r="C7598">
            <v>8</v>
          </cell>
          <cell r="E7598">
            <v>1035</v>
          </cell>
          <cell r="F7598" t="str">
            <v>43I</v>
          </cell>
          <cell r="I7598">
            <v>44</v>
          </cell>
          <cell r="M7598">
            <v>17000</v>
          </cell>
          <cell r="N7598">
            <v>229330</v>
          </cell>
          <cell r="O7598">
            <v>0</v>
          </cell>
          <cell r="P7598">
            <v>0</v>
          </cell>
        </row>
        <row r="7599">
          <cell r="A7599">
            <v>43819</v>
          </cell>
          <cell r="B7599" t="str">
            <v>MIC</v>
          </cell>
          <cell r="C7599">
            <v>8</v>
          </cell>
          <cell r="E7599">
            <v>1035</v>
          </cell>
          <cell r="F7599" t="str">
            <v>43I</v>
          </cell>
          <cell r="I7599">
            <v>44</v>
          </cell>
          <cell r="M7599">
            <v>102000</v>
          </cell>
          <cell r="N7599">
            <v>1375980</v>
          </cell>
          <cell r="O7599">
            <v>0</v>
          </cell>
          <cell r="P7599">
            <v>0</v>
          </cell>
        </row>
        <row r="7600">
          <cell r="A7600">
            <v>43819</v>
          </cell>
          <cell r="B7600" t="str">
            <v>MIC</v>
          </cell>
          <cell r="C7600">
            <v>7</v>
          </cell>
          <cell r="E7600">
            <v>1035</v>
          </cell>
          <cell r="F7600" t="str">
            <v>43I</v>
          </cell>
          <cell r="I7600">
            <v>44</v>
          </cell>
          <cell r="M7600">
            <v>14000</v>
          </cell>
          <cell r="N7600">
            <v>188860</v>
          </cell>
          <cell r="O7600">
            <v>0</v>
          </cell>
          <cell r="P7600">
            <v>0</v>
          </cell>
        </row>
        <row r="7601">
          <cell r="A7601">
            <v>43819</v>
          </cell>
          <cell r="B7601" t="str">
            <v>MIC</v>
          </cell>
          <cell r="C7601">
            <v>8</v>
          </cell>
          <cell r="E7601">
            <v>1035</v>
          </cell>
          <cell r="F7601" t="str">
            <v>43I</v>
          </cell>
          <cell r="I7601">
            <v>44</v>
          </cell>
          <cell r="M7601">
            <v>116000</v>
          </cell>
          <cell r="N7601">
            <v>1564840</v>
          </cell>
          <cell r="O7601">
            <v>0</v>
          </cell>
          <cell r="P7601">
            <v>0</v>
          </cell>
        </row>
        <row r="7602">
          <cell r="A7602">
            <v>43819</v>
          </cell>
          <cell r="B7602" t="str">
            <v>MIC</v>
          </cell>
          <cell r="C7602">
            <v>8</v>
          </cell>
          <cell r="E7602">
            <v>1035</v>
          </cell>
          <cell r="F7602" t="str">
            <v>43I</v>
          </cell>
          <cell r="I7602">
            <v>44</v>
          </cell>
          <cell r="M7602">
            <v>26000</v>
          </cell>
          <cell r="N7602">
            <v>350740</v>
          </cell>
          <cell r="O7602">
            <v>0</v>
          </cell>
          <cell r="P7602">
            <v>0</v>
          </cell>
        </row>
        <row r="7603">
          <cell r="A7603">
            <v>43819</v>
          </cell>
          <cell r="B7603" t="str">
            <v>MIC</v>
          </cell>
          <cell r="C7603">
            <v>8</v>
          </cell>
          <cell r="E7603">
            <v>1035</v>
          </cell>
          <cell r="F7603" t="str">
            <v>43I</v>
          </cell>
          <cell r="I7603">
            <v>44</v>
          </cell>
          <cell r="M7603">
            <v>84000</v>
          </cell>
          <cell r="N7603">
            <v>1133160</v>
          </cell>
          <cell r="O7603">
            <v>0</v>
          </cell>
          <cell r="P7603">
            <v>0</v>
          </cell>
        </row>
        <row r="7604">
          <cell r="A7604">
            <v>43819</v>
          </cell>
          <cell r="B7604" t="str">
            <v>MIC</v>
          </cell>
          <cell r="C7604">
            <v>8</v>
          </cell>
          <cell r="E7604">
            <v>1035</v>
          </cell>
          <cell r="F7604" t="str">
            <v>43O</v>
          </cell>
          <cell r="I7604">
            <v>44</v>
          </cell>
          <cell r="M7604">
            <v>84000</v>
          </cell>
          <cell r="N7604">
            <v>1133160</v>
          </cell>
          <cell r="O7604">
            <v>0</v>
          </cell>
          <cell r="P7604">
            <v>0</v>
          </cell>
        </row>
        <row r="7605">
          <cell r="A7605">
            <v>43819</v>
          </cell>
          <cell r="B7605" t="str">
            <v>MIC</v>
          </cell>
          <cell r="C7605">
            <v>8</v>
          </cell>
          <cell r="E7605">
            <v>1035</v>
          </cell>
          <cell r="F7605" t="str">
            <v>43I</v>
          </cell>
          <cell r="I7605">
            <v>44</v>
          </cell>
          <cell r="M7605">
            <v>82000</v>
          </cell>
          <cell r="N7605">
            <v>1106180</v>
          </cell>
          <cell r="O7605">
            <v>0</v>
          </cell>
          <cell r="P7605">
            <v>0</v>
          </cell>
        </row>
        <row r="7606">
          <cell r="A7606">
            <v>43819</v>
          </cell>
          <cell r="B7606" t="str">
            <v>MIC</v>
          </cell>
          <cell r="C7606">
            <v>6</v>
          </cell>
          <cell r="E7606">
            <v>1035</v>
          </cell>
          <cell r="F7606" t="str">
            <v>43I</v>
          </cell>
          <cell r="I7606">
            <v>44</v>
          </cell>
          <cell r="M7606">
            <v>21000</v>
          </cell>
          <cell r="N7606">
            <v>283290</v>
          </cell>
          <cell r="O7606">
            <v>0</v>
          </cell>
          <cell r="P7606">
            <v>0</v>
          </cell>
        </row>
        <row r="7607">
          <cell r="A7607">
            <v>43819</v>
          </cell>
          <cell r="B7607" t="str">
            <v>MIC</v>
          </cell>
          <cell r="C7607">
            <v>8</v>
          </cell>
          <cell r="E7607">
            <v>1035</v>
          </cell>
          <cell r="F7607" t="str">
            <v>43I</v>
          </cell>
          <cell r="I7607">
            <v>44</v>
          </cell>
          <cell r="M7607">
            <v>35500</v>
          </cell>
          <cell r="N7607">
            <v>478895</v>
          </cell>
          <cell r="O7607">
            <v>0</v>
          </cell>
          <cell r="P7607">
            <v>0</v>
          </cell>
        </row>
        <row r="7608">
          <cell r="A7608">
            <v>43819</v>
          </cell>
          <cell r="B7608" t="str">
            <v>MIC</v>
          </cell>
          <cell r="C7608">
            <v>8</v>
          </cell>
          <cell r="E7608">
            <v>1035</v>
          </cell>
          <cell r="F7608" t="str">
            <v>43O</v>
          </cell>
          <cell r="I7608">
            <v>44</v>
          </cell>
          <cell r="M7608">
            <v>56000</v>
          </cell>
          <cell r="N7608">
            <v>755440</v>
          </cell>
          <cell r="O7608">
            <v>0</v>
          </cell>
          <cell r="P7608">
            <v>0</v>
          </cell>
        </row>
        <row r="7609">
          <cell r="A7609">
            <v>43819</v>
          </cell>
          <cell r="B7609" t="str">
            <v>MIC</v>
          </cell>
          <cell r="C7609">
            <v>8</v>
          </cell>
          <cell r="E7609">
            <v>1035</v>
          </cell>
          <cell r="F7609" t="str">
            <v>43I</v>
          </cell>
          <cell r="I7609">
            <v>44</v>
          </cell>
          <cell r="M7609">
            <v>70100</v>
          </cell>
          <cell r="N7609">
            <v>945649</v>
          </cell>
          <cell r="O7609">
            <v>0</v>
          </cell>
          <cell r="P7609">
            <v>0</v>
          </cell>
        </row>
        <row r="7610">
          <cell r="A7610">
            <v>43819</v>
          </cell>
          <cell r="B7610" t="str">
            <v>MIC</v>
          </cell>
          <cell r="C7610">
            <v>8</v>
          </cell>
          <cell r="E7610">
            <v>1035</v>
          </cell>
          <cell r="F7610" t="str">
            <v>43I</v>
          </cell>
          <cell r="I7610">
            <v>44</v>
          </cell>
          <cell r="M7610">
            <v>35000</v>
          </cell>
          <cell r="N7610">
            <v>472150</v>
          </cell>
          <cell r="O7610">
            <v>0</v>
          </cell>
          <cell r="P7610">
            <v>0</v>
          </cell>
        </row>
        <row r="7611">
          <cell r="A7611">
            <v>43819</v>
          </cell>
          <cell r="B7611" t="str">
            <v>CON</v>
          </cell>
          <cell r="C7611">
            <v>8</v>
          </cell>
          <cell r="E7611">
            <v>1003</v>
          </cell>
          <cell r="F7611" t="str">
            <v>47D</v>
          </cell>
          <cell r="I7611">
            <v>44</v>
          </cell>
          <cell r="M7611">
            <v>94600</v>
          </cell>
          <cell r="N7611">
            <v>1280884</v>
          </cell>
          <cell r="O7611">
            <v>0</v>
          </cell>
          <cell r="P7611">
            <v>0</v>
          </cell>
        </row>
        <row r="7612">
          <cell r="A7612">
            <v>43819</v>
          </cell>
          <cell r="B7612" t="str">
            <v>CON</v>
          </cell>
          <cell r="C7612">
            <v>8</v>
          </cell>
          <cell r="E7612">
            <v>1003</v>
          </cell>
          <cell r="F7612" t="str">
            <v>47D</v>
          </cell>
          <cell r="I7612">
            <v>44</v>
          </cell>
          <cell r="M7612">
            <v>100000</v>
          </cell>
          <cell r="N7612">
            <v>1354000</v>
          </cell>
          <cell r="O7612">
            <v>0</v>
          </cell>
          <cell r="P7612">
            <v>0</v>
          </cell>
        </row>
        <row r="7613">
          <cell r="A7613">
            <v>43819</v>
          </cell>
          <cell r="B7613" t="str">
            <v>MIC</v>
          </cell>
          <cell r="C7613">
            <v>8</v>
          </cell>
          <cell r="E7613">
            <v>3043</v>
          </cell>
          <cell r="F7613" t="str">
            <v>43I</v>
          </cell>
          <cell r="I7613">
            <v>44</v>
          </cell>
          <cell r="M7613">
            <v>153000</v>
          </cell>
          <cell r="N7613">
            <v>2088082.8</v>
          </cell>
          <cell r="O7613">
            <v>0</v>
          </cell>
          <cell r="P7613">
            <v>0</v>
          </cell>
        </row>
        <row r="7614">
          <cell r="A7614">
            <v>43819</v>
          </cell>
          <cell r="B7614" t="str">
            <v>MIC</v>
          </cell>
          <cell r="C7614">
            <v>7</v>
          </cell>
          <cell r="E7614">
            <v>27003</v>
          </cell>
          <cell r="F7614" t="str">
            <v>43AI</v>
          </cell>
          <cell r="I7614">
            <v>44</v>
          </cell>
          <cell r="M7614">
            <v>30000</v>
          </cell>
          <cell r="N7614">
            <v>409428</v>
          </cell>
          <cell r="O7614">
            <v>0</v>
          </cell>
          <cell r="P7614">
            <v>0</v>
          </cell>
        </row>
        <row r="7615">
          <cell r="A7615">
            <v>43819</v>
          </cell>
          <cell r="B7615" t="str">
            <v>CON</v>
          </cell>
          <cell r="C7615">
            <v>8</v>
          </cell>
          <cell r="E7615">
            <v>1016</v>
          </cell>
          <cell r="F7615" t="str">
            <v>47D</v>
          </cell>
          <cell r="I7615">
            <v>44</v>
          </cell>
          <cell r="M7615">
            <v>38400</v>
          </cell>
          <cell r="N7615">
            <v>525726.71999999997</v>
          </cell>
          <cell r="O7615">
            <v>0</v>
          </cell>
          <cell r="P7615">
            <v>0</v>
          </cell>
        </row>
        <row r="7616">
          <cell r="A7616">
            <v>43819</v>
          </cell>
          <cell r="B7616" t="str">
            <v>CON</v>
          </cell>
          <cell r="C7616">
            <v>8</v>
          </cell>
          <cell r="E7616">
            <v>1016</v>
          </cell>
          <cell r="F7616" t="str">
            <v>47D</v>
          </cell>
          <cell r="I7616">
            <v>44</v>
          </cell>
          <cell r="M7616">
            <v>70252</v>
          </cell>
          <cell r="N7616">
            <v>961806.08160000003</v>
          </cell>
          <cell r="O7616">
            <v>0</v>
          </cell>
          <cell r="P7616">
            <v>0</v>
          </cell>
        </row>
        <row r="7617">
          <cell r="A7617">
            <v>43819</v>
          </cell>
          <cell r="B7617" t="str">
            <v>CON</v>
          </cell>
          <cell r="C7617">
            <v>8</v>
          </cell>
          <cell r="E7617">
            <v>1034</v>
          </cell>
          <cell r="F7617" t="str">
            <v>47M</v>
          </cell>
          <cell r="I7617">
            <v>44</v>
          </cell>
          <cell r="M7617">
            <v>74304</v>
          </cell>
          <cell r="N7617">
            <v>1017281.2032</v>
          </cell>
          <cell r="O7617">
            <v>0</v>
          </cell>
          <cell r="P7617">
            <v>0</v>
          </cell>
        </row>
        <row r="7618">
          <cell r="A7618">
            <v>43819</v>
          </cell>
          <cell r="B7618" t="str">
            <v>CON</v>
          </cell>
          <cell r="C7618">
            <v>8</v>
          </cell>
          <cell r="E7618">
            <v>1003</v>
          </cell>
          <cell r="F7618" t="str">
            <v>47D</v>
          </cell>
          <cell r="I7618">
            <v>44</v>
          </cell>
          <cell r="M7618">
            <v>8000</v>
          </cell>
          <cell r="N7618">
            <v>110240</v>
          </cell>
          <cell r="O7618">
            <v>0</v>
          </cell>
          <cell r="P7618">
            <v>0</v>
          </cell>
        </row>
        <row r="7619">
          <cell r="A7619">
            <v>43819</v>
          </cell>
          <cell r="B7619" t="str">
            <v>MIC</v>
          </cell>
          <cell r="C7619">
            <v>8</v>
          </cell>
          <cell r="E7619">
            <v>1033</v>
          </cell>
          <cell r="F7619" t="str">
            <v>43I</v>
          </cell>
          <cell r="I7619">
            <v>44</v>
          </cell>
          <cell r="M7619">
            <v>110000</v>
          </cell>
          <cell r="N7619">
            <v>1518352</v>
          </cell>
          <cell r="O7619">
            <v>0</v>
          </cell>
          <cell r="P7619">
            <v>0</v>
          </cell>
        </row>
        <row r="7620">
          <cell r="A7620">
            <v>43819</v>
          </cell>
          <cell r="B7620" t="str">
            <v>MIC</v>
          </cell>
          <cell r="C7620">
            <v>8</v>
          </cell>
          <cell r="E7620">
            <v>1001</v>
          </cell>
          <cell r="F7620" t="str">
            <v>43I</v>
          </cell>
          <cell r="I7620">
            <v>44</v>
          </cell>
          <cell r="M7620">
            <v>686000</v>
          </cell>
          <cell r="N7620">
            <v>9468995.1999999993</v>
          </cell>
          <cell r="O7620">
            <v>0</v>
          </cell>
          <cell r="P7620">
            <v>0</v>
          </cell>
        </row>
        <row r="7621">
          <cell r="A7621">
            <v>43819</v>
          </cell>
          <cell r="B7621" t="str">
            <v>CON</v>
          </cell>
          <cell r="C7621">
            <v>8</v>
          </cell>
          <cell r="E7621">
            <v>1016</v>
          </cell>
          <cell r="F7621" t="str">
            <v>47M</v>
          </cell>
          <cell r="I7621">
            <v>44</v>
          </cell>
          <cell r="M7621">
            <v>32900</v>
          </cell>
          <cell r="N7621">
            <v>454128.57</v>
          </cell>
          <cell r="O7621">
            <v>0</v>
          </cell>
          <cell r="P7621">
            <v>0</v>
          </cell>
        </row>
        <row r="7622">
          <cell r="A7622">
            <v>43819</v>
          </cell>
          <cell r="B7622" t="str">
            <v>CON</v>
          </cell>
          <cell r="C7622">
            <v>8</v>
          </cell>
          <cell r="E7622">
            <v>1016</v>
          </cell>
          <cell r="F7622" t="str">
            <v>47D</v>
          </cell>
          <cell r="I7622">
            <v>44</v>
          </cell>
          <cell r="M7622">
            <v>35000</v>
          </cell>
          <cell r="N7622">
            <v>483115.5</v>
          </cell>
          <cell r="O7622">
            <v>0</v>
          </cell>
          <cell r="P7622">
            <v>0</v>
          </cell>
        </row>
        <row r="7623">
          <cell r="A7623">
            <v>43819</v>
          </cell>
          <cell r="B7623" t="str">
            <v>CON</v>
          </cell>
          <cell r="C7623">
            <v>8</v>
          </cell>
          <cell r="E7623">
            <v>1016</v>
          </cell>
          <cell r="F7623" t="str">
            <v>47D</v>
          </cell>
          <cell r="I7623">
            <v>44</v>
          </cell>
          <cell r="M7623">
            <v>65500</v>
          </cell>
          <cell r="N7623">
            <v>904116.15</v>
          </cell>
          <cell r="O7623">
            <v>0</v>
          </cell>
          <cell r="P7623">
            <v>0</v>
          </cell>
        </row>
        <row r="7624">
          <cell r="A7624">
            <v>43819</v>
          </cell>
          <cell r="B7624" t="str">
            <v>CON</v>
          </cell>
          <cell r="C7624">
            <v>8</v>
          </cell>
          <cell r="E7624">
            <v>1016</v>
          </cell>
          <cell r="F7624" t="str">
            <v>47D</v>
          </cell>
          <cell r="I7624">
            <v>44</v>
          </cell>
          <cell r="M7624">
            <v>46300</v>
          </cell>
          <cell r="N7624">
            <v>639092.79</v>
          </cell>
          <cell r="O7624">
            <v>0</v>
          </cell>
          <cell r="P7624">
            <v>0</v>
          </cell>
        </row>
        <row r="7625">
          <cell r="A7625">
            <v>43819</v>
          </cell>
          <cell r="B7625" t="str">
            <v>CON</v>
          </cell>
          <cell r="C7625">
            <v>8</v>
          </cell>
          <cell r="E7625">
            <v>3044</v>
          </cell>
          <cell r="F7625" t="str">
            <v>47D</v>
          </cell>
          <cell r="I7625">
            <v>44</v>
          </cell>
          <cell r="M7625">
            <v>105000</v>
          </cell>
          <cell r="N7625">
            <v>1449346.5</v>
          </cell>
          <cell r="O7625">
            <v>0</v>
          </cell>
          <cell r="P7625">
            <v>0</v>
          </cell>
        </row>
        <row r="7626">
          <cell r="A7626">
            <v>43819</v>
          </cell>
          <cell r="B7626" t="str">
            <v>CON</v>
          </cell>
          <cell r="C7626">
            <v>8</v>
          </cell>
          <cell r="E7626">
            <v>3048</v>
          </cell>
          <cell r="F7626" t="str">
            <v>47D</v>
          </cell>
          <cell r="I7626">
            <v>44</v>
          </cell>
          <cell r="M7626">
            <v>68000</v>
          </cell>
          <cell r="N7626">
            <v>938624.4</v>
          </cell>
          <cell r="O7626">
            <v>0</v>
          </cell>
          <cell r="P7626">
            <v>0</v>
          </cell>
        </row>
        <row r="7627">
          <cell r="A7627">
            <v>43819</v>
          </cell>
          <cell r="B7627" t="str">
            <v>HIP</v>
          </cell>
          <cell r="C7627">
            <v>8</v>
          </cell>
          <cell r="E7627">
            <v>3048</v>
          </cell>
          <cell r="F7627" t="str">
            <v>46C</v>
          </cell>
          <cell r="I7627">
            <v>44</v>
          </cell>
          <cell r="M7627">
            <v>80000</v>
          </cell>
          <cell r="N7627">
            <v>1104264</v>
          </cell>
          <cell r="O7627">
            <v>0</v>
          </cell>
          <cell r="P7627">
            <v>0</v>
          </cell>
        </row>
        <row r="7628">
          <cell r="A7628">
            <v>43819</v>
          </cell>
          <cell r="B7628" t="str">
            <v>MIC</v>
          </cell>
          <cell r="C7628">
            <v>6</v>
          </cell>
          <cell r="E7628">
            <v>27003</v>
          </cell>
          <cell r="F7628" t="str">
            <v>43O</v>
          </cell>
          <cell r="I7628">
            <v>44</v>
          </cell>
          <cell r="M7628">
            <v>10000</v>
          </cell>
          <cell r="N7628">
            <v>138033</v>
          </cell>
          <cell r="O7628">
            <v>0</v>
          </cell>
          <cell r="P7628">
            <v>0</v>
          </cell>
        </row>
        <row r="7629">
          <cell r="A7629">
            <v>43819</v>
          </cell>
          <cell r="B7629" t="str">
            <v>MIC</v>
          </cell>
          <cell r="C7629">
            <v>6</v>
          </cell>
          <cell r="E7629">
            <v>27003</v>
          </cell>
          <cell r="F7629" t="str">
            <v>43I</v>
          </cell>
          <cell r="I7629">
            <v>44</v>
          </cell>
          <cell r="M7629">
            <v>46000</v>
          </cell>
          <cell r="N7629">
            <v>634951.80000000005</v>
          </cell>
          <cell r="O7629">
            <v>0</v>
          </cell>
          <cell r="P7629">
            <v>0</v>
          </cell>
        </row>
        <row r="7630">
          <cell r="A7630">
            <v>43819</v>
          </cell>
          <cell r="B7630" t="str">
            <v>MIC</v>
          </cell>
          <cell r="C7630">
            <v>6</v>
          </cell>
          <cell r="E7630">
            <v>27003</v>
          </cell>
          <cell r="F7630" t="str">
            <v>43I</v>
          </cell>
          <cell r="I7630">
            <v>44</v>
          </cell>
          <cell r="M7630">
            <v>14000</v>
          </cell>
          <cell r="N7630">
            <v>193246.2</v>
          </cell>
          <cell r="O7630">
            <v>0</v>
          </cell>
          <cell r="P7630">
            <v>0</v>
          </cell>
        </row>
        <row r="7631">
          <cell r="A7631">
            <v>43819</v>
          </cell>
          <cell r="B7631" t="str">
            <v>MIC</v>
          </cell>
          <cell r="C7631">
            <v>7</v>
          </cell>
          <cell r="E7631">
            <v>27003</v>
          </cell>
          <cell r="F7631" t="str">
            <v>43I</v>
          </cell>
          <cell r="I7631">
            <v>44</v>
          </cell>
          <cell r="M7631">
            <v>30000</v>
          </cell>
          <cell r="N7631">
            <v>414099</v>
          </cell>
          <cell r="O7631">
            <v>0</v>
          </cell>
          <cell r="P7631">
            <v>0</v>
          </cell>
        </row>
        <row r="7632">
          <cell r="A7632">
            <v>43819</v>
          </cell>
          <cell r="B7632" t="str">
            <v>MIC</v>
          </cell>
          <cell r="C7632">
            <v>8</v>
          </cell>
          <cell r="E7632">
            <v>27004</v>
          </cell>
          <cell r="F7632" t="str">
            <v>43I</v>
          </cell>
          <cell r="I7632">
            <v>44</v>
          </cell>
          <cell r="M7632">
            <v>63000</v>
          </cell>
          <cell r="N7632">
            <v>869607.9</v>
          </cell>
          <cell r="O7632">
            <v>0</v>
          </cell>
          <cell r="P7632">
            <v>0</v>
          </cell>
        </row>
        <row r="7633">
          <cell r="A7633">
            <v>43819</v>
          </cell>
          <cell r="B7633" t="str">
            <v>MIC</v>
          </cell>
          <cell r="C7633">
            <v>8</v>
          </cell>
          <cell r="E7633">
            <v>1003</v>
          </cell>
          <cell r="F7633" t="str">
            <v>43I</v>
          </cell>
          <cell r="I7633">
            <v>44</v>
          </cell>
          <cell r="M7633">
            <v>171500</v>
          </cell>
          <cell r="N7633">
            <v>2368415</v>
          </cell>
          <cell r="O7633">
            <v>0</v>
          </cell>
          <cell r="P7633">
            <v>0</v>
          </cell>
        </row>
        <row r="7634">
          <cell r="A7634">
            <v>43819</v>
          </cell>
          <cell r="B7634" t="str">
            <v>CON</v>
          </cell>
          <cell r="C7634">
            <v>8</v>
          </cell>
          <cell r="E7634">
            <v>1009</v>
          </cell>
          <cell r="F7634" t="str">
            <v>47A</v>
          </cell>
          <cell r="I7634">
            <v>44</v>
          </cell>
          <cell r="M7634">
            <v>75000</v>
          </cell>
          <cell r="N7634">
            <v>1037730</v>
          </cell>
          <cell r="O7634">
            <v>0</v>
          </cell>
          <cell r="P7634">
            <v>0</v>
          </cell>
        </row>
        <row r="7635">
          <cell r="A7635">
            <v>43819</v>
          </cell>
          <cell r="B7635" t="str">
            <v>MIC</v>
          </cell>
          <cell r="C7635">
            <v>8</v>
          </cell>
          <cell r="E7635">
            <v>1003</v>
          </cell>
          <cell r="F7635" t="str">
            <v>43I</v>
          </cell>
          <cell r="I7635">
            <v>44</v>
          </cell>
          <cell r="M7635">
            <v>137000</v>
          </cell>
          <cell r="N7635">
            <v>1900190</v>
          </cell>
          <cell r="O7635">
            <v>0</v>
          </cell>
          <cell r="P7635">
            <v>0</v>
          </cell>
        </row>
        <row r="7636">
          <cell r="A7636">
            <v>43819</v>
          </cell>
          <cell r="B7636" t="str">
            <v>MIC</v>
          </cell>
          <cell r="C7636">
            <v>8</v>
          </cell>
          <cell r="E7636">
            <v>1003</v>
          </cell>
          <cell r="F7636" t="str">
            <v>43I</v>
          </cell>
          <cell r="I7636">
            <v>44</v>
          </cell>
          <cell r="M7636">
            <v>71177.34</v>
          </cell>
          <cell r="N7636">
            <v>987229.7058</v>
          </cell>
          <cell r="O7636">
            <v>0</v>
          </cell>
          <cell r="P7636">
            <v>0</v>
          </cell>
        </row>
        <row r="7637">
          <cell r="A7637">
            <v>43819</v>
          </cell>
          <cell r="B7637" t="str">
            <v>MIC</v>
          </cell>
          <cell r="C7637">
            <v>8</v>
          </cell>
          <cell r="E7637">
            <v>1003</v>
          </cell>
          <cell r="F7637" t="str">
            <v>43I</v>
          </cell>
          <cell r="I7637">
            <v>44</v>
          </cell>
          <cell r="M7637">
            <v>137200</v>
          </cell>
          <cell r="N7637">
            <v>1902964</v>
          </cell>
          <cell r="O7637">
            <v>0</v>
          </cell>
          <cell r="P7637">
            <v>0</v>
          </cell>
        </row>
        <row r="7638">
          <cell r="A7638">
            <v>43819</v>
          </cell>
          <cell r="B7638" t="str">
            <v>MIC</v>
          </cell>
          <cell r="C7638">
            <v>8</v>
          </cell>
          <cell r="E7638">
            <v>1033</v>
          </cell>
          <cell r="F7638" t="str">
            <v>43I</v>
          </cell>
          <cell r="I7638">
            <v>44</v>
          </cell>
          <cell r="M7638">
            <v>414000</v>
          </cell>
          <cell r="N7638">
            <v>5803162.2000000002</v>
          </cell>
          <cell r="O7638">
            <v>0</v>
          </cell>
          <cell r="P7638">
            <v>0</v>
          </cell>
        </row>
        <row r="7639">
          <cell r="A7639">
            <v>43819</v>
          </cell>
          <cell r="B7639" t="str">
            <v>MIC</v>
          </cell>
          <cell r="C7639">
            <v>8</v>
          </cell>
          <cell r="E7639">
            <v>1033</v>
          </cell>
          <cell r="F7639" t="str">
            <v>43I</v>
          </cell>
          <cell r="I7639">
            <v>44</v>
          </cell>
          <cell r="M7639">
            <v>183900</v>
          </cell>
          <cell r="N7639">
            <v>2577781.4700000002</v>
          </cell>
          <cell r="O7639">
            <v>0</v>
          </cell>
          <cell r="P7639">
            <v>0</v>
          </cell>
        </row>
        <row r="7640">
          <cell r="A7640">
            <v>43819</v>
          </cell>
          <cell r="B7640" t="str">
            <v>MIC</v>
          </cell>
          <cell r="C7640">
            <v>8</v>
          </cell>
          <cell r="E7640">
            <v>1035</v>
          </cell>
          <cell r="F7640" t="str">
            <v>43I</v>
          </cell>
          <cell r="I7640">
            <v>44</v>
          </cell>
          <cell r="M7640">
            <v>70800</v>
          </cell>
          <cell r="N7640">
            <v>993324</v>
          </cell>
          <cell r="O7640">
            <v>0</v>
          </cell>
          <cell r="P7640">
            <v>0</v>
          </cell>
        </row>
        <row r="7641">
          <cell r="A7641">
            <v>43819</v>
          </cell>
          <cell r="B7641" t="str">
            <v>MIC</v>
          </cell>
          <cell r="C7641">
            <v>8</v>
          </cell>
          <cell r="E7641">
            <v>1003</v>
          </cell>
          <cell r="F7641" t="str">
            <v>43O</v>
          </cell>
          <cell r="I7641">
            <v>44</v>
          </cell>
          <cell r="M7641">
            <v>175000</v>
          </cell>
          <cell r="N7641">
            <v>2471000</v>
          </cell>
          <cell r="O7641">
            <v>0</v>
          </cell>
          <cell r="P7641">
            <v>0</v>
          </cell>
        </row>
        <row r="7642">
          <cell r="A7642">
            <v>43819</v>
          </cell>
          <cell r="B7642" t="str">
            <v>MIC</v>
          </cell>
          <cell r="C7642">
            <v>8</v>
          </cell>
          <cell r="E7642">
            <v>1018</v>
          </cell>
          <cell r="F7642" t="str">
            <v>43I</v>
          </cell>
          <cell r="I7642">
            <v>44</v>
          </cell>
          <cell r="M7642">
            <v>102900</v>
          </cell>
          <cell r="N7642">
            <v>1455160.35</v>
          </cell>
          <cell r="O7642">
            <v>0</v>
          </cell>
          <cell r="P7642">
            <v>0</v>
          </cell>
        </row>
        <row r="7643">
          <cell r="A7643">
            <v>43819</v>
          </cell>
          <cell r="B7643" t="str">
            <v>MIC</v>
          </cell>
          <cell r="C7643">
            <v>7</v>
          </cell>
          <cell r="E7643">
            <v>1009</v>
          </cell>
          <cell r="F7643" t="str">
            <v>43O</v>
          </cell>
          <cell r="I7643">
            <v>44</v>
          </cell>
          <cell r="M7643">
            <v>186866</v>
          </cell>
          <cell r="N7643">
            <v>2646732.6507999999</v>
          </cell>
          <cell r="O7643">
            <v>0</v>
          </cell>
          <cell r="P7643">
            <v>0</v>
          </cell>
        </row>
        <row r="7644">
          <cell r="A7644">
            <v>43819</v>
          </cell>
          <cell r="B7644" t="str">
            <v>CON</v>
          </cell>
          <cell r="C7644">
            <v>8</v>
          </cell>
          <cell r="E7644">
            <v>1016</v>
          </cell>
          <cell r="F7644" t="str">
            <v>47D</v>
          </cell>
          <cell r="I7644">
            <v>44</v>
          </cell>
          <cell r="M7644">
            <v>228423.34</v>
          </cell>
          <cell r="N7644">
            <v>3237969.3715019999</v>
          </cell>
          <cell r="O7644">
            <v>0</v>
          </cell>
          <cell r="P7644">
            <v>0</v>
          </cell>
        </row>
        <row r="7645">
          <cell r="A7645">
            <v>43819</v>
          </cell>
          <cell r="B7645" t="str">
            <v>MIC</v>
          </cell>
          <cell r="C7645">
            <v>7</v>
          </cell>
          <cell r="E7645">
            <v>1009</v>
          </cell>
          <cell r="F7645" t="str">
            <v>43I</v>
          </cell>
          <cell r="I7645">
            <v>44</v>
          </cell>
          <cell r="M7645">
            <v>121689.87</v>
          </cell>
          <cell r="N7645">
            <v>1737232.4151329999</v>
          </cell>
          <cell r="O7645">
            <v>0</v>
          </cell>
          <cell r="P7645">
            <v>0</v>
          </cell>
        </row>
        <row r="7646">
          <cell r="A7646">
            <v>43819</v>
          </cell>
          <cell r="B7646" t="str">
            <v>MIC</v>
          </cell>
          <cell r="C7646">
            <v>8</v>
          </cell>
          <cell r="E7646">
            <v>1009</v>
          </cell>
          <cell r="F7646" t="str">
            <v>43I</v>
          </cell>
          <cell r="I7646">
            <v>44</v>
          </cell>
          <cell r="M7646">
            <v>140837.5</v>
          </cell>
          <cell r="N7646">
            <v>2012596.0425</v>
          </cell>
          <cell r="O7646">
            <v>0</v>
          </cell>
          <cell r="P7646">
            <v>0</v>
          </cell>
        </row>
        <row r="7647">
          <cell r="A7647">
            <v>43819</v>
          </cell>
          <cell r="B7647" t="str">
            <v>CON</v>
          </cell>
          <cell r="C7647">
            <v>8</v>
          </cell>
          <cell r="E7647">
            <v>1009</v>
          </cell>
          <cell r="F7647" t="str">
            <v>47M</v>
          </cell>
          <cell r="I7647">
            <v>44</v>
          </cell>
          <cell r="M7647">
            <v>54802.400000000001</v>
          </cell>
          <cell r="N7647">
            <v>786239.07232000004</v>
          </cell>
          <cell r="O7647">
            <v>0</v>
          </cell>
          <cell r="P7647">
            <v>0</v>
          </cell>
        </row>
        <row r="7648">
          <cell r="A7648">
            <v>43819</v>
          </cell>
          <cell r="B7648" t="str">
            <v>MIC</v>
          </cell>
          <cell r="C7648">
            <v>8</v>
          </cell>
          <cell r="E7648">
            <v>1001</v>
          </cell>
          <cell r="F7648" t="str">
            <v>43I</v>
          </cell>
          <cell r="I7648">
            <v>44</v>
          </cell>
          <cell r="M7648">
            <v>70000</v>
          </cell>
          <cell r="N7648">
            <v>1005718</v>
          </cell>
          <cell r="O7648">
            <v>0</v>
          </cell>
          <cell r="P7648">
            <v>0</v>
          </cell>
        </row>
        <row r="7649">
          <cell r="A7649">
            <v>43819</v>
          </cell>
          <cell r="B7649" t="str">
            <v>MIC</v>
          </cell>
          <cell r="C7649">
            <v>8</v>
          </cell>
          <cell r="E7649">
            <v>1016</v>
          </cell>
          <cell r="F7649" t="str">
            <v>43I</v>
          </cell>
          <cell r="I7649">
            <v>44</v>
          </cell>
          <cell r="M7649">
            <v>736000</v>
          </cell>
          <cell r="N7649">
            <v>10574480</v>
          </cell>
          <cell r="O7649">
            <v>0</v>
          </cell>
          <cell r="P7649">
            <v>0</v>
          </cell>
        </row>
        <row r="7650">
          <cell r="A7650">
            <v>43819</v>
          </cell>
          <cell r="B7650" t="str">
            <v>MIC</v>
          </cell>
          <cell r="C7650">
            <v>8</v>
          </cell>
          <cell r="E7650">
            <v>3002</v>
          </cell>
          <cell r="F7650" t="str">
            <v>43I</v>
          </cell>
          <cell r="I7650">
            <v>44</v>
          </cell>
          <cell r="M7650">
            <v>295000</v>
          </cell>
          <cell r="N7650">
            <v>4238412.5</v>
          </cell>
          <cell r="O7650">
            <v>0</v>
          </cell>
          <cell r="P7650">
            <v>0</v>
          </cell>
        </row>
        <row r="7651">
          <cell r="A7651">
            <v>43819</v>
          </cell>
          <cell r="B7651" t="str">
            <v>MIC</v>
          </cell>
          <cell r="C7651">
            <v>8</v>
          </cell>
          <cell r="E7651">
            <v>3002</v>
          </cell>
          <cell r="F7651" t="str">
            <v>43I</v>
          </cell>
          <cell r="I7651">
            <v>34</v>
          </cell>
          <cell r="M7651">
            <v>33000</v>
          </cell>
          <cell r="N7651">
            <v>474127.5</v>
          </cell>
          <cell r="O7651">
            <v>0</v>
          </cell>
          <cell r="P7651">
            <v>0</v>
          </cell>
        </row>
        <row r="7652">
          <cell r="A7652">
            <v>43819</v>
          </cell>
          <cell r="B7652" t="str">
            <v>CON</v>
          </cell>
          <cell r="C7652">
            <v>8</v>
          </cell>
          <cell r="E7652">
            <v>1009</v>
          </cell>
          <cell r="F7652" t="str">
            <v>47A</v>
          </cell>
          <cell r="I7652">
            <v>44</v>
          </cell>
          <cell r="M7652">
            <v>59000</v>
          </cell>
          <cell r="N7652">
            <v>849759.3</v>
          </cell>
          <cell r="O7652">
            <v>0</v>
          </cell>
          <cell r="P7652">
            <v>0</v>
          </cell>
        </row>
        <row r="7653">
          <cell r="A7653">
            <v>43819</v>
          </cell>
          <cell r="B7653" t="str">
            <v>CON</v>
          </cell>
          <cell r="C7653">
            <v>8</v>
          </cell>
          <cell r="E7653">
            <v>1009</v>
          </cell>
          <cell r="F7653" t="str">
            <v>47A</v>
          </cell>
          <cell r="I7653">
            <v>44</v>
          </cell>
          <cell r="M7653">
            <v>67400</v>
          </cell>
          <cell r="N7653">
            <v>970748.72</v>
          </cell>
          <cell r="O7653">
            <v>0</v>
          </cell>
          <cell r="P7653">
            <v>0</v>
          </cell>
        </row>
        <row r="7654">
          <cell r="A7654">
            <v>43819</v>
          </cell>
          <cell r="B7654" t="str">
            <v>CON</v>
          </cell>
          <cell r="C7654">
            <v>8</v>
          </cell>
          <cell r="E7654">
            <v>1009</v>
          </cell>
          <cell r="F7654" t="str">
            <v>47A</v>
          </cell>
          <cell r="I7654">
            <v>44</v>
          </cell>
          <cell r="M7654">
            <v>50700</v>
          </cell>
          <cell r="N7654">
            <v>730227.03</v>
          </cell>
          <cell r="O7654">
            <v>0</v>
          </cell>
          <cell r="P7654">
            <v>0</v>
          </cell>
        </row>
        <row r="7655">
          <cell r="A7655">
            <v>43819</v>
          </cell>
          <cell r="B7655" t="str">
            <v>CON</v>
          </cell>
          <cell r="C7655">
            <v>8</v>
          </cell>
          <cell r="E7655">
            <v>1003</v>
          </cell>
          <cell r="F7655" t="str">
            <v>47D</v>
          </cell>
          <cell r="I7655">
            <v>44</v>
          </cell>
          <cell r="M7655">
            <v>37000</v>
          </cell>
          <cell r="N7655">
            <v>533170</v>
          </cell>
          <cell r="O7655">
            <v>0</v>
          </cell>
          <cell r="P7655">
            <v>0</v>
          </cell>
        </row>
        <row r="7656">
          <cell r="A7656">
            <v>43819</v>
          </cell>
          <cell r="B7656" t="str">
            <v>CON</v>
          </cell>
          <cell r="C7656">
            <v>8</v>
          </cell>
          <cell r="E7656">
            <v>1003</v>
          </cell>
          <cell r="F7656" t="str">
            <v>47D</v>
          </cell>
          <cell r="I7656">
            <v>44</v>
          </cell>
          <cell r="M7656">
            <v>68700</v>
          </cell>
          <cell r="N7656">
            <v>989967</v>
          </cell>
          <cell r="O7656">
            <v>0</v>
          </cell>
          <cell r="P7656">
            <v>0</v>
          </cell>
        </row>
        <row r="7657">
          <cell r="A7657">
            <v>43819</v>
          </cell>
          <cell r="B7657" t="str">
            <v>CON</v>
          </cell>
          <cell r="C7657">
            <v>8</v>
          </cell>
          <cell r="E7657">
            <v>1003</v>
          </cell>
          <cell r="F7657" t="str">
            <v>47D</v>
          </cell>
          <cell r="I7657">
            <v>44</v>
          </cell>
          <cell r="M7657">
            <v>24000</v>
          </cell>
          <cell r="N7657">
            <v>345840</v>
          </cell>
          <cell r="O7657">
            <v>0</v>
          </cell>
          <cell r="P7657">
            <v>0</v>
          </cell>
        </row>
        <row r="7658">
          <cell r="A7658">
            <v>43819</v>
          </cell>
          <cell r="B7658" t="str">
            <v>CON</v>
          </cell>
          <cell r="C7658">
            <v>8</v>
          </cell>
          <cell r="E7658">
            <v>1003</v>
          </cell>
          <cell r="F7658" t="str">
            <v>47D</v>
          </cell>
          <cell r="I7658">
            <v>44</v>
          </cell>
          <cell r="M7658">
            <v>15000</v>
          </cell>
          <cell r="N7658">
            <v>216150</v>
          </cell>
          <cell r="O7658">
            <v>0</v>
          </cell>
          <cell r="P7658">
            <v>0</v>
          </cell>
        </row>
        <row r="7659">
          <cell r="A7659">
            <v>43819</v>
          </cell>
          <cell r="B7659" t="str">
            <v>CON</v>
          </cell>
          <cell r="C7659">
            <v>8</v>
          </cell>
          <cell r="E7659">
            <v>1003</v>
          </cell>
          <cell r="F7659" t="str">
            <v>47D</v>
          </cell>
          <cell r="I7659">
            <v>44</v>
          </cell>
          <cell r="M7659">
            <v>28700</v>
          </cell>
          <cell r="N7659">
            <v>413567</v>
          </cell>
          <cell r="O7659">
            <v>0</v>
          </cell>
          <cell r="P7659">
            <v>0</v>
          </cell>
        </row>
        <row r="7660">
          <cell r="A7660">
            <v>43819</v>
          </cell>
          <cell r="B7660" t="str">
            <v>CON</v>
          </cell>
          <cell r="C7660">
            <v>8</v>
          </cell>
          <cell r="E7660">
            <v>1003</v>
          </cell>
          <cell r="F7660" t="str">
            <v>47D</v>
          </cell>
          <cell r="I7660">
            <v>44</v>
          </cell>
          <cell r="M7660">
            <v>100000</v>
          </cell>
          <cell r="N7660">
            <v>1441000</v>
          </cell>
          <cell r="O7660">
            <v>0</v>
          </cell>
          <cell r="P7660">
            <v>0</v>
          </cell>
        </row>
        <row r="7661">
          <cell r="A7661">
            <v>43819</v>
          </cell>
          <cell r="B7661" t="str">
            <v>CON</v>
          </cell>
          <cell r="C7661">
            <v>8</v>
          </cell>
          <cell r="E7661">
            <v>1003</v>
          </cell>
          <cell r="F7661" t="str">
            <v>47D</v>
          </cell>
          <cell r="I7661">
            <v>44</v>
          </cell>
          <cell r="M7661">
            <v>31000</v>
          </cell>
          <cell r="N7661">
            <v>448570</v>
          </cell>
          <cell r="O7661">
            <v>0</v>
          </cell>
          <cell r="P7661">
            <v>0</v>
          </cell>
        </row>
        <row r="7662">
          <cell r="A7662">
            <v>43819</v>
          </cell>
          <cell r="B7662" t="str">
            <v>CON</v>
          </cell>
          <cell r="C7662">
            <v>8</v>
          </cell>
          <cell r="E7662">
            <v>1003</v>
          </cell>
          <cell r="F7662" t="str">
            <v>47D</v>
          </cell>
          <cell r="I7662">
            <v>44</v>
          </cell>
          <cell r="M7662">
            <v>19000</v>
          </cell>
          <cell r="N7662">
            <v>274930</v>
          </cell>
          <cell r="O7662">
            <v>0</v>
          </cell>
          <cell r="P7662">
            <v>0</v>
          </cell>
        </row>
        <row r="7663">
          <cell r="A7663">
            <v>43819</v>
          </cell>
          <cell r="B7663" t="str">
            <v>CON</v>
          </cell>
          <cell r="C7663">
            <v>8</v>
          </cell>
          <cell r="E7663">
            <v>1003</v>
          </cell>
          <cell r="F7663" t="str">
            <v>47D</v>
          </cell>
          <cell r="I7663">
            <v>44</v>
          </cell>
          <cell r="M7663">
            <v>19925</v>
          </cell>
          <cell r="N7663">
            <v>288314.75</v>
          </cell>
          <cell r="O7663">
            <v>0</v>
          </cell>
          <cell r="P7663">
            <v>0</v>
          </cell>
        </row>
        <row r="7664">
          <cell r="A7664">
            <v>43819</v>
          </cell>
          <cell r="B7664" t="str">
            <v>CON</v>
          </cell>
          <cell r="C7664">
            <v>8</v>
          </cell>
          <cell r="E7664">
            <v>1003</v>
          </cell>
          <cell r="F7664" t="str">
            <v>47D</v>
          </cell>
          <cell r="I7664">
            <v>44</v>
          </cell>
          <cell r="M7664">
            <v>20500</v>
          </cell>
          <cell r="N7664">
            <v>296635</v>
          </cell>
          <cell r="O7664">
            <v>0</v>
          </cell>
          <cell r="P7664">
            <v>0</v>
          </cell>
        </row>
        <row r="7665">
          <cell r="A7665">
            <v>43819</v>
          </cell>
          <cell r="B7665" t="str">
            <v>CON</v>
          </cell>
          <cell r="C7665">
            <v>8</v>
          </cell>
          <cell r="E7665">
            <v>1003</v>
          </cell>
          <cell r="F7665" t="str">
            <v>47D</v>
          </cell>
          <cell r="I7665">
            <v>44</v>
          </cell>
          <cell r="M7665">
            <v>17150</v>
          </cell>
          <cell r="N7665">
            <v>248160.5</v>
          </cell>
          <cell r="O7665">
            <v>0</v>
          </cell>
          <cell r="P7665">
            <v>0</v>
          </cell>
        </row>
        <row r="7666">
          <cell r="A7666">
            <v>43819</v>
          </cell>
          <cell r="B7666" t="str">
            <v>CON</v>
          </cell>
          <cell r="C7666">
            <v>8</v>
          </cell>
          <cell r="E7666">
            <v>1003</v>
          </cell>
          <cell r="F7666" t="str">
            <v>47D</v>
          </cell>
          <cell r="I7666">
            <v>44</v>
          </cell>
          <cell r="M7666">
            <v>49000</v>
          </cell>
          <cell r="N7666">
            <v>709030</v>
          </cell>
          <cell r="O7666">
            <v>0</v>
          </cell>
          <cell r="P7666">
            <v>0</v>
          </cell>
        </row>
        <row r="7667">
          <cell r="A7667">
            <v>43819</v>
          </cell>
          <cell r="B7667" t="str">
            <v>CON</v>
          </cell>
          <cell r="C7667">
            <v>8</v>
          </cell>
          <cell r="E7667">
            <v>1003</v>
          </cell>
          <cell r="F7667" t="str">
            <v>47D</v>
          </cell>
          <cell r="I7667">
            <v>44</v>
          </cell>
          <cell r="M7667">
            <v>83000</v>
          </cell>
          <cell r="N7667">
            <v>1201010</v>
          </cell>
          <cell r="O7667">
            <v>0</v>
          </cell>
          <cell r="P7667">
            <v>0</v>
          </cell>
        </row>
        <row r="7668">
          <cell r="A7668">
            <v>43819</v>
          </cell>
          <cell r="B7668" t="str">
            <v>CON</v>
          </cell>
          <cell r="C7668">
            <v>8</v>
          </cell>
          <cell r="E7668">
            <v>1003</v>
          </cell>
          <cell r="F7668" t="str">
            <v>47D</v>
          </cell>
          <cell r="I7668">
            <v>44</v>
          </cell>
          <cell r="M7668">
            <v>50000</v>
          </cell>
          <cell r="N7668">
            <v>723500</v>
          </cell>
          <cell r="O7668">
            <v>0</v>
          </cell>
          <cell r="P7668">
            <v>0</v>
          </cell>
        </row>
        <row r="7669">
          <cell r="A7669">
            <v>43819</v>
          </cell>
          <cell r="B7669" t="str">
            <v>CON</v>
          </cell>
          <cell r="C7669">
            <v>8</v>
          </cell>
          <cell r="E7669">
            <v>1003</v>
          </cell>
          <cell r="F7669" t="str">
            <v>47D</v>
          </cell>
          <cell r="I7669">
            <v>44</v>
          </cell>
          <cell r="M7669">
            <v>29000</v>
          </cell>
          <cell r="N7669">
            <v>419630</v>
          </cell>
          <cell r="O7669">
            <v>0</v>
          </cell>
          <cell r="P7669">
            <v>0</v>
          </cell>
        </row>
        <row r="7670">
          <cell r="A7670">
            <v>43819</v>
          </cell>
          <cell r="B7670" t="str">
            <v>CON</v>
          </cell>
          <cell r="C7670">
            <v>8</v>
          </cell>
          <cell r="E7670">
            <v>1003</v>
          </cell>
          <cell r="F7670" t="str">
            <v>47D</v>
          </cell>
          <cell r="I7670">
            <v>44</v>
          </cell>
          <cell r="M7670">
            <v>18000</v>
          </cell>
          <cell r="N7670">
            <v>260460</v>
          </cell>
          <cell r="O7670">
            <v>0</v>
          </cell>
          <cell r="P7670">
            <v>0</v>
          </cell>
        </row>
        <row r="7671">
          <cell r="A7671">
            <v>43819</v>
          </cell>
          <cell r="B7671" t="str">
            <v>CON</v>
          </cell>
          <cell r="C7671">
            <v>8</v>
          </cell>
          <cell r="E7671">
            <v>1003</v>
          </cell>
          <cell r="F7671" t="str">
            <v>47D</v>
          </cell>
          <cell r="I7671">
            <v>44</v>
          </cell>
          <cell r="M7671">
            <v>70000</v>
          </cell>
          <cell r="N7671">
            <v>1012900</v>
          </cell>
          <cell r="O7671">
            <v>0</v>
          </cell>
          <cell r="P7671">
            <v>0</v>
          </cell>
        </row>
        <row r="7672">
          <cell r="A7672">
            <v>43819</v>
          </cell>
          <cell r="B7672" t="str">
            <v>HIP</v>
          </cell>
          <cell r="C7672">
            <v>7</v>
          </cell>
          <cell r="E7672">
            <v>3026</v>
          </cell>
          <cell r="F7672" t="str">
            <v>48C</v>
          </cell>
          <cell r="I7672">
            <v>44</v>
          </cell>
          <cell r="M7672">
            <v>25000</v>
          </cell>
          <cell r="N7672">
            <v>362250</v>
          </cell>
          <cell r="O7672">
            <v>0</v>
          </cell>
          <cell r="P7672">
            <v>0</v>
          </cell>
        </row>
        <row r="7673">
          <cell r="A7673">
            <v>43819</v>
          </cell>
          <cell r="B7673" t="str">
            <v>MIC</v>
          </cell>
          <cell r="C7673">
            <v>8</v>
          </cell>
          <cell r="E7673">
            <v>1003</v>
          </cell>
          <cell r="F7673" t="str">
            <v>43I</v>
          </cell>
          <cell r="I7673">
            <v>44</v>
          </cell>
          <cell r="M7673">
            <v>194160</v>
          </cell>
          <cell r="N7673">
            <v>2821144.8</v>
          </cell>
          <cell r="O7673">
            <v>0</v>
          </cell>
          <cell r="P7673">
            <v>0</v>
          </cell>
        </row>
        <row r="7674">
          <cell r="A7674">
            <v>43819</v>
          </cell>
          <cell r="B7674" t="str">
            <v>MIC</v>
          </cell>
          <cell r="C7674">
            <v>8</v>
          </cell>
          <cell r="E7674">
            <v>1017</v>
          </cell>
          <cell r="F7674" t="str">
            <v>43I</v>
          </cell>
          <cell r="I7674">
            <v>44</v>
          </cell>
          <cell r="M7674">
            <v>343000</v>
          </cell>
          <cell r="N7674">
            <v>5001797.5</v>
          </cell>
          <cell r="O7674">
            <v>0</v>
          </cell>
          <cell r="P7674">
            <v>0</v>
          </cell>
        </row>
        <row r="7675">
          <cell r="A7675">
            <v>43819</v>
          </cell>
          <cell r="B7675" t="str">
            <v>MIC</v>
          </cell>
          <cell r="C7675">
            <v>8</v>
          </cell>
          <cell r="E7675">
            <v>1033</v>
          </cell>
          <cell r="F7675" t="str">
            <v>43I</v>
          </cell>
          <cell r="I7675">
            <v>44</v>
          </cell>
          <cell r="M7675">
            <v>320000</v>
          </cell>
          <cell r="N7675">
            <v>4720736</v>
          </cell>
          <cell r="O7675">
            <v>0</v>
          </cell>
          <cell r="P7675">
            <v>0</v>
          </cell>
        </row>
        <row r="7676">
          <cell r="A7676">
            <v>43819</v>
          </cell>
          <cell r="B7676" t="str">
            <v>MIC</v>
          </cell>
          <cell r="C7676">
            <v>7</v>
          </cell>
          <cell r="E7676">
            <v>1018</v>
          </cell>
          <cell r="F7676" t="str">
            <v>43I</v>
          </cell>
          <cell r="I7676">
            <v>44</v>
          </cell>
          <cell r="M7676">
            <v>114643.33</v>
          </cell>
          <cell r="N7676">
            <v>1691287.190158</v>
          </cell>
          <cell r="O7676">
            <v>0</v>
          </cell>
          <cell r="P7676">
            <v>0</v>
          </cell>
        </row>
        <row r="7677">
          <cell r="A7677">
            <v>43819</v>
          </cell>
          <cell r="B7677" t="str">
            <v>CON</v>
          </cell>
          <cell r="C7677">
            <v>8</v>
          </cell>
          <cell r="E7677">
            <v>1016</v>
          </cell>
          <cell r="F7677" t="str">
            <v>47D</v>
          </cell>
          <cell r="I7677">
            <v>44</v>
          </cell>
          <cell r="M7677">
            <v>62000</v>
          </cell>
          <cell r="N7677">
            <v>918877.2</v>
          </cell>
          <cell r="O7677">
            <v>0</v>
          </cell>
          <cell r="P7677">
            <v>0</v>
          </cell>
        </row>
        <row r="7678">
          <cell r="A7678">
            <v>43819</v>
          </cell>
          <cell r="B7678" t="str">
            <v>CON</v>
          </cell>
          <cell r="C7678">
            <v>8</v>
          </cell>
          <cell r="E7678">
            <v>1003</v>
          </cell>
          <cell r="F7678" t="str">
            <v>47D</v>
          </cell>
          <cell r="I7678">
            <v>44</v>
          </cell>
          <cell r="M7678">
            <v>29000</v>
          </cell>
          <cell r="N7678">
            <v>432390</v>
          </cell>
          <cell r="O7678">
            <v>0</v>
          </cell>
          <cell r="P7678">
            <v>0</v>
          </cell>
        </row>
        <row r="7679">
          <cell r="A7679">
            <v>43819</v>
          </cell>
          <cell r="B7679" t="str">
            <v>CON</v>
          </cell>
          <cell r="C7679">
            <v>8</v>
          </cell>
          <cell r="E7679">
            <v>1016</v>
          </cell>
          <cell r="F7679" t="str">
            <v>47D</v>
          </cell>
          <cell r="I7679">
            <v>44</v>
          </cell>
          <cell r="M7679">
            <v>45300</v>
          </cell>
          <cell r="N7679">
            <v>676002.84</v>
          </cell>
          <cell r="O7679">
            <v>0</v>
          </cell>
          <cell r="P7679">
            <v>0</v>
          </cell>
        </row>
        <row r="7680">
          <cell r="A7680">
            <v>43819</v>
          </cell>
          <cell r="B7680" t="str">
            <v>CON</v>
          </cell>
          <cell r="C7680">
            <v>8</v>
          </cell>
          <cell r="E7680">
            <v>1016</v>
          </cell>
          <cell r="F7680" t="str">
            <v>47D</v>
          </cell>
          <cell r="I7680">
            <v>44</v>
          </cell>
          <cell r="M7680">
            <v>60000</v>
          </cell>
          <cell r="N7680">
            <v>896052</v>
          </cell>
          <cell r="O7680">
            <v>0</v>
          </cell>
          <cell r="P7680">
            <v>0</v>
          </cell>
        </row>
        <row r="7681">
          <cell r="A7681">
            <v>43819</v>
          </cell>
          <cell r="B7681" t="str">
            <v>CON</v>
          </cell>
          <cell r="C7681">
            <v>6</v>
          </cell>
          <cell r="E7681">
            <v>1033</v>
          </cell>
          <cell r="F7681" t="str">
            <v>47D</v>
          </cell>
          <cell r="I7681">
            <v>44</v>
          </cell>
          <cell r="M7681">
            <v>9000</v>
          </cell>
          <cell r="N7681">
            <v>134407.79999999999</v>
          </cell>
          <cell r="O7681">
            <v>0</v>
          </cell>
          <cell r="P7681">
            <v>0</v>
          </cell>
        </row>
        <row r="7682">
          <cell r="A7682">
            <v>43819</v>
          </cell>
          <cell r="B7682" t="str">
            <v>CON</v>
          </cell>
          <cell r="C7682">
            <v>8</v>
          </cell>
          <cell r="E7682">
            <v>1033</v>
          </cell>
          <cell r="F7682" t="str">
            <v>47D</v>
          </cell>
          <cell r="I7682">
            <v>44</v>
          </cell>
          <cell r="M7682">
            <v>11000</v>
          </cell>
          <cell r="N7682">
            <v>164276.20000000001</v>
          </cell>
          <cell r="O7682">
            <v>0</v>
          </cell>
          <cell r="P7682">
            <v>0</v>
          </cell>
        </row>
        <row r="7683">
          <cell r="A7683">
            <v>43819</v>
          </cell>
          <cell r="B7683" t="str">
            <v>CON</v>
          </cell>
          <cell r="C7683">
            <v>6</v>
          </cell>
          <cell r="E7683">
            <v>1033</v>
          </cell>
          <cell r="F7683" t="str">
            <v>47D</v>
          </cell>
          <cell r="I7683">
            <v>44</v>
          </cell>
          <cell r="M7683">
            <v>10816</v>
          </cell>
          <cell r="N7683">
            <v>161528.30720000001</v>
          </cell>
          <cell r="O7683">
            <v>0</v>
          </cell>
          <cell r="P7683">
            <v>0</v>
          </cell>
        </row>
        <row r="7684">
          <cell r="A7684">
            <v>43819</v>
          </cell>
          <cell r="B7684" t="str">
            <v>CON</v>
          </cell>
          <cell r="C7684">
            <v>6</v>
          </cell>
          <cell r="E7684">
            <v>1033</v>
          </cell>
          <cell r="F7684" t="str">
            <v>47D</v>
          </cell>
          <cell r="I7684">
            <v>44</v>
          </cell>
          <cell r="M7684">
            <v>4076</v>
          </cell>
          <cell r="N7684">
            <v>60871.799200000001</v>
          </cell>
          <cell r="O7684">
            <v>0</v>
          </cell>
          <cell r="P7684">
            <v>0</v>
          </cell>
        </row>
        <row r="7685">
          <cell r="A7685">
            <v>43819</v>
          </cell>
          <cell r="B7685" t="str">
            <v>CON</v>
          </cell>
          <cell r="C7685">
            <v>1</v>
          </cell>
          <cell r="E7685">
            <v>3001</v>
          </cell>
          <cell r="F7685" t="str">
            <v>47D</v>
          </cell>
          <cell r="I7685">
            <v>44</v>
          </cell>
          <cell r="M7685">
            <v>119000</v>
          </cell>
          <cell r="N7685">
            <v>1777169.8</v>
          </cell>
          <cell r="O7685">
            <v>0</v>
          </cell>
          <cell r="P7685">
            <v>0</v>
          </cell>
        </row>
        <row r="7686">
          <cell r="A7686">
            <v>43819</v>
          </cell>
          <cell r="B7686" t="str">
            <v>CON</v>
          </cell>
          <cell r="C7686">
            <v>1</v>
          </cell>
          <cell r="E7686">
            <v>3001</v>
          </cell>
          <cell r="F7686" t="str">
            <v>47D</v>
          </cell>
          <cell r="I7686">
            <v>44</v>
          </cell>
          <cell r="M7686">
            <v>164000</v>
          </cell>
          <cell r="N7686">
            <v>2449208.7999999998</v>
          </cell>
          <cell r="O7686">
            <v>0</v>
          </cell>
          <cell r="P7686">
            <v>0</v>
          </cell>
        </row>
        <row r="7687">
          <cell r="A7687">
            <v>43819</v>
          </cell>
          <cell r="B7687" t="str">
            <v>CON</v>
          </cell>
          <cell r="C7687">
            <v>1</v>
          </cell>
          <cell r="E7687">
            <v>3001</v>
          </cell>
          <cell r="F7687" t="str">
            <v>47D</v>
          </cell>
          <cell r="I7687">
            <v>44</v>
          </cell>
          <cell r="M7687">
            <v>21000</v>
          </cell>
          <cell r="N7687">
            <v>313618.2</v>
          </cell>
          <cell r="O7687">
            <v>0</v>
          </cell>
          <cell r="P7687">
            <v>0</v>
          </cell>
        </row>
        <row r="7688">
          <cell r="A7688">
            <v>43819</v>
          </cell>
          <cell r="B7688" t="str">
            <v>CON</v>
          </cell>
          <cell r="C7688">
            <v>1</v>
          </cell>
          <cell r="E7688">
            <v>3001</v>
          </cell>
          <cell r="F7688" t="str">
            <v>47M</v>
          </cell>
          <cell r="I7688">
            <v>44</v>
          </cell>
          <cell r="M7688">
            <v>68500</v>
          </cell>
          <cell r="N7688">
            <v>1022992.7</v>
          </cell>
          <cell r="O7688">
            <v>0</v>
          </cell>
          <cell r="P7688">
            <v>0</v>
          </cell>
        </row>
        <row r="7689">
          <cell r="A7689">
            <v>43819</v>
          </cell>
          <cell r="B7689" t="str">
            <v>CON</v>
          </cell>
          <cell r="C7689">
            <v>1</v>
          </cell>
          <cell r="E7689">
            <v>3001</v>
          </cell>
          <cell r="F7689" t="str">
            <v>47M</v>
          </cell>
          <cell r="I7689">
            <v>44</v>
          </cell>
          <cell r="M7689">
            <v>33000</v>
          </cell>
          <cell r="N7689">
            <v>492828.6</v>
          </cell>
          <cell r="O7689">
            <v>0</v>
          </cell>
          <cell r="P7689">
            <v>0</v>
          </cell>
        </row>
        <row r="7690">
          <cell r="A7690">
            <v>43819</v>
          </cell>
          <cell r="B7690" t="str">
            <v>MIC</v>
          </cell>
          <cell r="C7690">
            <v>1</v>
          </cell>
          <cell r="E7690">
            <v>3001</v>
          </cell>
          <cell r="F7690" t="str">
            <v>43I</v>
          </cell>
          <cell r="I7690">
            <v>44</v>
          </cell>
          <cell r="M7690">
            <v>102900</v>
          </cell>
          <cell r="N7690">
            <v>1536729.18</v>
          </cell>
          <cell r="O7690">
            <v>0</v>
          </cell>
          <cell r="P7690">
            <v>0</v>
          </cell>
        </row>
        <row r="7691">
          <cell r="A7691">
            <v>43819</v>
          </cell>
          <cell r="B7691" t="str">
            <v>CON</v>
          </cell>
          <cell r="C7691">
            <v>1</v>
          </cell>
          <cell r="E7691">
            <v>3001</v>
          </cell>
          <cell r="F7691" t="str">
            <v>47D</v>
          </cell>
          <cell r="I7691">
            <v>44</v>
          </cell>
          <cell r="M7691">
            <v>34000</v>
          </cell>
          <cell r="N7691">
            <v>507762.8</v>
          </cell>
          <cell r="O7691">
            <v>0</v>
          </cell>
          <cell r="P7691">
            <v>0</v>
          </cell>
        </row>
        <row r="7692">
          <cell r="A7692">
            <v>43819</v>
          </cell>
          <cell r="B7692" t="str">
            <v>CON</v>
          </cell>
          <cell r="C7692">
            <v>1</v>
          </cell>
          <cell r="E7692">
            <v>3001</v>
          </cell>
          <cell r="F7692" t="str">
            <v>47D</v>
          </cell>
          <cell r="I7692">
            <v>44</v>
          </cell>
          <cell r="M7692">
            <v>50000</v>
          </cell>
          <cell r="N7692">
            <v>746710</v>
          </cell>
          <cell r="O7692">
            <v>0</v>
          </cell>
          <cell r="P7692">
            <v>0</v>
          </cell>
        </row>
        <row r="7693">
          <cell r="A7693">
            <v>43819</v>
          </cell>
          <cell r="B7693" t="str">
            <v>CON</v>
          </cell>
          <cell r="C7693">
            <v>8</v>
          </cell>
          <cell r="E7693">
            <v>3003</v>
          </cell>
          <cell r="F7693" t="str">
            <v>47D</v>
          </cell>
          <cell r="I7693">
            <v>34</v>
          </cell>
          <cell r="M7693">
            <v>14000</v>
          </cell>
          <cell r="N7693">
            <v>209078.8</v>
          </cell>
          <cell r="O7693">
            <v>0</v>
          </cell>
          <cell r="P7693">
            <v>0</v>
          </cell>
        </row>
        <row r="7694">
          <cell r="A7694">
            <v>43819</v>
          </cell>
          <cell r="B7694" t="str">
            <v>HIP</v>
          </cell>
          <cell r="C7694">
            <v>8</v>
          </cell>
          <cell r="E7694">
            <v>3026</v>
          </cell>
          <cell r="F7694" t="str">
            <v>48C</v>
          </cell>
          <cell r="I7694">
            <v>44</v>
          </cell>
          <cell r="M7694">
            <v>60000</v>
          </cell>
          <cell r="N7694">
            <v>896052</v>
          </cell>
          <cell r="O7694">
            <v>0</v>
          </cell>
          <cell r="P7694">
            <v>0</v>
          </cell>
        </row>
        <row r="7695">
          <cell r="A7695">
            <v>43819</v>
          </cell>
          <cell r="B7695" t="str">
            <v>CON</v>
          </cell>
          <cell r="C7695">
            <v>5</v>
          </cell>
          <cell r="E7695">
            <v>3026</v>
          </cell>
          <cell r="F7695" t="str">
            <v>47M</v>
          </cell>
          <cell r="I7695">
            <v>44</v>
          </cell>
          <cell r="M7695">
            <v>5800</v>
          </cell>
          <cell r="N7695">
            <v>86618.36</v>
          </cell>
          <cell r="O7695">
            <v>0</v>
          </cell>
          <cell r="P7695">
            <v>0</v>
          </cell>
        </row>
        <row r="7696">
          <cell r="A7696">
            <v>43819</v>
          </cell>
          <cell r="B7696" t="str">
            <v>CON</v>
          </cell>
          <cell r="C7696">
            <v>8</v>
          </cell>
          <cell r="E7696">
            <v>1001</v>
          </cell>
          <cell r="F7696" t="str">
            <v>47D</v>
          </cell>
          <cell r="I7696">
            <v>44</v>
          </cell>
          <cell r="M7696">
            <v>110000</v>
          </cell>
          <cell r="N7696">
            <v>1642762</v>
          </cell>
          <cell r="O7696">
            <v>0</v>
          </cell>
          <cell r="P7696">
            <v>0</v>
          </cell>
        </row>
        <row r="7697">
          <cell r="A7697">
            <v>43819</v>
          </cell>
          <cell r="B7697" t="str">
            <v>MIC</v>
          </cell>
          <cell r="C7697">
            <v>7</v>
          </cell>
          <cell r="E7697">
            <v>1018</v>
          </cell>
          <cell r="F7697" t="str">
            <v>43O</v>
          </cell>
          <cell r="I7697">
            <v>44</v>
          </cell>
          <cell r="M7697">
            <v>219146.23</v>
          </cell>
          <cell r="N7697">
            <v>3287719.4009520002</v>
          </cell>
          <cell r="O7697">
            <v>0</v>
          </cell>
          <cell r="P7697">
            <v>0</v>
          </cell>
        </row>
        <row r="7698">
          <cell r="A7698">
            <v>43819</v>
          </cell>
          <cell r="B7698" t="str">
            <v>MIC</v>
          </cell>
          <cell r="C7698">
            <v>4</v>
          </cell>
          <cell r="E7698">
            <v>1034</v>
          </cell>
          <cell r="F7698" t="str">
            <v>43O</v>
          </cell>
          <cell r="I7698">
            <v>44</v>
          </cell>
          <cell r="M7698">
            <v>50000</v>
          </cell>
          <cell r="N7698">
            <v>751280</v>
          </cell>
          <cell r="O7698">
            <v>0</v>
          </cell>
          <cell r="P7698">
            <v>0</v>
          </cell>
        </row>
        <row r="7699">
          <cell r="A7699">
            <v>43819</v>
          </cell>
          <cell r="B7699" t="str">
            <v>HIP</v>
          </cell>
          <cell r="C7699">
            <v>8</v>
          </cell>
          <cell r="E7699">
            <v>1017</v>
          </cell>
          <cell r="F7699" t="str">
            <v>46M</v>
          </cell>
          <cell r="I7699">
            <v>44</v>
          </cell>
          <cell r="M7699">
            <v>329280</v>
          </cell>
          <cell r="N7699">
            <v>4969954.7520000003</v>
          </cell>
          <cell r="O7699">
            <v>0</v>
          </cell>
          <cell r="P7699">
            <v>0</v>
          </cell>
        </row>
        <row r="7700">
          <cell r="A7700">
            <v>43819</v>
          </cell>
          <cell r="B7700" t="str">
            <v>HIP</v>
          </cell>
          <cell r="C7700">
            <v>8</v>
          </cell>
          <cell r="E7700">
            <v>1017</v>
          </cell>
          <cell r="F7700" t="str">
            <v>46R</v>
          </cell>
          <cell r="I7700">
            <v>44</v>
          </cell>
          <cell r="M7700">
            <v>343000</v>
          </cell>
          <cell r="N7700">
            <v>5177036.2</v>
          </cell>
          <cell r="O7700">
            <v>0</v>
          </cell>
          <cell r="P7700">
            <v>0</v>
          </cell>
        </row>
        <row r="7701">
          <cell r="A7701">
            <v>43819</v>
          </cell>
          <cell r="B7701" t="str">
            <v>CON</v>
          </cell>
          <cell r="C7701">
            <v>8</v>
          </cell>
          <cell r="E7701">
            <v>1003</v>
          </cell>
          <cell r="F7701" t="str">
            <v>47D</v>
          </cell>
          <cell r="I7701">
            <v>44</v>
          </cell>
          <cell r="M7701">
            <v>16000</v>
          </cell>
          <cell r="N7701">
            <v>244800</v>
          </cell>
          <cell r="O7701">
            <v>0</v>
          </cell>
          <cell r="P7701">
            <v>0</v>
          </cell>
        </row>
        <row r="7702">
          <cell r="A7702">
            <v>43819</v>
          </cell>
          <cell r="B7702" t="str">
            <v>CON</v>
          </cell>
          <cell r="C7702">
            <v>8</v>
          </cell>
          <cell r="E7702">
            <v>1003</v>
          </cell>
          <cell r="F7702" t="str">
            <v>47D</v>
          </cell>
          <cell r="I7702">
            <v>44</v>
          </cell>
          <cell r="M7702">
            <v>19000</v>
          </cell>
          <cell r="N7702">
            <v>290700</v>
          </cell>
          <cell r="O7702">
            <v>0</v>
          </cell>
          <cell r="P7702">
            <v>0</v>
          </cell>
        </row>
        <row r="7703">
          <cell r="A7703">
            <v>43819</v>
          </cell>
          <cell r="B7703" t="str">
            <v>MIC</v>
          </cell>
          <cell r="C7703">
            <v>8</v>
          </cell>
          <cell r="E7703">
            <v>1034</v>
          </cell>
          <cell r="F7703" t="str">
            <v>43I</v>
          </cell>
          <cell r="I7703">
            <v>44</v>
          </cell>
          <cell r="M7703">
            <v>200000</v>
          </cell>
          <cell r="N7703">
            <v>3077880</v>
          </cell>
          <cell r="O7703">
            <v>0</v>
          </cell>
          <cell r="P7703">
            <v>0</v>
          </cell>
        </row>
        <row r="7704">
          <cell r="A7704">
            <v>43819</v>
          </cell>
          <cell r="B7704" t="str">
            <v>MIC</v>
          </cell>
          <cell r="C7704">
            <v>8</v>
          </cell>
          <cell r="E7704">
            <v>1036</v>
          </cell>
          <cell r="F7704" t="str">
            <v>43I</v>
          </cell>
          <cell r="I7704">
            <v>44</v>
          </cell>
          <cell r="M7704">
            <v>80000</v>
          </cell>
          <cell r="N7704">
            <v>1232480</v>
          </cell>
          <cell r="O7704">
            <v>0</v>
          </cell>
          <cell r="P7704">
            <v>0</v>
          </cell>
        </row>
        <row r="7705">
          <cell r="A7705">
            <v>43819</v>
          </cell>
          <cell r="B7705" t="str">
            <v>CON</v>
          </cell>
          <cell r="C7705">
            <v>8</v>
          </cell>
          <cell r="E7705">
            <v>1001</v>
          </cell>
          <cell r="F7705" t="str">
            <v>47D</v>
          </cell>
          <cell r="I7705">
            <v>44</v>
          </cell>
          <cell r="M7705">
            <v>69500</v>
          </cell>
          <cell r="N7705">
            <v>1077493.25</v>
          </cell>
          <cell r="O7705">
            <v>0</v>
          </cell>
          <cell r="P7705">
            <v>0</v>
          </cell>
        </row>
        <row r="7706">
          <cell r="A7706">
            <v>43819</v>
          </cell>
          <cell r="B7706" t="str">
            <v>CON</v>
          </cell>
          <cell r="C7706">
            <v>8</v>
          </cell>
          <cell r="E7706">
            <v>1001</v>
          </cell>
          <cell r="F7706" t="str">
            <v>47D</v>
          </cell>
          <cell r="I7706">
            <v>44</v>
          </cell>
          <cell r="M7706">
            <v>36000</v>
          </cell>
          <cell r="N7706">
            <v>558126</v>
          </cell>
          <cell r="O7706">
            <v>0</v>
          </cell>
          <cell r="P7706">
            <v>0</v>
          </cell>
        </row>
        <row r="7707">
          <cell r="A7707">
            <v>43819</v>
          </cell>
          <cell r="B7707" t="str">
            <v>CON</v>
          </cell>
          <cell r="C7707">
            <v>8</v>
          </cell>
          <cell r="E7707">
            <v>1001</v>
          </cell>
          <cell r="F7707" t="str">
            <v>47D</v>
          </cell>
          <cell r="I7707">
            <v>44</v>
          </cell>
          <cell r="M7707">
            <v>7000</v>
          </cell>
          <cell r="N7707">
            <v>108524.5</v>
          </cell>
          <cell r="O7707">
            <v>0</v>
          </cell>
          <cell r="P7707">
            <v>0</v>
          </cell>
        </row>
        <row r="7708">
          <cell r="A7708">
            <v>43819</v>
          </cell>
          <cell r="B7708" t="str">
            <v>CON</v>
          </cell>
          <cell r="C7708">
            <v>8</v>
          </cell>
          <cell r="E7708">
            <v>1001</v>
          </cell>
          <cell r="F7708" t="str">
            <v>47A</v>
          </cell>
          <cell r="I7708">
            <v>44</v>
          </cell>
          <cell r="M7708">
            <v>35000</v>
          </cell>
          <cell r="N7708">
            <v>542622.5</v>
          </cell>
          <cell r="O7708">
            <v>0</v>
          </cell>
          <cell r="P7708">
            <v>0</v>
          </cell>
        </row>
        <row r="7709">
          <cell r="A7709">
            <v>43819</v>
          </cell>
          <cell r="B7709" t="str">
            <v>MIC</v>
          </cell>
          <cell r="C7709">
            <v>8</v>
          </cell>
          <cell r="E7709">
            <v>1036</v>
          </cell>
          <cell r="F7709" t="str">
            <v>43O</v>
          </cell>
          <cell r="I7709">
            <v>44</v>
          </cell>
          <cell r="M7709">
            <v>560000</v>
          </cell>
          <cell r="N7709">
            <v>8691312</v>
          </cell>
          <cell r="O7709">
            <v>0</v>
          </cell>
          <cell r="P7709">
            <v>0</v>
          </cell>
        </row>
        <row r="7710">
          <cell r="A7710">
            <v>43819</v>
          </cell>
          <cell r="B7710" t="str">
            <v>CON</v>
          </cell>
          <cell r="C7710">
            <v>8</v>
          </cell>
          <cell r="E7710">
            <v>1009</v>
          </cell>
          <cell r="F7710" t="str">
            <v>47A</v>
          </cell>
          <cell r="I7710">
            <v>44</v>
          </cell>
          <cell r="M7710">
            <v>30100</v>
          </cell>
          <cell r="N7710">
            <v>467859.35</v>
          </cell>
          <cell r="O7710">
            <v>0</v>
          </cell>
          <cell r="P7710">
            <v>0</v>
          </cell>
        </row>
        <row r="7711">
          <cell r="A7711">
            <v>43819</v>
          </cell>
          <cell r="B7711" t="str">
            <v>CON</v>
          </cell>
          <cell r="C7711">
            <v>8</v>
          </cell>
          <cell r="E7711">
            <v>1009</v>
          </cell>
          <cell r="F7711" t="str">
            <v>47A</v>
          </cell>
          <cell r="I7711">
            <v>44</v>
          </cell>
          <cell r="M7711">
            <v>52000</v>
          </cell>
          <cell r="N7711">
            <v>808267.2</v>
          </cell>
          <cell r="O7711">
            <v>0</v>
          </cell>
          <cell r="P7711">
            <v>0</v>
          </cell>
        </row>
        <row r="7712">
          <cell r="A7712">
            <v>43819</v>
          </cell>
          <cell r="B7712" t="str">
            <v>CON</v>
          </cell>
          <cell r="C7712">
            <v>8</v>
          </cell>
          <cell r="E7712">
            <v>1009</v>
          </cell>
          <cell r="F7712" t="str">
            <v>47A</v>
          </cell>
          <cell r="I7712">
            <v>44</v>
          </cell>
          <cell r="M7712">
            <v>55000</v>
          </cell>
          <cell r="N7712">
            <v>854903.5</v>
          </cell>
          <cell r="O7712">
            <v>0</v>
          </cell>
          <cell r="P7712">
            <v>0</v>
          </cell>
        </row>
        <row r="7713">
          <cell r="A7713">
            <v>43819</v>
          </cell>
          <cell r="B7713" t="str">
            <v>MIC</v>
          </cell>
          <cell r="C7713">
            <v>5</v>
          </cell>
          <cell r="E7713">
            <v>1016</v>
          </cell>
          <cell r="F7713" t="str">
            <v>43O</v>
          </cell>
          <cell r="I7713">
            <v>44</v>
          </cell>
          <cell r="M7713">
            <v>72000</v>
          </cell>
          <cell r="N7713">
            <v>1120500</v>
          </cell>
          <cell r="O7713">
            <v>0</v>
          </cell>
          <cell r="P7713">
            <v>0</v>
          </cell>
        </row>
        <row r="7714">
          <cell r="A7714">
            <v>43819</v>
          </cell>
          <cell r="B7714" t="str">
            <v>MIC</v>
          </cell>
          <cell r="C7714">
            <v>8</v>
          </cell>
          <cell r="E7714">
            <v>1016</v>
          </cell>
          <cell r="F7714" t="str">
            <v>43O</v>
          </cell>
          <cell r="I7714">
            <v>44</v>
          </cell>
          <cell r="M7714">
            <v>523726.66</v>
          </cell>
          <cell r="N7714">
            <v>8180086.70254</v>
          </cell>
          <cell r="O7714">
            <v>0</v>
          </cell>
          <cell r="P7714">
            <v>0</v>
          </cell>
        </row>
        <row r="7715">
          <cell r="A7715">
            <v>43819</v>
          </cell>
          <cell r="B7715" t="str">
            <v>MIC</v>
          </cell>
          <cell r="C7715">
            <v>8</v>
          </cell>
          <cell r="E7715">
            <v>1018</v>
          </cell>
          <cell r="F7715" t="str">
            <v>43I</v>
          </cell>
          <cell r="I7715">
            <v>44</v>
          </cell>
          <cell r="M7715">
            <v>118835.51</v>
          </cell>
          <cell r="N7715">
            <v>1860001.5189690001</v>
          </cell>
          <cell r="O7715">
            <v>0</v>
          </cell>
          <cell r="P7715">
            <v>0</v>
          </cell>
        </row>
        <row r="7716">
          <cell r="A7716">
            <v>43819</v>
          </cell>
          <cell r="B7716" t="str">
            <v>MIC</v>
          </cell>
          <cell r="C7716">
            <v>8</v>
          </cell>
          <cell r="E7716">
            <v>3016</v>
          </cell>
          <cell r="F7716" t="str">
            <v>43I</v>
          </cell>
          <cell r="I7716">
            <v>44</v>
          </cell>
          <cell r="M7716">
            <v>90000</v>
          </cell>
          <cell r="N7716">
            <v>1421028</v>
          </cell>
          <cell r="O7716">
            <v>0</v>
          </cell>
          <cell r="P7716">
            <v>0</v>
          </cell>
        </row>
        <row r="7717">
          <cell r="A7717">
            <v>43819</v>
          </cell>
          <cell r="B7717" t="str">
            <v>MIC</v>
          </cell>
          <cell r="C7717">
            <v>7</v>
          </cell>
          <cell r="E7717">
            <v>3002</v>
          </cell>
          <cell r="F7717" t="str">
            <v>43I</v>
          </cell>
          <cell r="I7717">
            <v>34</v>
          </cell>
          <cell r="M7717">
            <v>15500</v>
          </cell>
          <cell r="N7717">
            <v>245617.65</v>
          </cell>
          <cell r="O7717">
            <v>0</v>
          </cell>
          <cell r="P7717">
            <v>0</v>
          </cell>
        </row>
        <row r="7718">
          <cell r="A7718">
            <v>43819</v>
          </cell>
          <cell r="B7718" t="str">
            <v>CON</v>
          </cell>
          <cell r="C7718">
            <v>8</v>
          </cell>
          <cell r="E7718">
            <v>1003</v>
          </cell>
          <cell r="F7718" t="str">
            <v>47D</v>
          </cell>
          <cell r="I7718">
            <v>44</v>
          </cell>
          <cell r="M7718">
            <v>38000</v>
          </cell>
          <cell r="N7718">
            <v>602300</v>
          </cell>
          <cell r="O7718">
            <v>0</v>
          </cell>
          <cell r="P7718">
            <v>0</v>
          </cell>
        </row>
        <row r="7719">
          <cell r="A7719">
            <v>43819</v>
          </cell>
          <cell r="B7719" t="str">
            <v>MIC</v>
          </cell>
          <cell r="C7719">
            <v>8</v>
          </cell>
          <cell r="E7719">
            <v>27004</v>
          </cell>
          <cell r="F7719" t="str">
            <v>43I</v>
          </cell>
          <cell r="I7719">
            <v>44</v>
          </cell>
          <cell r="M7719">
            <v>105000</v>
          </cell>
          <cell r="N7719">
            <v>1665835.5</v>
          </cell>
          <cell r="O7719">
            <v>0</v>
          </cell>
          <cell r="P7719">
            <v>0</v>
          </cell>
        </row>
        <row r="7720">
          <cell r="A7720">
            <v>43819</v>
          </cell>
          <cell r="B7720" t="str">
            <v>MIC</v>
          </cell>
          <cell r="C7720">
            <v>8</v>
          </cell>
          <cell r="E7720">
            <v>27004</v>
          </cell>
          <cell r="F7720" t="str">
            <v>43I</v>
          </cell>
          <cell r="I7720">
            <v>44</v>
          </cell>
          <cell r="M7720">
            <v>69000</v>
          </cell>
          <cell r="N7720">
            <v>1094691.8999999999</v>
          </cell>
          <cell r="O7720">
            <v>0</v>
          </cell>
          <cell r="P7720">
            <v>0</v>
          </cell>
        </row>
        <row r="7721">
          <cell r="A7721">
            <v>43819</v>
          </cell>
          <cell r="B7721" t="str">
            <v>MIC</v>
          </cell>
          <cell r="C7721">
            <v>8</v>
          </cell>
          <cell r="E7721">
            <v>1018</v>
          </cell>
          <cell r="F7721" t="str">
            <v>43I</v>
          </cell>
          <cell r="I7721">
            <v>44</v>
          </cell>
          <cell r="M7721">
            <v>261702.42</v>
          </cell>
          <cell r="N7721">
            <v>4159027.199124</v>
          </cell>
          <cell r="O7721">
            <v>0</v>
          </cell>
          <cell r="P7721">
            <v>0</v>
          </cell>
        </row>
        <row r="7722">
          <cell r="A7722">
            <v>43819</v>
          </cell>
          <cell r="B7722" t="str">
            <v>CON</v>
          </cell>
          <cell r="C7722">
            <v>8</v>
          </cell>
          <cell r="E7722">
            <v>1003</v>
          </cell>
          <cell r="F7722" t="str">
            <v>47D</v>
          </cell>
          <cell r="I7722">
            <v>44</v>
          </cell>
          <cell r="M7722">
            <v>30000</v>
          </cell>
          <cell r="N7722">
            <v>477000</v>
          </cell>
          <cell r="O7722">
            <v>0</v>
          </cell>
          <cell r="P7722">
            <v>0</v>
          </cell>
        </row>
        <row r="7723">
          <cell r="A7723">
            <v>43819</v>
          </cell>
          <cell r="B7723" t="str">
            <v>CON</v>
          </cell>
          <cell r="C7723">
            <v>8</v>
          </cell>
          <cell r="E7723">
            <v>1016</v>
          </cell>
          <cell r="F7723" t="str">
            <v>47M</v>
          </cell>
          <cell r="I7723">
            <v>44</v>
          </cell>
          <cell r="M7723">
            <v>32900</v>
          </cell>
          <cell r="N7723">
            <v>525113.61</v>
          </cell>
          <cell r="O7723">
            <v>0</v>
          </cell>
          <cell r="P7723">
            <v>0</v>
          </cell>
        </row>
        <row r="7724">
          <cell r="A7724">
            <v>43819</v>
          </cell>
          <cell r="B7724" t="str">
            <v>CON</v>
          </cell>
          <cell r="C7724">
            <v>8</v>
          </cell>
          <cell r="E7724">
            <v>1016</v>
          </cell>
          <cell r="F7724" t="str">
            <v>47M</v>
          </cell>
          <cell r="I7724">
            <v>44</v>
          </cell>
          <cell r="M7724">
            <v>62000</v>
          </cell>
          <cell r="N7724">
            <v>989575.8</v>
          </cell>
          <cell r="O7724">
            <v>0</v>
          </cell>
          <cell r="P7724">
            <v>0</v>
          </cell>
        </row>
        <row r="7725">
          <cell r="A7725">
            <v>43819</v>
          </cell>
          <cell r="B7725" t="str">
            <v>CON</v>
          </cell>
          <cell r="C7725">
            <v>8</v>
          </cell>
          <cell r="E7725">
            <v>1016</v>
          </cell>
          <cell r="F7725" t="str">
            <v>47D</v>
          </cell>
          <cell r="I7725">
            <v>44</v>
          </cell>
          <cell r="M7725">
            <v>29000</v>
          </cell>
          <cell r="N7725">
            <v>462866.1</v>
          </cell>
          <cell r="O7725">
            <v>0</v>
          </cell>
          <cell r="P7725">
            <v>0</v>
          </cell>
        </row>
        <row r="7726">
          <cell r="A7726">
            <v>43819</v>
          </cell>
          <cell r="B7726" t="str">
            <v>CON</v>
          </cell>
          <cell r="C7726">
            <v>8</v>
          </cell>
          <cell r="E7726">
            <v>1016</v>
          </cell>
          <cell r="F7726" t="str">
            <v>47D</v>
          </cell>
          <cell r="I7726">
            <v>44</v>
          </cell>
          <cell r="M7726">
            <v>70000</v>
          </cell>
          <cell r="N7726">
            <v>1117263</v>
          </cell>
          <cell r="O7726">
            <v>0</v>
          </cell>
          <cell r="P7726">
            <v>0</v>
          </cell>
        </row>
        <row r="7727">
          <cell r="A7727">
            <v>43819</v>
          </cell>
          <cell r="B7727" t="str">
            <v>CON</v>
          </cell>
          <cell r="C7727">
            <v>8</v>
          </cell>
          <cell r="E7727">
            <v>1005</v>
          </cell>
          <cell r="F7727" t="str">
            <v>47D</v>
          </cell>
          <cell r="I7727">
            <v>44</v>
          </cell>
          <cell r="M7727">
            <v>62397</v>
          </cell>
          <cell r="N7727">
            <v>995912.27729999996</v>
          </cell>
          <cell r="O7727">
            <v>0</v>
          </cell>
          <cell r="P7727">
            <v>0</v>
          </cell>
        </row>
        <row r="7728">
          <cell r="A7728">
            <v>43819</v>
          </cell>
          <cell r="B7728" t="str">
            <v>CON</v>
          </cell>
          <cell r="C7728">
            <v>8</v>
          </cell>
          <cell r="E7728">
            <v>1005</v>
          </cell>
          <cell r="F7728" t="str">
            <v>47D</v>
          </cell>
          <cell r="I7728">
            <v>44</v>
          </cell>
          <cell r="M7728">
            <v>178000</v>
          </cell>
          <cell r="N7728">
            <v>2841040.2</v>
          </cell>
          <cell r="O7728">
            <v>0</v>
          </cell>
          <cell r="P7728">
            <v>0</v>
          </cell>
        </row>
        <row r="7729">
          <cell r="A7729">
            <v>43819</v>
          </cell>
          <cell r="B7729" t="str">
            <v>MIC</v>
          </cell>
          <cell r="C7729">
            <v>8</v>
          </cell>
          <cell r="E7729">
            <v>1036</v>
          </cell>
          <cell r="F7729" t="str">
            <v>43I</v>
          </cell>
          <cell r="I7729">
            <v>44</v>
          </cell>
          <cell r="M7729">
            <v>700000</v>
          </cell>
          <cell r="N7729">
            <v>11184600</v>
          </cell>
          <cell r="O7729">
            <v>0</v>
          </cell>
          <cell r="P7729">
            <v>0</v>
          </cell>
        </row>
        <row r="7730">
          <cell r="A7730">
            <v>43819</v>
          </cell>
          <cell r="B7730" t="str">
            <v>MIC</v>
          </cell>
          <cell r="C7730">
            <v>8</v>
          </cell>
          <cell r="E7730">
            <v>1036</v>
          </cell>
          <cell r="F7730" t="str">
            <v>43I</v>
          </cell>
          <cell r="I7730">
            <v>44</v>
          </cell>
          <cell r="M7730">
            <v>180000</v>
          </cell>
          <cell r="N7730">
            <v>2876040</v>
          </cell>
          <cell r="O7730">
            <v>0</v>
          </cell>
          <cell r="P7730">
            <v>0</v>
          </cell>
        </row>
        <row r="7731">
          <cell r="A7731">
            <v>43819</v>
          </cell>
          <cell r="B7731" t="str">
            <v>CON</v>
          </cell>
          <cell r="C7731">
            <v>8</v>
          </cell>
          <cell r="E7731">
            <v>1001</v>
          </cell>
          <cell r="F7731" t="str">
            <v>47D</v>
          </cell>
          <cell r="I7731">
            <v>44</v>
          </cell>
          <cell r="M7731">
            <v>38000</v>
          </cell>
          <cell r="N7731">
            <v>610865.19999999995</v>
          </cell>
          <cell r="O7731">
            <v>0</v>
          </cell>
          <cell r="P7731">
            <v>0</v>
          </cell>
        </row>
        <row r="7732">
          <cell r="A7732">
            <v>43819</v>
          </cell>
          <cell r="B7732" t="str">
            <v>CON</v>
          </cell>
          <cell r="C7732">
            <v>8</v>
          </cell>
          <cell r="E7732">
            <v>1001</v>
          </cell>
          <cell r="F7732" t="str">
            <v>47D</v>
          </cell>
          <cell r="I7732">
            <v>44</v>
          </cell>
          <cell r="M7732">
            <v>25000</v>
          </cell>
          <cell r="N7732">
            <v>401885</v>
          </cell>
          <cell r="O7732">
            <v>0</v>
          </cell>
          <cell r="P7732">
            <v>0</v>
          </cell>
        </row>
        <row r="7733">
          <cell r="A7733">
            <v>43819</v>
          </cell>
          <cell r="B7733" t="str">
            <v>CON</v>
          </cell>
          <cell r="C7733">
            <v>8</v>
          </cell>
          <cell r="E7733">
            <v>1001</v>
          </cell>
          <cell r="F7733" t="str">
            <v>47D</v>
          </cell>
          <cell r="I7733">
            <v>44</v>
          </cell>
          <cell r="M7733">
            <v>50000</v>
          </cell>
          <cell r="N7733">
            <v>803770</v>
          </cell>
          <cell r="O7733">
            <v>0</v>
          </cell>
          <cell r="P7733">
            <v>0</v>
          </cell>
        </row>
        <row r="7734">
          <cell r="A7734">
            <v>43819</v>
          </cell>
          <cell r="B7734" t="str">
            <v>CON</v>
          </cell>
          <cell r="C7734">
            <v>8</v>
          </cell>
          <cell r="E7734">
            <v>1001</v>
          </cell>
          <cell r="F7734" t="str">
            <v>47D</v>
          </cell>
          <cell r="I7734">
            <v>44</v>
          </cell>
          <cell r="M7734">
            <v>6400</v>
          </cell>
          <cell r="N7734">
            <v>102882.56</v>
          </cell>
          <cell r="O7734">
            <v>0</v>
          </cell>
          <cell r="P7734">
            <v>0</v>
          </cell>
        </row>
        <row r="7735">
          <cell r="A7735">
            <v>43819</v>
          </cell>
          <cell r="B7735" t="str">
            <v>CON</v>
          </cell>
          <cell r="C7735">
            <v>8</v>
          </cell>
          <cell r="E7735">
            <v>1001</v>
          </cell>
          <cell r="F7735" t="str">
            <v>47D</v>
          </cell>
          <cell r="I7735">
            <v>44</v>
          </cell>
          <cell r="M7735">
            <v>19700</v>
          </cell>
          <cell r="N7735">
            <v>316685.38</v>
          </cell>
          <cell r="O7735">
            <v>0</v>
          </cell>
          <cell r="P7735">
            <v>0</v>
          </cell>
        </row>
        <row r="7736">
          <cell r="A7736">
            <v>43819</v>
          </cell>
          <cell r="B7736" t="str">
            <v>CON</v>
          </cell>
          <cell r="C7736">
            <v>8</v>
          </cell>
          <cell r="E7736">
            <v>1001</v>
          </cell>
          <cell r="F7736" t="str">
            <v>47A</v>
          </cell>
          <cell r="I7736">
            <v>44</v>
          </cell>
          <cell r="M7736">
            <v>31000</v>
          </cell>
          <cell r="N7736">
            <v>498337.4</v>
          </cell>
          <cell r="O7736">
            <v>0</v>
          </cell>
          <cell r="P7736">
            <v>0</v>
          </cell>
        </row>
        <row r="7737">
          <cell r="A7737">
            <v>43819</v>
          </cell>
          <cell r="B7737" t="str">
            <v>CON</v>
          </cell>
          <cell r="C7737">
            <v>8</v>
          </cell>
          <cell r="E7737">
            <v>1001</v>
          </cell>
          <cell r="F7737" t="str">
            <v>47D</v>
          </cell>
          <cell r="I7737">
            <v>44</v>
          </cell>
          <cell r="M7737">
            <v>68000</v>
          </cell>
          <cell r="N7737">
            <v>1093127.2</v>
          </cell>
          <cell r="O7737">
            <v>0</v>
          </cell>
          <cell r="P7737">
            <v>0</v>
          </cell>
        </row>
        <row r="7738">
          <cell r="A7738">
            <v>43819</v>
          </cell>
          <cell r="B7738" t="str">
            <v>CON</v>
          </cell>
          <cell r="C7738">
            <v>8</v>
          </cell>
          <cell r="E7738">
            <v>1001</v>
          </cell>
          <cell r="F7738" t="str">
            <v>47D</v>
          </cell>
          <cell r="I7738">
            <v>44</v>
          </cell>
          <cell r="M7738">
            <v>100000</v>
          </cell>
          <cell r="N7738">
            <v>1607540</v>
          </cell>
          <cell r="O7738">
            <v>0</v>
          </cell>
          <cell r="P7738">
            <v>0</v>
          </cell>
        </row>
        <row r="7739">
          <cell r="A7739">
            <v>43819</v>
          </cell>
          <cell r="B7739" t="str">
            <v>CON</v>
          </cell>
          <cell r="C7739">
            <v>8</v>
          </cell>
          <cell r="E7739">
            <v>1001</v>
          </cell>
          <cell r="F7739" t="str">
            <v>47A</v>
          </cell>
          <cell r="I7739">
            <v>44</v>
          </cell>
          <cell r="M7739">
            <v>39000</v>
          </cell>
          <cell r="N7739">
            <v>626940.6</v>
          </cell>
          <cell r="O7739">
            <v>0</v>
          </cell>
          <cell r="P7739">
            <v>0</v>
          </cell>
        </row>
        <row r="7740">
          <cell r="A7740">
            <v>43819</v>
          </cell>
          <cell r="B7740" t="str">
            <v>CON</v>
          </cell>
          <cell r="C7740">
            <v>8</v>
          </cell>
          <cell r="E7740">
            <v>1001</v>
          </cell>
          <cell r="F7740" t="str">
            <v>47D</v>
          </cell>
          <cell r="I7740">
            <v>44</v>
          </cell>
          <cell r="M7740">
            <v>90500</v>
          </cell>
          <cell r="N7740">
            <v>1454823.7</v>
          </cell>
          <cell r="O7740">
            <v>0</v>
          </cell>
          <cell r="P7740">
            <v>0</v>
          </cell>
        </row>
        <row r="7741">
          <cell r="A7741">
            <v>43819</v>
          </cell>
          <cell r="B7741" t="str">
            <v>CON</v>
          </cell>
          <cell r="C7741">
            <v>8</v>
          </cell>
          <cell r="E7741">
            <v>1001</v>
          </cell>
          <cell r="F7741" t="str">
            <v>47D</v>
          </cell>
          <cell r="I7741">
            <v>44</v>
          </cell>
          <cell r="M7741">
            <v>66000</v>
          </cell>
          <cell r="N7741">
            <v>1060976.3999999999</v>
          </cell>
          <cell r="O7741">
            <v>0</v>
          </cell>
          <cell r="P7741">
            <v>0</v>
          </cell>
        </row>
        <row r="7742">
          <cell r="A7742">
            <v>43819</v>
          </cell>
          <cell r="B7742" t="str">
            <v>CON</v>
          </cell>
          <cell r="C7742">
            <v>8</v>
          </cell>
          <cell r="E7742">
            <v>1016</v>
          </cell>
          <cell r="F7742" t="str">
            <v>47M</v>
          </cell>
          <cell r="I7742">
            <v>44</v>
          </cell>
          <cell r="M7742">
            <v>65500</v>
          </cell>
          <cell r="N7742">
            <v>1052945.25</v>
          </cell>
          <cell r="O7742">
            <v>0</v>
          </cell>
          <cell r="P7742">
            <v>0</v>
          </cell>
        </row>
        <row r="7743">
          <cell r="A7743">
            <v>43819</v>
          </cell>
          <cell r="B7743" t="str">
            <v>CON</v>
          </cell>
          <cell r="C7743">
            <v>8</v>
          </cell>
          <cell r="E7743">
            <v>1016</v>
          </cell>
          <cell r="F7743" t="str">
            <v>47M</v>
          </cell>
          <cell r="I7743">
            <v>44</v>
          </cell>
          <cell r="M7743">
            <v>33500</v>
          </cell>
          <cell r="N7743">
            <v>538529.25</v>
          </cell>
          <cell r="O7743">
            <v>0</v>
          </cell>
          <cell r="P7743">
            <v>0</v>
          </cell>
        </row>
        <row r="7744">
          <cell r="A7744">
            <v>43819</v>
          </cell>
          <cell r="B7744" t="str">
            <v>MIC</v>
          </cell>
          <cell r="C7744">
            <v>7</v>
          </cell>
          <cell r="E7744">
            <v>1016</v>
          </cell>
          <cell r="F7744" t="str">
            <v>43O</v>
          </cell>
          <cell r="I7744">
            <v>44</v>
          </cell>
          <cell r="M7744">
            <v>122000</v>
          </cell>
          <cell r="N7744">
            <v>1961211</v>
          </cell>
          <cell r="O7744">
            <v>0</v>
          </cell>
          <cell r="P7744">
            <v>0</v>
          </cell>
        </row>
        <row r="7745">
          <cell r="A7745">
            <v>43819</v>
          </cell>
          <cell r="B7745" t="str">
            <v>CON</v>
          </cell>
          <cell r="C7745">
            <v>8</v>
          </cell>
          <cell r="E7745">
            <v>1016</v>
          </cell>
          <cell r="F7745" t="str">
            <v>47M</v>
          </cell>
          <cell r="I7745">
            <v>44</v>
          </cell>
          <cell r="M7745">
            <v>32900</v>
          </cell>
          <cell r="N7745">
            <v>528883.94999999995</v>
          </cell>
          <cell r="O7745">
            <v>0</v>
          </cell>
          <cell r="P7745">
            <v>0</v>
          </cell>
        </row>
        <row r="7746">
          <cell r="A7746">
            <v>43819</v>
          </cell>
          <cell r="B7746" t="str">
            <v>CON</v>
          </cell>
          <cell r="C7746">
            <v>8</v>
          </cell>
          <cell r="E7746">
            <v>1016</v>
          </cell>
          <cell r="F7746" t="str">
            <v>47M</v>
          </cell>
          <cell r="I7746">
            <v>44</v>
          </cell>
          <cell r="M7746">
            <v>30000</v>
          </cell>
          <cell r="N7746">
            <v>482265</v>
          </cell>
          <cell r="O7746">
            <v>0</v>
          </cell>
          <cell r="P7746">
            <v>0</v>
          </cell>
        </row>
        <row r="7747">
          <cell r="A7747">
            <v>43819</v>
          </cell>
          <cell r="B7747" t="str">
            <v>CON</v>
          </cell>
          <cell r="C7747">
            <v>8</v>
          </cell>
          <cell r="E7747">
            <v>1016</v>
          </cell>
          <cell r="F7747" t="str">
            <v>47M</v>
          </cell>
          <cell r="I7747">
            <v>44</v>
          </cell>
          <cell r="M7747">
            <v>30000</v>
          </cell>
          <cell r="N7747">
            <v>482265</v>
          </cell>
          <cell r="O7747">
            <v>0</v>
          </cell>
          <cell r="P7747">
            <v>0</v>
          </cell>
        </row>
        <row r="7748">
          <cell r="A7748">
            <v>43819</v>
          </cell>
          <cell r="B7748" t="str">
            <v>CON</v>
          </cell>
          <cell r="C7748">
            <v>8</v>
          </cell>
          <cell r="E7748">
            <v>1016</v>
          </cell>
          <cell r="F7748" t="str">
            <v>47M</v>
          </cell>
          <cell r="I7748">
            <v>44</v>
          </cell>
          <cell r="M7748">
            <v>28000</v>
          </cell>
          <cell r="N7748">
            <v>450114</v>
          </cell>
          <cell r="O7748">
            <v>0</v>
          </cell>
          <cell r="P7748">
            <v>0</v>
          </cell>
        </row>
        <row r="7749">
          <cell r="A7749">
            <v>43819</v>
          </cell>
          <cell r="B7749" t="str">
            <v>CON</v>
          </cell>
          <cell r="C7749">
            <v>7</v>
          </cell>
          <cell r="E7749">
            <v>1016</v>
          </cell>
          <cell r="F7749" t="str">
            <v>47M</v>
          </cell>
          <cell r="I7749">
            <v>44</v>
          </cell>
          <cell r="M7749">
            <v>21000</v>
          </cell>
          <cell r="N7749">
            <v>337585.5</v>
          </cell>
          <cell r="O7749">
            <v>0</v>
          </cell>
          <cell r="P7749">
            <v>0</v>
          </cell>
        </row>
        <row r="7750">
          <cell r="A7750">
            <v>43819</v>
          </cell>
          <cell r="B7750" t="str">
            <v>CON</v>
          </cell>
          <cell r="C7750">
            <v>8</v>
          </cell>
          <cell r="E7750">
            <v>1016</v>
          </cell>
          <cell r="F7750" t="str">
            <v>47M</v>
          </cell>
          <cell r="I7750">
            <v>44</v>
          </cell>
          <cell r="M7750">
            <v>25000</v>
          </cell>
          <cell r="N7750">
            <v>401887.5</v>
          </cell>
          <cell r="O7750">
            <v>0</v>
          </cell>
          <cell r="P7750">
            <v>0</v>
          </cell>
        </row>
        <row r="7751">
          <cell r="A7751">
            <v>43819</v>
          </cell>
          <cell r="B7751" t="str">
            <v>CON</v>
          </cell>
          <cell r="C7751">
            <v>6</v>
          </cell>
          <cell r="E7751">
            <v>1016</v>
          </cell>
          <cell r="F7751" t="str">
            <v>47D</v>
          </cell>
          <cell r="I7751">
            <v>44</v>
          </cell>
          <cell r="M7751">
            <v>14624</v>
          </cell>
          <cell r="N7751">
            <v>235088.11199999999</v>
          </cell>
          <cell r="O7751">
            <v>0</v>
          </cell>
          <cell r="P7751">
            <v>0</v>
          </cell>
        </row>
        <row r="7752">
          <cell r="A7752">
            <v>43819</v>
          </cell>
          <cell r="B7752" t="str">
            <v>CON</v>
          </cell>
          <cell r="C7752">
            <v>7</v>
          </cell>
          <cell r="E7752">
            <v>1016</v>
          </cell>
          <cell r="F7752" t="str">
            <v>47D</v>
          </cell>
          <cell r="I7752">
            <v>44</v>
          </cell>
          <cell r="M7752">
            <v>175000</v>
          </cell>
          <cell r="N7752">
            <v>2813212.5</v>
          </cell>
          <cell r="O7752">
            <v>0</v>
          </cell>
          <cell r="P7752">
            <v>0</v>
          </cell>
        </row>
        <row r="7753">
          <cell r="A7753">
            <v>43819</v>
          </cell>
          <cell r="B7753" t="str">
            <v>MIC</v>
          </cell>
          <cell r="C7753">
            <v>7</v>
          </cell>
          <cell r="E7753">
            <v>1016</v>
          </cell>
          <cell r="F7753" t="str">
            <v>43O</v>
          </cell>
          <cell r="I7753">
            <v>44</v>
          </cell>
          <cell r="M7753">
            <v>35000</v>
          </cell>
          <cell r="N7753">
            <v>562642.5</v>
          </cell>
          <cell r="O7753">
            <v>0</v>
          </cell>
          <cell r="P7753">
            <v>0</v>
          </cell>
        </row>
        <row r="7754">
          <cell r="A7754">
            <v>43819</v>
          </cell>
          <cell r="B7754" t="str">
            <v>CON</v>
          </cell>
          <cell r="C7754">
            <v>7</v>
          </cell>
          <cell r="E7754">
            <v>1016</v>
          </cell>
          <cell r="F7754" t="str">
            <v>47D</v>
          </cell>
          <cell r="I7754">
            <v>44</v>
          </cell>
          <cell r="M7754">
            <v>42100</v>
          </cell>
          <cell r="N7754">
            <v>676778.55</v>
          </cell>
          <cell r="O7754">
            <v>0</v>
          </cell>
          <cell r="P7754">
            <v>0</v>
          </cell>
        </row>
        <row r="7755">
          <cell r="A7755">
            <v>43819</v>
          </cell>
          <cell r="B7755" t="str">
            <v>CON</v>
          </cell>
          <cell r="C7755">
            <v>7</v>
          </cell>
          <cell r="E7755">
            <v>1016</v>
          </cell>
          <cell r="F7755" t="str">
            <v>47D</v>
          </cell>
          <cell r="I7755">
            <v>44</v>
          </cell>
          <cell r="M7755">
            <v>116000</v>
          </cell>
          <cell r="N7755">
            <v>1864758</v>
          </cell>
          <cell r="O7755">
            <v>0</v>
          </cell>
          <cell r="P7755">
            <v>0</v>
          </cell>
        </row>
        <row r="7756">
          <cell r="A7756">
            <v>43819</v>
          </cell>
          <cell r="B7756" t="str">
            <v>CON</v>
          </cell>
          <cell r="C7756">
            <v>7</v>
          </cell>
          <cell r="E7756">
            <v>1016</v>
          </cell>
          <cell r="F7756" t="str">
            <v>47D</v>
          </cell>
          <cell r="I7756">
            <v>44</v>
          </cell>
          <cell r="M7756">
            <v>140540</v>
          </cell>
          <cell r="N7756">
            <v>2259250.77</v>
          </cell>
          <cell r="O7756">
            <v>0</v>
          </cell>
          <cell r="P7756">
            <v>0</v>
          </cell>
        </row>
        <row r="7757">
          <cell r="A7757">
            <v>43819</v>
          </cell>
          <cell r="B7757" t="str">
            <v>CON</v>
          </cell>
          <cell r="C7757">
            <v>7</v>
          </cell>
          <cell r="E7757">
            <v>1016</v>
          </cell>
          <cell r="F7757" t="str">
            <v>47D</v>
          </cell>
          <cell r="I7757">
            <v>44</v>
          </cell>
          <cell r="M7757">
            <v>71080</v>
          </cell>
          <cell r="N7757">
            <v>1142646.54</v>
          </cell>
          <cell r="O7757">
            <v>0</v>
          </cell>
          <cell r="P7757">
            <v>0</v>
          </cell>
        </row>
        <row r="7758">
          <cell r="A7758">
            <v>43819</v>
          </cell>
          <cell r="B7758" t="str">
            <v>CON</v>
          </cell>
          <cell r="C7758">
            <v>8</v>
          </cell>
          <cell r="E7758">
            <v>1016</v>
          </cell>
          <cell r="F7758" t="str">
            <v>47D</v>
          </cell>
          <cell r="I7758">
            <v>44</v>
          </cell>
          <cell r="M7758">
            <v>70000</v>
          </cell>
          <cell r="N7758">
            <v>1125285</v>
          </cell>
          <cell r="O7758">
            <v>0</v>
          </cell>
          <cell r="P7758">
            <v>0</v>
          </cell>
        </row>
        <row r="7759">
          <cell r="A7759">
            <v>43819</v>
          </cell>
          <cell r="B7759" t="str">
            <v>CON</v>
          </cell>
          <cell r="C7759">
            <v>8</v>
          </cell>
          <cell r="E7759">
            <v>1016</v>
          </cell>
          <cell r="F7759" t="str">
            <v>47D</v>
          </cell>
          <cell r="I7759">
            <v>44</v>
          </cell>
          <cell r="M7759">
            <v>70000</v>
          </cell>
          <cell r="N7759">
            <v>1125285</v>
          </cell>
          <cell r="O7759">
            <v>0</v>
          </cell>
          <cell r="P7759">
            <v>0</v>
          </cell>
        </row>
        <row r="7760">
          <cell r="A7760">
            <v>43819</v>
          </cell>
          <cell r="B7760" t="str">
            <v>CON</v>
          </cell>
          <cell r="C7760">
            <v>1</v>
          </cell>
          <cell r="E7760">
            <v>3001</v>
          </cell>
          <cell r="F7760" t="str">
            <v>47M</v>
          </cell>
          <cell r="I7760">
            <v>34</v>
          </cell>
          <cell r="M7760">
            <v>12460</v>
          </cell>
          <cell r="N7760">
            <v>200300.73</v>
          </cell>
          <cell r="O7760">
            <v>0</v>
          </cell>
          <cell r="P7760">
            <v>0</v>
          </cell>
        </row>
        <row r="7761">
          <cell r="A7761">
            <v>43819</v>
          </cell>
          <cell r="B7761" t="str">
            <v>CON</v>
          </cell>
          <cell r="C7761">
            <v>8</v>
          </cell>
          <cell r="E7761">
            <v>3010</v>
          </cell>
          <cell r="F7761" t="str">
            <v>47D</v>
          </cell>
          <cell r="I7761">
            <v>44</v>
          </cell>
          <cell r="M7761">
            <v>26000</v>
          </cell>
          <cell r="N7761">
            <v>417963</v>
          </cell>
          <cell r="O7761">
            <v>0</v>
          </cell>
          <cell r="P7761">
            <v>0</v>
          </cell>
        </row>
        <row r="7762">
          <cell r="A7762">
            <v>43819</v>
          </cell>
          <cell r="B7762" t="str">
            <v>CON</v>
          </cell>
          <cell r="C7762">
            <v>7</v>
          </cell>
          <cell r="E7762">
            <v>3011</v>
          </cell>
          <cell r="F7762" t="str">
            <v>47D</v>
          </cell>
          <cell r="I7762">
            <v>44</v>
          </cell>
          <cell r="M7762">
            <v>30000</v>
          </cell>
          <cell r="N7762">
            <v>482265</v>
          </cell>
          <cell r="O7762">
            <v>0</v>
          </cell>
          <cell r="P7762">
            <v>0</v>
          </cell>
        </row>
        <row r="7763">
          <cell r="A7763">
            <v>43819</v>
          </cell>
          <cell r="B7763" t="str">
            <v>CON</v>
          </cell>
          <cell r="C7763">
            <v>8</v>
          </cell>
          <cell r="E7763">
            <v>3011</v>
          </cell>
          <cell r="F7763" t="str">
            <v>47D</v>
          </cell>
          <cell r="I7763">
            <v>44</v>
          </cell>
          <cell r="M7763">
            <v>68600</v>
          </cell>
          <cell r="N7763">
            <v>1102779.3</v>
          </cell>
          <cell r="O7763">
            <v>0</v>
          </cell>
          <cell r="P7763">
            <v>0</v>
          </cell>
        </row>
        <row r="7764">
          <cell r="A7764">
            <v>43819</v>
          </cell>
          <cell r="B7764" t="str">
            <v>MIC</v>
          </cell>
          <cell r="C7764">
            <v>7</v>
          </cell>
          <cell r="E7764">
            <v>3016</v>
          </cell>
          <cell r="F7764" t="str">
            <v>43O</v>
          </cell>
          <cell r="I7764">
            <v>44</v>
          </cell>
          <cell r="M7764">
            <v>35000</v>
          </cell>
          <cell r="N7764">
            <v>562642.5</v>
          </cell>
          <cell r="O7764">
            <v>0</v>
          </cell>
          <cell r="P7764">
            <v>0</v>
          </cell>
        </row>
        <row r="7765">
          <cell r="A7765">
            <v>43819</v>
          </cell>
          <cell r="B7765" t="str">
            <v>MIC</v>
          </cell>
          <cell r="C7765">
            <v>7</v>
          </cell>
          <cell r="E7765">
            <v>3016</v>
          </cell>
          <cell r="F7765" t="str">
            <v>43I</v>
          </cell>
          <cell r="I7765">
            <v>44</v>
          </cell>
          <cell r="M7765">
            <v>30000</v>
          </cell>
          <cell r="N7765">
            <v>482265</v>
          </cell>
          <cell r="O7765">
            <v>0</v>
          </cell>
          <cell r="P7765">
            <v>0</v>
          </cell>
        </row>
        <row r="7766">
          <cell r="A7766">
            <v>43819</v>
          </cell>
          <cell r="B7766" t="str">
            <v>CON</v>
          </cell>
          <cell r="C7766">
            <v>7</v>
          </cell>
          <cell r="E7766">
            <v>3026</v>
          </cell>
          <cell r="F7766" t="str">
            <v>47M</v>
          </cell>
          <cell r="I7766">
            <v>44</v>
          </cell>
          <cell r="M7766">
            <v>20000</v>
          </cell>
          <cell r="N7766">
            <v>321510</v>
          </cell>
          <cell r="O7766">
            <v>0</v>
          </cell>
          <cell r="P7766">
            <v>0</v>
          </cell>
        </row>
        <row r="7767">
          <cell r="A7767">
            <v>43819</v>
          </cell>
          <cell r="B7767" t="str">
            <v>CON</v>
          </cell>
          <cell r="C7767">
            <v>8</v>
          </cell>
          <cell r="E7767">
            <v>3026</v>
          </cell>
          <cell r="F7767" t="str">
            <v>47D</v>
          </cell>
          <cell r="I7767">
            <v>44</v>
          </cell>
          <cell r="M7767">
            <v>39000</v>
          </cell>
          <cell r="N7767">
            <v>626944.5</v>
          </cell>
          <cell r="O7767">
            <v>0</v>
          </cell>
          <cell r="P7767">
            <v>0</v>
          </cell>
        </row>
        <row r="7768">
          <cell r="A7768">
            <v>43819</v>
          </cell>
          <cell r="B7768" t="str">
            <v>MIC</v>
          </cell>
          <cell r="C7768">
            <v>8</v>
          </cell>
          <cell r="E7768">
            <v>3026</v>
          </cell>
          <cell r="F7768" t="str">
            <v>43I</v>
          </cell>
          <cell r="I7768">
            <v>44</v>
          </cell>
          <cell r="M7768">
            <v>60000</v>
          </cell>
          <cell r="N7768">
            <v>964530</v>
          </cell>
          <cell r="O7768">
            <v>0</v>
          </cell>
          <cell r="P7768">
            <v>0</v>
          </cell>
        </row>
        <row r="7769">
          <cell r="A7769">
            <v>43819</v>
          </cell>
          <cell r="B7769" t="str">
            <v>CON</v>
          </cell>
          <cell r="C7769">
            <v>8</v>
          </cell>
          <cell r="E7769">
            <v>3026</v>
          </cell>
          <cell r="F7769" t="str">
            <v>47D</v>
          </cell>
          <cell r="I7769">
            <v>44</v>
          </cell>
          <cell r="M7769">
            <v>50000</v>
          </cell>
          <cell r="N7769">
            <v>803775</v>
          </cell>
          <cell r="O7769">
            <v>0</v>
          </cell>
          <cell r="P7769">
            <v>0</v>
          </cell>
        </row>
        <row r="7770">
          <cell r="A7770">
            <v>43819</v>
          </cell>
          <cell r="B7770" t="str">
            <v>CON</v>
          </cell>
          <cell r="C7770">
            <v>8</v>
          </cell>
          <cell r="E7770">
            <v>3026</v>
          </cell>
          <cell r="F7770" t="str">
            <v>47M</v>
          </cell>
          <cell r="I7770">
            <v>44</v>
          </cell>
          <cell r="M7770">
            <v>10000</v>
          </cell>
          <cell r="N7770">
            <v>160755</v>
          </cell>
          <cell r="O7770">
            <v>0</v>
          </cell>
          <cell r="P7770">
            <v>0</v>
          </cell>
        </row>
        <row r="7771">
          <cell r="A7771">
            <v>43819</v>
          </cell>
          <cell r="B7771" t="str">
            <v>CON</v>
          </cell>
          <cell r="C7771">
            <v>8</v>
          </cell>
          <cell r="E7771">
            <v>3026</v>
          </cell>
          <cell r="F7771" t="str">
            <v>47M</v>
          </cell>
          <cell r="I7771">
            <v>44</v>
          </cell>
          <cell r="M7771">
            <v>35000</v>
          </cell>
          <cell r="N7771">
            <v>562642.5</v>
          </cell>
          <cell r="O7771">
            <v>0</v>
          </cell>
          <cell r="P7771">
            <v>0</v>
          </cell>
        </row>
        <row r="7772">
          <cell r="A7772">
            <v>43819</v>
          </cell>
          <cell r="B7772" t="str">
            <v>CON</v>
          </cell>
          <cell r="C7772">
            <v>6</v>
          </cell>
          <cell r="E7772">
            <v>3026</v>
          </cell>
          <cell r="F7772" t="str">
            <v>47M</v>
          </cell>
          <cell r="I7772">
            <v>44</v>
          </cell>
          <cell r="M7772">
            <v>8000</v>
          </cell>
          <cell r="N7772">
            <v>128604</v>
          </cell>
          <cell r="O7772">
            <v>0</v>
          </cell>
          <cell r="P7772">
            <v>0</v>
          </cell>
        </row>
        <row r="7773">
          <cell r="A7773">
            <v>43819</v>
          </cell>
          <cell r="B7773" t="str">
            <v>CON</v>
          </cell>
          <cell r="C7773">
            <v>8</v>
          </cell>
          <cell r="E7773">
            <v>3026</v>
          </cell>
          <cell r="F7773" t="str">
            <v>47D</v>
          </cell>
          <cell r="I7773">
            <v>44</v>
          </cell>
          <cell r="M7773">
            <v>30000</v>
          </cell>
          <cell r="N7773">
            <v>482265</v>
          </cell>
          <cell r="O7773">
            <v>0</v>
          </cell>
          <cell r="P7773">
            <v>0</v>
          </cell>
        </row>
        <row r="7774">
          <cell r="A7774">
            <v>43819</v>
          </cell>
          <cell r="B7774" t="str">
            <v>CON</v>
          </cell>
          <cell r="C7774">
            <v>8</v>
          </cell>
          <cell r="E7774">
            <v>3031</v>
          </cell>
          <cell r="F7774" t="str">
            <v>47D</v>
          </cell>
          <cell r="I7774">
            <v>44</v>
          </cell>
          <cell r="M7774">
            <v>35000</v>
          </cell>
          <cell r="N7774">
            <v>562642.5</v>
          </cell>
          <cell r="O7774">
            <v>0</v>
          </cell>
          <cell r="P7774">
            <v>0</v>
          </cell>
        </row>
        <row r="7775">
          <cell r="A7775">
            <v>43819</v>
          </cell>
          <cell r="B7775" t="str">
            <v>CON</v>
          </cell>
          <cell r="C7775">
            <v>6</v>
          </cell>
          <cell r="E7775">
            <v>3031</v>
          </cell>
          <cell r="F7775" t="str">
            <v>47D</v>
          </cell>
          <cell r="I7775">
            <v>44</v>
          </cell>
          <cell r="M7775">
            <v>20000</v>
          </cell>
          <cell r="N7775">
            <v>321510</v>
          </cell>
          <cell r="O7775">
            <v>0</v>
          </cell>
          <cell r="P7775">
            <v>0</v>
          </cell>
        </row>
        <row r="7776">
          <cell r="A7776">
            <v>43819</v>
          </cell>
          <cell r="B7776" t="str">
            <v>CON</v>
          </cell>
          <cell r="C7776">
            <v>8</v>
          </cell>
          <cell r="E7776">
            <v>3031</v>
          </cell>
          <cell r="F7776" t="str">
            <v>47D</v>
          </cell>
          <cell r="I7776">
            <v>44</v>
          </cell>
          <cell r="M7776">
            <v>35000</v>
          </cell>
          <cell r="N7776">
            <v>562642.5</v>
          </cell>
          <cell r="O7776">
            <v>0</v>
          </cell>
          <cell r="P7776">
            <v>0</v>
          </cell>
        </row>
        <row r="7777">
          <cell r="A7777">
            <v>43819</v>
          </cell>
          <cell r="B7777" t="str">
            <v>CON</v>
          </cell>
          <cell r="C7777">
            <v>8</v>
          </cell>
          <cell r="E7777">
            <v>3031</v>
          </cell>
          <cell r="F7777" t="str">
            <v>47D</v>
          </cell>
          <cell r="I7777">
            <v>44</v>
          </cell>
          <cell r="M7777">
            <v>82320</v>
          </cell>
          <cell r="N7777">
            <v>1323335.1599999999</v>
          </cell>
          <cell r="O7777">
            <v>0</v>
          </cell>
          <cell r="P7777">
            <v>0</v>
          </cell>
        </row>
        <row r="7778">
          <cell r="A7778">
            <v>43819</v>
          </cell>
          <cell r="B7778" t="str">
            <v>CON</v>
          </cell>
          <cell r="C7778">
            <v>8</v>
          </cell>
          <cell r="E7778">
            <v>3031</v>
          </cell>
          <cell r="F7778" t="str">
            <v>47D</v>
          </cell>
          <cell r="I7778">
            <v>44</v>
          </cell>
          <cell r="M7778">
            <v>56500</v>
          </cell>
          <cell r="N7778">
            <v>908265.75</v>
          </cell>
          <cell r="O7778">
            <v>0</v>
          </cell>
          <cell r="P7778">
            <v>0</v>
          </cell>
        </row>
        <row r="7779">
          <cell r="A7779">
            <v>43819</v>
          </cell>
          <cell r="B7779" t="str">
            <v>CON</v>
          </cell>
          <cell r="C7779">
            <v>8</v>
          </cell>
          <cell r="E7779">
            <v>3031</v>
          </cell>
          <cell r="F7779" t="str">
            <v>47D</v>
          </cell>
          <cell r="I7779">
            <v>44</v>
          </cell>
          <cell r="M7779">
            <v>32000</v>
          </cell>
          <cell r="N7779">
            <v>514416</v>
          </cell>
          <cell r="O7779">
            <v>0</v>
          </cell>
          <cell r="P7779">
            <v>0</v>
          </cell>
        </row>
        <row r="7780">
          <cell r="A7780">
            <v>43819</v>
          </cell>
          <cell r="B7780" t="str">
            <v>CON</v>
          </cell>
          <cell r="C7780">
            <v>6</v>
          </cell>
          <cell r="E7780">
            <v>3031</v>
          </cell>
          <cell r="F7780" t="str">
            <v>47D</v>
          </cell>
          <cell r="I7780">
            <v>44</v>
          </cell>
          <cell r="M7780">
            <v>32000</v>
          </cell>
          <cell r="N7780">
            <v>514416</v>
          </cell>
          <cell r="O7780">
            <v>0</v>
          </cell>
          <cell r="P7780">
            <v>0</v>
          </cell>
        </row>
        <row r="7781">
          <cell r="A7781">
            <v>43819</v>
          </cell>
          <cell r="B7781" t="str">
            <v>CON</v>
          </cell>
          <cell r="C7781">
            <v>8</v>
          </cell>
          <cell r="E7781">
            <v>3031</v>
          </cell>
          <cell r="F7781" t="str">
            <v>47D</v>
          </cell>
          <cell r="I7781">
            <v>44</v>
          </cell>
          <cell r="M7781">
            <v>34800</v>
          </cell>
          <cell r="N7781">
            <v>559427.4</v>
          </cell>
          <cell r="O7781">
            <v>0</v>
          </cell>
          <cell r="P7781">
            <v>0</v>
          </cell>
        </row>
        <row r="7782">
          <cell r="A7782">
            <v>43819</v>
          </cell>
          <cell r="B7782" t="str">
            <v>CON</v>
          </cell>
          <cell r="C7782">
            <v>8</v>
          </cell>
          <cell r="E7782">
            <v>3031</v>
          </cell>
          <cell r="F7782" t="str">
            <v>47D</v>
          </cell>
          <cell r="I7782">
            <v>44</v>
          </cell>
          <cell r="M7782">
            <v>69000</v>
          </cell>
          <cell r="N7782">
            <v>1109209.5</v>
          </cell>
          <cell r="O7782">
            <v>0</v>
          </cell>
          <cell r="P7782">
            <v>0</v>
          </cell>
        </row>
        <row r="7783">
          <cell r="A7783">
            <v>43819</v>
          </cell>
          <cell r="B7783" t="str">
            <v>MIC</v>
          </cell>
          <cell r="C7783">
            <v>8</v>
          </cell>
          <cell r="E7783">
            <v>27003</v>
          </cell>
          <cell r="F7783" t="str">
            <v>43I</v>
          </cell>
          <cell r="I7783">
            <v>44</v>
          </cell>
          <cell r="M7783">
            <v>140000</v>
          </cell>
          <cell r="N7783">
            <v>2250570</v>
          </cell>
          <cell r="O7783">
            <v>0</v>
          </cell>
          <cell r="P7783">
            <v>0</v>
          </cell>
        </row>
        <row r="7784">
          <cell r="A7784">
            <v>43819</v>
          </cell>
          <cell r="B7784" t="str">
            <v>MIC</v>
          </cell>
          <cell r="C7784">
            <v>7</v>
          </cell>
          <cell r="E7784">
            <v>27003</v>
          </cell>
          <cell r="F7784" t="str">
            <v>43I</v>
          </cell>
          <cell r="I7784">
            <v>44</v>
          </cell>
          <cell r="M7784">
            <v>14500</v>
          </cell>
          <cell r="N7784">
            <v>233094.75</v>
          </cell>
          <cell r="O7784">
            <v>0</v>
          </cell>
          <cell r="P7784">
            <v>0</v>
          </cell>
        </row>
        <row r="7785">
          <cell r="A7785">
            <v>43819</v>
          </cell>
          <cell r="B7785" t="str">
            <v>MIC</v>
          </cell>
          <cell r="C7785">
            <v>8</v>
          </cell>
          <cell r="E7785">
            <v>27003</v>
          </cell>
          <cell r="F7785" t="str">
            <v>43I</v>
          </cell>
          <cell r="I7785">
            <v>44</v>
          </cell>
          <cell r="M7785">
            <v>175000</v>
          </cell>
          <cell r="N7785">
            <v>2813212.5</v>
          </cell>
          <cell r="O7785">
            <v>0</v>
          </cell>
          <cell r="P7785">
            <v>0</v>
          </cell>
        </row>
        <row r="7786">
          <cell r="A7786">
            <v>43819</v>
          </cell>
          <cell r="B7786" t="str">
            <v>MIC</v>
          </cell>
          <cell r="C7786">
            <v>8</v>
          </cell>
          <cell r="E7786">
            <v>27004</v>
          </cell>
          <cell r="F7786" t="str">
            <v>43I</v>
          </cell>
          <cell r="I7786">
            <v>44</v>
          </cell>
          <cell r="M7786">
            <v>140000</v>
          </cell>
          <cell r="N7786">
            <v>2250570</v>
          </cell>
          <cell r="O7786">
            <v>0</v>
          </cell>
          <cell r="P7786">
            <v>0</v>
          </cell>
        </row>
        <row r="7787">
          <cell r="A7787">
            <v>43819</v>
          </cell>
          <cell r="B7787" t="str">
            <v>MIC</v>
          </cell>
          <cell r="C7787">
            <v>6</v>
          </cell>
          <cell r="E7787">
            <v>27004</v>
          </cell>
          <cell r="F7787" t="str">
            <v>43I</v>
          </cell>
          <cell r="I7787">
            <v>44</v>
          </cell>
          <cell r="M7787">
            <v>7000</v>
          </cell>
          <cell r="N7787">
            <v>112528.5</v>
          </cell>
          <cell r="O7787">
            <v>0</v>
          </cell>
          <cell r="P7787">
            <v>0</v>
          </cell>
        </row>
        <row r="7788">
          <cell r="A7788">
            <v>43819</v>
          </cell>
          <cell r="B7788" t="str">
            <v>MIC</v>
          </cell>
          <cell r="C7788">
            <v>8</v>
          </cell>
          <cell r="E7788">
            <v>27004</v>
          </cell>
          <cell r="F7788" t="str">
            <v>43I</v>
          </cell>
          <cell r="I7788">
            <v>44</v>
          </cell>
          <cell r="M7788">
            <v>30000</v>
          </cell>
          <cell r="N7788">
            <v>482265</v>
          </cell>
          <cell r="O7788">
            <v>0</v>
          </cell>
          <cell r="P7788">
            <v>0</v>
          </cell>
        </row>
        <row r="7789">
          <cell r="A7789">
            <v>43819</v>
          </cell>
          <cell r="B7789" t="str">
            <v>MIC</v>
          </cell>
          <cell r="C7789">
            <v>8</v>
          </cell>
          <cell r="E7789">
            <v>27004</v>
          </cell>
          <cell r="F7789" t="str">
            <v>43I</v>
          </cell>
          <cell r="I7789">
            <v>44</v>
          </cell>
          <cell r="M7789">
            <v>14000</v>
          </cell>
          <cell r="N7789">
            <v>225057</v>
          </cell>
          <cell r="O7789">
            <v>0</v>
          </cell>
          <cell r="P7789">
            <v>0</v>
          </cell>
        </row>
        <row r="7790">
          <cell r="A7790">
            <v>43819</v>
          </cell>
          <cell r="B7790" t="str">
            <v>MIC</v>
          </cell>
          <cell r="C7790">
            <v>8</v>
          </cell>
          <cell r="E7790">
            <v>27004</v>
          </cell>
          <cell r="F7790" t="str">
            <v>43I</v>
          </cell>
          <cell r="I7790">
            <v>44</v>
          </cell>
          <cell r="M7790">
            <v>30000</v>
          </cell>
          <cell r="N7790">
            <v>482265</v>
          </cell>
          <cell r="O7790">
            <v>0</v>
          </cell>
          <cell r="P7790">
            <v>0</v>
          </cell>
        </row>
        <row r="7791">
          <cell r="A7791">
            <v>43819</v>
          </cell>
          <cell r="B7791" t="str">
            <v>MIC</v>
          </cell>
          <cell r="C7791">
            <v>8</v>
          </cell>
          <cell r="E7791">
            <v>27004</v>
          </cell>
          <cell r="F7791" t="str">
            <v>43I</v>
          </cell>
          <cell r="I7791">
            <v>44</v>
          </cell>
          <cell r="M7791">
            <v>20000</v>
          </cell>
          <cell r="N7791">
            <v>321510</v>
          </cell>
          <cell r="O7791">
            <v>0</v>
          </cell>
          <cell r="P7791">
            <v>0</v>
          </cell>
        </row>
        <row r="7792">
          <cell r="A7792">
            <v>43819</v>
          </cell>
          <cell r="B7792" t="str">
            <v>MIC</v>
          </cell>
          <cell r="C7792">
            <v>7</v>
          </cell>
          <cell r="E7792">
            <v>27004</v>
          </cell>
          <cell r="F7792" t="str">
            <v>43I</v>
          </cell>
          <cell r="I7792">
            <v>44</v>
          </cell>
          <cell r="M7792">
            <v>10000</v>
          </cell>
          <cell r="N7792">
            <v>160755</v>
          </cell>
          <cell r="O7792">
            <v>0</v>
          </cell>
          <cell r="P7792">
            <v>0</v>
          </cell>
        </row>
        <row r="7793">
          <cell r="A7793">
            <v>43819</v>
          </cell>
          <cell r="B7793" t="str">
            <v>MIC</v>
          </cell>
          <cell r="C7793">
            <v>6</v>
          </cell>
          <cell r="E7793">
            <v>27004</v>
          </cell>
          <cell r="F7793" t="str">
            <v>43I</v>
          </cell>
          <cell r="I7793">
            <v>44</v>
          </cell>
          <cell r="M7793">
            <v>25000</v>
          </cell>
          <cell r="N7793">
            <v>401887.5</v>
          </cell>
          <cell r="O7793">
            <v>0</v>
          </cell>
          <cell r="P7793">
            <v>0</v>
          </cell>
        </row>
        <row r="7794">
          <cell r="A7794">
            <v>43819</v>
          </cell>
          <cell r="B7794" t="str">
            <v>MIC</v>
          </cell>
          <cell r="C7794">
            <v>8</v>
          </cell>
          <cell r="E7794">
            <v>27004</v>
          </cell>
          <cell r="F7794" t="str">
            <v>43I</v>
          </cell>
          <cell r="I7794">
            <v>44</v>
          </cell>
          <cell r="M7794">
            <v>25000</v>
          </cell>
          <cell r="N7794">
            <v>401887.5</v>
          </cell>
          <cell r="O7794">
            <v>0</v>
          </cell>
          <cell r="P7794">
            <v>0</v>
          </cell>
        </row>
        <row r="7795">
          <cell r="A7795">
            <v>43819</v>
          </cell>
          <cell r="B7795" t="str">
            <v>CON</v>
          </cell>
          <cell r="C7795">
            <v>8</v>
          </cell>
          <cell r="E7795">
            <v>1009</v>
          </cell>
          <cell r="F7795" t="str">
            <v>47A</v>
          </cell>
          <cell r="I7795">
            <v>44</v>
          </cell>
          <cell r="M7795">
            <v>40900</v>
          </cell>
          <cell r="N7795">
            <v>659213.93000000005</v>
          </cell>
          <cell r="O7795">
            <v>0</v>
          </cell>
          <cell r="P7795">
            <v>0</v>
          </cell>
        </row>
        <row r="7796">
          <cell r="A7796">
            <v>43819</v>
          </cell>
          <cell r="B7796" t="str">
            <v>CON</v>
          </cell>
          <cell r="C7796">
            <v>8</v>
          </cell>
          <cell r="E7796">
            <v>1009</v>
          </cell>
          <cell r="F7796" t="str">
            <v>47A</v>
          </cell>
          <cell r="I7796">
            <v>44</v>
          </cell>
          <cell r="M7796">
            <v>52000</v>
          </cell>
          <cell r="N7796">
            <v>838125.6</v>
          </cell>
          <cell r="O7796">
            <v>0</v>
          </cell>
          <cell r="P7796">
            <v>0</v>
          </cell>
        </row>
        <row r="7797">
          <cell r="A7797">
            <v>43819</v>
          </cell>
          <cell r="B7797" t="str">
            <v>HIP</v>
          </cell>
          <cell r="C7797">
            <v>8</v>
          </cell>
          <cell r="E7797">
            <v>1017</v>
          </cell>
          <cell r="F7797" t="str">
            <v>46R</v>
          </cell>
          <cell r="I7797">
            <v>44</v>
          </cell>
          <cell r="M7797">
            <v>135000</v>
          </cell>
          <cell r="N7797">
            <v>2199622.5</v>
          </cell>
          <cell r="O7797">
            <v>0</v>
          </cell>
          <cell r="P7797">
            <v>0</v>
          </cell>
        </row>
        <row r="7798">
          <cell r="A7798">
            <v>43819</v>
          </cell>
          <cell r="B7798" t="str">
            <v>CON</v>
          </cell>
          <cell r="C7798">
            <v>8</v>
          </cell>
          <cell r="E7798">
            <v>1009</v>
          </cell>
          <cell r="F7798" t="str">
            <v>47D</v>
          </cell>
          <cell r="I7798">
            <v>44</v>
          </cell>
          <cell r="M7798">
            <v>36000</v>
          </cell>
          <cell r="N7798">
            <v>595004.4</v>
          </cell>
          <cell r="O7798">
            <v>0</v>
          </cell>
          <cell r="P7798">
            <v>0</v>
          </cell>
        </row>
        <row r="7799">
          <cell r="A7799">
            <v>43819</v>
          </cell>
          <cell r="B7799" t="str">
            <v>MIC</v>
          </cell>
          <cell r="C7799">
            <v>8</v>
          </cell>
          <cell r="E7799">
            <v>1009</v>
          </cell>
          <cell r="F7799" t="str">
            <v>43O</v>
          </cell>
          <cell r="I7799">
            <v>44</v>
          </cell>
          <cell r="M7799">
            <v>68600</v>
          </cell>
          <cell r="N7799">
            <v>1136139.48</v>
          </cell>
          <cell r="O7799">
            <v>0</v>
          </cell>
          <cell r="P7799">
            <v>0</v>
          </cell>
        </row>
        <row r="7800">
          <cell r="A7800">
            <v>43819</v>
          </cell>
          <cell r="B7800" t="str">
            <v>CON</v>
          </cell>
          <cell r="C7800">
            <v>8</v>
          </cell>
          <cell r="E7800">
            <v>1009</v>
          </cell>
          <cell r="F7800" t="str">
            <v>47D</v>
          </cell>
          <cell r="I7800">
            <v>44</v>
          </cell>
          <cell r="M7800">
            <v>38000</v>
          </cell>
          <cell r="N7800">
            <v>630081.80000000005</v>
          </cell>
          <cell r="O7800">
            <v>0</v>
          </cell>
          <cell r="P7800">
            <v>0</v>
          </cell>
        </row>
        <row r="7801">
          <cell r="A7801">
            <v>43819</v>
          </cell>
          <cell r="B7801" t="str">
            <v>MIC</v>
          </cell>
          <cell r="C7801">
            <v>7</v>
          </cell>
          <cell r="E7801">
            <v>1016</v>
          </cell>
          <cell r="F7801" t="str">
            <v>43O</v>
          </cell>
          <cell r="I7801">
            <v>44</v>
          </cell>
          <cell r="M7801">
            <v>170540</v>
          </cell>
          <cell r="N7801">
            <v>2839491</v>
          </cell>
          <cell r="O7801">
            <v>0</v>
          </cell>
          <cell r="P7801">
            <v>0</v>
          </cell>
        </row>
        <row r="7802">
          <cell r="A7802">
            <v>43819</v>
          </cell>
          <cell r="B7802" t="str">
            <v>MIC</v>
          </cell>
          <cell r="C7802">
            <v>8</v>
          </cell>
          <cell r="E7802">
            <v>1017</v>
          </cell>
          <cell r="F7802" t="str">
            <v>43I</v>
          </cell>
          <cell r="I7802">
            <v>44</v>
          </cell>
          <cell r="M7802">
            <v>97591.6</v>
          </cell>
          <cell r="N7802">
            <v>1624900.14</v>
          </cell>
          <cell r="O7802">
            <v>0</v>
          </cell>
          <cell r="P7802">
            <v>0</v>
          </cell>
        </row>
        <row r="7803">
          <cell r="A7803">
            <v>43819</v>
          </cell>
          <cell r="B7803" t="str">
            <v>MIC</v>
          </cell>
          <cell r="C7803">
            <v>7</v>
          </cell>
          <cell r="E7803">
            <v>1033</v>
          </cell>
          <cell r="F7803" t="str">
            <v>43I</v>
          </cell>
          <cell r="I7803">
            <v>44</v>
          </cell>
          <cell r="M7803">
            <v>25652</v>
          </cell>
          <cell r="N7803">
            <v>427105.8</v>
          </cell>
          <cell r="O7803">
            <v>0</v>
          </cell>
          <cell r="P7803">
            <v>0</v>
          </cell>
        </row>
        <row r="7804">
          <cell r="A7804">
            <v>43819</v>
          </cell>
          <cell r="B7804" t="str">
            <v>CON</v>
          </cell>
          <cell r="C7804">
            <v>8</v>
          </cell>
          <cell r="E7804">
            <v>1009</v>
          </cell>
          <cell r="F7804" t="str">
            <v>47A</v>
          </cell>
          <cell r="I7804">
            <v>44</v>
          </cell>
          <cell r="M7804">
            <v>28000</v>
          </cell>
          <cell r="N7804">
            <v>467446</v>
          </cell>
          <cell r="O7804">
            <v>0</v>
          </cell>
          <cell r="P7804">
            <v>0</v>
          </cell>
        </row>
        <row r="7805">
          <cell r="A7805">
            <v>43819</v>
          </cell>
          <cell r="B7805" t="str">
            <v>CON</v>
          </cell>
          <cell r="C7805">
            <v>8</v>
          </cell>
          <cell r="E7805">
            <v>1009</v>
          </cell>
          <cell r="F7805" t="str">
            <v>47A</v>
          </cell>
          <cell r="I7805">
            <v>44</v>
          </cell>
          <cell r="M7805">
            <v>40000</v>
          </cell>
          <cell r="N7805">
            <v>667784</v>
          </cell>
          <cell r="O7805">
            <v>0</v>
          </cell>
          <cell r="P7805">
            <v>0</v>
          </cell>
        </row>
        <row r="7806">
          <cell r="A7806">
            <v>43819</v>
          </cell>
          <cell r="B7806" t="str">
            <v>CON</v>
          </cell>
          <cell r="C7806">
            <v>8</v>
          </cell>
          <cell r="E7806">
            <v>1009</v>
          </cell>
          <cell r="F7806" t="str">
            <v>47A</v>
          </cell>
          <cell r="I7806">
            <v>44</v>
          </cell>
          <cell r="M7806">
            <v>40000</v>
          </cell>
          <cell r="N7806">
            <v>667784</v>
          </cell>
          <cell r="O7806">
            <v>0</v>
          </cell>
          <cell r="P7806">
            <v>0</v>
          </cell>
        </row>
        <row r="7807">
          <cell r="A7807">
            <v>43819</v>
          </cell>
          <cell r="B7807" t="str">
            <v>CON</v>
          </cell>
          <cell r="C7807">
            <v>8</v>
          </cell>
          <cell r="E7807">
            <v>1009</v>
          </cell>
          <cell r="F7807" t="str">
            <v>47A</v>
          </cell>
          <cell r="I7807">
            <v>44</v>
          </cell>
          <cell r="M7807">
            <v>33000</v>
          </cell>
          <cell r="N7807">
            <v>550925.1</v>
          </cell>
          <cell r="O7807">
            <v>0</v>
          </cell>
          <cell r="P7807">
            <v>0</v>
          </cell>
        </row>
        <row r="7808">
          <cell r="A7808">
            <v>43819</v>
          </cell>
          <cell r="B7808" t="str">
            <v>CON</v>
          </cell>
          <cell r="C7808">
            <v>8</v>
          </cell>
          <cell r="E7808">
            <v>1009</v>
          </cell>
          <cell r="F7808" t="str">
            <v>47A</v>
          </cell>
          <cell r="I7808">
            <v>44</v>
          </cell>
          <cell r="M7808">
            <v>45000</v>
          </cell>
          <cell r="N7808">
            <v>751266</v>
          </cell>
          <cell r="O7808">
            <v>0</v>
          </cell>
          <cell r="P7808">
            <v>0</v>
          </cell>
        </row>
        <row r="7809">
          <cell r="A7809">
            <v>43819</v>
          </cell>
          <cell r="B7809" t="str">
            <v>CON</v>
          </cell>
          <cell r="C7809">
            <v>8</v>
          </cell>
          <cell r="E7809">
            <v>1009</v>
          </cell>
          <cell r="F7809" t="str">
            <v>47A</v>
          </cell>
          <cell r="I7809">
            <v>44</v>
          </cell>
          <cell r="M7809">
            <v>35000</v>
          </cell>
          <cell r="N7809">
            <v>584318</v>
          </cell>
          <cell r="O7809">
            <v>0</v>
          </cell>
          <cell r="P7809">
            <v>0</v>
          </cell>
        </row>
        <row r="7810">
          <cell r="A7810">
            <v>43819</v>
          </cell>
          <cell r="B7810" t="str">
            <v>MIC</v>
          </cell>
          <cell r="C7810">
            <v>8</v>
          </cell>
          <cell r="E7810">
            <v>1018</v>
          </cell>
          <cell r="F7810" t="str">
            <v>43O</v>
          </cell>
          <cell r="I7810">
            <v>44</v>
          </cell>
          <cell r="M7810">
            <v>248174.44</v>
          </cell>
          <cell r="N7810">
            <v>4151660.5718720001</v>
          </cell>
          <cell r="O7810">
            <v>0</v>
          </cell>
          <cell r="P7810">
            <v>0</v>
          </cell>
        </row>
        <row r="7811">
          <cell r="A7811">
            <v>43819</v>
          </cell>
          <cell r="B7811" t="str">
            <v>CON</v>
          </cell>
          <cell r="C7811">
            <v>8</v>
          </cell>
          <cell r="E7811">
            <v>1003</v>
          </cell>
          <cell r="F7811" t="str">
            <v>47D</v>
          </cell>
          <cell r="I7811">
            <v>44</v>
          </cell>
          <cell r="M7811">
            <v>60300</v>
          </cell>
          <cell r="N7811">
            <v>1009422</v>
          </cell>
          <cell r="O7811">
            <v>0</v>
          </cell>
          <cell r="P7811">
            <v>0</v>
          </cell>
        </row>
        <row r="7812">
          <cell r="A7812">
            <v>43819</v>
          </cell>
          <cell r="B7812" t="str">
            <v>CON</v>
          </cell>
          <cell r="C7812">
            <v>8</v>
          </cell>
          <cell r="E7812">
            <v>1003</v>
          </cell>
          <cell r="F7812" t="str">
            <v>47D</v>
          </cell>
          <cell r="I7812">
            <v>44</v>
          </cell>
          <cell r="M7812">
            <v>67000</v>
          </cell>
          <cell r="N7812">
            <v>1125600</v>
          </cell>
          <cell r="O7812">
            <v>0</v>
          </cell>
          <cell r="P7812">
            <v>0</v>
          </cell>
        </row>
        <row r="7813">
          <cell r="A7813">
            <v>43819</v>
          </cell>
          <cell r="B7813" t="str">
            <v>MIC</v>
          </cell>
          <cell r="C7813">
            <v>8</v>
          </cell>
          <cell r="E7813">
            <v>1036</v>
          </cell>
          <cell r="F7813" t="str">
            <v>43I</v>
          </cell>
          <cell r="I7813">
            <v>44</v>
          </cell>
          <cell r="M7813">
            <v>301000</v>
          </cell>
          <cell r="N7813">
            <v>5138581.7</v>
          </cell>
          <cell r="O7813">
            <v>0</v>
          </cell>
          <cell r="P7813">
            <v>0</v>
          </cell>
        </row>
        <row r="7814">
          <cell r="A7814">
            <v>43819</v>
          </cell>
          <cell r="B7814" t="str">
            <v>MIC</v>
          </cell>
          <cell r="C7814">
            <v>8</v>
          </cell>
          <cell r="E7814">
            <v>1036</v>
          </cell>
          <cell r="F7814" t="str">
            <v>43I</v>
          </cell>
          <cell r="I7814">
            <v>44</v>
          </cell>
          <cell r="M7814">
            <v>223000</v>
          </cell>
          <cell r="N7814">
            <v>3806989.1</v>
          </cell>
          <cell r="O7814">
            <v>0</v>
          </cell>
          <cell r="P7814">
            <v>0</v>
          </cell>
        </row>
        <row r="7815">
          <cell r="A7815">
            <v>43819</v>
          </cell>
          <cell r="B7815" t="str">
            <v>CON</v>
          </cell>
          <cell r="C7815">
            <v>8</v>
          </cell>
          <cell r="E7815">
            <v>1001</v>
          </cell>
          <cell r="F7815" t="str">
            <v>47T</v>
          </cell>
          <cell r="I7815">
            <v>44</v>
          </cell>
          <cell r="M7815">
            <v>70000</v>
          </cell>
          <cell r="N7815">
            <v>1195628</v>
          </cell>
          <cell r="O7815">
            <v>0</v>
          </cell>
          <cell r="P7815">
            <v>0</v>
          </cell>
        </row>
        <row r="7816">
          <cell r="A7816">
            <v>43819</v>
          </cell>
          <cell r="B7816" t="str">
            <v>HIP</v>
          </cell>
          <cell r="C7816">
            <v>8</v>
          </cell>
          <cell r="E7816">
            <v>3026</v>
          </cell>
          <cell r="F7816" t="str">
            <v>48R</v>
          </cell>
          <cell r="I7816">
            <v>44</v>
          </cell>
          <cell r="M7816">
            <v>29000</v>
          </cell>
          <cell r="N7816">
            <v>496053.7</v>
          </cell>
          <cell r="O7816">
            <v>0</v>
          </cell>
          <cell r="P7816">
            <v>0</v>
          </cell>
        </row>
        <row r="7817">
          <cell r="A7817">
            <v>43819</v>
          </cell>
          <cell r="B7817" t="str">
            <v>MIC</v>
          </cell>
          <cell r="C7817">
            <v>8</v>
          </cell>
          <cell r="E7817">
            <v>1033</v>
          </cell>
          <cell r="F7817" t="str">
            <v>43I</v>
          </cell>
          <cell r="I7817">
            <v>44</v>
          </cell>
          <cell r="M7817">
            <v>70000</v>
          </cell>
          <cell r="N7817">
            <v>1197798</v>
          </cell>
          <cell r="O7817">
            <v>0</v>
          </cell>
          <cell r="P7817">
            <v>0</v>
          </cell>
        </row>
        <row r="7818">
          <cell r="A7818">
            <v>43819</v>
          </cell>
          <cell r="B7818" t="str">
            <v>MIC</v>
          </cell>
          <cell r="C7818">
            <v>8</v>
          </cell>
          <cell r="E7818">
            <v>1033</v>
          </cell>
          <cell r="F7818" t="str">
            <v>43I</v>
          </cell>
          <cell r="I7818">
            <v>44</v>
          </cell>
          <cell r="M7818">
            <v>108500</v>
          </cell>
          <cell r="N7818">
            <v>1867881.75</v>
          </cell>
          <cell r="O7818">
            <v>0</v>
          </cell>
          <cell r="P7818">
            <v>0</v>
          </cell>
        </row>
        <row r="7819">
          <cell r="A7819">
            <v>43819</v>
          </cell>
          <cell r="B7819" t="str">
            <v>MIC</v>
          </cell>
          <cell r="C7819">
            <v>6</v>
          </cell>
          <cell r="E7819">
            <v>1033</v>
          </cell>
          <cell r="F7819" t="str">
            <v>43O</v>
          </cell>
          <cell r="I7819">
            <v>44</v>
          </cell>
          <cell r="M7819">
            <v>4600</v>
          </cell>
          <cell r="N7819">
            <v>79191.3</v>
          </cell>
          <cell r="O7819">
            <v>0</v>
          </cell>
          <cell r="P7819">
            <v>0</v>
          </cell>
        </row>
        <row r="7820">
          <cell r="A7820">
            <v>43819</v>
          </cell>
          <cell r="B7820" t="str">
            <v>CON</v>
          </cell>
          <cell r="C7820">
            <v>6</v>
          </cell>
          <cell r="E7820">
            <v>1033</v>
          </cell>
          <cell r="F7820" t="str">
            <v>47D</v>
          </cell>
          <cell r="I7820">
            <v>44</v>
          </cell>
          <cell r="M7820">
            <v>5900</v>
          </cell>
          <cell r="N7820">
            <v>101571.45</v>
          </cell>
          <cell r="O7820">
            <v>0</v>
          </cell>
          <cell r="P7820">
            <v>0</v>
          </cell>
        </row>
        <row r="7821">
          <cell r="A7821">
            <v>43819</v>
          </cell>
          <cell r="B7821" t="str">
            <v>MIC</v>
          </cell>
          <cell r="C7821">
            <v>8</v>
          </cell>
          <cell r="E7821">
            <v>1033</v>
          </cell>
          <cell r="F7821" t="str">
            <v>43I</v>
          </cell>
          <cell r="I7821">
            <v>44</v>
          </cell>
          <cell r="M7821">
            <v>27804</v>
          </cell>
          <cell r="N7821">
            <v>478659.76199999999</v>
          </cell>
          <cell r="O7821">
            <v>0</v>
          </cell>
          <cell r="P7821">
            <v>0</v>
          </cell>
        </row>
        <row r="7822">
          <cell r="A7822">
            <v>43819</v>
          </cell>
          <cell r="B7822" t="str">
            <v>CON</v>
          </cell>
          <cell r="C7822">
            <v>8</v>
          </cell>
          <cell r="E7822">
            <v>3005</v>
          </cell>
          <cell r="F7822" t="str">
            <v>47D</v>
          </cell>
          <cell r="I7822">
            <v>34</v>
          </cell>
          <cell r="M7822">
            <v>13500</v>
          </cell>
          <cell r="N7822">
            <v>232409.25</v>
          </cell>
          <cell r="O7822">
            <v>0</v>
          </cell>
          <cell r="P7822">
            <v>0</v>
          </cell>
        </row>
        <row r="7823">
          <cell r="A7823">
            <v>43819</v>
          </cell>
          <cell r="B7823" t="str">
            <v>CON</v>
          </cell>
          <cell r="C7823">
            <v>7</v>
          </cell>
          <cell r="E7823">
            <v>1016</v>
          </cell>
          <cell r="F7823" t="str">
            <v>47D</v>
          </cell>
          <cell r="I7823">
            <v>44</v>
          </cell>
          <cell r="M7823">
            <v>27440</v>
          </cell>
          <cell r="N7823">
            <v>472711.62400000001</v>
          </cell>
          <cell r="O7823">
            <v>0</v>
          </cell>
          <cell r="P7823">
            <v>0</v>
          </cell>
        </row>
        <row r="7824">
          <cell r="A7824">
            <v>43819</v>
          </cell>
          <cell r="B7824" t="str">
            <v>MIC</v>
          </cell>
          <cell r="C7824">
            <v>6</v>
          </cell>
          <cell r="E7824">
            <v>1016</v>
          </cell>
          <cell r="F7824" t="str">
            <v>43O</v>
          </cell>
          <cell r="I7824">
            <v>44</v>
          </cell>
          <cell r="M7824">
            <v>26704.12</v>
          </cell>
          <cell r="N7824">
            <v>460034.545652</v>
          </cell>
          <cell r="O7824">
            <v>0</v>
          </cell>
          <cell r="P7824">
            <v>0</v>
          </cell>
        </row>
        <row r="7825">
          <cell r="A7825">
            <v>43819</v>
          </cell>
          <cell r="B7825" t="str">
            <v>CON</v>
          </cell>
          <cell r="C7825">
            <v>8</v>
          </cell>
          <cell r="E7825">
            <v>1016</v>
          </cell>
          <cell r="F7825" t="str">
            <v>47M</v>
          </cell>
          <cell r="I7825">
            <v>44</v>
          </cell>
          <cell r="M7825">
            <v>32900</v>
          </cell>
          <cell r="N7825">
            <v>566771.59</v>
          </cell>
          <cell r="O7825">
            <v>0</v>
          </cell>
          <cell r="P7825">
            <v>0</v>
          </cell>
        </row>
        <row r="7826">
          <cell r="A7826">
            <v>43819</v>
          </cell>
          <cell r="B7826" t="str">
            <v>CON</v>
          </cell>
          <cell r="C7826">
            <v>7</v>
          </cell>
          <cell r="E7826">
            <v>1016</v>
          </cell>
          <cell r="F7826" t="str">
            <v>47D</v>
          </cell>
          <cell r="I7826">
            <v>44</v>
          </cell>
          <cell r="M7826">
            <v>15000</v>
          </cell>
          <cell r="N7826">
            <v>258406.5</v>
          </cell>
          <cell r="O7826">
            <v>0</v>
          </cell>
          <cell r="P7826">
            <v>0</v>
          </cell>
        </row>
        <row r="7827">
          <cell r="A7827">
            <v>43819</v>
          </cell>
          <cell r="B7827" t="str">
            <v>MIC</v>
          </cell>
          <cell r="C7827">
            <v>7</v>
          </cell>
          <cell r="E7827">
            <v>1016</v>
          </cell>
          <cell r="F7827" t="str">
            <v>43O</v>
          </cell>
          <cell r="I7827">
            <v>44</v>
          </cell>
          <cell r="M7827">
            <v>82320</v>
          </cell>
          <cell r="N7827">
            <v>1418134.872</v>
          </cell>
          <cell r="O7827">
            <v>0</v>
          </cell>
          <cell r="P7827">
            <v>0</v>
          </cell>
        </row>
        <row r="7828">
          <cell r="A7828">
            <v>43819</v>
          </cell>
          <cell r="B7828" t="str">
            <v>CON</v>
          </cell>
          <cell r="C7828">
            <v>8</v>
          </cell>
          <cell r="E7828">
            <v>1016</v>
          </cell>
          <cell r="F7828" t="str">
            <v>47M</v>
          </cell>
          <cell r="I7828">
            <v>44</v>
          </cell>
          <cell r="M7828">
            <v>35000</v>
          </cell>
          <cell r="N7828">
            <v>602948.5</v>
          </cell>
          <cell r="O7828">
            <v>0</v>
          </cell>
          <cell r="P7828">
            <v>0</v>
          </cell>
        </row>
        <row r="7829">
          <cell r="A7829">
            <v>43819</v>
          </cell>
          <cell r="B7829" t="str">
            <v>MIC</v>
          </cell>
          <cell r="C7829">
            <v>8</v>
          </cell>
          <cell r="E7829">
            <v>1033</v>
          </cell>
          <cell r="F7829" t="str">
            <v>43I</v>
          </cell>
          <cell r="I7829">
            <v>44</v>
          </cell>
          <cell r="M7829">
            <v>138974</v>
          </cell>
          <cell r="N7829">
            <v>2394118.9953999999</v>
          </cell>
          <cell r="O7829">
            <v>0</v>
          </cell>
          <cell r="P7829">
            <v>0</v>
          </cell>
        </row>
        <row r="7830">
          <cell r="A7830">
            <v>43819</v>
          </cell>
          <cell r="B7830" t="str">
            <v>MIC</v>
          </cell>
          <cell r="C7830">
            <v>8</v>
          </cell>
          <cell r="E7830">
            <v>1033</v>
          </cell>
          <cell r="F7830" t="str">
            <v>43I</v>
          </cell>
          <cell r="I7830">
            <v>44</v>
          </cell>
          <cell r="M7830">
            <v>100000</v>
          </cell>
          <cell r="N7830">
            <v>1722710</v>
          </cell>
          <cell r="O7830">
            <v>0</v>
          </cell>
          <cell r="P7830">
            <v>0</v>
          </cell>
        </row>
        <row r="7831">
          <cell r="A7831">
            <v>43819</v>
          </cell>
          <cell r="B7831" t="str">
            <v>MIC</v>
          </cell>
          <cell r="C7831">
            <v>8</v>
          </cell>
          <cell r="E7831">
            <v>1033</v>
          </cell>
          <cell r="F7831" t="str">
            <v>43I</v>
          </cell>
          <cell r="I7831">
            <v>44</v>
          </cell>
          <cell r="M7831">
            <v>17680</v>
          </cell>
          <cell r="N7831">
            <v>304575.12800000003</v>
          </cell>
          <cell r="O7831">
            <v>0</v>
          </cell>
          <cell r="P7831">
            <v>0</v>
          </cell>
        </row>
        <row r="7832">
          <cell r="A7832">
            <v>43819</v>
          </cell>
          <cell r="B7832" t="str">
            <v>CON</v>
          </cell>
          <cell r="C7832">
            <v>8</v>
          </cell>
          <cell r="E7832">
            <v>1033</v>
          </cell>
          <cell r="F7832" t="str">
            <v>47D</v>
          </cell>
          <cell r="I7832">
            <v>44</v>
          </cell>
          <cell r="M7832">
            <v>140000</v>
          </cell>
          <cell r="N7832">
            <v>2411794</v>
          </cell>
          <cell r="O7832">
            <v>0</v>
          </cell>
          <cell r="P7832">
            <v>0</v>
          </cell>
        </row>
        <row r="7833">
          <cell r="A7833">
            <v>43819</v>
          </cell>
          <cell r="B7833" t="str">
            <v>CON</v>
          </cell>
          <cell r="C7833">
            <v>8</v>
          </cell>
          <cell r="E7833">
            <v>1033</v>
          </cell>
          <cell r="F7833" t="str">
            <v>47D</v>
          </cell>
          <cell r="I7833">
            <v>44</v>
          </cell>
          <cell r="M7833">
            <v>19628</v>
          </cell>
          <cell r="N7833">
            <v>338133.51880000002</v>
          </cell>
          <cell r="O7833">
            <v>0</v>
          </cell>
          <cell r="P7833">
            <v>0</v>
          </cell>
        </row>
        <row r="7834">
          <cell r="A7834">
            <v>43819</v>
          </cell>
          <cell r="B7834" t="str">
            <v>MIC</v>
          </cell>
          <cell r="C7834">
            <v>3</v>
          </cell>
          <cell r="E7834">
            <v>1033</v>
          </cell>
          <cell r="F7834" t="str">
            <v>43I</v>
          </cell>
          <cell r="I7834">
            <v>44</v>
          </cell>
          <cell r="M7834">
            <v>3000</v>
          </cell>
          <cell r="N7834">
            <v>51681.3</v>
          </cell>
          <cell r="O7834">
            <v>0</v>
          </cell>
          <cell r="P7834">
            <v>0</v>
          </cell>
        </row>
        <row r="7835">
          <cell r="A7835">
            <v>43819</v>
          </cell>
          <cell r="B7835" t="str">
            <v>CON</v>
          </cell>
          <cell r="C7835">
            <v>1</v>
          </cell>
          <cell r="E7835">
            <v>3001</v>
          </cell>
          <cell r="F7835" t="str">
            <v>47D</v>
          </cell>
          <cell r="I7835">
            <v>44</v>
          </cell>
          <cell r="M7835">
            <v>35000</v>
          </cell>
          <cell r="N7835">
            <v>602948.5</v>
          </cell>
          <cell r="O7835">
            <v>0</v>
          </cell>
          <cell r="P7835">
            <v>0</v>
          </cell>
        </row>
        <row r="7836">
          <cell r="A7836">
            <v>43819</v>
          </cell>
          <cell r="B7836" t="str">
            <v>CON</v>
          </cell>
          <cell r="C7836">
            <v>1</v>
          </cell>
          <cell r="E7836">
            <v>3001</v>
          </cell>
          <cell r="F7836" t="str">
            <v>47M</v>
          </cell>
          <cell r="I7836">
            <v>44</v>
          </cell>
          <cell r="M7836">
            <v>62000</v>
          </cell>
          <cell r="N7836">
            <v>1068080.2</v>
          </cell>
          <cell r="O7836">
            <v>0</v>
          </cell>
          <cell r="P7836">
            <v>0</v>
          </cell>
        </row>
        <row r="7837">
          <cell r="A7837">
            <v>43819</v>
          </cell>
          <cell r="B7837" t="str">
            <v>CON</v>
          </cell>
          <cell r="C7837">
            <v>8</v>
          </cell>
          <cell r="E7837">
            <v>3026</v>
          </cell>
          <cell r="F7837" t="str">
            <v>47M</v>
          </cell>
          <cell r="I7837">
            <v>44</v>
          </cell>
          <cell r="M7837">
            <v>57000</v>
          </cell>
          <cell r="N7837">
            <v>981944.7</v>
          </cell>
          <cell r="O7837">
            <v>0</v>
          </cell>
          <cell r="P7837">
            <v>0</v>
          </cell>
        </row>
        <row r="7838">
          <cell r="A7838">
            <v>43819</v>
          </cell>
          <cell r="B7838" t="str">
            <v>CON</v>
          </cell>
          <cell r="C7838">
            <v>8</v>
          </cell>
          <cell r="E7838">
            <v>3026</v>
          </cell>
          <cell r="F7838" t="str">
            <v>47D</v>
          </cell>
          <cell r="I7838">
            <v>44</v>
          </cell>
          <cell r="M7838">
            <v>70000</v>
          </cell>
          <cell r="N7838">
            <v>1205897</v>
          </cell>
          <cell r="O7838">
            <v>0</v>
          </cell>
          <cell r="P7838">
            <v>0</v>
          </cell>
        </row>
        <row r="7839">
          <cell r="A7839">
            <v>43819</v>
          </cell>
          <cell r="B7839" t="str">
            <v>CON</v>
          </cell>
          <cell r="C7839">
            <v>7</v>
          </cell>
          <cell r="E7839">
            <v>3026</v>
          </cell>
          <cell r="F7839" t="str">
            <v>47M</v>
          </cell>
          <cell r="I7839">
            <v>44</v>
          </cell>
          <cell r="M7839">
            <v>33000</v>
          </cell>
          <cell r="N7839">
            <v>568494.30000000005</v>
          </cell>
          <cell r="O7839">
            <v>0</v>
          </cell>
          <cell r="P7839">
            <v>0</v>
          </cell>
        </row>
        <row r="7840">
          <cell r="A7840">
            <v>43819</v>
          </cell>
          <cell r="B7840" t="str">
            <v>CON</v>
          </cell>
          <cell r="C7840">
            <v>8</v>
          </cell>
          <cell r="E7840">
            <v>3026</v>
          </cell>
          <cell r="F7840" t="str">
            <v>47D</v>
          </cell>
          <cell r="I7840">
            <v>44</v>
          </cell>
          <cell r="M7840">
            <v>80000</v>
          </cell>
          <cell r="N7840">
            <v>1378168</v>
          </cell>
          <cell r="O7840">
            <v>0</v>
          </cell>
          <cell r="P7840">
            <v>0</v>
          </cell>
        </row>
        <row r="7841">
          <cell r="A7841">
            <v>43819</v>
          </cell>
          <cell r="B7841" t="str">
            <v>CON</v>
          </cell>
          <cell r="C7841">
            <v>8</v>
          </cell>
          <cell r="E7841">
            <v>3026</v>
          </cell>
          <cell r="F7841" t="str">
            <v>47M</v>
          </cell>
          <cell r="I7841">
            <v>44</v>
          </cell>
          <cell r="M7841">
            <v>15000</v>
          </cell>
          <cell r="N7841">
            <v>258406.5</v>
          </cell>
          <cell r="O7841">
            <v>0</v>
          </cell>
          <cell r="P7841">
            <v>0</v>
          </cell>
        </row>
        <row r="7842">
          <cell r="A7842">
            <v>43819</v>
          </cell>
          <cell r="B7842" t="str">
            <v>CON</v>
          </cell>
          <cell r="C7842">
            <v>8</v>
          </cell>
          <cell r="E7842">
            <v>3044</v>
          </cell>
          <cell r="F7842" t="str">
            <v>47D</v>
          </cell>
          <cell r="I7842">
            <v>44</v>
          </cell>
          <cell r="M7842">
            <v>43900</v>
          </cell>
          <cell r="N7842">
            <v>756269.69</v>
          </cell>
          <cell r="O7842">
            <v>0</v>
          </cell>
          <cell r="P7842">
            <v>0</v>
          </cell>
        </row>
        <row r="7843">
          <cell r="A7843">
            <v>43819</v>
          </cell>
          <cell r="B7843" t="str">
            <v>MIC</v>
          </cell>
          <cell r="C7843">
            <v>7</v>
          </cell>
          <cell r="E7843">
            <v>27004</v>
          </cell>
          <cell r="F7843" t="str">
            <v>43I</v>
          </cell>
          <cell r="I7843">
            <v>44</v>
          </cell>
          <cell r="M7843">
            <v>70000</v>
          </cell>
          <cell r="N7843">
            <v>1205897</v>
          </cell>
          <cell r="O7843">
            <v>0</v>
          </cell>
          <cell r="P7843">
            <v>0</v>
          </cell>
        </row>
        <row r="7844">
          <cell r="A7844">
            <v>43819</v>
          </cell>
          <cell r="B7844" t="str">
            <v>CON</v>
          </cell>
          <cell r="C7844">
            <v>8</v>
          </cell>
          <cell r="E7844">
            <v>1009</v>
          </cell>
          <cell r="F7844" t="str">
            <v>47A</v>
          </cell>
          <cell r="I7844">
            <v>44</v>
          </cell>
          <cell r="M7844">
            <v>16000</v>
          </cell>
          <cell r="N7844">
            <v>276387.20000000001</v>
          </cell>
          <cell r="O7844">
            <v>0</v>
          </cell>
          <cell r="P7844">
            <v>0</v>
          </cell>
        </row>
        <row r="7845">
          <cell r="A7845">
            <v>43819</v>
          </cell>
          <cell r="B7845" t="str">
            <v>CON</v>
          </cell>
          <cell r="C7845">
            <v>8</v>
          </cell>
          <cell r="E7845">
            <v>1003</v>
          </cell>
          <cell r="F7845" t="str">
            <v>47D</v>
          </cell>
          <cell r="I7845">
            <v>44</v>
          </cell>
          <cell r="M7845">
            <v>100000</v>
          </cell>
          <cell r="N7845">
            <v>1732000</v>
          </cell>
          <cell r="O7845">
            <v>0</v>
          </cell>
          <cell r="P7845">
            <v>0</v>
          </cell>
        </row>
        <row r="7846">
          <cell r="A7846">
            <v>43819</v>
          </cell>
          <cell r="B7846" t="str">
            <v>HIP</v>
          </cell>
          <cell r="C7846">
            <v>8</v>
          </cell>
          <cell r="E7846">
            <v>27013</v>
          </cell>
          <cell r="F7846" t="str">
            <v>46M</v>
          </cell>
          <cell r="I7846">
            <v>44</v>
          </cell>
          <cell r="M7846">
            <v>103000</v>
          </cell>
          <cell r="N7846">
            <v>1788080</v>
          </cell>
          <cell r="O7846">
            <v>0</v>
          </cell>
          <cell r="P7846">
            <v>0</v>
          </cell>
        </row>
        <row r="7847">
          <cell r="A7847">
            <v>43819</v>
          </cell>
          <cell r="B7847" t="str">
            <v>CON</v>
          </cell>
          <cell r="C7847">
            <v>8</v>
          </cell>
          <cell r="E7847">
            <v>1017</v>
          </cell>
          <cell r="F7847" t="str">
            <v>47D</v>
          </cell>
          <cell r="I7847">
            <v>44</v>
          </cell>
          <cell r="M7847">
            <v>343000</v>
          </cell>
          <cell r="N7847">
            <v>5964461.2999999998</v>
          </cell>
          <cell r="O7847">
            <v>0</v>
          </cell>
          <cell r="P7847">
            <v>0</v>
          </cell>
        </row>
        <row r="7848">
          <cell r="A7848">
            <v>43819</v>
          </cell>
          <cell r="B7848" t="str">
            <v>MIC</v>
          </cell>
          <cell r="C7848">
            <v>8</v>
          </cell>
          <cell r="E7848">
            <v>1033</v>
          </cell>
          <cell r="F7848" t="str">
            <v>43I</v>
          </cell>
          <cell r="I7848">
            <v>44</v>
          </cell>
          <cell r="M7848">
            <v>105000</v>
          </cell>
          <cell r="N7848">
            <v>1831945.5</v>
          </cell>
          <cell r="O7848">
            <v>0</v>
          </cell>
          <cell r="P7848">
            <v>0</v>
          </cell>
        </row>
        <row r="7849">
          <cell r="A7849">
            <v>43819</v>
          </cell>
          <cell r="B7849" t="str">
            <v>CON</v>
          </cell>
          <cell r="C7849">
            <v>8</v>
          </cell>
          <cell r="E7849">
            <v>1033</v>
          </cell>
          <cell r="F7849" t="str">
            <v>47D</v>
          </cell>
          <cell r="I7849">
            <v>44</v>
          </cell>
          <cell r="M7849">
            <v>175100</v>
          </cell>
          <cell r="N7849">
            <v>3054987.21</v>
          </cell>
          <cell r="O7849">
            <v>0</v>
          </cell>
          <cell r="P7849">
            <v>0</v>
          </cell>
        </row>
        <row r="7850">
          <cell r="A7850">
            <v>43819</v>
          </cell>
          <cell r="B7850" t="str">
            <v>CON</v>
          </cell>
          <cell r="C7850">
            <v>6</v>
          </cell>
          <cell r="E7850">
            <v>3012</v>
          </cell>
          <cell r="F7850" t="str">
            <v>47M</v>
          </cell>
          <cell r="I7850">
            <v>44</v>
          </cell>
          <cell r="M7850">
            <v>20000</v>
          </cell>
          <cell r="N7850">
            <v>352654</v>
          </cell>
          <cell r="O7850">
            <v>0</v>
          </cell>
          <cell r="P7850">
            <v>0</v>
          </cell>
        </row>
        <row r="7851">
          <cell r="A7851">
            <v>43819</v>
          </cell>
          <cell r="B7851" t="str">
            <v>MIC</v>
          </cell>
          <cell r="C7851">
            <v>7</v>
          </cell>
          <cell r="E7851">
            <v>3012</v>
          </cell>
          <cell r="F7851" t="str">
            <v>43O</v>
          </cell>
          <cell r="I7851">
            <v>44</v>
          </cell>
          <cell r="M7851">
            <v>40000</v>
          </cell>
          <cell r="N7851">
            <v>705308</v>
          </cell>
          <cell r="O7851">
            <v>0</v>
          </cell>
          <cell r="P7851">
            <v>0</v>
          </cell>
        </row>
        <row r="7852">
          <cell r="A7852">
            <v>43819</v>
          </cell>
          <cell r="B7852" t="str">
            <v>CON</v>
          </cell>
          <cell r="C7852">
            <v>8</v>
          </cell>
          <cell r="E7852">
            <v>1005</v>
          </cell>
          <cell r="F7852" t="str">
            <v>47D</v>
          </cell>
          <cell r="I7852">
            <v>44</v>
          </cell>
          <cell r="M7852">
            <v>85700</v>
          </cell>
          <cell r="N7852">
            <v>1516092.99</v>
          </cell>
          <cell r="O7852">
            <v>0</v>
          </cell>
          <cell r="P7852">
            <v>0</v>
          </cell>
        </row>
        <row r="7853">
          <cell r="A7853">
            <v>43819</v>
          </cell>
          <cell r="B7853" t="str">
            <v>HIP</v>
          </cell>
          <cell r="C7853">
            <v>8</v>
          </cell>
          <cell r="E7853">
            <v>1036</v>
          </cell>
          <cell r="F7853" t="str">
            <v>46C</v>
          </cell>
          <cell r="I7853">
            <v>44</v>
          </cell>
          <cell r="M7853">
            <v>104400</v>
          </cell>
          <cell r="N7853">
            <v>1849101.48</v>
          </cell>
          <cell r="O7853">
            <v>0</v>
          </cell>
          <cell r="P7853">
            <v>0</v>
          </cell>
        </row>
        <row r="7854">
          <cell r="A7854">
            <v>43819</v>
          </cell>
          <cell r="B7854" t="str">
            <v>CON</v>
          </cell>
          <cell r="C7854">
            <v>7</v>
          </cell>
          <cell r="E7854">
            <v>3007</v>
          </cell>
          <cell r="F7854" t="str">
            <v>47D</v>
          </cell>
          <cell r="I7854">
            <v>44</v>
          </cell>
          <cell r="M7854">
            <v>34000</v>
          </cell>
          <cell r="N7854">
            <v>605431.19999999995</v>
          </cell>
          <cell r="O7854">
            <v>0</v>
          </cell>
          <cell r="P7854">
            <v>0</v>
          </cell>
        </row>
        <row r="7855">
          <cell r="A7855">
            <v>43819</v>
          </cell>
          <cell r="B7855" t="str">
            <v>MIC</v>
          </cell>
          <cell r="C7855">
            <v>8</v>
          </cell>
          <cell r="E7855">
            <v>3031</v>
          </cell>
          <cell r="F7855" t="str">
            <v>43I</v>
          </cell>
          <cell r="I7855">
            <v>44</v>
          </cell>
          <cell r="M7855">
            <v>68600</v>
          </cell>
          <cell r="N7855">
            <v>1221546.48</v>
          </cell>
          <cell r="O7855">
            <v>0</v>
          </cell>
          <cell r="P7855">
            <v>0</v>
          </cell>
        </row>
        <row r="7856">
          <cell r="A7856">
            <v>43819</v>
          </cell>
          <cell r="B7856" t="str">
            <v>CON</v>
          </cell>
          <cell r="C7856">
            <v>7</v>
          </cell>
          <cell r="E7856">
            <v>3031</v>
          </cell>
          <cell r="F7856" t="str">
            <v>47D</v>
          </cell>
          <cell r="I7856">
            <v>44</v>
          </cell>
          <cell r="M7856">
            <v>31000</v>
          </cell>
          <cell r="N7856">
            <v>552010.80000000005</v>
          </cell>
          <cell r="O7856">
            <v>0</v>
          </cell>
          <cell r="P7856">
            <v>0</v>
          </cell>
        </row>
        <row r="7857">
          <cell r="A7857">
            <v>43819</v>
          </cell>
          <cell r="B7857" t="str">
            <v>CON</v>
          </cell>
          <cell r="C7857">
            <v>8</v>
          </cell>
          <cell r="E7857">
            <v>3031</v>
          </cell>
          <cell r="F7857" t="str">
            <v>47D</v>
          </cell>
          <cell r="I7857">
            <v>44</v>
          </cell>
          <cell r="M7857">
            <v>68600</v>
          </cell>
          <cell r="N7857">
            <v>1221546.48</v>
          </cell>
          <cell r="O7857">
            <v>0</v>
          </cell>
          <cell r="P7857">
            <v>0</v>
          </cell>
        </row>
        <row r="7858">
          <cell r="A7858">
            <v>43819</v>
          </cell>
          <cell r="B7858" t="str">
            <v>CON</v>
          </cell>
          <cell r="C7858">
            <v>8</v>
          </cell>
          <cell r="E7858">
            <v>3031</v>
          </cell>
          <cell r="F7858" t="str">
            <v>47D</v>
          </cell>
          <cell r="I7858">
            <v>44</v>
          </cell>
          <cell r="M7858">
            <v>68600</v>
          </cell>
          <cell r="N7858">
            <v>1221546.48</v>
          </cell>
          <cell r="O7858">
            <v>0</v>
          </cell>
          <cell r="P7858">
            <v>0</v>
          </cell>
        </row>
        <row r="7859">
          <cell r="A7859">
            <v>43819</v>
          </cell>
          <cell r="B7859" t="str">
            <v>CON</v>
          </cell>
          <cell r="C7859">
            <v>8</v>
          </cell>
          <cell r="E7859">
            <v>3031</v>
          </cell>
          <cell r="F7859" t="str">
            <v>47D</v>
          </cell>
          <cell r="I7859">
            <v>44</v>
          </cell>
          <cell r="M7859">
            <v>41200</v>
          </cell>
          <cell r="N7859">
            <v>733640.16</v>
          </cell>
          <cell r="O7859">
            <v>0</v>
          </cell>
          <cell r="P7859">
            <v>0</v>
          </cell>
        </row>
        <row r="7860">
          <cell r="A7860">
            <v>43819</v>
          </cell>
          <cell r="B7860" t="str">
            <v>CON</v>
          </cell>
          <cell r="C7860">
            <v>8</v>
          </cell>
          <cell r="E7860">
            <v>3034</v>
          </cell>
          <cell r="F7860" t="str">
            <v>47D</v>
          </cell>
          <cell r="I7860">
            <v>44</v>
          </cell>
          <cell r="M7860">
            <v>140000</v>
          </cell>
          <cell r="N7860">
            <v>2492952</v>
          </cell>
          <cell r="O7860">
            <v>0</v>
          </cell>
          <cell r="P7860">
            <v>0</v>
          </cell>
        </row>
        <row r="7861">
          <cell r="A7861">
            <v>43819</v>
          </cell>
          <cell r="B7861" t="str">
            <v>CON</v>
          </cell>
          <cell r="C7861">
            <v>8</v>
          </cell>
          <cell r="E7861">
            <v>3034</v>
          </cell>
          <cell r="F7861" t="str">
            <v>47D</v>
          </cell>
          <cell r="I7861">
            <v>44</v>
          </cell>
          <cell r="M7861">
            <v>45000</v>
          </cell>
          <cell r="N7861">
            <v>801306</v>
          </cell>
          <cell r="O7861">
            <v>0</v>
          </cell>
          <cell r="P7861">
            <v>0</v>
          </cell>
        </row>
        <row r="7862">
          <cell r="A7862">
            <v>43819</v>
          </cell>
          <cell r="B7862" t="str">
            <v>CON</v>
          </cell>
          <cell r="C7862">
            <v>8</v>
          </cell>
          <cell r="E7862">
            <v>3034</v>
          </cell>
          <cell r="F7862" t="str">
            <v>47D</v>
          </cell>
          <cell r="I7862">
            <v>44</v>
          </cell>
          <cell r="M7862">
            <v>50000</v>
          </cell>
          <cell r="N7862">
            <v>890340</v>
          </cell>
          <cell r="O7862">
            <v>0</v>
          </cell>
          <cell r="P7862">
            <v>0</v>
          </cell>
        </row>
        <row r="7863">
          <cell r="A7863">
            <v>43819</v>
          </cell>
          <cell r="B7863" t="str">
            <v>CON</v>
          </cell>
          <cell r="C7863">
            <v>8</v>
          </cell>
          <cell r="E7863">
            <v>3034</v>
          </cell>
          <cell r="F7863" t="str">
            <v>47D</v>
          </cell>
          <cell r="I7863">
            <v>44</v>
          </cell>
          <cell r="M7863">
            <v>100000</v>
          </cell>
          <cell r="N7863">
            <v>1780680</v>
          </cell>
          <cell r="O7863">
            <v>0</v>
          </cell>
          <cell r="P7863">
            <v>0</v>
          </cell>
        </row>
        <row r="7864">
          <cell r="A7864">
            <v>43819</v>
          </cell>
          <cell r="B7864" t="str">
            <v>CON</v>
          </cell>
          <cell r="C7864">
            <v>8</v>
          </cell>
          <cell r="E7864">
            <v>3048</v>
          </cell>
          <cell r="F7864" t="str">
            <v>47D</v>
          </cell>
          <cell r="I7864">
            <v>44</v>
          </cell>
          <cell r="M7864">
            <v>52000</v>
          </cell>
          <cell r="N7864">
            <v>925953.6</v>
          </cell>
          <cell r="O7864">
            <v>0</v>
          </cell>
          <cell r="P7864">
            <v>0</v>
          </cell>
        </row>
        <row r="7865">
          <cell r="A7865">
            <v>43819</v>
          </cell>
          <cell r="B7865" t="str">
            <v>CON</v>
          </cell>
          <cell r="C7865">
            <v>8</v>
          </cell>
          <cell r="E7865">
            <v>1005</v>
          </cell>
          <cell r="F7865" t="str">
            <v>47A</v>
          </cell>
          <cell r="I7865">
            <v>44</v>
          </cell>
          <cell r="M7865">
            <v>160000</v>
          </cell>
          <cell r="N7865">
            <v>2849088</v>
          </cell>
          <cell r="O7865">
            <v>0</v>
          </cell>
          <cell r="P7865">
            <v>0</v>
          </cell>
        </row>
        <row r="7866">
          <cell r="A7866">
            <v>43819</v>
          </cell>
          <cell r="B7866" t="str">
            <v>CON</v>
          </cell>
          <cell r="C7866">
            <v>8</v>
          </cell>
          <cell r="E7866">
            <v>1009</v>
          </cell>
          <cell r="F7866" t="str">
            <v>47A</v>
          </cell>
          <cell r="I7866">
            <v>44</v>
          </cell>
          <cell r="M7866">
            <v>27500</v>
          </cell>
          <cell r="N7866">
            <v>491040</v>
          </cell>
          <cell r="O7866">
            <v>0</v>
          </cell>
          <cell r="P7866">
            <v>0</v>
          </cell>
        </row>
        <row r="7867">
          <cell r="A7867">
            <v>43819</v>
          </cell>
          <cell r="B7867" t="str">
            <v>CON</v>
          </cell>
          <cell r="C7867">
            <v>8</v>
          </cell>
          <cell r="E7867">
            <v>1009</v>
          </cell>
          <cell r="F7867" t="str">
            <v>47A</v>
          </cell>
          <cell r="I7867">
            <v>44</v>
          </cell>
          <cell r="M7867">
            <v>26000</v>
          </cell>
          <cell r="N7867">
            <v>464269</v>
          </cell>
          <cell r="O7867">
            <v>0</v>
          </cell>
          <cell r="P7867">
            <v>0</v>
          </cell>
        </row>
        <row r="7868">
          <cell r="A7868">
            <v>43819</v>
          </cell>
          <cell r="B7868" t="str">
            <v>CON</v>
          </cell>
          <cell r="C7868">
            <v>8</v>
          </cell>
          <cell r="E7868">
            <v>1009</v>
          </cell>
          <cell r="F7868" t="str">
            <v>47A</v>
          </cell>
          <cell r="I7868">
            <v>44</v>
          </cell>
          <cell r="M7868">
            <v>21000</v>
          </cell>
          <cell r="N7868">
            <v>374988.6</v>
          </cell>
          <cell r="O7868">
            <v>0</v>
          </cell>
          <cell r="P7868">
            <v>0</v>
          </cell>
        </row>
        <row r="7869">
          <cell r="A7869">
            <v>43819</v>
          </cell>
          <cell r="B7869" t="str">
            <v>CON</v>
          </cell>
          <cell r="C7869">
            <v>8</v>
          </cell>
          <cell r="E7869">
            <v>1009</v>
          </cell>
          <cell r="F7869" t="str">
            <v>47A</v>
          </cell>
          <cell r="I7869">
            <v>44</v>
          </cell>
          <cell r="M7869">
            <v>21000</v>
          </cell>
          <cell r="N7869">
            <v>374988.6</v>
          </cell>
          <cell r="O7869">
            <v>0</v>
          </cell>
          <cell r="P7869">
            <v>0</v>
          </cell>
        </row>
        <row r="7870">
          <cell r="A7870">
            <v>43819</v>
          </cell>
          <cell r="B7870" t="str">
            <v>MIC</v>
          </cell>
          <cell r="C7870">
            <v>8</v>
          </cell>
          <cell r="E7870">
            <v>27007</v>
          </cell>
          <cell r="F7870" t="str">
            <v>43AI</v>
          </cell>
          <cell r="I7870">
            <v>44</v>
          </cell>
          <cell r="M7870">
            <v>49000</v>
          </cell>
          <cell r="N7870">
            <v>877100</v>
          </cell>
          <cell r="O7870">
            <v>0</v>
          </cell>
          <cell r="P7870">
            <v>0</v>
          </cell>
        </row>
        <row r="7871">
          <cell r="A7871">
            <v>43819</v>
          </cell>
          <cell r="B7871" t="str">
            <v>MIC</v>
          </cell>
          <cell r="C7871">
            <v>6</v>
          </cell>
          <cell r="E7871">
            <v>27007</v>
          </cell>
          <cell r="F7871" t="str">
            <v>43AO</v>
          </cell>
          <cell r="I7871">
            <v>44</v>
          </cell>
          <cell r="M7871">
            <v>21000</v>
          </cell>
          <cell r="N7871">
            <v>375900</v>
          </cell>
          <cell r="O7871">
            <v>0</v>
          </cell>
          <cell r="P7871">
            <v>0</v>
          </cell>
        </row>
        <row r="7872">
          <cell r="A7872">
            <v>43819</v>
          </cell>
          <cell r="B7872" t="str">
            <v>MIC</v>
          </cell>
          <cell r="C7872">
            <v>7</v>
          </cell>
          <cell r="E7872">
            <v>27007</v>
          </cell>
          <cell r="F7872" t="str">
            <v>43AI</v>
          </cell>
          <cell r="I7872">
            <v>44</v>
          </cell>
          <cell r="M7872">
            <v>21000</v>
          </cell>
          <cell r="N7872">
            <v>375900</v>
          </cell>
          <cell r="O7872">
            <v>0</v>
          </cell>
          <cell r="P7872">
            <v>0</v>
          </cell>
        </row>
        <row r="7873">
          <cell r="A7873">
            <v>43819</v>
          </cell>
          <cell r="B7873" t="str">
            <v>MIC</v>
          </cell>
          <cell r="C7873">
            <v>7</v>
          </cell>
          <cell r="E7873">
            <v>27007</v>
          </cell>
          <cell r="F7873" t="str">
            <v>43AI</v>
          </cell>
          <cell r="I7873">
            <v>44</v>
          </cell>
          <cell r="M7873">
            <v>14000</v>
          </cell>
          <cell r="N7873">
            <v>250600</v>
          </cell>
          <cell r="O7873">
            <v>0</v>
          </cell>
          <cell r="P7873">
            <v>0</v>
          </cell>
        </row>
        <row r="7874">
          <cell r="A7874">
            <v>43819</v>
          </cell>
          <cell r="B7874" t="str">
            <v>MIC</v>
          </cell>
          <cell r="C7874">
            <v>7</v>
          </cell>
          <cell r="E7874">
            <v>27007</v>
          </cell>
          <cell r="F7874" t="str">
            <v>43AI</v>
          </cell>
          <cell r="I7874">
            <v>44</v>
          </cell>
          <cell r="M7874">
            <v>35000</v>
          </cell>
          <cell r="N7874">
            <v>630000</v>
          </cell>
          <cell r="O7874">
            <v>0</v>
          </cell>
          <cell r="P7874">
            <v>0</v>
          </cell>
        </row>
        <row r="7875">
          <cell r="A7875">
            <v>43819</v>
          </cell>
          <cell r="B7875" t="str">
            <v>CON</v>
          </cell>
          <cell r="C7875">
            <v>8</v>
          </cell>
          <cell r="E7875">
            <v>1017</v>
          </cell>
          <cell r="F7875" t="str">
            <v>47D</v>
          </cell>
          <cell r="I7875">
            <v>44</v>
          </cell>
          <cell r="M7875">
            <v>129400</v>
          </cell>
          <cell r="N7875">
            <v>2332797.3199999998</v>
          </cell>
          <cell r="O7875">
            <v>0</v>
          </cell>
          <cell r="P7875">
            <v>0</v>
          </cell>
        </row>
        <row r="7876">
          <cell r="A7876">
            <v>43819</v>
          </cell>
          <cell r="B7876" t="str">
            <v>MIC</v>
          </cell>
          <cell r="C7876">
            <v>8</v>
          </cell>
          <cell r="E7876">
            <v>1033</v>
          </cell>
          <cell r="F7876" t="str">
            <v>43I</v>
          </cell>
          <cell r="I7876">
            <v>44</v>
          </cell>
          <cell r="M7876">
            <v>42000</v>
          </cell>
          <cell r="N7876">
            <v>757167.6</v>
          </cell>
          <cell r="O7876">
            <v>0</v>
          </cell>
          <cell r="P7876">
            <v>0</v>
          </cell>
        </row>
        <row r="7877">
          <cell r="A7877">
            <v>43819</v>
          </cell>
          <cell r="B7877" t="str">
            <v>MIC</v>
          </cell>
          <cell r="C7877">
            <v>8</v>
          </cell>
          <cell r="E7877">
            <v>1009</v>
          </cell>
          <cell r="F7877" t="str">
            <v>43O</v>
          </cell>
          <cell r="I7877">
            <v>44</v>
          </cell>
          <cell r="M7877">
            <v>205800</v>
          </cell>
          <cell r="N7877">
            <v>3715657.26</v>
          </cell>
          <cell r="O7877">
            <v>0</v>
          </cell>
          <cell r="P7877">
            <v>0</v>
          </cell>
        </row>
        <row r="7878">
          <cell r="A7878">
            <v>43819</v>
          </cell>
          <cell r="B7878" t="str">
            <v>CON</v>
          </cell>
          <cell r="C7878">
            <v>8</v>
          </cell>
          <cell r="E7878">
            <v>3024</v>
          </cell>
          <cell r="F7878" t="str">
            <v>47D</v>
          </cell>
          <cell r="I7878">
            <v>44</v>
          </cell>
          <cell r="M7878">
            <v>56000</v>
          </cell>
          <cell r="N7878">
            <v>1013471.2</v>
          </cell>
          <cell r="O7878">
            <v>0</v>
          </cell>
          <cell r="P7878">
            <v>0</v>
          </cell>
        </row>
        <row r="7879">
          <cell r="A7879">
            <v>43819</v>
          </cell>
          <cell r="B7879" t="str">
            <v>CON</v>
          </cell>
          <cell r="C7879">
            <v>8</v>
          </cell>
          <cell r="E7879">
            <v>3024</v>
          </cell>
          <cell r="F7879" t="str">
            <v>47D</v>
          </cell>
          <cell r="I7879">
            <v>44</v>
          </cell>
          <cell r="M7879">
            <v>60000</v>
          </cell>
          <cell r="N7879">
            <v>1085862</v>
          </cell>
          <cell r="O7879">
            <v>0</v>
          </cell>
          <cell r="P7879">
            <v>0</v>
          </cell>
        </row>
        <row r="7880">
          <cell r="A7880">
            <v>43819</v>
          </cell>
          <cell r="B7880" t="str">
            <v>MIC</v>
          </cell>
          <cell r="C7880">
            <v>8</v>
          </cell>
          <cell r="E7880">
            <v>3024</v>
          </cell>
          <cell r="F7880" t="str">
            <v>43I</v>
          </cell>
          <cell r="I7880">
            <v>44</v>
          </cell>
          <cell r="M7880">
            <v>55000</v>
          </cell>
          <cell r="N7880">
            <v>995373.5</v>
          </cell>
          <cell r="O7880">
            <v>0</v>
          </cell>
          <cell r="P7880">
            <v>0</v>
          </cell>
        </row>
        <row r="7881">
          <cell r="A7881">
            <v>43819</v>
          </cell>
          <cell r="B7881" t="str">
            <v>CON</v>
          </cell>
          <cell r="C7881">
            <v>8</v>
          </cell>
          <cell r="E7881">
            <v>1001</v>
          </cell>
          <cell r="F7881" t="str">
            <v>47T</v>
          </cell>
          <cell r="I7881">
            <v>44</v>
          </cell>
          <cell r="M7881">
            <v>2000</v>
          </cell>
          <cell r="N7881">
            <v>36252</v>
          </cell>
          <cell r="O7881">
            <v>0</v>
          </cell>
          <cell r="P7881">
            <v>0</v>
          </cell>
        </row>
        <row r="7882">
          <cell r="A7882">
            <v>43819</v>
          </cell>
          <cell r="B7882" t="str">
            <v>CON</v>
          </cell>
          <cell r="C7882">
            <v>8</v>
          </cell>
          <cell r="E7882">
            <v>1001</v>
          </cell>
          <cell r="F7882" t="str">
            <v>47T</v>
          </cell>
          <cell r="I7882">
            <v>44</v>
          </cell>
          <cell r="M7882">
            <v>2000</v>
          </cell>
          <cell r="N7882">
            <v>36252</v>
          </cell>
          <cell r="O7882">
            <v>0</v>
          </cell>
          <cell r="P7882">
            <v>0</v>
          </cell>
        </row>
        <row r="7883">
          <cell r="A7883">
            <v>43819</v>
          </cell>
          <cell r="B7883" t="str">
            <v>CON</v>
          </cell>
          <cell r="C7883">
            <v>8</v>
          </cell>
          <cell r="E7883">
            <v>1001</v>
          </cell>
          <cell r="F7883" t="str">
            <v>47T</v>
          </cell>
          <cell r="I7883">
            <v>44</v>
          </cell>
          <cell r="M7883">
            <v>1400</v>
          </cell>
          <cell r="N7883">
            <v>25376.400000000001</v>
          </cell>
          <cell r="O7883">
            <v>0</v>
          </cell>
          <cell r="P7883">
            <v>0</v>
          </cell>
        </row>
        <row r="7884">
          <cell r="A7884">
            <v>43819</v>
          </cell>
          <cell r="B7884" t="str">
            <v>CON</v>
          </cell>
          <cell r="C7884">
            <v>8</v>
          </cell>
          <cell r="E7884">
            <v>1001</v>
          </cell>
          <cell r="F7884" t="str">
            <v>47T</v>
          </cell>
          <cell r="I7884">
            <v>44</v>
          </cell>
          <cell r="M7884">
            <v>2000</v>
          </cell>
          <cell r="N7884">
            <v>36252</v>
          </cell>
          <cell r="O7884">
            <v>0</v>
          </cell>
          <cell r="P7884">
            <v>0</v>
          </cell>
        </row>
        <row r="7885">
          <cell r="A7885">
            <v>43819</v>
          </cell>
          <cell r="B7885" t="str">
            <v>CON</v>
          </cell>
          <cell r="C7885">
            <v>8</v>
          </cell>
          <cell r="E7885">
            <v>1001</v>
          </cell>
          <cell r="F7885" t="str">
            <v>47T</v>
          </cell>
          <cell r="I7885">
            <v>44</v>
          </cell>
          <cell r="M7885">
            <v>6000</v>
          </cell>
          <cell r="N7885">
            <v>108756</v>
          </cell>
          <cell r="O7885">
            <v>0</v>
          </cell>
          <cell r="P7885">
            <v>0</v>
          </cell>
        </row>
        <row r="7886">
          <cell r="A7886">
            <v>43819</v>
          </cell>
          <cell r="B7886" t="str">
            <v>CON</v>
          </cell>
          <cell r="C7886">
            <v>8</v>
          </cell>
          <cell r="E7886">
            <v>3012</v>
          </cell>
          <cell r="F7886" t="str">
            <v>47M</v>
          </cell>
          <cell r="I7886">
            <v>44</v>
          </cell>
          <cell r="M7886">
            <v>40000</v>
          </cell>
          <cell r="N7886">
            <v>728568</v>
          </cell>
          <cell r="O7886">
            <v>0</v>
          </cell>
          <cell r="P7886">
            <v>0</v>
          </cell>
        </row>
        <row r="7887">
          <cell r="A7887">
            <v>43819</v>
          </cell>
          <cell r="B7887" t="str">
            <v>CON</v>
          </cell>
          <cell r="C7887">
            <v>8</v>
          </cell>
          <cell r="E7887">
            <v>3026</v>
          </cell>
          <cell r="F7887" t="str">
            <v>47M</v>
          </cell>
          <cell r="I7887">
            <v>44</v>
          </cell>
          <cell r="M7887">
            <v>40000</v>
          </cell>
          <cell r="N7887">
            <v>730024</v>
          </cell>
          <cell r="O7887">
            <v>0</v>
          </cell>
          <cell r="P7887">
            <v>0</v>
          </cell>
        </row>
        <row r="7888">
          <cell r="A7888">
            <v>43819</v>
          </cell>
          <cell r="B7888" t="str">
            <v>MIC</v>
          </cell>
          <cell r="C7888">
            <v>7</v>
          </cell>
          <cell r="E7888">
            <v>1009</v>
          </cell>
          <cell r="F7888" t="str">
            <v>43O</v>
          </cell>
          <cell r="I7888">
            <v>44</v>
          </cell>
          <cell r="M7888">
            <v>201800</v>
          </cell>
          <cell r="N7888">
            <v>3693383.96</v>
          </cell>
          <cell r="O7888">
            <v>0</v>
          </cell>
          <cell r="P7888">
            <v>0</v>
          </cell>
        </row>
        <row r="7889">
          <cell r="A7889">
            <v>43819</v>
          </cell>
          <cell r="B7889" t="str">
            <v>MIC</v>
          </cell>
          <cell r="C7889">
            <v>7</v>
          </cell>
          <cell r="E7889">
            <v>1009</v>
          </cell>
          <cell r="F7889" t="str">
            <v>43O</v>
          </cell>
          <cell r="I7889">
            <v>44</v>
          </cell>
          <cell r="M7889">
            <v>205500</v>
          </cell>
          <cell r="N7889">
            <v>3761122.65</v>
          </cell>
          <cell r="O7889">
            <v>0</v>
          </cell>
          <cell r="P7889">
            <v>0</v>
          </cell>
        </row>
        <row r="7890">
          <cell r="A7890">
            <v>43819</v>
          </cell>
          <cell r="B7890" t="str">
            <v>MIC</v>
          </cell>
          <cell r="C7890">
            <v>8</v>
          </cell>
          <cell r="E7890">
            <v>1009</v>
          </cell>
          <cell r="F7890" t="str">
            <v>43I</v>
          </cell>
          <cell r="I7890">
            <v>44</v>
          </cell>
          <cell r="M7890">
            <v>205800</v>
          </cell>
          <cell r="N7890">
            <v>3768424.38</v>
          </cell>
          <cell r="O7890">
            <v>0</v>
          </cell>
          <cell r="P7890">
            <v>0</v>
          </cell>
        </row>
        <row r="7891">
          <cell r="A7891">
            <v>43819</v>
          </cell>
          <cell r="B7891" t="str">
            <v>MIC</v>
          </cell>
          <cell r="C7891">
            <v>7</v>
          </cell>
          <cell r="E7891">
            <v>1009</v>
          </cell>
          <cell r="F7891" t="str">
            <v>43O</v>
          </cell>
          <cell r="I7891">
            <v>44</v>
          </cell>
          <cell r="M7891">
            <v>205800</v>
          </cell>
          <cell r="N7891">
            <v>3771696.6</v>
          </cell>
          <cell r="O7891">
            <v>0</v>
          </cell>
          <cell r="P7891">
            <v>0</v>
          </cell>
        </row>
        <row r="7892">
          <cell r="A7892">
            <v>43819</v>
          </cell>
          <cell r="B7892" t="str">
            <v>MIC</v>
          </cell>
          <cell r="C7892">
            <v>8</v>
          </cell>
          <cell r="E7892">
            <v>1009</v>
          </cell>
          <cell r="F7892" t="str">
            <v>43O</v>
          </cell>
          <cell r="I7892">
            <v>44</v>
          </cell>
          <cell r="M7892">
            <v>147164.46</v>
          </cell>
          <cell r="N7892">
            <v>2697112.491312</v>
          </cell>
          <cell r="O7892">
            <v>0</v>
          </cell>
          <cell r="P7892">
            <v>0</v>
          </cell>
        </row>
        <row r="7893">
          <cell r="A7893">
            <v>43819</v>
          </cell>
          <cell r="B7893" t="str">
            <v>CON</v>
          </cell>
          <cell r="C7893">
            <v>8</v>
          </cell>
          <cell r="E7893">
            <v>1001</v>
          </cell>
          <cell r="F7893" t="str">
            <v>47D</v>
          </cell>
          <cell r="I7893">
            <v>44</v>
          </cell>
          <cell r="M7893">
            <v>21000</v>
          </cell>
          <cell r="N7893">
            <v>386171.1</v>
          </cell>
          <cell r="O7893">
            <v>0</v>
          </cell>
          <cell r="P7893">
            <v>0</v>
          </cell>
        </row>
        <row r="7894">
          <cell r="A7894">
            <v>43819</v>
          </cell>
          <cell r="B7894" t="str">
            <v>CON</v>
          </cell>
          <cell r="C7894">
            <v>8</v>
          </cell>
          <cell r="E7894">
            <v>1033</v>
          </cell>
          <cell r="F7894" t="str">
            <v>47D</v>
          </cell>
          <cell r="I7894">
            <v>44</v>
          </cell>
          <cell r="M7894">
            <v>105000</v>
          </cell>
          <cell r="N7894">
            <v>1930866</v>
          </cell>
          <cell r="O7894">
            <v>0</v>
          </cell>
          <cell r="P7894">
            <v>0</v>
          </cell>
        </row>
        <row r="7895">
          <cell r="A7895">
            <v>43819</v>
          </cell>
          <cell r="B7895" t="str">
            <v>CON</v>
          </cell>
          <cell r="C7895">
            <v>8</v>
          </cell>
          <cell r="E7895">
            <v>1033</v>
          </cell>
          <cell r="F7895" t="str">
            <v>47D</v>
          </cell>
          <cell r="I7895">
            <v>44</v>
          </cell>
          <cell r="M7895">
            <v>114000</v>
          </cell>
          <cell r="N7895">
            <v>2096368.8</v>
          </cell>
          <cell r="O7895">
            <v>0</v>
          </cell>
          <cell r="P7895">
            <v>0</v>
          </cell>
        </row>
        <row r="7896">
          <cell r="A7896">
            <v>43819</v>
          </cell>
          <cell r="B7896" t="str">
            <v>CON</v>
          </cell>
          <cell r="C7896">
            <v>8</v>
          </cell>
          <cell r="E7896">
            <v>1033</v>
          </cell>
          <cell r="F7896" t="str">
            <v>47D</v>
          </cell>
          <cell r="I7896">
            <v>44</v>
          </cell>
          <cell r="M7896">
            <v>93000</v>
          </cell>
          <cell r="N7896">
            <v>1710195.6</v>
          </cell>
          <cell r="O7896">
            <v>0</v>
          </cell>
          <cell r="P7896">
            <v>0</v>
          </cell>
        </row>
        <row r="7897">
          <cell r="A7897">
            <v>43819</v>
          </cell>
          <cell r="B7897" t="str">
            <v>MIC</v>
          </cell>
          <cell r="C7897">
            <v>8</v>
          </cell>
          <cell r="E7897">
            <v>1033</v>
          </cell>
          <cell r="F7897" t="str">
            <v>43O</v>
          </cell>
          <cell r="I7897">
            <v>44</v>
          </cell>
          <cell r="M7897">
            <v>63340</v>
          </cell>
          <cell r="N7897">
            <v>1164771.9280000001</v>
          </cell>
          <cell r="O7897">
            <v>0</v>
          </cell>
          <cell r="P7897">
            <v>0</v>
          </cell>
        </row>
        <row r="7898">
          <cell r="A7898">
            <v>43819</v>
          </cell>
          <cell r="B7898" t="str">
            <v>CON</v>
          </cell>
          <cell r="C7898">
            <v>8</v>
          </cell>
          <cell r="E7898">
            <v>1033</v>
          </cell>
          <cell r="F7898" t="str">
            <v>47D</v>
          </cell>
          <cell r="I7898">
            <v>44</v>
          </cell>
          <cell r="M7898">
            <v>29728</v>
          </cell>
          <cell r="N7898">
            <v>546674.13760000002</v>
          </cell>
          <cell r="O7898">
            <v>0</v>
          </cell>
          <cell r="P7898">
            <v>0</v>
          </cell>
        </row>
        <row r="7899">
          <cell r="A7899">
            <v>43819</v>
          </cell>
          <cell r="B7899" t="str">
            <v>MIC</v>
          </cell>
          <cell r="C7899">
            <v>8</v>
          </cell>
          <cell r="E7899">
            <v>1033</v>
          </cell>
          <cell r="F7899" t="str">
            <v>43I</v>
          </cell>
          <cell r="I7899">
            <v>44</v>
          </cell>
          <cell r="M7899">
            <v>128478</v>
          </cell>
          <cell r="N7899">
            <v>2362607.6376</v>
          </cell>
          <cell r="O7899">
            <v>0</v>
          </cell>
          <cell r="P7899">
            <v>0</v>
          </cell>
        </row>
        <row r="7900">
          <cell r="A7900">
            <v>43819</v>
          </cell>
          <cell r="B7900" t="str">
            <v>CON</v>
          </cell>
          <cell r="C7900">
            <v>8</v>
          </cell>
          <cell r="E7900">
            <v>1033</v>
          </cell>
          <cell r="F7900" t="str">
            <v>47D</v>
          </cell>
          <cell r="I7900">
            <v>44</v>
          </cell>
          <cell r="M7900">
            <v>25000</v>
          </cell>
          <cell r="N7900">
            <v>459730</v>
          </cell>
          <cell r="O7900">
            <v>0</v>
          </cell>
          <cell r="P7900">
            <v>0</v>
          </cell>
        </row>
        <row r="7901">
          <cell r="A7901">
            <v>43819</v>
          </cell>
          <cell r="B7901" t="str">
            <v>CON</v>
          </cell>
          <cell r="C7901">
            <v>8</v>
          </cell>
          <cell r="E7901">
            <v>1034</v>
          </cell>
          <cell r="F7901" t="str">
            <v>47D</v>
          </cell>
          <cell r="I7901">
            <v>44</v>
          </cell>
          <cell r="M7901">
            <v>48000</v>
          </cell>
          <cell r="N7901">
            <v>882681.6</v>
          </cell>
          <cell r="O7901">
            <v>0</v>
          </cell>
          <cell r="P7901">
            <v>0</v>
          </cell>
        </row>
        <row r="7902">
          <cell r="A7902">
            <v>43819</v>
          </cell>
          <cell r="B7902" t="str">
            <v>CON</v>
          </cell>
          <cell r="C7902">
            <v>8</v>
          </cell>
          <cell r="E7902">
            <v>1034</v>
          </cell>
          <cell r="F7902" t="str">
            <v>47A</v>
          </cell>
          <cell r="I7902">
            <v>44</v>
          </cell>
          <cell r="M7902">
            <v>44500</v>
          </cell>
          <cell r="N7902">
            <v>818319.4</v>
          </cell>
          <cell r="O7902">
            <v>0</v>
          </cell>
          <cell r="P7902">
            <v>0</v>
          </cell>
        </row>
        <row r="7903">
          <cell r="A7903">
            <v>43819</v>
          </cell>
          <cell r="B7903" t="str">
            <v>CON</v>
          </cell>
          <cell r="C7903">
            <v>8</v>
          </cell>
          <cell r="E7903">
            <v>1034</v>
          </cell>
          <cell r="F7903" t="str">
            <v>47D</v>
          </cell>
          <cell r="I7903">
            <v>44</v>
          </cell>
          <cell r="M7903">
            <v>40000</v>
          </cell>
          <cell r="N7903">
            <v>735568</v>
          </cell>
          <cell r="O7903">
            <v>0</v>
          </cell>
          <cell r="P7903">
            <v>0</v>
          </cell>
        </row>
        <row r="7904">
          <cell r="A7904">
            <v>43819</v>
          </cell>
          <cell r="B7904" t="str">
            <v>MIC</v>
          </cell>
          <cell r="C7904">
            <v>5</v>
          </cell>
          <cell r="E7904">
            <v>1034</v>
          </cell>
          <cell r="F7904" t="str">
            <v>43O</v>
          </cell>
          <cell r="I7904">
            <v>44</v>
          </cell>
          <cell r="M7904">
            <v>350000</v>
          </cell>
          <cell r="N7904">
            <v>6436220</v>
          </cell>
          <cell r="O7904">
            <v>0</v>
          </cell>
          <cell r="P7904">
            <v>0</v>
          </cell>
        </row>
        <row r="7905">
          <cell r="A7905">
            <v>43819</v>
          </cell>
          <cell r="B7905" t="str">
            <v>CON</v>
          </cell>
          <cell r="C7905">
            <v>1</v>
          </cell>
          <cell r="E7905">
            <v>3001</v>
          </cell>
          <cell r="F7905" t="str">
            <v>47M</v>
          </cell>
          <cell r="I7905">
            <v>44</v>
          </cell>
          <cell r="M7905">
            <v>55600</v>
          </cell>
          <cell r="N7905">
            <v>1022439.52</v>
          </cell>
          <cell r="O7905">
            <v>0</v>
          </cell>
          <cell r="P7905">
            <v>0</v>
          </cell>
        </row>
        <row r="7906">
          <cell r="A7906">
            <v>43819</v>
          </cell>
          <cell r="B7906" t="str">
            <v>CON</v>
          </cell>
          <cell r="C7906">
            <v>7</v>
          </cell>
          <cell r="E7906">
            <v>3006</v>
          </cell>
          <cell r="F7906" t="str">
            <v>47D</v>
          </cell>
          <cell r="I7906">
            <v>44</v>
          </cell>
          <cell r="M7906">
            <v>21000</v>
          </cell>
          <cell r="N7906">
            <v>386173.2</v>
          </cell>
          <cell r="O7906">
            <v>0</v>
          </cell>
          <cell r="P7906">
            <v>0</v>
          </cell>
        </row>
        <row r="7907">
          <cell r="A7907">
            <v>43819</v>
          </cell>
          <cell r="B7907" t="str">
            <v>CON</v>
          </cell>
          <cell r="C7907">
            <v>8</v>
          </cell>
          <cell r="E7907">
            <v>3007</v>
          </cell>
          <cell r="F7907" t="str">
            <v>47D</v>
          </cell>
          <cell r="I7907">
            <v>44</v>
          </cell>
          <cell r="M7907">
            <v>34000</v>
          </cell>
          <cell r="N7907">
            <v>625232.80000000005</v>
          </cell>
          <cell r="O7907">
            <v>0</v>
          </cell>
          <cell r="P7907">
            <v>0</v>
          </cell>
        </row>
        <row r="7908">
          <cell r="A7908">
            <v>43819</v>
          </cell>
          <cell r="B7908" t="str">
            <v>CON</v>
          </cell>
          <cell r="C7908">
            <v>6</v>
          </cell>
          <cell r="E7908">
            <v>3015</v>
          </cell>
          <cell r="F7908" t="str">
            <v>47M</v>
          </cell>
          <cell r="I7908">
            <v>44</v>
          </cell>
          <cell r="M7908">
            <v>12000</v>
          </cell>
          <cell r="N7908">
            <v>220670.4</v>
          </cell>
          <cell r="O7908">
            <v>0</v>
          </cell>
          <cell r="P7908">
            <v>0</v>
          </cell>
        </row>
        <row r="7909">
          <cell r="A7909">
            <v>43819</v>
          </cell>
          <cell r="B7909" t="str">
            <v>CON</v>
          </cell>
          <cell r="C7909">
            <v>6</v>
          </cell>
          <cell r="E7909">
            <v>3016</v>
          </cell>
          <cell r="F7909" t="str">
            <v>47D</v>
          </cell>
          <cell r="I7909">
            <v>44</v>
          </cell>
          <cell r="M7909">
            <v>12000</v>
          </cell>
          <cell r="N7909">
            <v>220670.4</v>
          </cell>
          <cell r="O7909">
            <v>0</v>
          </cell>
          <cell r="P7909">
            <v>0</v>
          </cell>
        </row>
        <row r="7910">
          <cell r="A7910">
            <v>43819</v>
          </cell>
          <cell r="B7910" t="str">
            <v>CON</v>
          </cell>
          <cell r="C7910">
            <v>8</v>
          </cell>
          <cell r="E7910">
            <v>3026</v>
          </cell>
          <cell r="F7910" t="str">
            <v>47D</v>
          </cell>
          <cell r="I7910">
            <v>44</v>
          </cell>
          <cell r="M7910">
            <v>50000</v>
          </cell>
          <cell r="N7910">
            <v>919460</v>
          </cell>
          <cell r="O7910">
            <v>0</v>
          </cell>
          <cell r="P7910">
            <v>0</v>
          </cell>
        </row>
        <row r="7911">
          <cell r="A7911">
            <v>43819</v>
          </cell>
          <cell r="B7911" t="str">
            <v>CON</v>
          </cell>
          <cell r="C7911">
            <v>8</v>
          </cell>
          <cell r="E7911">
            <v>3026</v>
          </cell>
          <cell r="F7911" t="str">
            <v>47D</v>
          </cell>
          <cell r="I7911">
            <v>44</v>
          </cell>
          <cell r="M7911">
            <v>48000</v>
          </cell>
          <cell r="N7911">
            <v>882681.6</v>
          </cell>
          <cell r="O7911">
            <v>0</v>
          </cell>
          <cell r="P7911">
            <v>0</v>
          </cell>
        </row>
        <row r="7912">
          <cell r="A7912">
            <v>43819</v>
          </cell>
          <cell r="B7912" t="str">
            <v>CON</v>
          </cell>
          <cell r="C7912">
            <v>6</v>
          </cell>
          <cell r="E7912">
            <v>3028</v>
          </cell>
          <cell r="F7912" t="str">
            <v>47D</v>
          </cell>
          <cell r="I7912">
            <v>44</v>
          </cell>
          <cell r="M7912">
            <v>19000</v>
          </cell>
          <cell r="N7912">
            <v>349394.8</v>
          </cell>
          <cell r="O7912">
            <v>0</v>
          </cell>
          <cell r="P7912">
            <v>0</v>
          </cell>
        </row>
        <row r="7913">
          <cell r="A7913">
            <v>43819</v>
          </cell>
          <cell r="B7913" t="str">
            <v>CON</v>
          </cell>
          <cell r="C7913">
            <v>7</v>
          </cell>
          <cell r="E7913">
            <v>3028</v>
          </cell>
          <cell r="F7913" t="str">
            <v>47M</v>
          </cell>
          <cell r="I7913">
            <v>44</v>
          </cell>
          <cell r="M7913">
            <v>10100</v>
          </cell>
          <cell r="N7913">
            <v>185730.92</v>
          </cell>
          <cell r="O7913">
            <v>0</v>
          </cell>
          <cell r="P7913">
            <v>0</v>
          </cell>
        </row>
        <row r="7914">
          <cell r="A7914">
            <v>43819</v>
          </cell>
          <cell r="B7914" t="str">
            <v>CON</v>
          </cell>
          <cell r="C7914">
            <v>8</v>
          </cell>
          <cell r="E7914">
            <v>3034</v>
          </cell>
          <cell r="F7914" t="str">
            <v>47D</v>
          </cell>
          <cell r="I7914">
            <v>44</v>
          </cell>
          <cell r="M7914">
            <v>32000</v>
          </cell>
          <cell r="N7914">
            <v>588454.40000000002</v>
          </cell>
          <cell r="O7914">
            <v>0</v>
          </cell>
          <cell r="P7914">
            <v>0</v>
          </cell>
        </row>
        <row r="7915">
          <cell r="A7915">
            <v>43819</v>
          </cell>
          <cell r="B7915" t="str">
            <v>MIC</v>
          </cell>
          <cell r="C7915">
            <v>7</v>
          </cell>
          <cell r="E7915">
            <v>27003</v>
          </cell>
          <cell r="F7915" t="str">
            <v>43I</v>
          </cell>
          <cell r="I7915">
            <v>44</v>
          </cell>
          <cell r="M7915">
            <v>17000</v>
          </cell>
          <cell r="N7915">
            <v>312616.40000000002</v>
          </cell>
          <cell r="O7915">
            <v>0</v>
          </cell>
          <cell r="P7915">
            <v>0</v>
          </cell>
        </row>
        <row r="7916">
          <cell r="A7916">
            <v>43819</v>
          </cell>
          <cell r="B7916" t="str">
            <v>MIC</v>
          </cell>
          <cell r="C7916">
            <v>7</v>
          </cell>
          <cell r="E7916">
            <v>27003</v>
          </cell>
          <cell r="F7916" t="str">
            <v>43I</v>
          </cell>
          <cell r="I7916">
            <v>44</v>
          </cell>
          <cell r="M7916">
            <v>25000</v>
          </cell>
          <cell r="N7916">
            <v>459730</v>
          </cell>
          <cell r="O7916">
            <v>0</v>
          </cell>
          <cell r="P7916">
            <v>0</v>
          </cell>
        </row>
        <row r="7917">
          <cell r="A7917">
            <v>43819</v>
          </cell>
          <cell r="B7917" t="str">
            <v>MIC</v>
          </cell>
          <cell r="C7917">
            <v>7</v>
          </cell>
          <cell r="E7917">
            <v>27003</v>
          </cell>
          <cell r="F7917" t="str">
            <v>43I</v>
          </cell>
          <cell r="I7917">
            <v>44</v>
          </cell>
          <cell r="M7917">
            <v>25000</v>
          </cell>
          <cell r="N7917">
            <v>459730</v>
          </cell>
          <cell r="O7917">
            <v>0</v>
          </cell>
          <cell r="P7917">
            <v>0</v>
          </cell>
        </row>
        <row r="7918">
          <cell r="A7918">
            <v>43819</v>
          </cell>
          <cell r="B7918" t="str">
            <v>MIC</v>
          </cell>
          <cell r="C7918">
            <v>7</v>
          </cell>
          <cell r="E7918">
            <v>27003</v>
          </cell>
          <cell r="F7918" t="str">
            <v>43I</v>
          </cell>
          <cell r="I7918">
            <v>44</v>
          </cell>
          <cell r="M7918">
            <v>7100</v>
          </cell>
          <cell r="N7918">
            <v>130563.32</v>
          </cell>
          <cell r="O7918">
            <v>0</v>
          </cell>
          <cell r="P7918">
            <v>0</v>
          </cell>
        </row>
        <row r="7919">
          <cell r="A7919">
            <v>43819</v>
          </cell>
          <cell r="B7919" t="str">
            <v>MIC</v>
          </cell>
          <cell r="C7919">
            <v>8</v>
          </cell>
          <cell r="E7919">
            <v>27003</v>
          </cell>
          <cell r="F7919" t="str">
            <v>43I</v>
          </cell>
          <cell r="I7919">
            <v>44</v>
          </cell>
          <cell r="M7919">
            <v>42000</v>
          </cell>
          <cell r="N7919">
            <v>772346.4</v>
          </cell>
          <cell r="O7919">
            <v>0</v>
          </cell>
          <cell r="P7919">
            <v>0</v>
          </cell>
        </row>
        <row r="7920">
          <cell r="A7920">
            <v>43819</v>
          </cell>
          <cell r="B7920" t="str">
            <v>MIC</v>
          </cell>
          <cell r="C7920">
            <v>8</v>
          </cell>
          <cell r="E7920">
            <v>27012</v>
          </cell>
          <cell r="F7920" t="str">
            <v>43I</v>
          </cell>
          <cell r="I7920">
            <v>44</v>
          </cell>
          <cell r="M7920">
            <v>175000</v>
          </cell>
          <cell r="N7920">
            <v>3218110</v>
          </cell>
          <cell r="O7920">
            <v>0</v>
          </cell>
          <cell r="P7920">
            <v>0</v>
          </cell>
        </row>
        <row r="7921">
          <cell r="A7921">
            <v>43819</v>
          </cell>
          <cell r="B7921" t="str">
            <v>MIC</v>
          </cell>
          <cell r="C7921">
            <v>8</v>
          </cell>
          <cell r="E7921">
            <v>1018</v>
          </cell>
          <cell r="F7921" t="str">
            <v>43I</v>
          </cell>
          <cell r="I7921">
            <v>44</v>
          </cell>
          <cell r="M7921">
            <v>206059</v>
          </cell>
          <cell r="N7921">
            <v>3801294.0084000002</v>
          </cell>
          <cell r="O7921">
            <v>0</v>
          </cell>
          <cell r="P7921">
            <v>0</v>
          </cell>
        </row>
        <row r="7922">
          <cell r="A7922">
            <v>43819</v>
          </cell>
          <cell r="B7922" t="str">
            <v>MIC</v>
          </cell>
          <cell r="C7922">
            <v>8</v>
          </cell>
          <cell r="E7922">
            <v>1018</v>
          </cell>
          <cell r="F7922" t="str">
            <v>43I</v>
          </cell>
          <cell r="I7922">
            <v>44</v>
          </cell>
          <cell r="M7922">
            <v>181220</v>
          </cell>
          <cell r="N7922">
            <v>3364240.568</v>
          </cell>
          <cell r="O7922">
            <v>0</v>
          </cell>
          <cell r="P7922">
            <v>0</v>
          </cell>
        </row>
        <row r="7923">
          <cell r="A7923">
            <v>43819</v>
          </cell>
          <cell r="B7923" t="str">
            <v>MIC</v>
          </cell>
          <cell r="C7923">
            <v>7</v>
          </cell>
          <cell r="E7923">
            <v>1035</v>
          </cell>
          <cell r="F7923" t="str">
            <v>43O</v>
          </cell>
          <cell r="I7923">
            <v>44</v>
          </cell>
          <cell r="M7923">
            <v>140000</v>
          </cell>
          <cell r="N7923">
            <v>2601200</v>
          </cell>
          <cell r="O7923">
            <v>0</v>
          </cell>
          <cell r="P7923">
            <v>0</v>
          </cell>
        </row>
        <row r="7924">
          <cell r="A7924">
            <v>43819</v>
          </cell>
          <cell r="B7924" t="str">
            <v>MIC</v>
          </cell>
          <cell r="C7924">
            <v>8</v>
          </cell>
          <cell r="E7924">
            <v>1001</v>
          </cell>
          <cell r="F7924" t="str">
            <v>43I</v>
          </cell>
          <cell r="I7924">
            <v>44</v>
          </cell>
          <cell r="M7924">
            <v>198925</v>
          </cell>
          <cell r="N7924">
            <v>3716376.5274999999</v>
          </cell>
          <cell r="O7924">
            <v>0</v>
          </cell>
          <cell r="P7924">
            <v>0</v>
          </cell>
        </row>
        <row r="7925">
          <cell r="A7925">
            <v>43819</v>
          </cell>
          <cell r="B7925" t="str">
            <v>CON</v>
          </cell>
          <cell r="C7925">
            <v>8</v>
          </cell>
          <cell r="E7925">
            <v>1005</v>
          </cell>
          <cell r="F7925" t="str">
            <v>47D</v>
          </cell>
          <cell r="I7925">
            <v>44</v>
          </cell>
          <cell r="M7925">
            <v>111942</v>
          </cell>
          <cell r="N7925">
            <v>2110890.2940000002</v>
          </cell>
          <cell r="O7925">
            <v>0</v>
          </cell>
          <cell r="P7925">
            <v>0</v>
          </cell>
        </row>
        <row r="7926">
          <cell r="A7926">
            <v>43819</v>
          </cell>
          <cell r="B7926" t="str">
            <v>CON</v>
          </cell>
          <cell r="C7926">
            <v>8</v>
          </cell>
          <cell r="E7926">
            <v>1005</v>
          </cell>
          <cell r="F7926" t="str">
            <v>47D</v>
          </cell>
          <cell r="I7926">
            <v>44</v>
          </cell>
          <cell r="M7926">
            <v>140000</v>
          </cell>
          <cell r="N7926">
            <v>2639980</v>
          </cell>
          <cell r="O7926">
            <v>0</v>
          </cell>
          <cell r="P7926">
            <v>0</v>
          </cell>
        </row>
        <row r="7927">
          <cell r="A7927">
            <v>43819</v>
          </cell>
          <cell r="B7927" t="str">
            <v>CON</v>
          </cell>
          <cell r="C7927">
            <v>8</v>
          </cell>
          <cell r="E7927">
            <v>1005</v>
          </cell>
          <cell r="F7927" t="str">
            <v>47D</v>
          </cell>
          <cell r="I7927">
            <v>44</v>
          </cell>
          <cell r="M7927">
            <v>84190</v>
          </cell>
          <cell r="N7927">
            <v>1587570.83</v>
          </cell>
          <cell r="O7927">
            <v>0</v>
          </cell>
          <cell r="P7927">
            <v>0</v>
          </cell>
        </row>
        <row r="7928">
          <cell r="A7928">
            <v>43819</v>
          </cell>
          <cell r="B7928" t="str">
            <v>CON</v>
          </cell>
          <cell r="C7928">
            <v>8</v>
          </cell>
          <cell r="E7928">
            <v>1005</v>
          </cell>
          <cell r="F7928" t="str">
            <v>47D</v>
          </cell>
          <cell r="I7928">
            <v>44</v>
          </cell>
          <cell r="M7928">
            <v>99588</v>
          </cell>
          <cell r="N7928">
            <v>1877930.916</v>
          </cell>
          <cell r="O7928">
            <v>0</v>
          </cell>
          <cell r="P7928">
            <v>0</v>
          </cell>
        </row>
        <row r="7929">
          <cell r="A7929">
            <v>43819</v>
          </cell>
          <cell r="B7929" t="str">
            <v>CON</v>
          </cell>
          <cell r="C7929">
            <v>8</v>
          </cell>
          <cell r="E7929">
            <v>1005</v>
          </cell>
          <cell r="F7929" t="str">
            <v>47D</v>
          </cell>
          <cell r="I7929">
            <v>44</v>
          </cell>
          <cell r="M7929">
            <v>89180</v>
          </cell>
          <cell r="N7929">
            <v>1681667.26</v>
          </cell>
          <cell r="O7929">
            <v>0</v>
          </cell>
          <cell r="P7929">
            <v>0</v>
          </cell>
        </row>
        <row r="7930">
          <cell r="A7930">
            <v>43819</v>
          </cell>
          <cell r="B7930" t="str">
            <v>CON</v>
          </cell>
          <cell r="C7930">
            <v>8</v>
          </cell>
          <cell r="E7930">
            <v>1005</v>
          </cell>
          <cell r="F7930" t="str">
            <v>47D</v>
          </cell>
          <cell r="I7930">
            <v>44</v>
          </cell>
          <cell r="M7930">
            <v>112739</v>
          </cell>
          <cell r="N7930">
            <v>2125919.3229999999</v>
          </cell>
          <cell r="O7930">
            <v>0</v>
          </cell>
          <cell r="P7930">
            <v>0</v>
          </cell>
        </row>
        <row r="7931">
          <cell r="A7931">
            <v>43819</v>
          </cell>
          <cell r="B7931" t="str">
            <v>CON</v>
          </cell>
          <cell r="C7931">
            <v>8</v>
          </cell>
          <cell r="E7931">
            <v>1005</v>
          </cell>
          <cell r="F7931" t="str">
            <v>47D</v>
          </cell>
          <cell r="I7931">
            <v>44</v>
          </cell>
          <cell r="M7931">
            <v>84334</v>
          </cell>
          <cell r="N7931">
            <v>1590286.2379999999</v>
          </cell>
          <cell r="O7931">
            <v>0</v>
          </cell>
          <cell r="P7931">
            <v>0</v>
          </cell>
        </row>
        <row r="7932">
          <cell r="A7932">
            <v>43819</v>
          </cell>
          <cell r="B7932" t="str">
            <v>MIC</v>
          </cell>
          <cell r="C7932">
            <v>7</v>
          </cell>
          <cell r="E7932">
            <v>1009</v>
          </cell>
          <cell r="F7932" t="str">
            <v>43O</v>
          </cell>
          <cell r="I7932">
            <v>44</v>
          </cell>
          <cell r="M7932">
            <v>123480</v>
          </cell>
          <cell r="N7932">
            <v>2332277.892</v>
          </cell>
          <cell r="O7932">
            <v>0</v>
          </cell>
          <cell r="P7932">
            <v>0</v>
          </cell>
        </row>
        <row r="7933">
          <cell r="A7933">
            <v>43819</v>
          </cell>
          <cell r="B7933" t="str">
            <v>MIC</v>
          </cell>
          <cell r="C7933">
            <v>7</v>
          </cell>
          <cell r="E7933">
            <v>27007</v>
          </cell>
          <cell r="F7933" t="str">
            <v>43AI</v>
          </cell>
          <cell r="I7933">
            <v>44</v>
          </cell>
          <cell r="M7933">
            <v>14000</v>
          </cell>
          <cell r="N7933">
            <v>264600</v>
          </cell>
          <cell r="O7933">
            <v>0</v>
          </cell>
          <cell r="P7933">
            <v>0</v>
          </cell>
        </row>
        <row r="7934">
          <cell r="A7934">
            <v>43819</v>
          </cell>
          <cell r="B7934" t="str">
            <v>MIC</v>
          </cell>
          <cell r="C7934">
            <v>7</v>
          </cell>
          <cell r="E7934">
            <v>27007</v>
          </cell>
          <cell r="F7934" t="str">
            <v>43AI</v>
          </cell>
          <cell r="I7934">
            <v>44</v>
          </cell>
          <cell r="M7934">
            <v>14000</v>
          </cell>
          <cell r="N7934">
            <v>264600</v>
          </cell>
          <cell r="O7934">
            <v>0</v>
          </cell>
          <cell r="P7934">
            <v>0</v>
          </cell>
        </row>
        <row r="7935">
          <cell r="A7935">
            <v>43819</v>
          </cell>
          <cell r="B7935" t="str">
            <v>HIP</v>
          </cell>
          <cell r="C7935">
            <v>8</v>
          </cell>
          <cell r="E7935">
            <v>27007</v>
          </cell>
          <cell r="F7935" t="str">
            <v>48R</v>
          </cell>
          <cell r="I7935">
            <v>44</v>
          </cell>
          <cell r="M7935">
            <v>40000</v>
          </cell>
          <cell r="N7935">
            <v>756000</v>
          </cell>
          <cell r="O7935">
            <v>0</v>
          </cell>
          <cell r="P7935">
            <v>0</v>
          </cell>
        </row>
        <row r="7936">
          <cell r="A7936">
            <v>43819</v>
          </cell>
          <cell r="B7936" t="str">
            <v>CON</v>
          </cell>
          <cell r="C7936">
            <v>8</v>
          </cell>
          <cell r="E7936">
            <v>1009</v>
          </cell>
          <cell r="F7936" t="str">
            <v>47D</v>
          </cell>
          <cell r="I7936">
            <v>44</v>
          </cell>
          <cell r="M7936">
            <v>75000</v>
          </cell>
          <cell r="N7936">
            <v>1418250</v>
          </cell>
          <cell r="O7936">
            <v>0</v>
          </cell>
          <cell r="P7936">
            <v>0</v>
          </cell>
        </row>
        <row r="7937">
          <cell r="A7937">
            <v>43819</v>
          </cell>
          <cell r="B7937" t="str">
            <v>MIC</v>
          </cell>
          <cell r="C7937">
            <v>8</v>
          </cell>
          <cell r="E7937">
            <v>1009</v>
          </cell>
          <cell r="F7937" t="str">
            <v>43I</v>
          </cell>
          <cell r="I7937">
            <v>44</v>
          </cell>
          <cell r="M7937">
            <v>120723</v>
          </cell>
          <cell r="N7937">
            <v>2284465.4736000001</v>
          </cell>
          <cell r="O7937">
            <v>0</v>
          </cell>
          <cell r="P7937">
            <v>0</v>
          </cell>
        </row>
        <row r="7938">
          <cell r="A7938">
            <v>43819</v>
          </cell>
          <cell r="B7938" t="str">
            <v>MIC</v>
          </cell>
          <cell r="C7938">
            <v>8</v>
          </cell>
          <cell r="E7938">
            <v>1018</v>
          </cell>
          <cell r="F7938" t="str">
            <v>43I</v>
          </cell>
          <cell r="I7938">
            <v>44</v>
          </cell>
          <cell r="M7938">
            <v>118716.02</v>
          </cell>
          <cell r="N7938">
            <v>2246926.2389380001</v>
          </cell>
          <cell r="O7938">
            <v>0</v>
          </cell>
          <cell r="P7938">
            <v>0</v>
          </cell>
        </row>
        <row r="7939">
          <cell r="A7939">
            <v>43819</v>
          </cell>
          <cell r="B7939" t="str">
            <v>CON</v>
          </cell>
          <cell r="C7939">
            <v>7</v>
          </cell>
          <cell r="E7939">
            <v>3048</v>
          </cell>
          <cell r="F7939" t="str">
            <v>47M</v>
          </cell>
          <cell r="I7939">
            <v>44</v>
          </cell>
          <cell r="M7939">
            <v>25000</v>
          </cell>
          <cell r="N7939">
            <v>474355</v>
          </cell>
          <cell r="O7939">
            <v>0</v>
          </cell>
          <cell r="P7939">
            <v>0</v>
          </cell>
        </row>
        <row r="7940">
          <cell r="A7940">
            <v>43819</v>
          </cell>
          <cell r="B7940" t="str">
            <v>MIC</v>
          </cell>
          <cell r="C7940">
            <v>7</v>
          </cell>
          <cell r="E7940">
            <v>27002</v>
          </cell>
          <cell r="F7940" t="str">
            <v>43I</v>
          </cell>
          <cell r="I7940">
            <v>44</v>
          </cell>
          <cell r="M7940">
            <v>42000</v>
          </cell>
          <cell r="N7940">
            <v>796916.4</v>
          </cell>
          <cell r="O7940">
            <v>0</v>
          </cell>
          <cell r="P7940">
            <v>0</v>
          </cell>
        </row>
        <row r="7941">
          <cell r="A7941">
            <v>43819</v>
          </cell>
          <cell r="B7941" t="str">
            <v>MIC</v>
          </cell>
          <cell r="C7941">
            <v>6</v>
          </cell>
          <cell r="E7941">
            <v>27009</v>
          </cell>
          <cell r="F7941" t="str">
            <v>43O</v>
          </cell>
          <cell r="I7941">
            <v>44</v>
          </cell>
          <cell r="M7941">
            <v>157000</v>
          </cell>
          <cell r="N7941">
            <v>2978949.4</v>
          </cell>
          <cell r="O7941">
            <v>0</v>
          </cell>
          <cell r="P7941">
            <v>0</v>
          </cell>
        </row>
        <row r="7942">
          <cell r="A7942">
            <v>43819</v>
          </cell>
          <cell r="B7942" t="str">
            <v>HIP</v>
          </cell>
          <cell r="C7942">
            <v>8</v>
          </cell>
          <cell r="E7942">
            <v>27007</v>
          </cell>
          <cell r="F7942" t="str">
            <v>48R</v>
          </cell>
          <cell r="I7942">
            <v>44</v>
          </cell>
          <cell r="M7942">
            <v>42317.919999999998</v>
          </cell>
          <cell r="N7942">
            <v>804040.48</v>
          </cell>
          <cell r="O7942">
            <v>0</v>
          </cell>
          <cell r="P7942">
            <v>0</v>
          </cell>
        </row>
        <row r="7943">
          <cell r="A7943">
            <v>43819</v>
          </cell>
          <cell r="B7943" t="str">
            <v>CON</v>
          </cell>
          <cell r="C7943">
            <v>8</v>
          </cell>
          <cell r="E7943">
            <v>1001</v>
          </cell>
          <cell r="F7943" t="str">
            <v>47T</v>
          </cell>
          <cell r="I7943">
            <v>44</v>
          </cell>
          <cell r="M7943">
            <v>7000</v>
          </cell>
          <cell r="N7943">
            <v>133949.9</v>
          </cell>
          <cell r="O7943">
            <v>0</v>
          </cell>
          <cell r="P7943">
            <v>0</v>
          </cell>
        </row>
        <row r="7944">
          <cell r="A7944">
            <v>43819</v>
          </cell>
          <cell r="B7944" t="str">
            <v>CON</v>
          </cell>
          <cell r="C7944">
            <v>1</v>
          </cell>
          <cell r="E7944">
            <v>3001</v>
          </cell>
          <cell r="F7944" t="str">
            <v>47M</v>
          </cell>
          <cell r="I7944">
            <v>44</v>
          </cell>
          <cell r="M7944">
            <v>68500</v>
          </cell>
          <cell r="N7944">
            <v>1310980.3999999999</v>
          </cell>
          <cell r="O7944">
            <v>0</v>
          </cell>
          <cell r="P7944">
            <v>0</v>
          </cell>
        </row>
        <row r="7945">
          <cell r="A7945">
            <v>43819</v>
          </cell>
          <cell r="B7945" t="str">
            <v>HIP</v>
          </cell>
          <cell r="C7945">
            <v>8</v>
          </cell>
          <cell r="E7945">
            <v>27002</v>
          </cell>
          <cell r="F7945" t="str">
            <v>48R</v>
          </cell>
          <cell r="I7945">
            <v>44</v>
          </cell>
          <cell r="M7945">
            <v>68600</v>
          </cell>
          <cell r="N7945">
            <v>1320673.48</v>
          </cell>
          <cell r="O7945">
            <v>0</v>
          </cell>
          <cell r="P7945">
            <v>0</v>
          </cell>
        </row>
        <row r="7946">
          <cell r="A7946">
            <v>43819</v>
          </cell>
          <cell r="B7946" t="str">
            <v>CON</v>
          </cell>
          <cell r="C7946">
            <v>7</v>
          </cell>
          <cell r="E7946">
            <v>3026</v>
          </cell>
          <cell r="F7946" t="str">
            <v>47M</v>
          </cell>
          <cell r="I7946">
            <v>44</v>
          </cell>
          <cell r="M7946">
            <v>30000</v>
          </cell>
          <cell r="N7946">
            <v>582156</v>
          </cell>
          <cell r="O7946">
            <v>0</v>
          </cell>
          <cell r="P7946">
            <v>0</v>
          </cell>
        </row>
        <row r="7947">
          <cell r="A7947">
            <v>43819</v>
          </cell>
          <cell r="B7947" t="str">
            <v>CON</v>
          </cell>
          <cell r="C7947">
            <v>8</v>
          </cell>
          <cell r="E7947">
            <v>1005</v>
          </cell>
          <cell r="F7947" t="str">
            <v>47D</v>
          </cell>
          <cell r="I7947">
            <v>44</v>
          </cell>
          <cell r="M7947">
            <v>81646</v>
          </cell>
          <cell r="N7947">
            <v>1587532.9886</v>
          </cell>
          <cell r="O7947">
            <v>0</v>
          </cell>
          <cell r="P7947">
            <v>0</v>
          </cell>
        </row>
        <row r="7948">
          <cell r="A7948">
            <v>43819</v>
          </cell>
          <cell r="B7948" t="str">
            <v>CON</v>
          </cell>
          <cell r="C7948">
            <v>8</v>
          </cell>
          <cell r="E7948">
            <v>1005</v>
          </cell>
          <cell r="F7948" t="str">
            <v>47D</v>
          </cell>
          <cell r="I7948">
            <v>44</v>
          </cell>
          <cell r="M7948">
            <v>68567</v>
          </cell>
          <cell r="N7948">
            <v>1333223.6047</v>
          </cell>
          <cell r="O7948">
            <v>0</v>
          </cell>
          <cell r="P7948">
            <v>0</v>
          </cell>
        </row>
        <row r="7949">
          <cell r="A7949">
            <v>43819</v>
          </cell>
          <cell r="B7949" t="str">
            <v>CON</v>
          </cell>
          <cell r="C7949">
            <v>8</v>
          </cell>
          <cell r="E7949">
            <v>1005</v>
          </cell>
          <cell r="F7949" t="str">
            <v>47A</v>
          </cell>
          <cell r="I7949">
            <v>44</v>
          </cell>
          <cell r="M7949">
            <v>80000</v>
          </cell>
          <cell r="N7949">
            <v>1555528</v>
          </cell>
          <cell r="O7949">
            <v>0</v>
          </cell>
          <cell r="P7949">
            <v>0</v>
          </cell>
        </row>
        <row r="7950">
          <cell r="A7950">
            <v>43819</v>
          </cell>
          <cell r="B7950" t="str">
            <v>MIC</v>
          </cell>
          <cell r="C7950">
            <v>8</v>
          </cell>
          <cell r="E7950">
            <v>74002</v>
          </cell>
          <cell r="F7950" t="str">
            <v>43I</v>
          </cell>
          <cell r="I7950">
            <v>44</v>
          </cell>
          <cell r="M7950">
            <v>210000</v>
          </cell>
          <cell r="N7950">
            <v>4101783</v>
          </cell>
          <cell r="O7950">
            <v>0</v>
          </cell>
          <cell r="P7950">
            <v>0</v>
          </cell>
        </row>
        <row r="7951">
          <cell r="A7951">
            <v>43819</v>
          </cell>
          <cell r="B7951" t="str">
            <v>CON</v>
          </cell>
          <cell r="C7951">
            <v>6</v>
          </cell>
          <cell r="E7951">
            <v>1033</v>
          </cell>
          <cell r="F7951" t="str">
            <v>47D</v>
          </cell>
          <cell r="I7951">
            <v>44</v>
          </cell>
          <cell r="M7951">
            <v>15000</v>
          </cell>
          <cell r="N7951">
            <v>293074.5</v>
          </cell>
          <cell r="O7951">
            <v>0</v>
          </cell>
          <cell r="P7951">
            <v>0</v>
          </cell>
        </row>
        <row r="7952">
          <cell r="A7952">
            <v>43819</v>
          </cell>
          <cell r="B7952" t="str">
            <v>CON</v>
          </cell>
          <cell r="C7952">
            <v>6</v>
          </cell>
          <cell r="E7952">
            <v>1033</v>
          </cell>
          <cell r="F7952" t="str">
            <v>47D</v>
          </cell>
          <cell r="I7952">
            <v>44</v>
          </cell>
          <cell r="M7952">
            <v>5600</v>
          </cell>
          <cell r="N7952">
            <v>109480</v>
          </cell>
          <cell r="O7952">
            <v>0</v>
          </cell>
          <cell r="P7952">
            <v>0</v>
          </cell>
        </row>
        <row r="7953">
          <cell r="A7953">
            <v>43819</v>
          </cell>
          <cell r="B7953" t="str">
            <v>CON</v>
          </cell>
          <cell r="C7953">
            <v>8</v>
          </cell>
          <cell r="E7953">
            <v>1014</v>
          </cell>
          <cell r="F7953" t="str">
            <v>47D</v>
          </cell>
          <cell r="I7953">
            <v>44</v>
          </cell>
          <cell r="M7953">
            <v>30700</v>
          </cell>
          <cell r="N7953">
            <v>600547.26</v>
          </cell>
          <cell r="O7953">
            <v>0</v>
          </cell>
          <cell r="P7953">
            <v>0</v>
          </cell>
        </row>
        <row r="7954">
          <cell r="A7954">
            <v>43819</v>
          </cell>
          <cell r="B7954" t="str">
            <v>CON</v>
          </cell>
          <cell r="C7954">
            <v>8</v>
          </cell>
          <cell r="E7954">
            <v>1014</v>
          </cell>
          <cell r="F7954" t="str">
            <v>47D</v>
          </cell>
          <cell r="I7954">
            <v>44</v>
          </cell>
          <cell r="M7954">
            <v>34600</v>
          </cell>
          <cell r="N7954">
            <v>676838.28</v>
          </cell>
          <cell r="O7954">
            <v>0</v>
          </cell>
          <cell r="P7954">
            <v>0</v>
          </cell>
        </row>
        <row r="7955">
          <cell r="A7955">
            <v>43819</v>
          </cell>
          <cell r="B7955" t="str">
            <v>CON</v>
          </cell>
          <cell r="C7955">
            <v>8</v>
          </cell>
          <cell r="E7955">
            <v>1014</v>
          </cell>
          <cell r="F7955" t="str">
            <v>47D</v>
          </cell>
          <cell r="I7955">
            <v>44</v>
          </cell>
          <cell r="M7955">
            <v>32000</v>
          </cell>
          <cell r="N7955">
            <v>625977.59999999998</v>
          </cell>
          <cell r="O7955">
            <v>0</v>
          </cell>
          <cell r="P7955">
            <v>0</v>
          </cell>
        </row>
        <row r="7956">
          <cell r="A7956">
            <v>43819</v>
          </cell>
          <cell r="B7956" t="str">
            <v>CON</v>
          </cell>
          <cell r="C7956">
            <v>8</v>
          </cell>
          <cell r="E7956">
            <v>1014</v>
          </cell>
          <cell r="F7956" t="str">
            <v>47D</v>
          </cell>
          <cell r="I7956">
            <v>44</v>
          </cell>
          <cell r="M7956">
            <v>30000</v>
          </cell>
          <cell r="N7956">
            <v>586854</v>
          </cell>
          <cell r="O7956">
            <v>0</v>
          </cell>
          <cell r="P7956">
            <v>0</v>
          </cell>
        </row>
        <row r="7957">
          <cell r="A7957">
            <v>43819</v>
          </cell>
          <cell r="B7957" t="str">
            <v>CON</v>
          </cell>
          <cell r="C7957">
            <v>8</v>
          </cell>
          <cell r="E7957">
            <v>1014</v>
          </cell>
          <cell r="F7957" t="str">
            <v>47D</v>
          </cell>
          <cell r="I7957">
            <v>44</v>
          </cell>
          <cell r="M7957">
            <v>31000</v>
          </cell>
          <cell r="N7957">
            <v>606415.80000000005</v>
          </cell>
          <cell r="O7957">
            <v>0</v>
          </cell>
          <cell r="P7957">
            <v>0</v>
          </cell>
        </row>
        <row r="7958">
          <cell r="A7958">
            <v>43819</v>
          </cell>
          <cell r="B7958" t="str">
            <v>CON</v>
          </cell>
          <cell r="C7958">
            <v>8</v>
          </cell>
          <cell r="E7958">
            <v>1014</v>
          </cell>
          <cell r="F7958" t="str">
            <v>47D</v>
          </cell>
          <cell r="I7958">
            <v>44</v>
          </cell>
          <cell r="M7958">
            <v>20000</v>
          </cell>
          <cell r="N7958">
            <v>391236</v>
          </cell>
          <cell r="O7958">
            <v>0</v>
          </cell>
          <cell r="P7958">
            <v>0</v>
          </cell>
        </row>
        <row r="7959">
          <cell r="A7959">
            <v>43819</v>
          </cell>
          <cell r="B7959" t="str">
            <v>CON</v>
          </cell>
          <cell r="C7959">
            <v>8</v>
          </cell>
          <cell r="E7959">
            <v>1014</v>
          </cell>
          <cell r="F7959" t="str">
            <v>47D</v>
          </cell>
          <cell r="I7959">
            <v>44</v>
          </cell>
          <cell r="M7959">
            <v>36000</v>
          </cell>
          <cell r="N7959">
            <v>704224.8</v>
          </cell>
          <cell r="O7959">
            <v>0</v>
          </cell>
          <cell r="P7959">
            <v>0</v>
          </cell>
        </row>
        <row r="7960">
          <cell r="A7960">
            <v>43819</v>
          </cell>
          <cell r="B7960" t="str">
            <v>CON</v>
          </cell>
          <cell r="C7960">
            <v>8</v>
          </cell>
          <cell r="E7960">
            <v>1014</v>
          </cell>
          <cell r="F7960" t="str">
            <v>47D</v>
          </cell>
          <cell r="I7960">
            <v>44</v>
          </cell>
          <cell r="M7960">
            <v>32000</v>
          </cell>
          <cell r="N7960">
            <v>625977.59999999998</v>
          </cell>
          <cell r="O7960">
            <v>0</v>
          </cell>
          <cell r="P7960">
            <v>0</v>
          </cell>
        </row>
        <row r="7961">
          <cell r="A7961">
            <v>43819</v>
          </cell>
          <cell r="B7961" t="str">
            <v>CON</v>
          </cell>
          <cell r="C7961">
            <v>8</v>
          </cell>
          <cell r="E7961">
            <v>1014</v>
          </cell>
          <cell r="F7961" t="str">
            <v>47D</v>
          </cell>
          <cell r="I7961">
            <v>44</v>
          </cell>
          <cell r="M7961">
            <v>34300</v>
          </cell>
          <cell r="N7961">
            <v>670969.74</v>
          </cell>
          <cell r="O7961">
            <v>0</v>
          </cell>
          <cell r="P7961">
            <v>0</v>
          </cell>
        </row>
        <row r="7962">
          <cell r="A7962">
            <v>43819</v>
          </cell>
          <cell r="B7962" t="str">
            <v>CON</v>
          </cell>
          <cell r="C7962">
            <v>8</v>
          </cell>
          <cell r="E7962">
            <v>1014</v>
          </cell>
          <cell r="F7962" t="str">
            <v>47D</v>
          </cell>
          <cell r="I7962">
            <v>44</v>
          </cell>
          <cell r="M7962">
            <v>7000</v>
          </cell>
          <cell r="N7962">
            <v>136932.6</v>
          </cell>
          <cell r="O7962">
            <v>0</v>
          </cell>
          <cell r="P7962">
            <v>0</v>
          </cell>
        </row>
        <row r="7963">
          <cell r="A7963">
            <v>43819</v>
          </cell>
          <cell r="B7963" t="str">
            <v>CON</v>
          </cell>
          <cell r="C7963">
            <v>8</v>
          </cell>
          <cell r="E7963">
            <v>1014</v>
          </cell>
          <cell r="F7963" t="str">
            <v>47D</v>
          </cell>
          <cell r="I7963">
            <v>44</v>
          </cell>
          <cell r="M7963">
            <v>38000</v>
          </cell>
          <cell r="N7963">
            <v>743348.4</v>
          </cell>
          <cell r="O7963">
            <v>0</v>
          </cell>
          <cell r="P7963">
            <v>0</v>
          </cell>
        </row>
        <row r="7964">
          <cell r="A7964">
            <v>43819</v>
          </cell>
          <cell r="B7964" t="str">
            <v>CON</v>
          </cell>
          <cell r="C7964">
            <v>8</v>
          </cell>
          <cell r="E7964">
            <v>1014</v>
          </cell>
          <cell r="F7964" t="str">
            <v>47D</v>
          </cell>
          <cell r="I7964">
            <v>44</v>
          </cell>
          <cell r="M7964">
            <v>32500</v>
          </cell>
          <cell r="N7964">
            <v>635758.5</v>
          </cell>
          <cell r="O7964">
            <v>0</v>
          </cell>
          <cell r="P7964">
            <v>0</v>
          </cell>
        </row>
        <row r="7965">
          <cell r="A7965">
            <v>43819</v>
          </cell>
          <cell r="B7965" t="str">
            <v>CON</v>
          </cell>
          <cell r="C7965">
            <v>8</v>
          </cell>
          <cell r="E7965">
            <v>1014</v>
          </cell>
          <cell r="F7965" t="str">
            <v>47D</v>
          </cell>
          <cell r="I7965">
            <v>44</v>
          </cell>
          <cell r="M7965">
            <v>24000</v>
          </cell>
          <cell r="N7965">
            <v>469483.2</v>
          </cell>
          <cell r="O7965">
            <v>0</v>
          </cell>
          <cell r="P7965">
            <v>0</v>
          </cell>
        </row>
        <row r="7966">
          <cell r="A7966">
            <v>43819</v>
          </cell>
          <cell r="B7966" t="str">
            <v>CON</v>
          </cell>
          <cell r="C7966">
            <v>8</v>
          </cell>
          <cell r="E7966">
            <v>1014</v>
          </cell>
          <cell r="F7966" t="str">
            <v>47D</v>
          </cell>
          <cell r="I7966">
            <v>44</v>
          </cell>
          <cell r="M7966">
            <v>54000</v>
          </cell>
          <cell r="N7966">
            <v>1056337.2</v>
          </cell>
          <cell r="O7966">
            <v>0</v>
          </cell>
          <cell r="P7966">
            <v>0</v>
          </cell>
        </row>
        <row r="7967">
          <cell r="A7967">
            <v>43819</v>
          </cell>
          <cell r="B7967" t="str">
            <v>CON</v>
          </cell>
          <cell r="C7967">
            <v>8</v>
          </cell>
          <cell r="E7967">
            <v>1014</v>
          </cell>
          <cell r="F7967" t="str">
            <v>47D</v>
          </cell>
          <cell r="I7967">
            <v>44</v>
          </cell>
          <cell r="M7967">
            <v>50000</v>
          </cell>
          <cell r="N7967">
            <v>978090</v>
          </cell>
          <cell r="O7967">
            <v>0</v>
          </cell>
          <cell r="P7967">
            <v>0</v>
          </cell>
        </row>
        <row r="7968">
          <cell r="A7968">
            <v>43819</v>
          </cell>
          <cell r="B7968" t="str">
            <v>CON</v>
          </cell>
          <cell r="C7968">
            <v>8</v>
          </cell>
          <cell r="E7968">
            <v>1014</v>
          </cell>
          <cell r="F7968" t="str">
            <v>47D</v>
          </cell>
          <cell r="I7968">
            <v>44</v>
          </cell>
          <cell r="M7968">
            <v>65500</v>
          </cell>
          <cell r="N7968">
            <v>1281297.8999999999</v>
          </cell>
          <cell r="O7968">
            <v>0</v>
          </cell>
          <cell r="P7968">
            <v>0</v>
          </cell>
        </row>
        <row r="7969">
          <cell r="A7969">
            <v>43819</v>
          </cell>
          <cell r="B7969" t="str">
            <v>CON</v>
          </cell>
          <cell r="C7969">
            <v>8</v>
          </cell>
          <cell r="E7969">
            <v>1014</v>
          </cell>
          <cell r="F7969" t="str">
            <v>47D</v>
          </cell>
          <cell r="I7969">
            <v>44</v>
          </cell>
          <cell r="M7969">
            <v>28500</v>
          </cell>
          <cell r="N7969">
            <v>557511.30000000005</v>
          </cell>
          <cell r="O7969">
            <v>0</v>
          </cell>
          <cell r="P7969">
            <v>0</v>
          </cell>
        </row>
        <row r="7970">
          <cell r="A7970">
            <v>43819</v>
          </cell>
          <cell r="B7970" t="str">
            <v>CON</v>
          </cell>
          <cell r="C7970">
            <v>8</v>
          </cell>
          <cell r="E7970">
            <v>1014</v>
          </cell>
          <cell r="F7970" t="str">
            <v>47D</v>
          </cell>
          <cell r="I7970">
            <v>44</v>
          </cell>
          <cell r="M7970">
            <v>51100</v>
          </cell>
          <cell r="N7970">
            <v>999607.98</v>
          </cell>
          <cell r="O7970">
            <v>0</v>
          </cell>
          <cell r="P7970">
            <v>0</v>
          </cell>
        </row>
        <row r="7971">
          <cell r="A7971">
            <v>43819</v>
          </cell>
          <cell r="B7971" t="str">
            <v>CON</v>
          </cell>
          <cell r="C7971">
            <v>8</v>
          </cell>
          <cell r="E7971">
            <v>1014</v>
          </cell>
          <cell r="F7971" t="str">
            <v>47D</v>
          </cell>
          <cell r="I7971">
            <v>44</v>
          </cell>
          <cell r="M7971">
            <v>43000</v>
          </cell>
          <cell r="N7971">
            <v>841157.4</v>
          </cell>
          <cell r="O7971">
            <v>0</v>
          </cell>
          <cell r="P7971">
            <v>0</v>
          </cell>
        </row>
        <row r="7972">
          <cell r="A7972">
            <v>43819</v>
          </cell>
          <cell r="B7972" t="str">
            <v>CON</v>
          </cell>
          <cell r="C7972">
            <v>8</v>
          </cell>
          <cell r="E7972">
            <v>1014</v>
          </cell>
          <cell r="F7972" t="str">
            <v>47D</v>
          </cell>
          <cell r="I7972">
            <v>44</v>
          </cell>
          <cell r="M7972">
            <v>35000</v>
          </cell>
          <cell r="N7972">
            <v>684663</v>
          </cell>
          <cell r="O7972">
            <v>0</v>
          </cell>
          <cell r="P7972">
            <v>0</v>
          </cell>
        </row>
        <row r="7973">
          <cell r="A7973">
            <v>43819</v>
          </cell>
          <cell r="B7973" t="str">
            <v>CON</v>
          </cell>
          <cell r="C7973">
            <v>8</v>
          </cell>
          <cell r="E7973">
            <v>1014</v>
          </cell>
          <cell r="F7973" t="str">
            <v>47D</v>
          </cell>
          <cell r="I7973">
            <v>44</v>
          </cell>
          <cell r="M7973">
            <v>40000</v>
          </cell>
          <cell r="N7973">
            <v>782472</v>
          </cell>
          <cell r="O7973">
            <v>0</v>
          </cell>
          <cell r="P7973">
            <v>0</v>
          </cell>
        </row>
        <row r="7974">
          <cell r="A7974">
            <v>43819</v>
          </cell>
          <cell r="B7974" t="str">
            <v>CON</v>
          </cell>
          <cell r="C7974">
            <v>8</v>
          </cell>
          <cell r="E7974">
            <v>1014</v>
          </cell>
          <cell r="F7974" t="str">
            <v>47D</v>
          </cell>
          <cell r="I7974">
            <v>44</v>
          </cell>
          <cell r="M7974">
            <v>40000</v>
          </cell>
          <cell r="N7974">
            <v>782472</v>
          </cell>
          <cell r="O7974">
            <v>0</v>
          </cell>
          <cell r="P7974">
            <v>0</v>
          </cell>
        </row>
        <row r="7975">
          <cell r="A7975">
            <v>43819</v>
          </cell>
          <cell r="B7975" t="str">
            <v>CON</v>
          </cell>
          <cell r="C7975">
            <v>8</v>
          </cell>
          <cell r="E7975">
            <v>1014</v>
          </cell>
          <cell r="F7975" t="str">
            <v>47D</v>
          </cell>
          <cell r="I7975">
            <v>44</v>
          </cell>
          <cell r="M7975">
            <v>21500</v>
          </cell>
          <cell r="N7975">
            <v>420578.7</v>
          </cell>
          <cell r="O7975">
            <v>0</v>
          </cell>
          <cell r="P7975">
            <v>0</v>
          </cell>
        </row>
        <row r="7976">
          <cell r="A7976">
            <v>43819</v>
          </cell>
          <cell r="B7976" t="str">
            <v>CON</v>
          </cell>
          <cell r="C7976">
            <v>8</v>
          </cell>
          <cell r="E7976">
            <v>1014</v>
          </cell>
          <cell r="F7976" t="str">
            <v>47D</v>
          </cell>
          <cell r="I7976">
            <v>44</v>
          </cell>
          <cell r="M7976">
            <v>33000</v>
          </cell>
          <cell r="N7976">
            <v>645539.4</v>
          </cell>
          <cell r="O7976">
            <v>0</v>
          </cell>
          <cell r="P7976">
            <v>0</v>
          </cell>
        </row>
        <row r="7977">
          <cell r="A7977">
            <v>43819</v>
          </cell>
          <cell r="B7977" t="str">
            <v>CON</v>
          </cell>
          <cell r="C7977">
            <v>8</v>
          </cell>
          <cell r="E7977">
            <v>1014</v>
          </cell>
          <cell r="F7977" t="str">
            <v>47D</v>
          </cell>
          <cell r="I7977">
            <v>44</v>
          </cell>
          <cell r="M7977">
            <v>70000</v>
          </cell>
          <cell r="N7977">
            <v>1369326</v>
          </cell>
          <cell r="O7977">
            <v>0</v>
          </cell>
          <cell r="P7977">
            <v>0</v>
          </cell>
        </row>
        <row r="7978">
          <cell r="A7978">
            <v>43819</v>
          </cell>
          <cell r="B7978" t="str">
            <v>CON</v>
          </cell>
          <cell r="C7978">
            <v>8</v>
          </cell>
          <cell r="E7978">
            <v>1014</v>
          </cell>
          <cell r="F7978" t="str">
            <v>47D</v>
          </cell>
          <cell r="I7978">
            <v>44</v>
          </cell>
          <cell r="M7978">
            <v>55800</v>
          </cell>
          <cell r="N7978">
            <v>1091548.44</v>
          </cell>
          <cell r="O7978">
            <v>0</v>
          </cell>
          <cell r="P7978">
            <v>0</v>
          </cell>
        </row>
        <row r="7979">
          <cell r="A7979">
            <v>43819</v>
          </cell>
          <cell r="B7979" t="str">
            <v>CON</v>
          </cell>
          <cell r="C7979">
            <v>8</v>
          </cell>
          <cell r="E7979">
            <v>1014</v>
          </cell>
          <cell r="F7979" t="str">
            <v>47D</v>
          </cell>
          <cell r="I7979">
            <v>44</v>
          </cell>
          <cell r="M7979">
            <v>30000</v>
          </cell>
          <cell r="N7979">
            <v>586854</v>
          </cell>
          <cell r="O7979">
            <v>0</v>
          </cell>
          <cell r="P7979">
            <v>0</v>
          </cell>
        </row>
        <row r="7980">
          <cell r="A7980">
            <v>43819</v>
          </cell>
          <cell r="B7980" t="str">
            <v>CON</v>
          </cell>
          <cell r="C7980">
            <v>8</v>
          </cell>
          <cell r="E7980">
            <v>1014</v>
          </cell>
          <cell r="F7980" t="str">
            <v>47D</v>
          </cell>
          <cell r="I7980">
            <v>44</v>
          </cell>
          <cell r="M7980">
            <v>35000</v>
          </cell>
          <cell r="N7980">
            <v>684663</v>
          </cell>
          <cell r="O7980">
            <v>0</v>
          </cell>
          <cell r="P7980">
            <v>0</v>
          </cell>
        </row>
        <row r="7981">
          <cell r="A7981">
            <v>43819</v>
          </cell>
          <cell r="B7981" t="str">
            <v>CON</v>
          </cell>
          <cell r="C7981">
            <v>8</v>
          </cell>
          <cell r="E7981">
            <v>1014</v>
          </cell>
          <cell r="F7981" t="str">
            <v>47D</v>
          </cell>
          <cell r="I7981">
            <v>44</v>
          </cell>
          <cell r="M7981">
            <v>32000</v>
          </cell>
          <cell r="N7981">
            <v>625977.59999999998</v>
          </cell>
          <cell r="O7981">
            <v>0</v>
          </cell>
          <cell r="P7981">
            <v>0</v>
          </cell>
        </row>
        <row r="7982">
          <cell r="A7982">
            <v>43819</v>
          </cell>
          <cell r="B7982" t="str">
            <v>CON</v>
          </cell>
          <cell r="C7982">
            <v>8</v>
          </cell>
          <cell r="E7982">
            <v>1014</v>
          </cell>
          <cell r="F7982" t="str">
            <v>47D</v>
          </cell>
          <cell r="I7982">
            <v>44</v>
          </cell>
          <cell r="M7982">
            <v>34000</v>
          </cell>
          <cell r="N7982">
            <v>665101.19999999995</v>
          </cell>
          <cell r="O7982">
            <v>0</v>
          </cell>
          <cell r="P7982">
            <v>0</v>
          </cell>
        </row>
        <row r="7983">
          <cell r="A7983">
            <v>43819</v>
          </cell>
          <cell r="B7983" t="str">
            <v>CON</v>
          </cell>
          <cell r="C7983">
            <v>8</v>
          </cell>
          <cell r="E7983">
            <v>1014</v>
          </cell>
          <cell r="F7983" t="str">
            <v>47D</v>
          </cell>
          <cell r="I7983">
            <v>44</v>
          </cell>
          <cell r="M7983">
            <v>37000</v>
          </cell>
          <cell r="N7983">
            <v>723786.6</v>
          </cell>
          <cell r="O7983">
            <v>0</v>
          </cell>
          <cell r="P7983">
            <v>0</v>
          </cell>
        </row>
        <row r="7984">
          <cell r="A7984">
            <v>43819</v>
          </cell>
          <cell r="B7984" t="str">
            <v>CON</v>
          </cell>
          <cell r="C7984">
            <v>8</v>
          </cell>
          <cell r="E7984">
            <v>1014</v>
          </cell>
          <cell r="F7984" t="str">
            <v>47D</v>
          </cell>
          <cell r="I7984">
            <v>44</v>
          </cell>
          <cell r="M7984">
            <v>30000</v>
          </cell>
          <cell r="N7984">
            <v>586854</v>
          </cell>
          <cell r="O7984">
            <v>0</v>
          </cell>
          <cell r="P7984">
            <v>0</v>
          </cell>
        </row>
        <row r="7985">
          <cell r="A7985">
            <v>43819</v>
          </cell>
          <cell r="B7985" t="str">
            <v>CON</v>
          </cell>
          <cell r="C7985">
            <v>8</v>
          </cell>
          <cell r="E7985">
            <v>1014</v>
          </cell>
          <cell r="F7985" t="str">
            <v>47D</v>
          </cell>
          <cell r="I7985">
            <v>44</v>
          </cell>
          <cell r="M7985">
            <v>34000</v>
          </cell>
          <cell r="N7985">
            <v>665101.19999999995</v>
          </cell>
          <cell r="O7985">
            <v>0</v>
          </cell>
          <cell r="P7985">
            <v>0</v>
          </cell>
        </row>
        <row r="7986">
          <cell r="A7986">
            <v>43819</v>
          </cell>
          <cell r="B7986" t="str">
            <v>CON</v>
          </cell>
          <cell r="C7986">
            <v>8</v>
          </cell>
          <cell r="E7986">
            <v>1014</v>
          </cell>
          <cell r="F7986" t="str">
            <v>47D</v>
          </cell>
          <cell r="I7986">
            <v>44</v>
          </cell>
          <cell r="M7986">
            <v>36000</v>
          </cell>
          <cell r="N7986">
            <v>704224.8</v>
          </cell>
          <cell r="O7986">
            <v>0</v>
          </cell>
          <cell r="P7986">
            <v>0</v>
          </cell>
        </row>
        <row r="7987">
          <cell r="A7987">
            <v>43819</v>
          </cell>
          <cell r="B7987" t="str">
            <v>CON</v>
          </cell>
          <cell r="C7987">
            <v>8</v>
          </cell>
          <cell r="E7987">
            <v>1014</v>
          </cell>
          <cell r="F7987" t="str">
            <v>47D</v>
          </cell>
          <cell r="I7987">
            <v>44</v>
          </cell>
          <cell r="M7987">
            <v>41500</v>
          </cell>
          <cell r="N7987">
            <v>811814.7</v>
          </cell>
          <cell r="O7987">
            <v>0</v>
          </cell>
          <cell r="P7987">
            <v>0</v>
          </cell>
        </row>
        <row r="7988">
          <cell r="A7988">
            <v>43819</v>
          </cell>
          <cell r="B7988" t="str">
            <v>CON</v>
          </cell>
          <cell r="C7988">
            <v>8</v>
          </cell>
          <cell r="E7988">
            <v>1014</v>
          </cell>
          <cell r="F7988" t="str">
            <v>47D</v>
          </cell>
          <cell r="I7988">
            <v>44</v>
          </cell>
          <cell r="M7988">
            <v>70000</v>
          </cell>
          <cell r="N7988">
            <v>1369326</v>
          </cell>
          <cell r="O7988">
            <v>0</v>
          </cell>
          <cell r="P7988">
            <v>0</v>
          </cell>
        </row>
        <row r="7989">
          <cell r="A7989">
            <v>43819</v>
          </cell>
          <cell r="B7989" t="str">
            <v>CON</v>
          </cell>
          <cell r="C7989">
            <v>8</v>
          </cell>
          <cell r="E7989">
            <v>1014</v>
          </cell>
          <cell r="F7989" t="str">
            <v>47D</v>
          </cell>
          <cell r="I7989">
            <v>44</v>
          </cell>
          <cell r="M7989">
            <v>47500</v>
          </cell>
          <cell r="N7989">
            <v>929185.5</v>
          </cell>
          <cell r="O7989">
            <v>0</v>
          </cell>
          <cell r="P7989">
            <v>0</v>
          </cell>
        </row>
        <row r="7990">
          <cell r="A7990">
            <v>43819</v>
          </cell>
          <cell r="B7990" t="str">
            <v>CON</v>
          </cell>
          <cell r="C7990">
            <v>8</v>
          </cell>
          <cell r="E7990">
            <v>1014</v>
          </cell>
          <cell r="F7990" t="str">
            <v>47D</v>
          </cell>
          <cell r="I7990">
            <v>44</v>
          </cell>
          <cell r="M7990">
            <v>70000</v>
          </cell>
          <cell r="N7990">
            <v>1369326</v>
          </cell>
          <cell r="O7990">
            <v>0</v>
          </cell>
          <cell r="P7990">
            <v>0</v>
          </cell>
        </row>
        <row r="7991">
          <cell r="A7991">
            <v>43819</v>
          </cell>
          <cell r="B7991" t="str">
            <v>CON</v>
          </cell>
          <cell r="C7991">
            <v>8</v>
          </cell>
          <cell r="E7991">
            <v>1014</v>
          </cell>
          <cell r="F7991" t="str">
            <v>47D</v>
          </cell>
          <cell r="I7991">
            <v>44</v>
          </cell>
          <cell r="M7991">
            <v>20000</v>
          </cell>
          <cell r="N7991">
            <v>391236</v>
          </cell>
          <cell r="O7991">
            <v>0</v>
          </cell>
          <cell r="P7991">
            <v>0</v>
          </cell>
        </row>
        <row r="7992">
          <cell r="A7992">
            <v>43819</v>
          </cell>
          <cell r="B7992" t="str">
            <v>CON</v>
          </cell>
          <cell r="C7992">
            <v>8</v>
          </cell>
          <cell r="E7992">
            <v>1014</v>
          </cell>
          <cell r="F7992" t="str">
            <v>47D</v>
          </cell>
          <cell r="I7992">
            <v>44</v>
          </cell>
          <cell r="M7992">
            <v>70000</v>
          </cell>
          <cell r="N7992">
            <v>1369326</v>
          </cell>
          <cell r="O7992">
            <v>0</v>
          </cell>
          <cell r="P7992">
            <v>0</v>
          </cell>
        </row>
        <row r="7993">
          <cell r="A7993">
            <v>43819</v>
          </cell>
          <cell r="B7993" t="str">
            <v>CON</v>
          </cell>
          <cell r="C7993">
            <v>8</v>
          </cell>
          <cell r="E7993">
            <v>1014</v>
          </cell>
          <cell r="F7993" t="str">
            <v>47D</v>
          </cell>
          <cell r="I7993">
            <v>44</v>
          </cell>
          <cell r="M7993">
            <v>31000</v>
          </cell>
          <cell r="N7993">
            <v>606415.80000000005</v>
          </cell>
          <cell r="O7993">
            <v>0</v>
          </cell>
          <cell r="P7993">
            <v>0</v>
          </cell>
        </row>
        <row r="7994">
          <cell r="A7994">
            <v>43819</v>
          </cell>
          <cell r="B7994" t="str">
            <v>CON</v>
          </cell>
          <cell r="C7994">
            <v>8</v>
          </cell>
          <cell r="E7994">
            <v>1014</v>
          </cell>
          <cell r="F7994" t="str">
            <v>47D</v>
          </cell>
          <cell r="I7994">
            <v>44</v>
          </cell>
          <cell r="M7994">
            <v>27000</v>
          </cell>
          <cell r="N7994">
            <v>528168.6</v>
          </cell>
          <cell r="O7994">
            <v>0</v>
          </cell>
          <cell r="P7994">
            <v>0</v>
          </cell>
        </row>
        <row r="7995">
          <cell r="A7995">
            <v>43819</v>
          </cell>
          <cell r="B7995" t="str">
            <v>CON</v>
          </cell>
          <cell r="C7995">
            <v>8</v>
          </cell>
          <cell r="E7995">
            <v>1014</v>
          </cell>
          <cell r="F7995" t="str">
            <v>47D</v>
          </cell>
          <cell r="I7995">
            <v>44</v>
          </cell>
          <cell r="M7995">
            <v>62000</v>
          </cell>
          <cell r="N7995">
            <v>1212831.6000000001</v>
          </cell>
          <cell r="O7995">
            <v>0</v>
          </cell>
          <cell r="P7995">
            <v>0</v>
          </cell>
        </row>
        <row r="7996">
          <cell r="A7996">
            <v>43819</v>
          </cell>
          <cell r="B7996" t="str">
            <v>CON</v>
          </cell>
          <cell r="C7996">
            <v>8</v>
          </cell>
          <cell r="E7996">
            <v>1014</v>
          </cell>
          <cell r="F7996" t="str">
            <v>47D</v>
          </cell>
          <cell r="I7996">
            <v>44</v>
          </cell>
          <cell r="M7996">
            <v>27000</v>
          </cell>
          <cell r="N7996">
            <v>528168.6</v>
          </cell>
          <cell r="O7996">
            <v>0</v>
          </cell>
          <cell r="P7996">
            <v>0</v>
          </cell>
        </row>
        <row r="7997">
          <cell r="A7997">
            <v>43819</v>
          </cell>
          <cell r="B7997" t="str">
            <v>CON</v>
          </cell>
          <cell r="C7997">
            <v>8</v>
          </cell>
          <cell r="E7997">
            <v>1014</v>
          </cell>
          <cell r="F7997" t="str">
            <v>47D</v>
          </cell>
          <cell r="I7997">
            <v>44</v>
          </cell>
          <cell r="M7997">
            <v>32000</v>
          </cell>
          <cell r="N7997">
            <v>625977.59999999998</v>
          </cell>
          <cell r="O7997">
            <v>0</v>
          </cell>
          <cell r="P7997">
            <v>0</v>
          </cell>
        </row>
        <row r="7998">
          <cell r="A7998">
            <v>43819</v>
          </cell>
          <cell r="B7998" t="str">
            <v>CON</v>
          </cell>
          <cell r="C7998">
            <v>8</v>
          </cell>
          <cell r="E7998">
            <v>1014</v>
          </cell>
          <cell r="F7998" t="str">
            <v>47D</v>
          </cell>
          <cell r="I7998">
            <v>44</v>
          </cell>
          <cell r="M7998">
            <v>36600</v>
          </cell>
          <cell r="N7998">
            <v>715961.88</v>
          </cell>
          <cell r="O7998">
            <v>0</v>
          </cell>
          <cell r="P7998">
            <v>0</v>
          </cell>
        </row>
        <row r="7999">
          <cell r="A7999">
            <v>43819</v>
          </cell>
          <cell r="B7999" t="str">
            <v>CON</v>
          </cell>
          <cell r="C7999">
            <v>8</v>
          </cell>
          <cell r="E7999">
            <v>1014</v>
          </cell>
          <cell r="F7999" t="str">
            <v>47D</v>
          </cell>
          <cell r="I7999">
            <v>44</v>
          </cell>
          <cell r="M7999">
            <v>14000</v>
          </cell>
          <cell r="N7999">
            <v>273865.2</v>
          </cell>
          <cell r="O7999">
            <v>0</v>
          </cell>
          <cell r="P7999">
            <v>0</v>
          </cell>
        </row>
        <row r="8000">
          <cell r="A8000">
            <v>43819</v>
          </cell>
          <cell r="B8000" t="str">
            <v>CON</v>
          </cell>
          <cell r="C8000">
            <v>8</v>
          </cell>
          <cell r="E8000">
            <v>1014</v>
          </cell>
          <cell r="F8000" t="str">
            <v>47D</v>
          </cell>
          <cell r="I8000">
            <v>44</v>
          </cell>
          <cell r="M8000">
            <v>55000</v>
          </cell>
          <cell r="N8000">
            <v>1075899</v>
          </cell>
          <cell r="O8000">
            <v>0</v>
          </cell>
          <cell r="P8000">
            <v>0</v>
          </cell>
        </row>
        <row r="8001">
          <cell r="A8001">
            <v>43819</v>
          </cell>
          <cell r="B8001" t="str">
            <v>CON</v>
          </cell>
          <cell r="C8001">
            <v>8</v>
          </cell>
          <cell r="E8001">
            <v>1014</v>
          </cell>
          <cell r="F8001" t="str">
            <v>47D</v>
          </cell>
          <cell r="I8001">
            <v>44</v>
          </cell>
          <cell r="M8001">
            <v>20000</v>
          </cell>
          <cell r="N8001">
            <v>391236</v>
          </cell>
          <cell r="O8001">
            <v>0</v>
          </cell>
          <cell r="P8001">
            <v>0</v>
          </cell>
        </row>
        <row r="8002">
          <cell r="A8002">
            <v>43819</v>
          </cell>
          <cell r="B8002" t="str">
            <v>CON</v>
          </cell>
          <cell r="C8002">
            <v>8</v>
          </cell>
          <cell r="E8002">
            <v>1014</v>
          </cell>
          <cell r="F8002" t="str">
            <v>47D</v>
          </cell>
          <cell r="I8002">
            <v>44</v>
          </cell>
          <cell r="M8002">
            <v>38000</v>
          </cell>
          <cell r="N8002">
            <v>743348.4</v>
          </cell>
          <cell r="O8002">
            <v>0</v>
          </cell>
          <cell r="P8002">
            <v>0</v>
          </cell>
        </row>
        <row r="8003">
          <cell r="A8003">
            <v>43819</v>
          </cell>
          <cell r="B8003" t="str">
            <v>CON</v>
          </cell>
          <cell r="C8003">
            <v>8</v>
          </cell>
          <cell r="E8003">
            <v>1014</v>
          </cell>
          <cell r="F8003" t="str">
            <v>47D</v>
          </cell>
          <cell r="I8003">
            <v>44</v>
          </cell>
          <cell r="M8003">
            <v>52000</v>
          </cell>
          <cell r="N8003">
            <v>1017213.6</v>
          </cell>
          <cell r="O8003">
            <v>0</v>
          </cell>
          <cell r="P8003">
            <v>0</v>
          </cell>
        </row>
        <row r="8004">
          <cell r="A8004">
            <v>43819</v>
          </cell>
          <cell r="B8004" t="str">
            <v>CON</v>
          </cell>
          <cell r="C8004">
            <v>8</v>
          </cell>
          <cell r="E8004">
            <v>1014</v>
          </cell>
          <cell r="F8004" t="str">
            <v>47D</v>
          </cell>
          <cell r="I8004">
            <v>44</v>
          </cell>
          <cell r="M8004">
            <v>17600</v>
          </cell>
          <cell r="N8004">
            <v>344287.68</v>
          </cell>
          <cell r="O8004">
            <v>0</v>
          </cell>
          <cell r="P8004">
            <v>0</v>
          </cell>
        </row>
        <row r="8005">
          <cell r="A8005">
            <v>43819</v>
          </cell>
          <cell r="B8005" t="str">
            <v>CON</v>
          </cell>
          <cell r="C8005">
            <v>8</v>
          </cell>
          <cell r="E8005">
            <v>1014</v>
          </cell>
          <cell r="F8005" t="str">
            <v>47D</v>
          </cell>
          <cell r="I8005">
            <v>44</v>
          </cell>
          <cell r="M8005">
            <v>69000</v>
          </cell>
          <cell r="N8005">
            <v>1349764.2</v>
          </cell>
          <cell r="O8005">
            <v>0</v>
          </cell>
          <cell r="P8005">
            <v>0</v>
          </cell>
        </row>
        <row r="8006">
          <cell r="A8006">
            <v>43819</v>
          </cell>
          <cell r="B8006" t="str">
            <v>CON</v>
          </cell>
          <cell r="C8006">
            <v>8</v>
          </cell>
          <cell r="E8006">
            <v>1014</v>
          </cell>
          <cell r="F8006" t="str">
            <v>47D</v>
          </cell>
          <cell r="I8006">
            <v>44</v>
          </cell>
          <cell r="M8006">
            <v>15000</v>
          </cell>
          <cell r="N8006">
            <v>293427</v>
          </cell>
          <cell r="O8006">
            <v>0</v>
          </cell>
          <cell r="P8006">
            <v>0</v>
          </cell>
        </row>
        <row r="8007">
          <cell r="A8007">
            <v>43819</v>
          </cell>
          <cell r="B8007" t="str">
            <v>CON</v>
          </cell>
          <cell r="C8007">
            <v>8</v>
          </cell>
          <cell r="E8007">
            <v>1014</v>
          </cell>
          <cell r="F8007" t="str">
            <v>47D</v>
          </cell>
          <cell r="I8007">
            <v>44</v>
          </cell>
          <cell r="M8007">
            <v>20000</v>
          </cell>
          <cell r="N8007">
            <v>391236</v>
          </cell>
          <cell r="O8007">
            <v>0</v>
          </cell>
          <cell r="P8007">
            <v>0</v>
          </cell>
        </row>
        <row r="8008">
          <cell r="A8008">
            <v>43819</v>
          </cell>
          <cell r="B8008" t="str">
            <v>CON</v>
          </cell>
          <cell r="C8008">
            <v>8</v>
          </cell>
          <cell r="E8008">
            <v>1014</v>
          </cell>
          <cell r="F8008" t="str">
            <v>47D</v>
          </cell>
          <cell r="I8008">
            <v>44</v>
          </cell>
          <cell r="M8008">
            <v>50100</v>
          </cell>
          <cell r="N8008">
            <v>980046.18</v>
          </cell>
          <cell r="O8008">
            <v>0</v>
          </cell>
          <cell r="P8008">
            <v>0</v>
          </cell>
        </row>
        <row r="8009">
          <cell r="A8009">
            <v>43819</v>
          </cell>
          <cell r="B8009" t="str">
            <v>CON</v>
          </cell>
          <cell r="C8009">
            <v>8</v>
          </cell>
          <cell r="E8009">
            <v>1014</v>
          </cell>
          <cell r="F8009" t="str">
            <v>47D</v>
          </cell>
          <cell r="I8009">
            <v>44</v>
          </cell>
          <cell r="M8009">
            <v>51000</v>
          </cell>
          <cell r="N8009">
            <v>997651.8</v>
          </cell>
          <cell r="O8009">
            <v>0</v>
          </cell>
          <cell r="P8009">
            <v>0</v>
          </cell>
        </row>
        <row r="8010">
          <cell r="A8010">
            <v>43819</v>
          </cell>
          <cell r="B8010" t="str">
            <v>CON</v>
          </cell>
          <cell r="C8010">
            <v>8</v>
          </cell>
          <cell r="E8010">
            <v>1014</v>
          </cell>
          <cell r="F8010" t="str">
            <v>47D</v>
          </cell>
          <cell r="I8010">
            <v>44</v>
          </cell>
          <cell r="M8010">
            <v>70000</v>
          </cell>
          <cell r="N8010">
            <v>1369326</v>
          </cell>
          <cell r="O8010">
            <v>0</v>
          </cell>
          <cell r="P8010">
            <v>0</v>
          </cell>
        </row>
        <row r="8011">
          <cell r="A8011">
            <v>43819</v>
          </cell>
          <cell r="B8011" t="str">
            <v>CON</v>
          </cell>
          <cell r="C8011">
            <v>8</v>
          </cell>
          <cell r="E8011">
            <v>1014</v>
          </cell>
          <cell r="F8011" t="str">
            <v>47D</v>
          </cell>
          <cell r="I8011">
            <v>44</v>
          </cell>
          <cell r="M8011">
            <v>30900</v>
          </cell>
          <cell r="N8011">
            <v>604459.62</v>
          </cell>
          <cell r="O8011">
            <v>0</v>
          </cell>
          <cell r="P8011">
            <v>0</v>
          </cell>
        </row>
        <row r="8012">
          <cell r="A8012">
            <v>43819</v>
          </cell>
          <cell r="B8012" t="str">
            <v>CON</v>
          </cell>
          <cell r="C8012">
            <v>8</v>
          </cell>
          <cell r="E8012">
            <v>1014</v>
          </cell>
          <cell r="F8012" t="str">
            <v>47D</v>
          </cell>
          <cell r="I8012">
            <v>44</v>
          </cell>
          <cell r="M8012">
            <v>37000</v>
          </cell>
          <cell r="N8012">
            <v>723786.6</v>
          </cell>
          <cell r="O8012">
            <v>0</v>
          </cell>
          <cell r="P8012">
            <v>0</v>
          </cell>
        </row>
        <row r="8013">
          <cell r="A8013">
            <v>43819</v>
          </cell>
          <cell r="B8013" t="str">
            <v>CON</v>
          </cell>
          <cell r="C8013">
            <v>8</v>
          </cell>
          <cell r="E8013">
            <v>1014</v>
          </cell>
          <cell r="F8013" t="str">
            <v>47D</v>
          </cell>
          <cell r="I8013">
            <v>44</v>
          </cell>
          <cell r="M8013">
            <v>46000</v>
          </cell>
          <cell r="N8013">
            <v>899842.8</v>
          </cell>
          <cell r="O8013">
            <v>0</v>
          </cell>
          <cell r="P8013">
            <v>0</v>
          </cell>
        </row>
        <row r="8014">
          <cell r="A8014">
            <v>43819</v>
          </cell>
          <cell r="B8014" t="str">
            <v>CON</v>
          </cell>
          <cell r="C8014">
            <v>8</v>
          </cell>
          <cell r="E8014">
            <v>1014</v>
          </cell>
          <cell r="F8014" t="str">
            <v>47D</v>
          </cell>
          <cell r="I8014">
            <v>44</v>
          </cell>
          <cell r="M8014">
            <v>30700</v>
          </cell>
          <cell r="N8014">
            <v>600547.26</v>
          </cell>
          <cell r="O8014">
            <v>0</v>
          </cell>
          <cell r="P8014">
            <v>0</v>
          </cell>
        </row>
        <row r="8015">
          <cell r="A8015">
            <v>43819</v>
          </cell>
          <cell r="B8015" t="str">
            <v>CON</v>
          </cell>
          <cell r="C8015">
            <v>8</v>
          </cell>
          <cell r="E8015">
            <v>1014</v>
          </cell>
          <cell r="F8015" t="str">
            <v>47D</v>
          </cell>
          <cell r="I8015">
            <v>44</v>
          </cell>
          <cell r="M8015">
            <v>27000</v>
          </cell>
          <cell r="N8015">
            <v>528168.6</v>
          </cell>
          <cell r="O8015">
            <v>0</v>
          </cell>
          <cell r="P8015">
            <v>0</v>
          </cell>
        </row>
        <row r="8016">
          <cell r="A8016">
            <v>43819</v>
          </cell>
          <cell r="B8016" t="str">
            <v>CON</v>
          </cell>
          <cell r="C8016">
            <v>8</v>
          </cell>
          <cell r="E8016">
            <v>1014</v>
          </cell>
          <cell r="F8016" t="str">
            <v>47D</v>
          </cell>
          <cell r="I8016">
            <v>44</v>
          </cell>
          <cell r="M8016">
            <v>30800</v>
          </cell>
          <cell r="N8016">
            <v>602503.43999999994</v>
          </cell>
          <cell r="O8016">
            <v>0</v>
          </cell>
          <cell r="P8016">
            <v>0</v>
          </cell>
        </row>
        <row r="8017">
          <cell r="A8017">
            <v>43819</v>
          </cell>
          <cell r="B8017" t="str">
            <v>CON</v>
          </cell>
          <cell r="C8017">
            <v>8</v>
          </cell>
          <cell r="E8017">
            <v>1014</v>
          </cell>
          <cell r="F8017" t="str">
            <v>47D</v>
          </cell>
          <cell r="I8017">
            <v>44</v>
          </cell>
          <cell r="M8017">
            <v>24000</v>
          </cell>
          <cell r="N8017">
            <v>469483.2</v>
          </cell>
          <cell r="O8017">
            <v>0</v>
          </cell>
          <cell r="P8017">
            <v>0</v>
          </cell>
        </row>
        <row r="8018">
          <cell r="A8018">
            <v>43819</v>
          </cell>
          <cell r="B8018" t="str">
            <v>CON</v>
          </cell>
          <cell r="C8018">
            <v>8</v>
          </cell>
          <cell r="E8018">
            <v>1014</v>
          </cell>
          <cell r="F8018" t="str">
            <v>47D</v>
          </cell>
          <cell r="I8018">
            <v>44</v>
          </cell>
          <cell r="M8018">
            <v>59400</v>
          </cell>
          <cell r="N8018">
            <v>1161970.92</v>
          </cell>
          <cell r="O8018">
            <v>0</v>
          </cell>
          <cell r="P8018">
            <v>0</v>
          </cell>
        </row>
        <row r="8019">
          <cell r="A8019">
            <v>43819</v>
          </cell>
          <cell r="B8019" t="str">
            <v>CON</v>
          </cell>
          <cell r="C8019">
            <v>8</v>
          </cell>
          <cell r="E8019">
            <v>1014</v>
          </cell>
          <cell r="F8019" t="str">
            <v>47D</v>
          </cell>
          <cell r="I8019">
            <v>44</v>
          </cell>
          <cell r="M8019">
            <v>22000</v>
          </cell>
          <cell r="N8019">
            <v>430359.6</v>
          </cell>
          <cell r="O8019">
            <v>0</v>
          </cell>
          <cell r="P8019">
            <v>0</v>
          </cell>
        </row>
        <row r="8020">
          <cell r="A8020">
            <v>43819</v>
          </cell>
          <cell r="B8020" t="str">
            <v>CON</v>
          </cell>
          <cell r="C8020">
            <v>8</v>
          </cell>
          <cell r="E8020">
            <v>1014</v>
          </cell>
          <cell r="F8020" t="str">
            <v>47D</v>
          </cell>
          <cell r="I8020">
            <v>44</v>
          </cell>
          <cell r="M8020">
            <v>43000</v>
          </cell>
          <cell r="N8020">
            <v>841157.4</v>
          </cell>
          <cell r="O8020">
            <v>0</v>
          </cell>
          <cell r="P8020">
            <v>0</v>
          </cell>
        </row>
        <row r="8021">
          <cell r="A8021">
            <v>43819</v>
          </cell>
          <cell r="B8021" t="str">
            <v>CON</v>
          </cell>
          <cell r="C8021">
            <v>8</v>
          </cell>
          <cell r="E8021">
            <v>1014</v>
          </cell>
          <cell r="F8021" t="str">
            <v>47D</v>
          </cell>
          <cell r="I8021">
            <v>44</v>
          </cell>
          <cell r="M8021">
            <v>38800</v>
          </cell>
          <cell r="N8021">
            <v>758997.84</v>
          </cell>
          <cell r="O8021">
            <v>0</v>
          </cell>
          <cell r="P8021">
            <v>0</v>
          </cell>
        </row>
        <row r="8022">
          <cell r="A8022">
            <v>43819</v>
          </cell>
          <cell r="B8022" t="str">
            <v>CON</v>
          </cell>
          <cell r="C8022">
            <v>8</v>
          </cell>
          <cell r="E8022">
            <v>1014</v>
          </cell>
          <cell r="F8022" t="str">
            <v>47D</v>
          </cell>
          <cell r="I8022">
            <v>44</v>
          </cell>
          <cell r="M8022">
            <v>52000</v>
          </cell>
          <cell r="N8022">
            <v>1017213.6</v>
          </cell>
          <cell r="O8022">
            <v>0</v>
          </cell>
          <cell r="P8022">
            <v>0</v>
          </cell>
        </row>
        <row r="8023">
          <cell r="A8023">
            <v>43819</v>
          </cell>
          <cell r="B8023" t="str">
            <v>CON</v>
          </cell>
          <cell r="C8023">
            <v>8</v>
          </cell>
          <cell r="E8023">
            <v>1014</v>
          </cell>
          <cell r="F8023" t="str">
            <v>47D</v>
          </cell>
          <cell r="I8023">
            <v>44</v>
          </cell>
          <cell r="M8023">
            <v>35000</v>
          </cell>
          <cell r="N8023">
            <v>684663</v>
          </cell>
          <cell r="O8023">
            <v>0</v>
          </cell>
          <cell r="P8023">
            <v>0</v>
          </cell>
        </row>
        <row r="8024">
          <cell r="A8024">
            <v>43819</v>
          </cell>
          <cell r="B8024" t="str">
            <v>CON</v>
          </cell>
          <cell r="C8024">
            <v>8</v>
          </cell>
          <cell r="E8024">
            <v>1014</v>
          </cell>
          <cell r="F8024" t="str">
            <v>47D</v>
          </cell>
          <cell r="I8024">
            <v>44</v>
          </cell>
          <cell r="M8024">
            <v>42500</v>
          </cell>
          <cell r="N8024">
            <v>831376.5</v>
          </cell>
          <cell r="O8024">
            <v>0</v>
          </cell>
          <cell r="P8024">
            <v>0</v>
          </cell>
        </row>
        <row r="8025">
          <cell r="A8025">
            <v>43819</v>
          </cell>
          <cell r="B8025" t="str">
            <v>CON</v>
          </cell>
          <cell r="C8025">
            <v>8</v>
          </cell>
          <cell r="E8025">
            <v>1014</v>
          </cell>
          <cell r="F8025" t="str">
            <v>47D</v>
          </cell>
          <cell r="I8025">
            <v>44</v>
          </cell>
          <cell r="M8025">
            <v>21000</v>
          </cell>
          <cell r="N8025">
            <v>410797.8</v>
          </cell>
          <cell r="O8025">
            <v>0</v>
          </cell>
          <cell r="P8025">
            <v>0</v>
          </cell>
        </row>
        <row r="8026">
          <cell r="A8026">
            <v>43819</v>
          </cell>
          <cell r="B8026" t="str">
            <v>CON</v>
          </cell>
          <cell r="C8026">
            <v>8</v>
          </cell>
          <cell r="E8026">
            <v>1014</v>
          </cell>
          <cell r="F8026" t="str">
            <v>47D</v>
          </cell>
          <cell r="I8026">
            <v>44</v>
          </cell>
          <cell r="M8026">
            <v>30000</v>
          </cell>
          <cell r="N8026">
            <v>586854</v>
          </cell>
          <cell r="O8026">
            <v>0</v>
          </cell>
          <cell r="P8026">
            <v>0</v>
          </cell>
        </row>
        <row r="8027">
          <cell r="A8027">
            <v>43819</v>
          </cell>
          <cell r="B8027" t="str">
            <v>CON</v>
          </cell>
          <cell r="C8027">
            <v>8</v>
          </cell>
          <cell r="E8027">
            <v>1014</v>
          </cell>
          <cell r="F8027" t="str">
            <v>47D</v>
          </cell>
          <cell r="I8027">
            <v>44</v>
          </cell>
          <cell r="M8027">
            <v>44500</v>
          </cell>
          <cell r="N8027">
            <v>870500.1</v>
          </cell>
          <cell r="O8027">
            <v>0</v>
          </cell>
          <cell r="P8027">
            <v>0</v>
          </cell>
        </row>
        <row r="8028">
          <cell r="A8028">
            <v>43819</v>
          </cell>
          <cell r="B8028" t="str">
            <v>CON</v>
          </cell>
          <cell r="C8028">
            <v>8</v>
          </cell>
          <cell r="E8028">
            <v>1014</v>
          </cell>
          <cell r="F8028" t="str">
            <v>47D</v>
          </cell>
          <cell r="I8028">
            <v>44</v>
          </cell>
          <cell r="M8028">
            <v>16000</v>
          </cell>
          <cell r="N8028">
            <v>312988.79999999999</v>
          </cell>
          <cell r="O8028">
            <v>0</v>
          </cell>
          <cell r="P8028">
            <v>0</v>
          </cell>
        </row>
        <row r="8029">
          <cell r="A8029">
            <v>43819</v>
          </cell>
          <cell r="B8029" t="str">
            <v>CON</v>
          </cell>
          <cell r="C8029">
            <v>8</v>
          </cell>
          <cell r="E8029">
            <v>1014</v>
          </cell>
          <cell r="F8029" t="str">
            <v>47D</v>
          </cell>
          <cell r="I8029">
            <v>44</v>
          </cell>
          <cell r="M8029">
            <v>70000</v>
          </cell>
          <cell r="N8029">
            <v>1369326</v>
          </cell>
          <cell r="O8029">
            <v>0</v>
          </cell>
          <cell r="P8029">
            <v>0</v>
          </cell>
        </row>
        <row r="8030">
          <cell r="A8030">
            <v>43819</v>
          </cell>
          <cell r="B8030" t="str">
            <v>CON</v>
          </cell>
          <cell r="C8030">
            <v>8</v>
          </cell>
          <cell r="E8030">
            <v>1014</v>
          </cell>
          <cell r="F8030" t="str">
            <v>47D</v>
          </cell>
          <cell r="I8030">
            <v>44</v>
          </cell>
          <cell r="M8030">
            <v>26000</v>
          </cell>
          <cell r="N8030">
            <v>508606.8</v>
          </cell>
          <cell r="O8030">
            <v>0</v>
          </cell>
          <cell r="P8030">
            <v>0</v>
          </cell>
        </row>
        <row r="8031">
          <cell r="A8031">
            <v>43819</v>
          </cell>
          <cell r="B8031" t="str">
            <v>CON</v>
          </cell>
          <cell r="C8031">
            <v>8</v>
          </cell>
          <cell r="E8031">
            <v>1014</v>
          </cell>
          <cell r="F8031" t="str">
            <v>47D</v>
          </cell>
          <cell r="I8031">
            <v>44</v>
          </cell>
          <cell r="M8031">
            <v>21000</v>
          </cell>
          <cell r="N8031">
            <v>410797.8</v>
          </cell>
          <cell r="O8031">
            <v>0</v>
          </cell>
          <cell r="P8031">
            <v>0</v>
          </cell>
        </row>
        <row r="8032">
          <cell r="A8032">
            <v>43819</v>
          </cell>
          <cell r="B8032" t="str">
            <v>CON</v>
          </cell>
          <cell r="C8032">
            <v>8</v>
          </cell>
          <cell r="E8032">
            <v>1014</v>
          </cell>
          <cell r="F8032" t="str">
            <v>47D</v>
          </cell>
          <cell r="I8032">
            <v>44</v>
          </cell>
          <cell r="M8032">
            <v>22000</v>
          </cell>
          <cell r="N8032">
            <v>430359.6</v>
          </cell>
          <cell r="O8032">
            <v>0</v>
          </cell>
          <cell r="P8032">
            <v>0</v>
          </cell>
        </row>
        <row r="8033">
          <cell r="A8033">
            <v>43819</v>
          </cell>
          <cell r="B8033" t="str">
            <v>CON</v>
          </cell>
          <cell r="C8033">
            <v>8</v>
          </cell>
          <cell r="E8033">
            <v>1014</v>
          </cell>
          <cell r="F8033" t="str">
            <v>47D</v>
          </cell>
          <cell r="I8033">
            <v>44</v>
          </cell>
          <cell r="M8033">
            <v>66000</v>
          </cell>
          <cell r="N8033">
            <v>1291078.8</v>
          </cell>
          <cell r="O8033">
            <v>0</v>
          </cell>
          <cell r="P8033">
            <v>0</v>
          </cell>
        </row>
        <row r="8034">
          <cell r="A8034">
            <v>43819</v>
          </cell>
          <cell r="B8034" t="str">
            <v>CON</v>
          </cell>
          <cell r="C8034">
            <v>8</v>
          </cell>
          <cell r="E8034">
            <v>1014</v>
          </cell>
          <cell r="F8034" t="str">
            <v>47D</v>
          </cell>
          <cell r="I8034">
            <v>44</v>
          </cell>
          <cell r="M8034">
            <v>15000</v>
          </cell>
          <cell r="N8034">
            <v>293427</v>
          </cell>
          <cell r="O8034">
            <v>0</v>
          </cell>
          <cell r="P8034">
            <v>0</v>
          </cell>
        </row>
        <row r="8035">
          <cell r="A8035">
            <v>43819</v>
          </cell>
          <cell r="B8035" t="str">
            <v>CON</v>
          </cell>
          <cell r="C8035">
            <v>8</v>
          </cell>
          <cell r="E8035">
            <v>1014</v>
          </cell>
          <cell r="F8035" t="str">
            <v>47D</v>
          </cell>
          <cell r="I8035">
            <v>44</v>
          </cell>
          <cell r="M8035">
            <v>32000</v>
          </cell>
          <cell r="N8035">
            <v>625977.59999999998</v>
          </cell>
          <cell r="O8035">
            <v>0</v>
          </cell>
          <cell r="P8035">
            <v>0</v>
          </cell>
        </row>
        <row r="8036">
          <cell r="A8036">
            <v>43819</v>
          </cell>
          <cell r="B8036" t="str">
            <v>CON</v>
          </cell>
          <cell r="C8036">
            <v>8</v>
          </cell>
          <cell r="E8036">
            <v>1014</v>
          </cell>
          <cell r="F8036" t="str">
            <v>47D</v>
          </cell>
          <cell r="I8036">
            <v>44</v>
          </cell>
          <cell r="M8036">
            <v>30000</v>
          </cell>
          <cell r="N8036">
            <v>586854</v>
          </cell>
          <cell r="O8036">
            <v>0</v>
          </cell>
          <cell r="P8036">
            <v>0</v>
          </cell>
        </row>
        <row r="8037">
          <cell r="A8037">
            <v>43819</v>
          </cell>
          <cell r="B8037" t="str">
            <v>CON</v>
          </cell>
          <cell r="C8037">
            <v>8</v>
          </cell>
          <cell r="E8037">
            <v>1014</v>
          </cell>
          <cell r="F8037" t="str">
            <v>47D</v>
          </cell>
          <cell r="I8037">
            <v>44</v>
          </cell>
          <cell r="M8037">
            <v>67000</v>
          </cell>
          <cell r="N8037">
            <v>1310640.6000000001</v>
          </cell>
          <cell r="O8037">
            <v>0</v>
          </cell>
          <cell r="P8037">
            <v>0</v>
          </cell>
        </row>
        <row r="8038">
          <cell r="A8038">
            <v>43819</v>
          </cell>
          <cell r="B8038" t="str">
            <v>CON</v>
          </cell>
          <cell r="C8038">
            <v>8</v>
          </cell>
          <cell r="E8038">
            <v>1014</v>
          </cell>
          <cell r="F8038" t="str">
            <v>47D</v>
          </cell>
          <cell r="I8038">
            <v>44</v>
          </cell>
          <cell r="M8038">
            <v>48000</v>
          </cell>
          <cell r="N8038">
            <v>938966.4</v>
          </cell>
          <cell r="O8038">
            <v>0</v>
          </cell>
          <cell r="P8038">
            <v>0</v>
          </cell>
        </row>
        <row r="8039">
          <cell r="A8039">
            <v>43819</v>
          </cell>
          <cell r="B8039" t="str">
            <v>CON</v>
          </cell>
          <cell r="C8039">
            <v>8</v>
          </cell>
          <cell r="E8039">
            <v>1014</v>
          </cell>
          <cell r="F8039" t="str">
            <v>47D</v>
          </cell>
          <cell r="I8039">
            <v>44</v>
          </cell>
          <cell r="M8039">
            <v>52000</v>
          </cell>
          <cell r="N8039">
            <v>1017213.6</v>
          </cell>
          <cell r="O8039">
            <v>0</v>
          </cell>
          <cell r="P8039">
            <v>0</v>
          </cell>
        </row>
        <row r="8040">
          <cell r="A8040">
            <v>43819</v>
          </cell>
          <cell r="B8040" t="str">
            <v>CON</v>
          </cell>
          <cell r="C8040">
            <v>8</v>
          </cell>
          <cell r="E8040">
            <v>1014</v>
          </cell>
          <cell r="F8040" t="str">
            <v>47D</v>
          </cell>
          <cell r="I8040">
            <v>44</v>
          </cell>
          <cell r="M8040">
            <v>41000</v>
          </cell>
          <cell r="N8040">
            <v>802033.8</v>
          </cell>
          <cell r="O8040">
            <v>0</v>
          </cell>
          <cell r="P8040">
            <v>0</v>
          </cell>
        </row>
        <row r="8041">
          <cell r="A8041">
            <v>43819</v>
          </cell>
          <cell r="B8041" t="str">
            <v>CON</v>
          </cell>
          <cell r="C8041">
            <v>8</v>
          </cell>
          <cell r="E8041">
            <v>1014</v>
          </cell>
          <cell r="F8041" t="str">
            <v>47D</v>
          </cell>
          <cell r="I8041">
            <v>44</v>
          </cell>
          <cell r="M8041">
            <v>32000</v>
          </cell>
          <cell r="N8041">
            <v>625977.59999999998</v>
          </cell>
          <cell r="O8041">
            <v>0</v>
          </cell>
          <cell r="P8041">
            <v>0</v>
          </cell>
        </row>
        <row r="8042">
          <cell r="A8042">
            <v>43819</v>
          </cell>
          <cell r="B8042" t="str">
            <v>CON</v>
          </cell>
          <cell r="C8042">
            <v>8</v>
          </cell>
          <cell r="E8042">
            <v>1014</v>
          </cell>
          <cell r="F8042" t="str">
            <v>47D</v>
          </cell>
          <cell r="I8042">
            <v>44</v>
          </cell>
          <cell r="M8042">
            <v>25000</v>
          </cell>
          <cell r="N8042">
            <v>489045</v>
          </cell>
          <cell r="O8042">
            <v>0</v>
          </cell>
          <cell r="P8042">
            <v>0</v>
          </cell>
        </row>
        <row r="8043">
          <cell r="A8043">
            <v>43819</v>
          </cell>
          <cell r="B8043" t="str">
            <v>CON</v>
          </cell>
          <cell r="C8043">
            <v>8</v>
          </cell>
          <cell r="E8043">
            <v>1014</v>
          </cell>
          <cell r="F8043" t="str">
            <v>47D</v>
          </cell>
          <cell r="I8043">
            <v>44</v>
          </cell>
          <cell r="M8043">
            <v>30000</v>
          </cell>
          <cell r="N8043">
            <v>586854</v>
          </cell>
          <cell r="O8043">
            <v>0</v>
          </cell>
          <cell r="P8043">
            <v>0</v>
          </cell>
        </row>
        <row r="8044">
          <cell r="A8044">
            <v>43819</v>
          </cell>
          <cell r="B8044" t="str">
            <v>CON</v>
          </cell>
          <cell r="C8044">
            <v>8</v>
          </cell>
          <cell r="E8044">
            <v>1014</v>
          </cell>
          <cell r="F8044" t="str">
            <v>47D</v>
          </cell>
          <cell r="I8044">
            <v>44</v>
          </cell>
          <cell r="M8044">
            <v>37500</v>
          </cell>
          <cell r="N8044">
            <v>733567.5</v>
          </cell>
          <cell r="O8044">
            <v>0</v>
          </cell>
          <cell r="P8044">
            <v>0</v>
          </cell>
        </row>
        <row r="8045">
          <cell r="A8045">
            <v>43819</v>
          </cell>
          <cell r="B8045" t="str">
            <v>CON</v>
          </cell>
          <cell r="C8045">
            <v>8</v>
          </cell>
          <cell r="E8045">
            <v>1014</v>
          </cell>
          <cell r="F8045" t="str">
            <v>47D</v>
          </cell>
          <cell r="I8045">
            <v>44</v>
          </cell>
          <cell r="M8045">
            <v>46000</v>
          </cell>
          <cell r="N8045">
            <v>899842.8</v>
          </cell>
          <cell r="O8045">
            <v>0</v>
          </cell>
          <cell r="P8045">
            <v>0</v>
          </cell>
        </row>
        <row r="8046">
          <cell r="A8046">
            <v>43819</v>
          </cell>
          <cell r="B8046" t="str">
            <v>CON</v>
          </cell>
          <cell r="C8046">
            <v>8</v>
          </cell>
          <cell r="E8046">
            <v>1014</v>
          </cell>
          <cell r="F8046" t="str">
            <v>47D</v>
          </cell>
          <cell r="I8046">
            <v>44</v>
          </cell>
          <cell r="M8046">
            <v>30000</v>
          </cell>
          <cell r="N8046">
            <v>586854</v>
          </cell>
          <cell r="O8046">
            <v>0</v>
          </cell>
          <cell r="P8046">
            <v>0</v>
          </cell>
        </row>
        <row r="8047">
          <cell r="A8047">
            <v>43819</v>
          </cell>
          <cell r="B8047" t="str">
            <v>CON</v>
          </cell>
          <cell r="C8047">
            <v>8</v>
          </cell>
          <cell r="E8047">
            <v>1014</v>
          </cell>
          <cell r="F8047" t="str">
            <v>47D</v>
          </cell>
          <cell r="I8047">
            <v>44</v>
          </cell>
          <cell r="M8047">
            <v>26500</v>
          </cell>
          <cell r="N8047">
            <v>518387.7</v>
          </cell>
          <cell r="O8047">
            <v>0</v>
          </cell>
          <cell r="P8047">
            <v>0</v>
          </cell>
        </row>
        <row r="8048">
          <cell r="A8048">
            <v>43819</v>
          </cell>
          <cell r="B8048" t="str">
            <v>CON</v>
          </cell>
          <cell r="C8048">
            <v>8</v>
          </cell>
          <cell r="E8048">
            <v>1014</v>
          </cell>
          <cell r="F8048" t="str">
            <v>47D</v>
          </cell>
          <cell r="I8048">
            <v>44</v>
          </cell>
          <cell r="M8048">
            <v>39000</v>
          </cell>
          <cell r="N8048">
            <v>762910.2</v>
          </cell>
          <cell r="O8048">
            <v>0</v>
          </cell>
          <cell r="P8048">
            <v>0</v>
          </cell>
        </row>
        <row r="8049">
          <cell r="A8049">
            <v>43819</v>
          </cell>
          <cell r="B8049" t="str">
            <v>CON</v>
          </cell>
          <cell r="C8049">
            <v>8</v>
          </cell>
          <cell r="E8049">
            <v>1014</v>
          </cell>
          <cell r="F8049" t="str">
            <v>47D</v>
          </cell>
          <cell r="I8049">
            <v>44</v>
          </cell>
          <cell r="M8049">
            <v>15000</v>
          </cell>
          <cell r="N8049">
            <v>293427</v>
          </cell>
          <cell r="O8049">
            <v>0</v>
          </cell>
          <cell r="P8049">
            <v>0</v>
          </cell>
        </row>
        <row r="8050">
          <cell r="A8050">
            <v>43819</v>
          </cell>
          <cell r="B8050" t="str">
            <v>CON</v>
          </cell>
          <cell r="C8050">
            <v>8</v>
          </cell>
          <cell r="E8050">
            <v>1014</v>
          </cell>
          <cell r="F8050" t="str">
            <v>47D</v>
          </cell>
          <cell r="I8050">
            <v>44</v>
          </cell>
          <cell r="M8050">
            <v>40800</v>
          </cell>
          <cell r="N8050">
            <v>798121.44</v>
          </cell>
          <cell r="O8050">
            <v>0</v>
          </cell>
          <cell r="P8050">
            <v>0</v>
          </cell>
        </row>
        <row r="8051">
          <cell r="A8051">
            <v>43819</v>
          </cell>
          <cell r="B8051" t="str">
            <v>CON</v>
          </cell>
          <cell r="C8051">
            <v>8</v>
          </cell>
          <cell r="E8051">
            <v>1014</v>
          </cell>
          <cell r="F8051" t="str">
            <v>47D</v>
          </cell>
          <cell r="I8051">
            <v>44</v>
          </cell>
          <cell r="M8051">
            <v>26500</v>
          </cell>
          <cell r="N8051">
            <v>518387.7</v>
          </cell>
          <cell r="O8051">
            <v>0</v>
          </cell>
          <cell r="P8051">
            <v>0</v>
          </cell>
        </row>
        <row r="8052">
          <cell r="A8052">
            <v>43819</v>
          </cell>
          <cell r="B8052" t="str">
            <v>CON</v>
          </cell>
          <cell r="C8052">
            <v>8</v>
          </cell>
          <cell r="E8052">
            <v>1014</v>
          </cell>
          <cell r="F8052" t="str">
            <v>47D</v>
          </cell>
          <cell r="I8052">
            <v>44</v>
          </cell>
          <cell r="M8052">
            <v>35000</v>
          </cell>
          <cell r="N8052">
            <v>684663</v>
          </cell>
          <cell r="O8052">
            <v>0</v>
          </cell>
          <cell r="P8052">
            <v>0</v>
          </cell>
        </row>
        <row r="8053">
          <cell r="A8053">
            <v>43819</v>
          </cell>
          <cell r="B8053" t="str">
            <v>CON</v>
          </cell>
          <cell r="C8053">
            <v>8</v>
          </cell>
          <cell r="E8053">
            <v>1014</v>
          </cell>
          <cell r="F8053" t="str">
            <v>47D</v>
          </cell>
          <cell r="I8053">
            <v>44</v>
          </cell>
          <cell r="M8053">
            <v>56000</v>
          </cell>
          <cell r="N8053">
            <v>1095460.8</v>
          </cell>
          <cell r="O8053">
            <v>0</v>
          </cell>
          <cell r="P8053">
            <v>0</v>
          </cell>
        </row>
        <row r="8054">
          <cell r="A8054">
            <v>43819</v>
          </cell>
          <cell r="B8054" t="str">
            <v>CON</v>
          </cell>
          <cell r="C8054">
            <v>8</v>
          </cell>
          <cell r="E8054">
            <v>1014</v>
          </cell>
          <cell r="F8054" t="str">
            <v>47D</v>
          </cell>
          <cell r="I8054">
            <v>44</v>
          </cell>
          <cell r="M8054">
            <v>20000</v>
          </cell>
          <cell r="N8054">
            <v>391236</v>
          </cell>
          <cell r="O8054">
            <v>0</v>
          </cell>
          <cell r="P8054">
            <v>0</v>
          </cell>
        </row>
        <row r="8055">
          <cell r="A8055">
            <v>43819</v>
          </cell>
          <cell r="B8055" t="str">
            <v>CON</v>
          </cell>
          <cell r="C8055">
            <v>8</v>
          </cell>
          <cell r="E8055">
            <v>1014</v>
          </cell>
          <cell r="F8055" t="str">
            <v>47D</v>
          </cell>
          <cell r="I8055">
            <v>44</v>
          </cell>
          <cell r="M8055">
            <v>28000</v>
          </cell>
          <cell r="N8055">
            <v>547730.4</v>
          </cell>
          <cell r="O8055">
            <v>0</v>
          </cell>
          <cell r="P8055">
            <v>0</v>
          </cell>
        </row>
        <row r="8056">
          <cell r="A8056">
            <v>43819</v>
          </cell>
          <cell r="B8056" t="str">
            <v>CON</v>
          </cell>
          <cell r="C8056">
            <v>8</v>
          </cell>
          <cell r="E8056">
            <v>1014</v>
          </cell>
          <cell r="F8056" t="str">
            <v>47D</v>
          </cell>
          <cell r="I8056">
            <v>44</v>
          </cell>
          <cell r="M8056">
            <v>14000</v>
          </cell>
          <cell r="N8056">
            <v>273865.2</v>
          </cell>
          <cell r="O8056">
            <v>0</v>
          </cell>
          <cell r="P8056">
            <v>0</v>
          </cell>
        </row>
        <row r="8057">
          <cell r="A8057">
            <v>43819</v>
          </cell>
          <cell r="B8057" t="str">
            <v>CON</v>
          </cell>
          <cell r="C8057">
            <v>8</v>
          </cell>
          <cell r="E8057">
            <v>1014</v>
          </cell>
          <cell r="F8057" t="str">
            <v>47D</v>
          </cell>
          <cell r="I8057">
            <v>44</v>
          </cell>
          <cell r="M8057">
            <v>40000</v>
          </cell>
          <cell r="N8057">
            <v>782472</v>
          </cell>
          <cell r="O8057">
            <v>0</v>
          </cell>
          <cell r="P8057">
            <v>0</v>
          </cell>
        </row>
        <row r="8058">
          <cell r="A8058">
            <v>43819</v>
          </cell>
          <cell r="B8058" t="str">
            <v>CON</v>
          </cell>
          <cell r="C8058">
            <v>8</v>
          </cell>
          <cell r="E8058">
            <v>1014</v>
          </cell>
          <cell r="F8058" t="str">
            <v>47D</v>
          </cell>
          <cell r="I8058">
            <v>44</v>
          </cell>
          <cell r="M8058">
            <v>12000</v>
          </cell>
          <cell r="N8058">
            <v>234741.6</v>
          </cell>
          <cell r="O8058">
            <v>0</v>
          </cell>
          <cell r="P8058">
            <v>0</v>
          </cell>
        </row>
        <row r="8059">
          <cell r="A8059">
            <v>43819</v>
          </cell>
          <cell r="B8059" t="str">
            <v>CON</v>
          </cell>
          <cell r="C8059">
            <v>8</v>
          </cell>
          <cell r="E8059">
            <v>1014</v>
          </cell>
          <cell r="F8059" t="str">
            <v>47D</v>
          </cell>
          <cell r="I8059">
            <v>44</v>
          </cell>
          <cell r="M8059">
            <v>53000</v>
          </cell>
          <cell r="N8059">
            <v>1036775.4</v>
          </cell>
          <cell r="O8059">
            <v>0</v>
          </cell>
          <cell r="P8059">
            <v>0</v>
          </cell>
        </row>
        <row r="8060">
          <cell r="A8060">
            <v>43819</v>
          </cell>
          <cell r="B8060" t="str">
            <v>CON</v>
          </cell>
          <cell r="C8060">
            <v>8</v>
          </cell>
          <cell r="E8060">
            <v>1014</v>
          </cell>
          <cell r="F8060" t="str">
            <v>47D</v>
          </cell>
          <cell r="I8060">
            <v>44</v>
          </cell>
          <cell r="M8060">
            <v>70000</v>
          </cell>
          <cell r="N8060">
            <v>1369326</v>
          </cell>
          <cell r="O8060">
            <v>0</v>
          </cell>
          <cell r="P8060">
            <v>0</v>
          </cell>
        </row>
        <row r="8061">
          <cell r="A8061">
            <v>43819</v>
          </cell>
          <cell r="B8061" t="str">
            <v>CON</v>
          </cell>
          <cell r="C8061">
            <v>8</v>
          </cell>
          <cell r="E8061">
            <v>1014</v>
          </cell>
          <cell r="F8061" t="str">
            <v>47D</v>
          </cell>
          <cell r="I8061">
            <v>44</v>
          </cell>
          <cell r="M8061">
            <v>27351</v>
          </cell>
          <cell r="N8061">
            <v>535034.79180000001</v>
          </cell>
          <cell r="O8061">
            <v>0</v>
          </cell>
          <cell r="P8061">
            <v>0</v>
          </cell>
        </row>
        <row r="8062">
          <cell r="A8062">
            <v>43819</v>
          </cell>
          <cell r="B8062" t="str">
            <v>CON</v>
          </cell>
          <cell r="C8062">
            <v>8</v>
          </cell>
          <cell r="E8062">
            <v>1014</v>
          </cell>
          <cell r="F8062" t="str">
            <v>47D</v>
          </cell>
          <cell r="I8062">
            <v>44</v>
          </cell>
          <cell r="M8062">
            <v>23000</v>
          </cell>
          <cell r="N8062">
            <v>449921.4</v>
          </cell>
          <cell r="O8062">
            <v>0</v>
          </cell>
          <cell r="P8062">
            <v>0</v>
          </cell>
        </row>
        <row r="8063">
          <cell r="A8063">
            <v>43819</v>
          </cell>
          <cell r="B8063" t="str">
            <v>CON</v>
          </cell>
          <cell r="C8063">
            <v>8</v>
          </cell>
          <cell r="E8063">
            <v>1014</v>
          </cell>
          <cell r="F8063" t="str">
            <v>47D</v>
          </cell>
          <cell r="I8063">
            <v>44</v>
          </cell>
          <cell r="M8063">
            <v>30000</v>
          </cell>
          <cell r="N8063">
            <v>586854</v>
          </cell>
          <cell r="O8063">
            <v>0</v>
          </cell>
          <cell r="P8063">
            <v>0</v>
          </cell>
        </row>
        <row r="8064">
          <cell r="A8064">
            <v>43819</v>
          </cell>
          <cell r="B8064" t="str">
            <v>CON</v>
          </cell>
          <cell r="C8064">
            <v>8</v>
          </cell>
          <cell r="E8064">
            <v>1014</v>
          </cell>
          <cell r="F8064" t="str">
            <v>47D</v>
          </cell>
          <cell r="I8064">
            <v>44</v>
          </cell>
          <cell r="M8064">
            <v>30000</v>
          </cell>
          <cell r="N8064">
            <v>586854</v>
          </cell>
          <cell r="O8064">
            <v>0</v>
          </cell>
          <cell r="P8064">
            <v>0</v>
          </cell>
        </row>
        <row r="8065">
          <cell r="A8065">
            <v>43819</v>
          </cell>
          <cell r="B8065" t="str">
            <v>CON</v>
          </cell>
          <cell r="C8065">
            <v>8</v>
          </cell>
          <cell r="E8065">
            <v>1014</v>
          </cell>
          <cell r="F8065" t="str">
            <v>47D</v>
          </cell>
          <cell r="I8065">
            <v>44</v>
          </cell>
          <cell r="M8065">
            <v>19000</v>
          </cell>
          <cell r="N8065">
            <v>371674.2</v>
          </cell>
          <cell r="O8065">
            <v>0</v>
          </cell>
          <cell r="P8065">
            <v>0</v>
          </cell>
        </row>
        <row r="8066">
          <cell r="A8066">
            <v>43819</v>
          </cell>
          <cell r="B8066" t="str">
            <v>CON</v>
          </cell>
          <cell r="C8066">
            <v>8</v>
          </cell>
          <cell r="E8066">
            <v>1014</v>
          </cell>
          <cell r="F8066" t="str">
            <v>47D</v>
          </cell>
          <cell r="I8066">
            <v>44</v>
          </cell>
          <cell r="M8066">
            <v>17000</v>
          </cell>
          <cell r="N8066">
            <v>332550.59999999998</v>
          </cell>
          <cell r="O8066">
            <v>0</v>
          </cell>
          <cell r="P8066">
            <v>0</v>
          </cell>
        </row>
        <row r="8067">
          <cell r="A8067">
            <v>43819</v>
          </cell>
          <cell r="B8067" t="str">
            <v>CON</v>
          </cell>
          <cell r="C8067">
            <v>8</v>
          </cell>
          <cell r="E8067">
            <v>1014</v>
          </cell>
          <cell r="F8067" t="str">
            <v>47D</v>
          </cell>
          <cell r="I8067">
            <v>44</v>
          </cell>
          <cell r="M8067">
            <v>35000</v>
          </cell>
          <cell r="N8067">
            <v>684663</v>
          </cell>
          <cell r="O8067">
            <v>0</v>
          </cell>
          <cell r="P8067">
            <v>0</v>
          </cell>
        </row>
        <row r="8068">
          <cell r="A8068">
            <v>43819</v>
          </cell>
          <cell r="B8068" t="str">
            <v>CON</v>
          </cell>
          <cell r="C8068">
            <v>8</v>
          </cell>
          <cell r="E8068">
            <v>1014</v>
          </cell>
          <cell r="F8068" t="str">
            <v>47D</v>
          </cell>
          <cell r="I8068">
            <v>44</v>
          </cell>
          <cell r="M8068">
            <v>15000</v>
          </cell>
          <cell r="N8068">
            <v>293427</v>
          </cell>
          <cell r="O8068">
            <v>0</v>
          </cell>
          <cell r="P8068">
            <v>0</v>
          </cell>
        </row>
        <row r="8069">
          <cell r="A8069">
            <v>43819</v>
          </cell>
          <cell r="B8069" t="str">
            <v>CON</v>
          </cell>
          <cell r="C8069">
            <v>8</v>
          </cell>
          <cell r="E8069">
            <v>1014</v>
          </cell>
          <cell r="F8069" t="str">
            <v>47D</v>
          </cell>
          <cell r="I8069">
            <v>44</v>
          </cell>
          <cell r="M8069">
            <v>30000</v>
          </cell>
          <cell r="N8069">
            <v>586854</v>
          </cell>
          <cell r="O8069">
            <v>0</v>
          </cell>
          <cell r="P8069">
            <v>0</v>
          </cell>
        </row>
        <row r="8070">
          <cell r="A8070">
            <v>43819</v>
          </cell>
          <cell r="B8070" t="str">
            <v>CON</v>
          </cell>
          <cell r="C8070">
            <v>8</v>
          </cell>
          <cell r="E8070">
            <v>1014</v>
          </cell>
          <cell r="F8070" t="str">
            <v>47D</v>
          </cell>
          <cell r="I8070">
            <v>44</v>
          </cell>
          <cell r="M8070">
            <v>14000</v>
          </cell>
          <cell r="N8070">
            <v>273865.2</v>
          </cell>
          <cell r="O8070">
            <v>0</v>
          </cell>
          <cell r="P8070">
            <v>0</v>
          </cell>
        </row>
        <row r="8071">
          <cell r="A8071">
            <v>43819</v>
          </cell>
          <cell r="B8071" t="str">
            <v>CON</v>
          </cell>
          <cell r="C8071">
            <v>8</v>
          </cell>
          <cell r="E8071">
            <v>1014</v>
          </cell>
          <cell r="F8071" t="str">
            <v>47D</v>
          </cell>
          <cell r="I8071">
            <v>44</v>
          </cell>
          <cell r="M8071">
            <v>30000</v>
          </cell>
          <cell r="N8071">
            <v>586854</v>
          </cell>
          <cell r="O8071">
            <v>0</v>
          </cell>
          <cell r="P8071">
            <v>0</v>
          </cell>
        </row>
        <row r="8072">
          <cell r="A8072">
            <v>43819</v>
          </cell>
          <cell r="B8072" t="str">
            <v>CON</v>
          </cell>
          <cell r="C8072">
            <v>8</v>
          </cell>
          <cell r="E8072">
            <v>1014</v>
          </cell>
          <cell r="F8072" t="str">
            <v>47D</v>
          </cell>
          <cell r="I8072">
            <v>44</v>
          </cell>
          <cell r="M8072">
            <v>48000</v>
          </cell>
          <cell r="N8072">
            <v>938966.4</v>
          </cell>
          <cell r="O8072">
            <v>0</v>
          </cell>
          <cell r="P8072">
            <v>0</v>
          </cell>
        </row>
        <row r="8073">
          <cell r="A8073">
            <v>43819</v>
          </cell>
          <cell r="B8073" t="str">
            <v>CON</v>
          </cell>
          <cell r="C8073">
            <v>8</v>
          </cell>
          <cell r="E8073">
            <v>1014</v>
          </cell>
          <cell r="F8073" t="str">
            <v>47D</v>
          </cell>
          <cell r="I8073">
            <v>44</v>
          </cell>
          <cell r="M8073">
            <v>28500</v>
          </cell>
          <cell r="N8073">
            <v>557511.30000000005</v>
          </cell>
          <cell r="O8073">
            <v>0</v>
          </cell>
          <cell r="P8073">
            <v>0</v>
          </cell>
        </row>
        <row r="8074">
          <cell r="A8074">
            <v>43819</v>
          </cell>
          <cell r="B8074" t="str">
            <v>CON</v>
          </cell>
          <cell r="C8074">
            <v>8</v>
          </cell>
          <cell r="E8074">
            <v>1014</v>
          </cell>
          <cell r="F8074" t="str">
            <v>47D</v>
          </cell>
          <cell r="I8074">
            <v>44</v>
          </cell>
          <cell r="M8074">
            <v>66000</v>
          </cell>
          <cell r="N8074">
            <v>1291078.8</v>
          </cell>
          <cell r="O8074">
            <v>0</v>
          </cell>
          <cell r="P8074">
            <v>0</v>
          </cell>
        </row>
        <row r="8075">
          <cell r="A8075">
            <v>43819</v>
          </cell>
          <cell r="B8075" t="str">
            <v>CON</v>
          </cell>
          <cell r="C8075">
            <v>8</v>
          </cell>
          <cell r="E8075">
            <v>1014</v>
          </cell>
          <cell r="F8075" t="str">
            <v>47D</v>
          </cell>
          <cell r="I8075">
            <v>44</v>
          </cell>
          <cell r="M8075">
            <v>61000</v>
          </cell>
          <cell r="N8075">
            <v>1193269.8</v>
          </cell>
          <cell r="O8075">
            <v>0</v>
          </cell>
          <cell r="P8075">
            <v>0</v>
          </cell>
        </row>
        <row r="8076">
          <cell r="A8076">
            <v>43819</v>
          </cell>
          <cell r="B8076" t="str">
            <v>CON</v>
          </cell>
          <cell r="C8076">
            <v>8</v>
          </cell>
          <cell r="E8076">
            <v>1014</v>
          </cell>
          <cell r="F8076" t="str">
            <v>47D</v>
          </cell>
          <cell r="I8076">
            <v>44</v>
          </cell>
          <cell r="M8076">
            <v>35000</v>
          </cell>
          <cell r="N8076">
            <v>684663</v>
          </cell>
          <cell r="O8076">
            <v>0</v>
          </cell>
          <cell r="P8076">
            <v>0</v>
          </cell>
        </row>
        <row r="8077">
          <cell r="A8077">
            <v>43819</v>
          </cell>
          <cell r="B8077" t="str">
            <v>CON</v>
          </cell>
          <cell r="C8077">
            <v>8</v>
          </cell>
          <cell r="E8077">
            <v>1014</v>
          </cell>
          <cell r="F8077" t="str">
            <v>47D</v>
          </cell>
          <cell r="I8077">
            <v>44</v>
          </cell>
          <cell r="M8077">
            <v>40000</v>
          </cell>
          <cell r="N8077">
            <v>782472</v>
          </cell>
          <cell r="O8077">
            <v>0</v>
          </cell>
          <cell r="P8077">
            <v>0</v>
          </cell>
        </row>
        <row r="8078">
          <cell r="A8078">
            <v>43819</v>
          </cell>
          <cell r="B8078" t="str">
            <v>CON</v>
          </cell>
          <cell r="C8078">
            <v>8</v>
          </cell>
          <cell r="E8078">
            <v>1014</v>
          </cell>
          <cell r="F8078" t="str">
            <v>47D</v>
          </cell>
          <cell r="I8078">
            <v>44</v>
          </cell>
          <cell r="M8078">
            <v>22000</v>
          </cell>
          <cell r="N8078">
            <v>430359.6</v>
          </cell>
          <cell r="O8078">
            <v>0</v>
          </cell>
          <cell r="P8078">
            <v>0</v>
          </cell>
        </row>
        <row r="8079">
          <cell r="A8079">
            <v>43819</v>
          </cell>
          <cell r="B8079" t="str">
            <v>CON</v>
          </cell>
          <cell r="C8079">
            <v>8</v>
          </cell>
          <cell r="E8079">
            <v>1014</v>
          </cell>
          <cell r="F8079" t="str">
            <v>47D</v>
          </cell>
          <cell r="I8079">
            <v>44</v>
          </cell>
          <cell r="M8079">
            <v>49500</v>
          </cell>
          <cell r="N8079">
            <v>968309.1</v>
          </cell>
          <cell r="O8079">
            <v>0</v>
          </cell>
          <cell r="P8079">
            <v>0</v>
          </cell>
        </row>
        <row r="8080">
          <cell r="A8080">
            <v>43819</v>
          </cell>
          <cell r="B8080" t="str">
            <v>CON</v>
          </cell>
          <cell r="C8080">
            <v>8</v>
          </cell>
          <cell r="E8080">
            <v>1014</v>
          </cell>
          <cell r="F8080" t="str">
            <v>47D</v>
          </cell>
          <cell r="I8080">
            <v>44</v>
          </cell>
          <cell r="M8080">
            <v>42800</v>
          </cell>
          <cell r="N8080">
            <v>837245.04</v>
          </cell>
          <cell r="O8080">
            <v>0</v>
          </cell>
          <cell r="P8080">
            <v>0</v>
          </cell>
        </row>
        <row r="8081">
          <cell r="A8081">
            <v>43819</v>
          </cell>
          <cell r="B8081" t="str">
            <v>CON</v>
          </cell>
          <cell r="C8081">
            <v>8</v>
          </cell>
          <cell r="E8081">
            <v>1014</v>
          </cell>
          <cell r="F8081" t="str">
            <v>47D</v>
          </cell>
          <cell r="I8081">
            <v>44</v>
          </cell>
          <cell r="M8081">
            <v>31500</v>
          </cell>
          <cell r="N8081">
            <v>616196.69999999995</v>
          </cell>
          <cell r="O8081">
            <v>0</v>
          </cell>
          <cell r="P8081">
            <v>0</v>
          </cell>
        </row>
        <row r="8082">
          <cell r="A8082">
            <v>43819</v>
          </cell>
          <cell r="B8082" t="str">
            <v>CON</v>
          </cell>
          <cell r="C8082">
            <v>8</v>
          </cell>
          <cell r="E8082">
            <v>1014</v>
          </cell>
          <cell r="F8082" t="str">
            <v>47D</v>
          </cell>
          <cell r="I8082">
            <v>44</v>
          </cell>
          <cell r="M8082">
            <v>40500</v>
          </cell>
          <cell r="N8082">
            <v>792252.9</v>
          </cell>
          <cell r="O8082">
            <v>0</v>
          </cell>
          <cell r="P8082">
            <v>0</v>
          </cell>
        </row>
        <row r="8083">
          <cell r="A8083">
            <v>43819</v>
          </cell>
          <cell r="B8083" t="str">
            <v>CON</v>
          </cell>
          <cell r="C8083">
            <v>8</v>
          </cell>
          <cell r="E8083">
            <v>1014</v>
          </cell>
          <cell r="F8083" t="str">
            <v>47D</v>
          </cell>
          <cell r="I8083">
            <v>44</v>
          </cell>
          <cell r="M8083">
            <v>20000</v>
          </cell>
          <cell r="N8083">
            <v>391236</v>
          </cell>
          <cell r="O8083">
            <v>0</v>
          </cell>
          <cell r="P8083">
            <v>0</v>
          </cell>
        </row>
        <row r="8084">
          <cell r="A8084">
            <v>43819</v>
          </cell>
          <cell r="B8084" t="str">
            <v>CON</v>
          </cell>
          <cell r="C8084">
            <v>8</v>
          </cell>
          <cell r="E8084">
            <v>1014</v>
          </cell>
          <cell r="F8084" t="str">
            <v>47D</v>
          </cell>
          <cell r="I8084">
            <v>44</v>
          </cell>
          <cell r="M8084">
            <v>50800</v>
          </cell>
          <cell r="N8084">
            <v>993739.44</v>
          </cell>
          <cell r="O8084">
            <v>0</v>
          </cell>
          <cell r="P8084">
            <v>0</v>
          </cell>
        </row>
        <row r="8085">
          <cell r="A8085">
            <v>43819</v>
          </cell>
          <cell r="B8085" t="str">
            <v>CON</v>
          </cell>
          <cell r="C8085">
            <v>8</v>
          </cell>
          <cell r="E8085">
            <v>1014</v>
          </cell>
          <cell r="F8085" t="str">
            <v>47D</v>
          </cell>
          <cell r="I8085">
            <v>44</v>
          </cell>
          <cell r="M8085">
            <v>41000</v>
          </cell>
          <cell r="N8085">
            <v>802033.8</v>
          </cell>
          <cell r="O8085">
            <v>0</v>
          </cell>
          <cell r="P8085">
            <v>0</v>
          </cell>
        </row>
        <row r="8086">
          <cell r="A8086">
            <v>43819</v>
          </cell>
          <cell r="B8086" t="str">
            <v>CON</v>
          </cell>
          <cell r="C8086">
            <v>8</v>
          </cell>
          <cell r="E8086">
            <v>1014</v>
          </cell>
          <cell r="F8086" t="str">
            <v>47D</v>
          </cell>
          <cell r="I8086">
            <v>44</v>
          </cell>
          <cell r="M8086">
            <v>27800</v>
          </cell>
          <cell r="N8086">
            <v>543818.04</v>
          </cell>
          <cell r="O8086">
            <v>0</v>
          </cell>
          <cell r="P8086">
            <v>0</v>
          </cell>
        </row>
        <row r="8087">
          <cell r="A8087">
            <v>43819</v>
          </cell>
          <cell r="B8087" t="str">
            <v>CON</v>
          </cell>
          <cell r="C8087">
            <v>8</v>
          </cell>
          <cell r="E8087">
            <v>1014</v>
          </cell>
          <cell r="F8087" t="str">
            <v>47D</v>
          </cell>
          <cell r="I8087">
            <v>44</v>
          </cell>
          <cell r="M8087">
            <v>36300</v>
          </cell>
          <cell r="N8087">
            <v>710093.34</v>
          </cell>
          <cell r="O8087">
            <v>0</v>
          </cell>
          <cell r="P8087">
            <v>0</v>
          </cell>
        </row>
        <row r="8088">
          <cell r="A8088">
            <v>43819</v>
          </cell>
          <cell r="B8088" t="str">
            <v>CON</v>
          </cell>
          <cell r="C8088">
            <v>8</v>
          </cell>
          <cell r="E8088">
            <v>1014</v>
          </cell>
          <cell r="F8088" t="str">
            <v>47D</v>
          </cell>
          <cell r="I8088">
            <v>44</v>
          </cell>
          <cell r="M8088">
            <v>29000</v>
          </cell>
          <cell r="N8088">
            <v>567292.19999999995</v>
          </cell>
          <cell r="O8088">
            <v>0</v>
          </cell>
          <cell r="P8088">
            <v>0</v>
          </cell>
        </row>
        <row r="8089">
          <cell r="A8089">
            <v>43819</v>
          </cell>
          <cell r="B8089" t="str">
            <v>CON</v>
          </cell>
          <cell r="C8089">
            <v>8</v>
          </cell>
          <cell r="E8089">
            <v>1014</v>
          </cell>
          <cell r="F8089" t="str">
            <v>47D</v>
          </cell>
          <cell r="I8089">
            <v>44</v>
          </cell>
          <cell r="M8089">
            <v>28000</v>
          </cell>
          <cell r="N8089">
            <v>547730.4</v>
          </cell>
          <cell r="O8089">
            <v>0</v>
          </cell>
          <cell r="P8089">
            <v>0</v>
          </cell>
        </row>
        <row r="8090">
          <cell r="A8090">
            <v>43819</v>
          </cell>
          <cell r="B8090" t="str">
            <v>CON</v>
          </cell>
          <cell r="C8090">
            <v>8</v>
          </cell>
          <cell r="E8090">
            <v>1014</v>
          </cell>
          <cell r="F8090" t="str">
            <v>47D</v>
          </cell>
          <cell r="I8090">
            <v>44</v>
          </cell>
          <cell r="M8090">
            <v>41000</v>
          </cell>
          <cell r="N8090">
            <v>802033.8</v>
          </cell>
          <cell r="O8090">
            <v>0</v>
          </cell>
          <cell r="P8090">
            <v>0</v>
          </cell>
        </row>
        <row r="8091">
          <cell r="A8091">
            <v>43819</v>
          </cell>
          <cell r="B8091" t="str">
            <v>CON</v>
          </cell>
          <cell r="C8091">
            <v>8</v>
          </cell>
          <cell r="E8091">
            <v>1014</v>
          </cell>
          <cell r="F8091" t="str">
            <v>47D</v>
          </cell>
          <cell r="I8091">
            <v>44</v>
          </cell>
          <cell r="M8091">
            <v>62000</v>
          </cell>
          <cell r="N8091">
            <v>1212831.6000000001</v>
          </cell>
          <cell r="O8091">
            <v>0</v>
          </cell>
          <cell r="P8091">
            <v>0</v>
          </cell>
        </row>
        <row r="8092">
          <cell r="A8092">
            <v>43819</v>
          </cell>
          <cell r="B8092" t="str">
            <v>CON</v>
          </cell>
          <cell r="C8092">
            <v>8</v>
          </cell>
          <cell r="E8092">
            <v>1014</v>
          </cell>
          <cell r="F8092" t="str">
            <v>47D</v>
          </cell>
          <cell r="I8092">
            <v>44</v>
          </cell>
          <cell r="M8092">
            <v>34000</v>
          </cell>
          <cell r="N8092">
            <v>665101.19999999995</v>
          </cell>
          <cell r="O8092">
            <v>0</v>
          </cell>
          <cell r="P8092">
            <v>0</v>
          </cell>
        </row>
        <row r="8093">
          <cell r="A8093">
            <v>43819</v>
          </cell>
          <cell r="B8093" t="str">
            <v>CON</v>
          </cell>
          <cell r="C8093">
            <v>8</v>
          </cell>
          <cell r="E8093">
            <v>1014</v>
          </cell>
          <cell r="F8093" t="str">
            <v>47D</v>
          </cell>
          <cell r="I8093">
            <v>44</v>
          </cell>
          <cell r="M8093">
            <v>29000</v>
          </cell>
          <cell r="N8093">
            <v>567292.19999999995</v>
          </cell>
          <cell r="O8093">
            <v>0</v>
          </cell>
          <cell r="P8093">
            <v>0</v>
          </cell>
        </row>
        <row r="8094">
          <cell r="A8094">
            <v>43819</v>
          </cell>
          <cell r="B8094" t="str">
            <v>CON</v>
          </cell>
          <cell r="C8094">
            <v>8</v>
          </cell>
          <cell r="E8094">
            <v>1014</v>
          </cell>
          <cell r="F8094" t="str">
            <v>47D</v>
          </cell>
          <cell r="I8094">
            <v>44</v>
          </cell>
          <cell r="M8094">
            <v>31300</v>
          </cell>
          <cell r="N8094">
            <v>612284.34</v>
          </cell>
          <cell r="O8094">
            <v>0</v>
          </cell>
          <cell r="P8094">
            <v>0</v>
          </cell>
        </row>
        <row r="8095">
          <cell r="A8095">
            <v>43819</v>
          </cell>
          <cell r="B8095" t="str">
            <v>CON</v>
          </cell>
          <cell r="C8095">
            <v>8</v>
          </cell>
          <cell r="E8095">
            <v>1014</v>
          </cell>
          <cell r="F8095" t="str">
            <v>47D</v>
          </cell>
          <cell r="I8095">
            <v>44</v>
          </cell>
          <cell r="M8095">
            <v>31900</v>
          </cell>
          <cell r="N8095">
            <v>624021.42000000004</v>
          </cell>
          <cell r="O8095">
            <v>0</v>
          </cell>
          <cell r="P8095">
            <v>0</v>
          </cell>
        </row>
        <row r="8096">
          <cell r="A8096">
            <v>43819</v>
          </cell>
          <cell r="B8096" t="str">
            <v>CON</v>
          </cell>
          <cell r="C8096">
            <v>8</v>
          </cell>
          <cell r="E8096">
            <v>1014</v>
          </cell>
          <cell r="F8096" t="str">
            <v>47D</v>
          </cell>
          <cell r="I8096">
            <v>44</v>
          </cell>
          <cell r="M8096">
            <v>47000</v>
          </cell>
          <cell r="N8096">
            <v>919404.6</v>
          </cell>
          <cell r="O8096">
            <v>0</v>
          </cell>
          <cell r="P8096">
            <v>0</v>
          </cell>
        </row>
        <row r="8097">
          <cell r="A8097">
            <v>43819</v>
          </cell>
          <cell r="B8097" t="str">
            <v>CON</v>
          </cell>
          <cell r="C8097">
            <v>8</v>
          </cell>
          <cell r="E8097">
            <v>1014</v>
          </cell>
          <cell r="F8097" t="str">
            <v>47D</v>
          </cell>
          <cell r="I8097">
            <v>44</v>
          </cell>
          <cell r="M8097">
            <v>40000</v>
          </cell>
          <cell r="N8097">
            <v>782472</v>
          </cell>
          <cell r="O8097">
            <v>0</v>
          </cell>
          <cell r="P8097">
            <v>0</v>
          </cell>
        </row>
        <row r="8098">
          <cell r="A8098">
            <v>43819</v>
          </cell>
          <cell r="B8098" t="str">
            <v>CON</v>
          </cell>
          <cell r="C8098">
            <v>8</v>
          </cell>
          <cell r="E8098">
            <v>1014</v>
          </cell>
          <cell r="F8098" t="str">
            <v>47D</v>
          </cell>
          <cell r="I8098">
            <v>44</v>
          </cell>
          <cell r="M8098">
            <v>63000</v>
          </cell>
          <cell r="N8098">
            <v>1232393.3999999999</v>
          </cell>
          <cell r="O8098">
            <v>0</v>
          </cell>
          <cell r="P8098">
            <v>0</v>
          </cell>
        </row>
        <row r="8099">
          <cell r="A8099">
            <v>43819</v>
          </cell>
          <cell r="B8099" t="str">
            <v>CON</v>
          </cell>
          <cell r="C8099">
            <v>8</v>
          </cell>
          <cell r="E8099">
            <v>1014</v>
          </cell>
          <cell r="F8099" t="str">
            <v>47D</v>
          </cell>
          <cell r="I8099">
            <v>44</v>
          </cell>
          <cell r="M8099">
            <v>52000</v>
          </cell>
          <cell r="N8099">
            <v>1017213.6</v>
          </cell>
          <cell r="O8099">
            <v>0</v>
          </cell>
          <cell r="P8099">
            <v>0</v>
          </cell>
        </row>
        <row r="8100">
          <cell r="A8100">
            <v>43819</v>
          </cell>
          <cell r="B8100" t="str">
            <v>CON</v>
          </cell>
          <cell r="C8100">
            <v>8</v>
          </cell>
          <cell r="E8100">
            <v>1014</v>
          </cell>
          <cell r="F8100" t="str">
            <v>47D</v>
          </cell>
          <cell r="I8100">
            <v>44</v>
          </cell>
          <cell r="M8100">
            <v>60000</v>
          </cell>
          <cell r="N8100">
            <v>1173708</v>
          </cell>
          <cell r="O8100">
            <v>0</v>
          </cell>
          <cell r="P8100">
            <v>0</v>
          </cell>
        </row>
        <row r="8101">
          <cell r="A8101">
            <v>43819</v>
          </cell>
          <cell r="B8101" t="str">
            <v>CON</v>
          </cell>
          <cell r="C8101">
            <v>8</v>
          </cell>
          <cell r="E8101">
            <v>1014</v>
          </cell>
          <cell r="F8101" t="str">
            <v>47D</v>
          </cell>
          <cell r="I8101">
            <v>44</v>
          </cell>
          <cell r="M8101">
            <v>33200</v>
          </cell>
          <cell r="N8101">
            <v>649451.76</v>
          </cell>
          <cell r="O8101">
            <v>0</v>
          </cell>
          <cell r="P8101">
            <v>0</v>
          </cell>
        </row>
        <row r="8102">
          <cell r="A8102">
            <v>43819</v>
          </cell>
          <cell r="B8102" t="str">
            <v>CON</v>
          </cell>
          <cell r="C8102">
            <v>8</v>
          </cell>
          <cell r="E8102">
            <v>1014</v>
          </cell>
          <cell r="F8102" t="str">
            <v>47D</v>
          </cell>
          <cell r="I8102">
            <v>44</v>
          </cell>
          <cell r="M8102">
            <v>38100</v>
          </cell>
          <cell r="N8102">
            <v>745304.58</v>
          </cell>
          <cell r="O8102">
            <v>0</v>
          </cell>
          <cell r="P8102">
            <v>0</v>
          </cell>
        </row>
        <row r="8103">
          <cell r="A8103">
            <v>43819</v>
          </cell>
          <cell r="B8103" t="str">
            <v>CON</v>
          </cell>
          <cell r="C8103">
            <v>8</v>
          </cell>
          <cell r="E8103">
            <v>1014</v>
          </cell>
          <cell r="F8103" t="str">
            <v>47D</v>
          </cell>
          <cell r="I8103">
            <v>44</v>
          </cell>
          <cell r="M8103">
            <v>22000</v>
          </cell>
          <cell r="N8103">
            <v>430359.6</v>
          </cell>
          <cell r="O8103">
            <v>0</v>
          </cell>
          <cell r="P8103">
            <v>0</v>
          </cell>
        </row>
        <row r="8104">
          <cell r="A8104">
            <v>43819</v>
          </cell>
          <cell r="B8104" t="str">
            <v>CON</v>
          </cell>
          <cell r="C8104">
            <v>8</v>
          </cell>
          <cell r="E8104">
            <v>1014</v>
          </cell>
          <cell r="F8104" t="str">
            <v>47D</v>
          </cell>
          <cell r="I8104">
            <v>44</v>
          </cell>
          <cell r="M8104">
            <v>29600</v>
          </cell>
          <cell r="N8104">
            <v>579029.28</v>
          </cell>
          <cell r="O8104">
            <v>0</v>
          </cell>
          <cell r="P8104">
            <v>0</v>
          </cell>
        </row>
        <row r="8105">
          <cell r="A8105">
            <v>43819</v>
          </cell>
          <cell r="B8105" t="str">
            <v>CON</v>
          </cell>
          <cell r="C8105">
            <v>8</v>
          </cell>
          <cell r="E8105">
            <v>1014</v>
          </cell>
          <cell r="F8105" t="str">
            <v>47D</v>
          </cell>
          <cell r="I8105">
            <v>44</v>
          </cell>
          <cell r="M8105">
            <v>44000</v>
          </cell>
          <cell r="N8105">
            <v>860719.2</v>
          </cell>
          <cell r="O8105">
            <v>0</v>
          </cell>
          <cell r="P8105">
            <v>0</v>
          </cell>
        </row>
        <row r="8106">
          <cell r="A8106">
            <v>43819</v>
          </cell>
          <cell r="B8106" t="str">
            <v>CON</v>
          </cell>
          <cell r="C8106">
            <v>8</v>
          </cell>
          <cell r="E8106">
            <v>1014</v>
          </cell>
          <cell r="F8106" t="str">
            <v>47D</v>
          </cell>
          <cell r="I8106">
            <v>44</v>
          </cell>
          <cell r="M8106">
            <v>53000</v>
          </cell>
          <cell r="N8106">
            <v>1036775.4</v>
          </cell>
          <cell r="O8106">
            <v>0</v>
          </cell>
          <cell r="P8106">
            <v>0</v>
          </cell>
        </row>
        <row r="8107">
          <cell r="A8107">
            <v>43819</v>
          </cell>
          <cell r="B8107" t="str">
            <v>CON</v>
          </cell>
          <cell r="C8107">
            <v>8</v>
          </cell>
          <cell r="E8107">
            <v>1014</v>
          </cell>
          <cell r="F8107" t="str">
            <v>47D</v>
          </cell>
          <cell r="I8107">
            <v>44</v>
          </cell>
          <cell r="M8107">
            <v>61000</v>
          </cell>
          <cell r="N8107">
            <v>1193269.8</v>
          </cell>
          <cell r="O8107">
            <v>0</v>
          </cell>
          <cell r="P8107">
            <v>0</v>
          </cell>
        </row>
        <row r="8108">
          <cell r="A8108">
            <v>43819</v>
          </cell>
          <cell r="B8108" t="str">
            <v>CON</v>
          </cell>
          <cell r="C8108">
            <v>8</v>
          </cell>
          <cell r="E8108">
            <v>1014</v>
          </cell>
          <cell r="F8108" t="str">
            <v>47D</v>
          </cell>
          <cell r="I8108">
            <v>44</v>
          </cell>
          <cell r="M8108">
            <v>44000</v>
          </cell>
          <cell r="N8108">
            <v>860719.2</v>
          </cell>
          <cell r="O8108">
            <v>0</v>
          </cell>
          <cell r="P8108">
            <v>0</v>
          </cell>
        </row>
        <row r="8109">
          <cell r="A8109">
            <v>43819</v>
          </cell>
          <cell r="B8109" t="str">
            <v>CON</v>
          </cell>
          <cell r="C8109">
            <v>8</v>
          </cell>
          <cell r="E8109">
            <v>1014</v>
          </cell>
          <cell r="F8109" t="str">
            <v>47D</v>
          </cell>
          <cell r="I8109">
            <v>44</v>
          </cell>
          <cell r="M8109">
            <v>30000</v>
          </cell>
          <cell r="N8109">
            <v>586854</v>
          </cell>
          <cell r="O8109">
            <v>0</v>
          </cell>
          <cell r="P8109">
            <v>0</v>
          </cell>
        </row>
        <row r="8110">
          <cell r="A8110">
            <v>43819</v>
          </cell>
          <cell r="B8110" t="str">
            <v>CON</v>
          </cell>
          <cell r="C8110">
            <v>8</v>
          </cell>
          <cell r="E8110">
            <v>1014</v>
          </cell>
          <cell r="F8110" t="str">
            <v>47D</v>
          </cell>
          <cell r="I8110">
            <v>44</v>
          </cell>
          <cell r="M8110">
            <v>61000</v>
          </cell>
          <cell r="N8110">
            <v>1193269.8</v>
          </cell>
          <cell r="O8110">
            <v>0</v>
          </cell>
          <cell r="P8110">
            <v>0</v>
          </cell>
        </row>
        <row r="8111">
          <cell r="A8111">
            <v>43819</v>
          </cell>
          <cell r="B8111" t="str">
            <v>CON</v>
          </cell>
          <cell r="C8111">
            <v>8</v>
          </cell>
          <cell r="E8111">
            <v>1014</v>
          </cell>
          <cell r="F8111" t="str">
            <v>47D</v>
          </cell>
          <cell r="I8111">
            <v>44</v>
          </cell>
          <cell r="M8111">
            <v>62000</v>
          </cell>
          <cell r="N8111">
            <v>1212831.6000000001</v>
          </cell>
          <cell r="O8111">
            <v>0</v>
          </cell>
          <cell r="P8111">
            <v>0</v>
          </cell>
        </row>
        <row r="8112">
          <cell r="A8112">
            <v>43819</v>
          </cell>
          <cell r="B8112" t="str">
            <v>CON</v>
          </cell>
          <cell r="C8112">
            <v>8</v>
          </cell>
          <cell r="E8112">
            <v>1014</v>
          </cell>
          <cell r="F8112" t="str">
            <v>47D</v>
          </cell>
          <cell r="I8112">
            <v>44</v>
          </cell>
          <cell r="M8112">
            <v>45000</v>
          </cell>
          <cell r="N8112">
            <v>880281</v>
          </cell>
          <cell r="O8112">
            <v>0</v>
          </cell>
          <cell r="P8112">
            <v>0</v>
          </cell>
        </row>
        <row r="8113">
          <cell r="A8113">
            <v>43819</v>
          </cell>
          <cell r="B8113" t="str">
            <v>CON</v>
          </cell>
          <cell r="C8113">
            <v>8</v>
          </cell>
          <cell r="E8113">
            <v>1014</v>
          </cell>
          <cell r="F8113" t="str">
            <v>47D</v>
          </cell>
          <cell r="I8113">
            <v>44</v>
          </cell>
          <cell r="M8113">
            <v>40200</v>
          </cell>
          <cell r="N8113">
            <v>786384.36</v>
          </cell>
          <cell r="O8113">
            <v>0</v>
          </cell>
          <cell r="P8113">
            <v>0</v>
          </cell>
        </row>
        <row r="8114">
          <cell r="A8114">
            <v>43819</v>
          </cell>
          <cell r="B8114" t="str">
            <v>CON</v>
          </cell>
          <cell r="C8114">
            <v>8</v>
          </cell>
          <cell r="E8114">
            <v>1014</v>
          </cell>
          <cell r="F8114" t="str">
            <v>47D</v>
          </cell>
          <cell r="I8114">
            <v>44</v>
          </cell>
          <cell r="M8114">
            <v>39000</v>
          </cell>
          <cell r="N8114">
            <v>762910.2</v>
          </cell>
          <cell r="O8114">
            <v>0</v>
          </cell>
          <cell r="P8114">
            <v>0</v>
          </cell>
        </row>
        <row r="8115">
          <cell r="A8115">
            <v>43819</v>
          </cell>
          <cell r="B8115" t="str">
            <v>CON</v>
          </cell>
          <cell r="C8115">
            <v>8</v>
          </cell>
          <cell r="E8115">
            <v>1014</v>
          </cell>
          <cell r="F8115" t="str">
            <v>47D</v>
          </cell>
          <cell r="I8115">
            <v>44</v>
          </cell>
          <cell r="M8115">
            <v>70000</v>
          </cell>
          <cell r="N8115">
            <v>1369326</v>
          </cell>
          <cell r="O8115">
            <v>0</v>
          </cell>
          <cell r="P8115">
            <v>0</v>
          </cell>
        </row>
        <row r="8116">
          <cell r="A8116">
            <v>43819</v>
          </cell>
          <cell r="B8116" t="str">
            <v>CON</v>
          </cell>
          <cell r="C8116">
            <v>8</v>
          </cell>
          <cell r="E8116">
            <v>1014</v>
          </cell>
          <cell r="F8116" t="str">
            <v>47D</v>
          </cell>
          <cell r="I8116">
            <v>44</v>
          </cell>
          <cell r="M8116">
            <v>38000</v>
          </cell>
          <cell r="N8116">
            <v>743348.4</v>
          </cell>
          <cell r="O8116">
            <v>0</v>
          </cell>
          <cell r="P8116">
            <v>0</v>
          </cell>
        </row>
        <row r="8117">
          <cell r="A8117">
            <v>43819</v>
          </cell>
          <cell r="B8117" t="str">
            <v>CON</v>
          </cell>
          <cell r="C8117">
            <v>8</v>
          </cell>
          <cell r="E8117">
            <v>1014</v>
          </cell>
          <cell r="F8117" t="str">
            <v>47D</v>
          </cell>
          <cell r="I8117">
            <v>44</v>
          </cell>
          <cell r="M8117">
            <v>26300</v>
          </cell>
          <cell r="N8117">
            <v>514475.34</v>
          </cell>
          <cell r="O8117">
            <v>0</v>
          </cell>
          <cell r="P8117">
            <v>0</v>
          </cell>
        </row>
        <row r="8118">
          <cell r="A8118">
            <v>43819</v>
          </cell>
          <cell r="B8118" t="str">
            <v>CON</v>
          </cell>
          <cell r="C8118">
            <v>8</v>
          </cell>
          <cell r="E8118">
            <v>1014</v>
          </cell>
          <cell r="F8118" t="str">
            <v>47D</v>
          </cell>
          <cell r="I8118">
            <v>44</v>
          </cell>
          <cell r="M8118">
            <v>30000</v>
          </cell>
          <cell r="N8118">
            <v>586854</v>
          </cell>
          <cell r="O8118">
            <v>0</v>
          </cell>
          <cell r="P8118">
            <v>0</v>
          </cell>
        </row>
        <row r="8119">
          <cell r="A8119">
            <v>43819</v>
          </cell>
          <cell r="B8119" t="str">
            <v>CON</v>
          </cell>
          <cell r="C8119">
            <v>8</v>
          </cell>
          <cell r="E8119">
            <v>1014</v>
          </cell>
          <cell r="F8119" t="str">
            <v>47D</v>
          </cell>
          <cell r="I8119">
            <v>44</v>
          </cell>
          <cell r="M8119">
            <v>30000</v>
          </cell>
          <cell r="N8119">
            <v>586854</v>
          </cell>
          <cell r="O8119">
            <v>0</v>
          </cell>
          <cell r="P8119">
            <v>0</v>
          </cell>
        </row>
        <row r="8120">
          <cell r="A8120">
            <v>43819</v>
          </cell>
          <cell r="B8120" t="str">
            <v>CON</v>
          </cell>
          <cell r="C8120">
            <v>8</v>
          </cell>
          <cell r="E8120">
            <v>1014</v>
          </cell>
          <cell r="F8120" t="str">
            <v>47D</v>
          </cell>
          <cell r="I8120">
            <v>44</v>
          </cell>
          <cell r="M8120">
            <v>31000</v>
          </cell>
          <cell r="N8120">
            <v>606415.80000000005</v>
          </cell>
          <cell r="O8120">
            <v>0</v>
          </cell>
          <cell r="P8120">
            <v>0</v>
          </cell>
        </row>
        <row r="8121">
          <cell r="A8121">
            <v>43819</v>
          </cell>
          <cell r="B8121" t="str">
            <v>CON</v>
          </cell>
          <cell r="C8121">
            <v>8</v>
          </cell>
          <cell r="E8121">
            <v>1014</v>
          </cell>
          <cell r="F8121" t="str">
            <v>47D</v>
          </cell>
          <cell r="I8121">
            <v>44</v>
          </cell>
          <cell r="M8121">
            <v>26600</v>
          </cell>
          <cell r="N8121">
            <v>520343.88</v>
          </cell>
          <cell r="O8121">
            <v>0</v>
          </cell>
          <cell r="P8121">
            <v>0</v>
          </cell>
        </row>
        <row r="8122">
          <cell r="A8122">
            <v>43819</v>
          </cell>
          <cell r="B8122" t="str">
            <v>CON</v>
          </cell>
          <cell r="C8122">
            <v>8</v>
          </cell>
          <cell r="E8122">
            <v>1014</v>
          </cell>
          <cell r="F8122" t="str">
            <v>47D</v>
          </cell>
          <cell r="I8122">
            <v>44</v>
          </cell>
          <cell r="M8122">
            <v>35000</v>
          </cell>
          <cell r="N8122">
            <v>684663</v>
          </cell>
          <cell r="O8122">
            <v>0</v>
          </cell>
          <cell r="P8122">
            <v>0</v>
          </cell>
        </row>
        <row r="8123">
          <cell r="A8123">
            <v>43819</v>
          </cell>
          <cell r="B8123" t="str">
            <v>CON</v>
          </cell>
          <cell r="C8123">
            <v>8</v>
          </cell>
          <cell r="E8123">
            <v>1014</v>
          </cell>
          <cell r="F8123" t="str">
            <v>47D</v>
          </cell>
          <cell r="I8123">
            <v>44</v>
          </cell>
          <cell r="M8123">
            <v>40000</v>
          </cell>
          <cell r="N8123">
            <v>782472</v>
          </cell>
          <cell r="O8123">
            <v>0</v>
          </cell>
          <cell r="P8123">
            <v>0</v>
          </cell>
        </row>
        <row r="8124">
          <cell r="A8124">
            <v>43819</v>
          </cell>
          <cell r="B8124" t="str">
            <v>CON</v>
          </cell>
          <cell r="C8124">
            <v>8</v>
          </cell>
          <cell r="E8124">
            <v>1014</v>
          </cell>
          <cell r="F8124" t="str">
            <v>47D</v>
          </cell>
          <cell r="I8124">
            <v>44</v>
          </cell>
          <cell r="M8124">
            <v>26500</v>
          </cell>
          <cell r="N8124">
            <v>518387.7</v>
          </cell>
          <cell r="O8124">
            <v>0</v>
          </cell>
          <cell r="P8124">
            <v>0</v>
          </cell>
        </row>
        <row r="8125">
          <cell r="A8125">
            <v>43819</v>
          </cell>
          <cell r="B8125" t="str">
            <v>CON</v>
          </cell>
          <cell r="C8125">
            <v>8</v>
          </cell>
          <cell r="E8125">
            <v>1014</v>
          </cell>
          <cell r="F8125" t="str">
            <v>47D</v>
          </cell>
          <cell r="I8125">
            <v>44</v>
          </cell>
          <cell r="M8125">
            <v>37400</v>
          </cell>
          <cell r="N8125">
            <v>731611.32</v>
          </cell>
          <cell r="O8125">
            <v>0</v>
          </cell>
          <cell r="P8125">
            <v>0</v>
          </cell>
        </row>
        <row r="8126">
          <cell r="A8126">
            <v>43819</v>
          </cell>
          <cell r="B8126" t="str">
            <v>CON</v>
          </cell>
          <cell r="C8126">
            <v>8</v>
          </cell>
          <cell r="E8126">
            <v>1014</v>
          </cell>
          <cell r="F8126" t="str">
            <v>47D</v>
          </cell>
          <cell r="I8126">
            <v>44</v>
          </cell>
          <cell r="M8126">
            <v>66700</v>
          </cell>
          <cell r="N8126">
            <v>1304772.06</v>
          </cell>
          <cell r="O8126">
            <v>0</v>
          </cell>
          <cell r="P8126">
            <v>0</v>
          </cell>
        </row>
        <row r="8127">
          <cell r="A8127">
            <v>43819</v>
          </cell>
          <cell r="B8127" t="str">
            <v>CON</v>
          </cell>
          <cell r="C8127">
            <v>8</v>
          </cell>
          <cell r="E8127">
            <v>1014</v>
          </cell>
          <cell r="F8127" t="str">
            <v>47D</v>
          </cell>
          <cell r="I8127">
            <v>44</v>
          </cell>
          <cell r="M8127">
            <v>19500</v>
          </cell>
          <cell r="N8127">
            <v>381455.1</v>
          </cell>
          <cell r="O8127">
            <v>0</v>
          </cell>
          <cell r="P8127">
            <v>0</v>
          </cell>
        </row>
        <row r="8128">
          <cell r="A8128">
            <v>43819</v>
          </cell>
          <cell r="B8128" t="str">
            <v>CON</v>
          </cell>
          <cell r="C8128">
            <v>8</v>
          </cell>
          <cell r="E8128">
            <v>1014</v>
          </cell>
          <cell r="F8128" t="str">
            <v>47D</v>
          </cell>
          <cell r="I8128">
            <v>44</v>
          </cell>
          <cell r="M8128">
            <v>62000</v>
          </cell>
          <cell r="N8128">
            <v>1212831.6000000001</v>
          </cell>
          <cell r="O8128">
            <v>0</v>
          </cell>
          <cell r="P8128">
            <v>0</v>
          </cell>
        </row>
        <row r="8129">
          <cell r="A8129">
            <v>43819</v>
          </cell>
          <cell r="B8129" t="str">
            <v>CON</v>
          </cell>
          <cell r="C8129">
            <v>8</v>
          </cell>
          <cell r="E8129">
            <v>1014</v>
          </cell>
          <cell r="F8129" t="str">
            <v>47D</v>
          </cell>
          <cell r="I8129">
            <v>44</v>
          </cell>
          <cell r="M8129">
            <v>61000</v>
          </cell>
          <cell r="N8129">
            <v>1193269.8</v>
          </cell>
          <cell r="O8129">
            <v>0</v>
          </cell>
          <cell r="P8129">
            <v>0</v>
          </cell>
        </row>
        <row r="8130">
          <cell r="A8130">
            <v>43819</v>
          </cell>
          <cell r="B8130" t="str">
            <v>CON</v>
          </cell>
          <cell r="C8130">
            <v>8</v>
          </cell>
          <cell r="E8130">
            <v>1014</v>
          </cell>
          <cell r="F8130" t="str">
            <v>47D</v>
          </cell>
          <cell r="I8130">
            <v>44</v>
          </cell>
          <cell r="M8130">
            <v>62000</v>
          </cell>
          <cell r="N8130">
            <v>1212831.6000000001</v>
          </cell>
          <cell r="O8130">
            <v>0</v>
          </cell>
          <cell r="P8130">
            <v>0</v>
          </cell>
        </row>
        <row r="8131">
          <cell r="A8131">
            <v>43819</v>
          </cell>
          <cell r="B8131" t="str">
            <v>CON</v>
          </cell>
          <cell r="C8131">
            <v>8</v>
          </cell>
          <cell r="E8131">
            <v>1014</v>
          </cell>
          <cell r="F8131" t="str">
            <v>47D</v>
          </cell>
          <cell r="I8131">
            <v>44</v>
          </cell>
          <cell r="M8131">
            <v>46000</v>
          </cell>
          <cell r="N8131">
            <v>899842.8</v>
          </cell>
          <cell r="O8131">
            <v>0</v>
          </cell>
          <cell r="P8131">
            <v>0</v>
          </cell>
        </row>
        <row r="8132">
          <cell r="A8132">
            <v>43819</v>
          </cell>
          <cell r="B8132" t="str">
            <v>CON</v>
          </cell>
          <cell r="C8132">
            <v>8</v>
          </cell>
          <cell r="E8132">
            <v>1014</v>
          </cell>
          <cell r="F8132" t="str">
            <v>47D</v>
          </cell>
          <cell r="I8132">
            <v>44</v>
          </cell>
          <cell r="M8132">
            <v>62140</v>
          </cell>
          <cell r="N8132">
            <v>1215570.2520000001</v>
          </cell>
          <cell r="O8132">
            <v>0</v>
          </cell>
          <cell r="P8132">
            <v>0</v>
          </cell>
        </row>
        <row r="8133">
          <cell r="A8133">
            <v>43819</v>
          </cell>
          <cell r="B8133" t="str">
            <v>CON</v>
          </cell>
          <cell r="C8133">
            <v>8</v>
          </cell>
          <cell r="E8133">
            <v>1014</v>
          </cell>
          <cell r="F8133" t="str">
            <v>47D</v>
          </cell>
          <cell r="I8133">
            <v>44</v>
          </cell>
          <cell r="M8133">
            <v>29000</v>
          </cell>
          <cell r="N8133">
            <v>567292.19999999995</v>
          </cell>
          <cell r="O8133">
            <v>0</v>
          </cell>
          <cell r="P8133">
            <v>0</v>
          </cell>
        </row>
        <row r="8134">
          <cell r="A8134">
            <v>43819</v>
          </cell>
          <cell r="B8134" t="str">
            <v>CON</v>
          </cell>
          <cell r="C8134">
            <v>8</v>
          </cell>
          <cell r="E8134">
            <v>1014</v>
          </cell>
          <cell r="F8134" t="str">
            <v>47D</v>
          </cell>
          <cell r="I8134">
            <v>44</v>
          </cell>
          <cell r="M8134">
            <v>18730</v>
          </cell>
          <cell r="N8134">
            <v>366392.51400000002</v>
          </cell>
          <cell r="O8134">
            <v>0</v>
          </cell>
          <cell r="P8134">
            <v>0</v>
          </cell>
        </row>
        <row r="8135">
          <cell r="A8135">
            <v>43819</v>
          </cell>
          <cell r="B8135" t="str">
            <v>CON</v>
          </cell>
          <cell r="C8135">
            <v>8</v>
          </cell>
          <cell r="E8135">
            <v>1014</v>
          </cell>
          <cell r="F8135" t="str">
            <v>47D</v>
          </cell>
          <cell r="I8135">
            <v>44</v>
          </cell>
          <cell r="M8135">
            <v>34100</v>
          </cell>
          <cell r="N8135">
            <v>667057.38</v>
          </cell>
          <cell r="O8135">
            <v>0</v>
          </cell>
          <cell r="P8135">
            <v>0</v>
          </cell>
        </row>
        <row r="8136">
          <cell r="A8136">
            <v>43819</v>
          </cell>
          <cell r="B8136" t="str">
            <v>CON</v>
          </cell>
          <cell r="C8136">
            <v>8</v>
          </cell>
          <cell r="E8136">
            <v>1014</v>
          </cell>
          <cell r="F8136" t="str">
            <v>47D</v>
          </cell>
          <cell r="I8136">
            <v>44</v>
          </cell>
          <cell r="M8136">
            <v>23000</v>
          </cell>
          <cell r="N8136">
            <v>449921.4</v>
          </cell>
          <cell r="O8136">
            <v>0</v>
          </cell>
          <cell r="P8136">
            <v>0</v>
          </cell>
        </row>
        <row r="8137">
          <cell r="A8137">
            <v>43819</v>
          </cell>
          <cell r="B8137" t="str">
            <v>CON</v>
          </cell>
          <cell r="C8137">
            <v>8</v>
          </cell>
          <cell r="E8137">
            <v>1014</v>
          </cell>
          <cell r="F8137" t="str">
            <v>47D</v>
          </cell>
          <cell r="I8137">
            <v>44</v>
          </cell>
          <cell r="M8137">
            <v>57920</v>
          </cell>
          <cell r="N8137">
            <v>1133019.456</v>
          </cell>
          <cell r="O8137">
            <v>0</v>
          </cell>
          <cell r="P8137">
            <v>0</v>
          </cell>
        </row>
        <row r="8138">
          <cell r="A8138">
            <v>43819</v>
          </cell>
          <cell r="B8138" t="str">
            <v>CON</v>
          </cell>
          <cell r="C8138">
            <v>8</v>
          </cell>
          <cell r="E8138">
            <v>1014</v>
          </cell>
          <cell r="F8138" t="str">
            <v>47D</v>
          </cell>
          <cell r="I8138">
            <v>44</v>
          </cell>
          <cell r="M8138">
            <v>20200</v>
          </cell>
          <cell r="N8138">
            <v>395148.36</v>
          </cell>
          <cell r="O8138">
            <v>0</v>
          </cell>
          <cell r="P8138">
            <v>0</v>
          </cell>
        </row>
        <row r="8139">
          <cell r="A8139">
            <v>43819</v>
          </cell>
          <cell r="B8139" t="str">
            <v>CON</v>
          </cell>
          <cell r="C8139">
            <v>8</v>
          </cell>
          <cell r="E8139">
            <v>1014</v>
          </cell>
          <cell r="F8139" t="str">
            <v>47D</v>
          </cell>
          <cell r="I8139">
            <v>44</v>
          </cell>
          <cell r="M8139">
            <v>37810</v>
          </cell>
          <cell r="N8139">
            <v>739631.65800000005</v>
          </cell>
          <cell r="O8139">
            <v>0</v>
          </cell>
          <cell r="P8139">
            <v>0</v>
          </cell>
        </row>
        <row r="8140">
          <cell r="A8140">
            <v>43819</v>
          </cell>
          <cell r="B8140" t="str">
            <v>CON</v>
          </cell>
          <cell r="C8140">
            <v>8</v>
          </cell>
          <cell r="E8140">
            <v>1014</v>
          </cell>
          <cell r="F8140" t="str">
            <v>47D</v>
          </cell>
          <cell r="I8140">
            <v>44</v>
          </cell>
          <cell r="M8140">
            <v>61800</v>
          </cell>
          <cell r="N8140">
            <v>1208919.24</v>
          </cell>
          <cell r="O8140">
            <v>0</v>
          </cell>
          <cell r="P8140">
            <v>0</v>
          </cell>
        </row>
        <row r="8141">
          <cell r="A8141">
            <v>43819</v>
          </cell>
          <cell r="B8141" t="str">
            <v>CON</v>
          </cell>
          <cell r="C8141">
            <v>8</v>
          </cell>
          <cell r="E8141">
            <v>1014</v>
          </cell>
          <cell r="F8141" t="str">
            <v>47D</v>
          </cell>
          <cell r="I8141">
            <v>44</v>
          </cell>
          <cell r="M8141">
            <v>29000</v>
          </cell>
          <cell r="N8141">
            <v>567292.19999999995</v>
          </cell>
          <cell r="O8141">
            <v>0</v>
          </cell>
          <cell r="P8141">
            <v>0</v>
          </cell>
        </row>
        <row r="8142">
          <cell r="A8142">
            <v>43819</v>
          </cell>
          <cell r="B8142" t="str">
            <v>CON</v>
          </cell>
          <cell r="C8142">
            <v>8</v>
          </cell>
          <cell r="E8142">
            <v>1014</v>
          </cell>
          <cell r="F8142" t="str">
            <v>47D</v>
          </cell>
          <cell r="I8142">
            <v>44</v>
          </cell>
          <cell r="M8142">
            <v>70000</v>
          </cell>
          <cell r="N8142">
            <v>1369326</v>
          </cell>
          <cell r="O8142">
            <v>0</v>
          </cell>
          <cell r="P8142">
            <v>0</v>
          </cell>
        </row>
        <row r="8143">
          <cell r="A8143">
            <v>43819</v>
          </cell>
          <cell r="B8143" t="str">
            <v>CON</v>
          </cell>
          <cell r="C8143">
            <v>8</v>
          </cell>
          <cell r="E8143">
            <v>1014</v>
          </cell>
          <cell r="F8143" t="str">
            <v>47D</v>
          </cell>
          <cell r="I8143">
            <v>44</v>
          </cell>
          <cell r="M8143">
            <v>51300</v>
          </cell>
          <cell r="N8143">
            <v>1003520.34</v>
          </cell>
          <cell r="O8143">
            <v>0</v>
          </cell>
          <cell r="P8143">
            <v>0</v>
          </cell>
        </row>
        <row r="8144">
          <cell r="A8144">
            <v>43819</v>
          </cell>
          <cell r="B8144" t="str">
            <v>CON</v>
          </cell>
          <cell r="C8144">
            <v>8</v>
          </cell>
          <cell r="E8144">
            <v>1014</v>
          </cell>
          <cell r="F8144" t="str">
            <v>47D</v>
          </cell>
          <cell r="I8144">
            <v>44</v>
          </cell>
          <cell r="M8144">
            <v>48300</v>
          </cell>
          <cell r="N8144">
            <v>944834.94</v>
          </cell>
          <cell r="O8144">
            <v>0</v>
          </cell>
          <cell r="P8144">
            <v>0</v>
          </cell>
        </row>
        <row r="8145">
          <cell r="A8145">
            <v>43819</v>
          </cell>
          <cell r="B8145" t="str">
            <v>CON</v>
          </cell>
          <cell r="C8145">
            <v>8</v>
          </cell>
          <cell r="E8145">
            <v>1014</v>
          </cell>
          <cell r="F8145" t="str">
            <v>47D</v>
          </cell>
          <cell r="I8145">
            <v>44</v>
          </cell>
          <cell r="M8145">
            <v>43000</v>
          </cell>
          <cell r="N8145">
            <v>841157.4</v>
          </cell>
          <cell r="O8145">
            <v>0</v>
          </cell>
          <cell r="P8145">
            <v>0</v>
          </cell>
        </row>
        <row r="8146">
          <cell r="A8146">
            <v>43819</v>
          </cell>
          <cell r="B8146" t="str">
            <v>CON</v>
          </cell>
          <cell r="C8146">
            <v>8</v>
          </cell>
          <cell r="E8146">
            <v>1014</v>
          </cell>
          <cell r="F8146" t="str">
            <v>47D</v>
          </cell>
          <cell r="I8146">
            <v>44</v>
          </cell>
          <cell r="M8146">
            <v>38000</v>
          </cell>
          <cell r="N8146">
            <v>743348.4</v>
          </cell>
          <cell r="O8146">
            <v>0</v>
          </cell>
          <cell r="P8146">
            <v>0</v>
          </cell>
        </row>
        <row r="8147">
          <cell r="A8147">
            <v>43819</v>
          </cell>
          <cell r="B8147" t="str">
            <v>CON</v>
          </cell>
          <cell r="C8147">
            <v>8</v>
          </cell>
          <cell r="E8147">
            <v>1014</v>
          </cell>
          <cell r="F8147" t="str">
            <v>47D</v>
          </cell>
          <cell r="I8147">
            <v>44</v>
          </cell>
          <cell r="M8147">
            <v>62000</v>
          </cell>
          <cell r="N8147">
            <v>1212831.6000000001</v>
          </cell>
          <cell r="O8147">
            <v>0</v>
          </cell>
          <cell r="P8147">
            <v>0</v>
          </cell>
        </row>
        <row r="8148">
          <cell r="A8148">
            <v>43819</v>
          </cell>
          <cell r="B8148" t="str">
            <v>CON</v>
          </cell>
          <cell r="C8148">
            <v>7</v>
          </cell>
          <cell r="E8148">
            <v>1014</v>
          </cell>
          <cell r="F8148" t="str">
            <v>47T</v>
          </cell>
          <cell r="I8148">
            <v>44</v>
          </cell>
          <cell r="M8148">
            <v>3000</v>
          </cell>
          <cell r="N8148">
            <v>58685.4</v>
          </cell>
          <cell r="O8148">
            <v>0</v>
          </cell>
          <cell r="P8148">
            <v>0</v>
          </cell>
        </row>
        <row r="8149">
          <cell r="A8149">
            <v>43819</v>
          </cell>
          <cell r="B8149" t="str">
            <v>CON</v>
          </cell>
          <cell r="C8149">
            <v>7</v>
          </cell>
          <cell r="E8149">
            <v>1014</v>
          </cell>
          <cell r="F8149" t="str">
            <v>47T</v>
          </cell>
          <cell r="I8149">
            <v>44</v>
          </cell>
          <cell r="M8149">
            <v>3000</v>
          </cell>
          <cell r="N8149">
            <v>58685.4</v>
          </cell>
          <cell r="O8149">
            <v>0</v>
          </cell>
          <cell r="P8149">
            <v>0</v>
          </cell>
        </row>
        <row r="8150">
          <cell r="A8150">
            <v>43819</v>
          </cell>
          <cell r="B8150" t="str">
            <v>CON</v>
          </cell>
          <cell r="C8150">
            <v>7</v>
          </cell>
          <cell r="E8150">
            <v>1014</v>
          </cell>
          <cell r="F8150" t="str">
            <v>47T</v>
          </cell>
          <cell r="I8150">
            <v>44</v>
          </cell>
          <cell r="M8150">
            <v>3000</v>
          </cell>
          <cell r="N8150">
            <v>58685.4</v>
          </cell>
          <cell r="O8150">
            <v>0</v>
          </cell>
          <cell r="P8150">
            <v>0</v>
          </cell>
        </row>
        <row r="8151">
          <cell r="A8151">
            <v>43819</v>
          </cell>
          <cell r="B8151" t="str">
            <v>CON</v>
          </cell>
          <cell r="C8151">
            <v>7</v>
          </cell>
          <cell r="E8151">
            <v>1014</v>
          </cell>
          <cell r="F8151" t="str">
            <v>47T</v>
          </cell>
          <cell r="I8151">
            <v>44</v>
          </cell>
          <cell r="M8151">
            <v>5000</v>
          </cell>
          <cell r="N8151">
            <v>97809</v>
          </cell>
          <cell r="O8151">
            <v>0</v>
          </cell>
          <cell r="P8151">
            <v>0</v>
          </cell>
        </row>
        <row r="8152">
          <cell r="A8152">
            <v>43819</v>
          </cell>
          <cell r="B8152" t="str">
            <v>CON</v>
          </cell>
          <cell r="C8152">
            <v>8</v>
          </cell>
          <cell r="E8152">
            <v>1014</v>
          </cell>
          <cell r="F8152" t="str">
            <v>47T</v>
          </cell>
          <cell r="I8152">
            <v>44</v>
          </cell>
          <cell r="M8152">
            <v>50000</v>
          </cell>
          <cell r="N8152">
            <v>978090</v>
          </cell>
          <cell r="O8152">
            <v>0</v>
          </cell>
          <cell r="P8152">
            <v>0</v>
          </cell>
        </row>
        <row r="8153">
          <cell r="A8153">
            <v>43819</v>
          </cell>
          <cell r="B8153" t="str">
            <v>MIC</v>
          </cell>
          <cell r="C8153">
            <v>8</v>
          </cell>
          <cell r="E8153">
            <v>1016</v>
          </cell>
          <cell r="F8153" t="str">
            <v>43I</v>
          </cell>
          <cell r="I8153">
            <v>44</v>
          </cell>
          <cell r="M8153">
            <v>100540</v>
          </cell>
          <cell r="N8153">
            <v>1966743.372</v>
          </cell>
          <cell r="O8153">
            <v>0</v>
          </cell>
          <cell r="P8153">
            <v>0</v>
          </cell>
        </row>
        <row r="8154">
          <cell r="A8154">
            <v>43819</v>
          </cell>
          <cell r="B8154" t="str">
            <v>MIC</v>
          </cell>
          <cell r="C8154">
            <v>8</v>
          </cell>
          <cell r="E8154">
            <v>1016</v>
          </cell>
          <cell r="F8154" t="str">
            <v>43O</v>
          </cell>
          <cell r="I8154">
            <v>44</v>
          </cell>
          <cell r="M8154">
            <v>400000</v>
          </cell>
          <cell r="N8154">
            <v>7824720</v>
          </cell>
          <cell r="O8154">
            <v>0</v>
          </cell>
          <cell r="P8154">
            <v>0</v>
          </cell>
        </row>
        <row r="8155">
          <cell r="A8155">
            <v>43819</v>
          </cell>
          <cell r="B8155" t="str">
            <v>CON</v>
          </cell>
          <cell r="C8155">
            <v>8</v>
          </cell>
          <cell r="E8155">
            <v>1033</v>
          </cell>
          <cell r="F8155" t="str">
            <v>47D</v>
          </cell>
          <cell r="I8155">
            <v>44</v>
          </cell>
          <cell r="M8155">
            <v>139516</v>
          </cell>
          <cell r="N8155">
            <v>2729184.0888</v>
          </cell>
          <cell r="O8155">
            <v>0</v>
          </cell>
          <cell r="P8155">
            <v>0</v>
          </cell>
        </row>
        <row r="8156">
          <cell r="A8156">
            <v>43819</v>
          </cell>
          <cell r="B8156" t="str">
            <v>MIC</v>
          </cell>
          <cell r="C8156">
            <v>8</v>
          </cell>
          <cell r="E8156">
            <v>1033</v>
          </cell>
          <cell r="F8156" t="str">
            <v>43I</v>
          </cell>
          <cell r="I8156">
            <v>44</v>
          </cell>
          <cell r="M8156">
            <v>86600</v>
          </cell>
          <cell r="N8156">
            <v>1694051.88</v>
          </cell>
          <cell r="O8156">
            <v>0</v>
          </cell>
          <cell r="P8156">
            <v>0</v>
          </cell>
        </row>
        <row r="8157">
          <cell r="A8157">
            <v>43819</v>
          </cell>
          <cell r="B8157" t="str">
            <v>CON</v>
          </cell>
          <cell r="C8157">
            <v>8</v>
          </cell>
          <cell r="E8157">
            <v>1033</v>
          </cell>
          <cell r="F8157" t="str">
            <v>47D</v>
          </cell>
          <cell r="I8157">
            <v>44</v>
          </cell>
          <cell r="M8157">
            <v>107304</v>
          </cell>
          <cell r="N8157">
            <v>2099059.3872000002</v>
          </cell>
          <cell r="O8157">
            <v>0</v>
          </cell>
          <cell r="P8157">
            <v>0</v>
          </cell>
        </row>
        <row r="8158">
          <cell r="A8158">
            <v>43819</v>
          </cell>
          <cell r="B8158" t="str">
            <v>MIC</v>
          </cell>
          <cell r="C8158">
            <v>8</v>
          </cell>
          <cell r="E8158">
            <v>1033</v>
          </cell>
          <cell r="F8158" t="str">
            <v>43I</v>
          </cell>
          <cell r="I8158">
            <v>44</v>
          </cell>
          <cell r="M8158">
            <v>33900</v>
          </cell>
          <cell r="N8158">
            <v>663145.02</v>
          </cell>
          <cell r="O8158">
            <v>0</v>
          </cell>
          <cell r="P8158">
            <v>0</v>
          </cell>
        </row>
        <row r="8159">
          <cell r="A8159">
            <v>43819</v>
          </cell>
          <cell r="B8159" t="str">
            <v>CON</v>
          </cell>
          <cell r="C8159">
            <v>6</v>
          </cell>
          <cell r="E8159">
            <v>1033</v>
          </cell>
          <cell r="F8159" t="str">
            <v>47D</v>
          </cell>
          <cell r="I8159">
            <v>44</v>
          </cell>
          <cell r="M8159">
            <v>7000</v>
          </cell>
          <cell r="N8159">
            <v>136932.6</v>
          </cell>
          <cell r="O8159">
            <v>0</v>
          </cell>
          <cell r="P8159">
            <v>0</v>
          </cell>
        </row>
        <row r="8160">
          <cell r="A8160">
            <v>43819</v>
          </cell>
          <cell r="B8160" t="str">
            <v>CON</v>
          </cell>
          <cell r="C8160">
            <v>8</v>
          </cell>
          <cell r="E8160">
            <v>1033</v>
          </cell>
          <cell r="F8160" t="str">
            <v>47D</v>
          </cell>
          <cell r="I8160">
            <v>44</v>
          </cell>
          <cell r="M8160">
            <v>80000</v>
          </cell>
          <cell r="N8160">
            <v>1564944</v>
          </cell>
          <cell r="O8160">
            <v>0</v>
          </cell>
          <cell r="P8160">
            <v>0</v>
          </cell>
        </row>
        <row r="8161">
          <cell r="A8161">
            <v>43819</v>
          </cell>
          <cell r="B8161" t="str">
            <v>HIP</v>
          </cell>
          <cell r="C8161">
            <v>7</v>
          </cell>
          <cell r="E8161">
            <v>1033</v>
          </cell>
          <cell r="F8161" t="str">
            <v>51C</v>
          </cell>
          <cell r="I8161">
            <v>44</v>
          </cell>
          <cell r="M8161">
            <v>50000</v>
          </cell>
          <cell r="N8161">
            <v>978090</v>
          </cell>
          <cell r="O8161">
            <v>0</v>
          </cell>
          <cell r="P8161">
            <v>0</v>
          </cell>
        </row>
        <row r="8162">
          <cell r="A8162">
            <v>43819</v>
          </cell>
          <cell r="B8162" t="str">
            <v>CON</v>
          </cell>
          <cell r="C8162">
            <v>8</v>
          </cell>
          <cell r="E8162">
            <v>1034</v>
          </cell>
          <cell r="F8162" t="str">
            <v>47D</v>
          </cell>
          <cell r="I8162">
            <v>44</v>
          </cell>
          <cell r="M8162">
            <v>35000</v>
          </cell>
          <cell r="N8162">
            <v>684663</v>
          </cell>
          <cell r="O8162">
            <v>0</v>
          </cell>
          <cell r="P8162">
            <v>0</v>
          </cell>
        </row>
        <row r="8163">
          <cell r="A8163">
            <v>43819</v>
          </cell>
          <cell r="B8163" t="str">
            <v>CON</v>
          </cell>
          <cell r="C8163">
            <v>8</v>
          </cell>
          <cell r="E8163">
            <v>1034</v>
          </cell>
          <cell r="F8163" t="str">
            <v>47D</v>
          </cell>
          <cell r="I8163">
            <v>44</v>
          </cell>
          <cell r="M8163">
            <v>28000</v>
          </cell>
          <cell r="N8163">
            <v>547730.4</v>
          </cell>
          <cell r="O8163">
            <v>0</v>
          </cell>
          <cell r="P8163">
            <v>0</v>
          </cell>
        </row>
        <row r="8164">
          <cell r="A8164">
            <v>43819</v>
          </cell>
          <cell r="B8164" t="str">
            <v>CON</v>
          </cell>
          <cell r="C8164">
            <v>8</v>
          </cell>
          <cell r="E8164">
            <v>1034</v>
          </cell>
          <cell r="F8164" t="str">
            <v>47D</v>
          </cell>
          <cell r="I8164">
            <v>44</v>
          </cell>
          <cell r="M8164">
            <v>21000</v>
          </cell>
          <cell r="N8164">
            <v>410797.8</v>
          </cell>
          <cell r="O8164">
            <v>0</v>
          </cell>
          <cell r="P8164">
            <v>0</v>
          </cell>
        </row>
        <row r="8165">
          <cell r="A8165">
            <v>43819</v>
          </cell>
          <cell r="B8165" t="str">
            <v>CON</v>
          </cell>
          <cell r="C8165">
            <v>8</v>
          </cell>
          <cell r="E8165">
            <v>3005</v>
          </cell>
          <cell r="F8165" t="str">
            <v>47M</v>
          </cell>
          <cell r="I8165">
            <v>44</v>
          </cell>
          <cell r="M8165">
            <v>26000</v>
          </cell>
          <cell r="N8165">
            <v>508606.8</v>
          </cell>
          <cell r="O8165">
            <v>0</v>
          </cell>
          <cell r="P8165">
            <v>0</v>
          </cell>
        </row>
        <row r="8166">
          <cell r="A8166">
            <v>43819</v>
          </cell>
          <cell r="B8166" t="str">
            <v>CON</v>
          </cell>
          <cell r="C8166">
            <v>8</v>
          </cell>
          <cell r="E8166">
            <v>3007</v>
          </cell>
          <cell r="F8166" t="str">
            <v>47D</v>
          </cell>
          <cell r="I8166">
            <v>44</v>
          </cell>
          <cell r="M8166">
            <v>35000</v>
          </cell>
          <cell r="N8166">
            <v>684663</v>
          </cell>
          <cell r="O8166">
            <v>0</v>
          </cell>
          <cell r="P8166">
            <v>0</v>
          </cell>
        </row>
        <row r="8167">
          <cell r="A8167">
            <v>43819</v>
          </cell>
          <cell r="B8167" t="str">
            <v>CON</v>
          </cell>
          <cell r="C8167">
            <v>8</v>
          </cell>
          <cell r="E8167">
            <v>3047</v>
          </cell>
          <cell r="F8167" t="str">
            <v>47M</v>
          </cell>
          <cell r="I8167">
            <v>44</v>
          </cell>
          <cell r="M8167">
            <v>92000</v>
          </cell>
          <cell r="N8167">
            <v>1799685.6</v>
          </cell>
          <cell r="O8167">
            <v>0</v>
          </cell>
          <cell r="P8167">
            <v>0</v>
          </cell>
        </row>
        <row r="8168">
          <cell r="A8168">
            <v>43819</v>
          </cell>
          <cell r="B8168" t="str">
            <v>MIC</v>
          </cell>
          <cell r="C8168">
            <v>7</v>
          </cell>
          <cell r="E8168">
            <v>27003</v>
          </cell>
          <cell r="F8168" t="str">
            <v>43O</v>
          </cell>
          <cell r="I8168">
            <v>44</v>
          </cell>
          <cell r="M8168">
            <v>49000</v>
          </cell>
          <cell r="N8168">
            <v>958528.2</v>
          </cell>
          <cell r="O8168">
            <v>0</v>
          </cell>
          <cell r="P8168">
            <v>0</v>
          </cell>
        </row>
        <row r="8169">
          <cell r="A8169">
            <v>43819</v>
          </cell>
          <cell r="B8169" t="str">
            <v>CON</v>
          </cell>
          <cell r="C8169">
            <v>6</v>
          </cell>
          <cell r="E8169">
            <v>27003</v>
          </cell>
          <cell r="F8169" t="str">
            <v>47D</v>
          </cell>
          <cell r="I8169">
            <v>44</v>
          </cell>
          <cell r="M8169">
            <v>6000</v>
          </cell>
          <cell r="N8169">
            <v>117370.8</v>
          </cell>
          <cell r="O8169">
            <v>0</v>
          </cell>
          <cell r="P8169">
            <v>0</v>
          </cell>
        </row>
        <row r="8170">
          <cell r="A8170">
            <v>43819</v>
          </cell>
          <cell r="B8170" t="str">
            <v>MIC</v>
          </cell>
          <cell r="C8170">
            <v>8</v>
          </cell>
          <cell r="E8170">
            <v>27003</v>
          </cell>
          <cell r="F8170" t="str">
            <v>43I</v>
          </cell>
          <cell r="I8170">
            <v>44</v>
          </cell>
          <cell r="M8170">
            <v>40000</v>
          </cell>
          <cell r="N8170">
            <v>782472</v>
          </cell>
          <cell r="O8170">
            <v>0</v>
          </cell>
          <cell r="P8170">
            <v>0</v>
          </cell>
        </row>
        <row r="8171">
          <cell r="A8171">
            <v>43819</v>
          </cell>
          <cell r="B8171" t="str">
            <v>MIC</v>
          </cell>
          <cell r="C8171">
            <v>8</v>
          </cell>
          <cell r="E8171">
            <v>27003</v>
          </cell>
          <cell r="F8171" t="str">
            <v>43I</v>
          </cell>
          <cell r="I8171">
            <v>44</v>
          </cell>
          <cell r="M8171">
            <v>63000</v>
          </cell>
          <cell r="N8171">
            <v>1232393.3999999999</v>
          </cell>
          <cell r="O8171">
            <v>0</v>
          </cell>
          <cell r="P8171">
            <v>0</v>
          </cell>
        </row>
        <row r="8172">
          <cell r="A8172">
            <v>43819</v>
          </cell>
          <cell r="B8172" t="str">
            <v>MIC</v>
          </cell>
          <cell r="C8172">
            <v>8</v>
          </cell>
          <cell r="E8172">
            <v>27009</v>
          </cell>
          <cell r="F8172" t="str">
            <v>43I</v>
          </cell>
          <cell r="I8172">
            <v>44</v>
          </cell>
          <cell r="M8172">
            <v>70000</v>
          </cell>
          <cell r="N8172">
            <v>1369326</v>
          </cell>
          <cell r="O8172">
            <v>0</v>
          </cell>
          <cell r="P8172">
            <v>0</v>
          </cell>
        </row>
        <row r="8173">
          <cell r="A8173">
            <v>43819</v>
          </cell>
          <cell r="B8173" t="str">
            <v>MIC</v>
          </cell>
          <cell r="C8173">
            <v>6</v>
          </cell>
          <cell r="E8173">
            <v>27009</v>
          </cell>
          <cell r="F8173" t="str">
            <v>43O</v>
          </cell>
          <cell r="I8173">
            <v>44</v>
          </cell>
          <cell r="M8173">
            <v>70000</v>
          </cell>
          <cell r="N8173">
            <v>1369326</v>
          </cell>
          <cell r="O8173">
            <v>0</v>
          </cell>
          <cell r="P8173">
            <v>0</v>
          </cell>
        </row>
        <row r="8174">
          <cell r="A8174">
            <v>43819</v>
          </cell>
          <cell r="B8174" t="str">
            <v>MIC</v>
          </cell>
          <cell r="C8174">
            <v>5</v>
          </cell>
          <cell r="E8174">
            <v>1001</v>
          </cell>
          <cell r="F8174" t="str">
            <v>43O</v>
          </cell>
          <cell r="I8174">
            <v>44</v>
          </cell>
          <cell r="M8174">
            <v>8500</v>
          </cell>
          <cell r="N8174">
            <v>166275.29999999999</v>
          </cell>
          <cell r="O8174">
            <v>0</v>
          </cell>
          <cell r="P8174">
            <v>0</v>
          </cell>
        </row>
        <row r="8175">
          <cell r="A8175">
            <v>43819</v>
          </cell>
          <cell r="B8175" t="str">
            <v>MIC</v>
          </cell>
          <cell r="C8175">
            <v>8</v>
          </cell>
          <cell r="E8175">
            <v>1001</v>
          </cell>
          <cell r="F8175" t="str">
            <v>43I</v>
          </cell>
          <cell r="I8175">
            <v>44</v>
          </cell>
          <cell r="M8175">
            <v>76000</v>
          </cell>
          <cell r="N8175">
            <v>1486696.8</v>
          </cell>
          <cell r="O8175">
            <v>0</v>
          </cell>
          <cell r="P8175">
            <v>0</v>
          </cell>
        </row>
        <row r="8176">
          <cell r="A8176">
            <v>43819</v>
          </cell>
          <cell r="B8176" t="str">
            <v>CON</v>
          </cell>
          <cell r="C8176">
            <v>8</v>
          </cell>
          <cell r="E8176">
            <v>1005</v>
          </cell>
          <cell r="F8176" t="str">
            <v>47D</v>
          </cell>
          <cell r="I8176">
            <v>44</v>
          </cell>
          <cell r="M8176">
            <v>43000</v>
          </cell>
          <cell r="N8176">
            <v>841157.4</v>
          </cell>
          <cell r="O8176">
            <v>0</v>
          </cell>
          <cell r="P8176">
            <v>0</v>
          </cell>
        </row>
        <row r="8177">
          <cell r="A8177">
            <v>43819</v>
          </cell>
          <cell r="B8177" t="str">
            <v>MIC</v>
          </cell>
          <cell r="C8177">
            <v>7</v>
          </cell>
          <cell r="E8177">
            <v>74002</v>
          </cell>
          <cell r="F8177" t="str">
            <v>43O</v>
          </cell>
          <cell r="I8177">
            <v>44</v>
          </cell>
          <cell r="M8177">
            <v>280000</v>
          </cell>
          <cell r="N8177">
            <v>5477304</v>
          </cell>
          <cell r="O8177">
            <v>0</v>
          </cell>
          <cell r="P8177">
            <v>0</v>
          </cell>
        </row>
        <row r="8178">
          <cell r="A8178">
            <v>43819</v>
          </cell>
          <cell r="B8178" t="str">
            <v>MIC</v>
          </cell>
          <cell r="C8178">
            <v>8</v>
          </cell>
          <cell r="E8178">
            <v>1033</v>
          </cell>
          <cell r="F8178" t="str">
            <v>43I</v>
          </cell>
          <cell r="I8178">
            <v>44</v>
          </cell>
          <cell r="M8178">
            <v>106200</v>
          </cell>
          <cell r="N8178">
            <v>2101251.96</v>
          </cell>
          <cell r="O8178">
            <v>0</v>
          </cell>
          <cell r="P8178">
            <v>0</v>
          </cell>
        </row>
        <row r="8179">
          <cell r="A8179">
            <v>43819</v>
          </cell>
          <cell r="B8179" t="str">
            <v>HIP</v>
          </cell>
          <cell r="C8179">
            <v>8</v>
          </cell>
          <cell r="E8179">
            <v>27004</v>
          </cell>
          <cell r="F8179" t="str">
            <v>48R</v>
          </cell>
          <cell r="I8179">
            <v>44</v>
          </cell>
          <cell r="M8179">
            <v>40000</v>
          </cell>
          <cell r="N8179">
            <v>791904</v>
          </cell>
          <cell r="O8179">
            <v>0</v>
          </cell>
          <cell r="P8179">
            <v>0</v>
          </cell>
        </row>
        <row r="8180">
          <cell r="A8180">
            <v>43819</v>
          </cell>
          <cell r="B8180" t="str">
            <v>MIC</v>
          </cell>
          <cell r="C8180">
            <v>5</v>
          </cell>
          <cell r="E8180">
            <v>27004</v>
          </cell>
          <cell r="F8180" t="str">
            <v>43O</v>
          </cell>
          <cell r="I8180">
            <v>44</v>
          </cell>
          <cell r="M8180">
            <v>5000</v>
          </cell>
          <cell r="N8180">
            <v>98988</v>
          </cell>
          <cell r="O8180">
            <v>0</v>
          </cell>
          <cell r="P8180">
            <v>0</v>
          </cell>
        </row>
        <row r="8181">
          <cell r="A8181">
            <v>43819</v>
          </cell>
          <cell r="B8181" t="str">
            <v>MIC</v>
          </cell>
          <cell r="C8181">
            <v>8</v>
          </cell>
          <cell r="E8181">
            <v>1035</v>
          </cell>
          <cell r="F8181" t="str">
            <v>43O</v>
          </cell>
          <cell r="I8181">
            <v>44</v>
          </cell>
          <cell r="M8181">
            <v>98000</v>
          </cell>
          <cell r="N8181">
            <v>1944320</v>
          </cell>
          <cell r="O8181">
            <v>0</v>
          </cell>
          <cell r="P8181">
            <v>0</v>
          </cell>
        </row>
        <row r="8182">
          <cell r="A8182">
            <v>43819</v>
          </cell>
          <cell r="B8182" t="str">
            <v>MIC</v>
          </cell>
          <cell r="C8182">
            <v>8</v>
          </cell>
          <cell r="E8182">
            <v>1035</v>
          </cell>
          <cell r="F8182" t="str">
            <v>43O</v>
          </cell>
          <cell r="I8182">
            <v>44</v>
          </cell>
          <cell r="M8182">
            <v>60998.6</v>
          </cell>
          <cell r="N8182">
            <v>1210212.2239999999</v>
          </cell>
          <cell r="O8182">
            <v>0</v>
          </cell>
          <cell r="P8182">
            <v>0</v>
          </cell>
        </row>
        <row r="8183">
          <cell r="A8183">
            <v>43819</v>
          </cell>
          <cell r="B8183" t="str">
            <v>MIC</v>
          </cell>
          <cell r="C8183">
            <v>8</v>
          </cell>
          <cell r="E8183">
            <v>27007</v>
          </cell>
          <cell r="F8183" t="str">
            <v>43I</v>
          </cell>
          <cell r="I8183">
            <v>44</v>
          </cell>
          <cell r="M8183">
            <v>49000</v>
          </cell>
          <cell r="N8183">
            <v>975100</v>
          </cell>
          <cell r="O8183">
            <v>0</v>
          </cell>
          <cell r="P8183">
            <v>0</v>
          </cell>
        </row>
        <row r="8184">
          <cell r="A8184">
            <v>43819</v>
          </cell>
          <cell r="B8184" t="str">
            <v>MIC</v>
          </cell>
          <cell r="C8184">
            <v>7</v>
          </cell>
          <cell r="E8184">
            <v>27007</v>
          </cell>
          <cell r="F8184" t="str">
            <v>43I</v>
          </cell>
          <cell r="I8184">
            <v>44</v>
          </cell>
          <cell r="M8184">
            <v>49000</v>
          </cell>
          <cell r="N8184">
            <v>975100</v>
          </cell>
          <cell r="O8184">
            <v>0</v>
          </cell>
          <cell r="P8184">
            <v>0</v>
          </cell>
        </row>
        <row r="8185">
          <cell r="A8185">
            <v>43819</v>
          </cell>
          <cell r="B8185" t="str">
            <v>MIC</v>
          </cell>
          <cell r="C8185">
            <v>4</v>
          </cell>
          <cell r="E8185">
            <v>1034</v>
          </cell>
          <cell r="F8185" t="str">
            <v>43O</v>
          </cell>
          <cell r="I8185">
            <v>44</v>
          </cell>
          <cell r="M8185">
            <v>70000</v>
          </cell>
          <cell r="N8185">
            <v>1393175</v>
          </cell>
          <cell r="O8185">
            <v>0</v>
          </cell>
          <cell r="P8185">
            <v>0</v>
          </cell>
        </row>
        <row r="8186">
          <cell r="A8186">
            <v>43819</v>
          </cell>
          <cell r="B8186" t="str">
            <v>CON</v>
          </cell>
          <cell r="C8186">
            <v>8</v>
          </cell>
          <cell r="E8186">
            <v>3011</v>
          </cell>
          <cell r="F8186" t="str">
            <v>47D</v>
          </cell>
          <cell r="I8186">
            <v>44</v>
          </cell>
          <cell r="M8186">
            <v>41000</v>
          </cell>
          <cell r="N8186">
            <v>816539.6</v>
          </cell>
          <cell r="O8186">
            <v>0</v>
          </cell>
          <cell r="P8186">
            <v>0</v>
          </cell>
        </row>
        <row r="8187">
          <cell r="A8187">
            <v>43819</v>
          </cell>
          <cell r="B8187" t="str">
            <v>MIC</v>
          </cell>
          <cell r="C8187">
            <v>8</v>
          </cell>
          <cell r="E8187">
            <v>3022</v>
          </cell>
          <cell r="F8187" t="str">
            <v>43I</v>
          </cell>
          <cell r="I8187">
            <v>44</v>
          </cell>
          <cell r="M8187">
            <v>68600</v>
          </cell>
          <cell r="N8187">
            <v>1370271.28</v>
          </cell>
          <cell r="O8187">
            <v>0</v>
          </cell>
          <cell r="P8187">
            <v>0</v>
          </cell>
        </row>
        <row r="8188">
          <cell r="A8188">
            <v>43819</v>
          </cell>
          <cell r="B8188" t="str">
            <v>MIC</v>
          </cell>
          <cell r="C8188">
            <v>7</v>
          </cell>
          <cell r="E8188">
            <v>27007</v>
          </cell>
          <cell r="F8188" t="str">
            <v>43I</v>
          </cell>
          <cell r="I8188">
            <v>44</v>
          </cell>
          <cell r="M8188">
            <v>35000</v>
          </cell>
          <cell r="N8188">
            <v>700000</v>
          </cell>
          <cell r="O8188">
            <v>0</v>
          </cell>
          <cell r="P8188">
            <v>0</v>
          </cell>
        </row>
        <row r="8189">
          <cell r="A8189">
            <v>43819</v>
          </cell>
          <cell r="B8189" t="str">
            <v>CON</v>
          </cell>
          <cell r="C8189">
            <v>8</v>
          </cell>
          <cell r="E8189">
            <v>3003</v>
          </cell>
          <cell r="F8189" t="str">
            <v>47D</v>
          </cell>
          <cell r="I8189">
            <v>34</v>
          </cell>
          <cell r="M8189">
            <v>10000</v>
          </cell>
          <cell r="N8189">
            <v>200693</v>
          </cell>
          <cell r="O8189">
            <v>0</v>
          </cell>
          <cell r="P8189">
            <v>0</v>
          </cell>
        </row>
        <row r="8190">
          <cell r="A8190">
            <v>43819</v>
          </cell>
          <cell r="B8190" t="str">
            <v>HIP</v>
          </cell>
          <cell r="C8190">
            <v>8</v>
          </cell>
          <cell r="E8190">
            <v>1033</v>
          </cell>
          <cell r="F8190" t="str">
            <v>51C</v>
          </cell>
          <cell r="I8190">
            <v>44</v>
          </cell>
          <cell r="M8190">
            <v>14000</v>
          </cell>
          <cell r="N8190">
            <v>282129.40000000002</v>
          </cell>
          <cell r="O8190">
            <v>0</v>
          </cell>
          <cell r="P8190">
            <v>0</v>
          </cell>
        </row>
        <row r="8191">
          <cell r="A8191">
            <v>43819</v>
          </cell>
          <cell r="B8191" t="str">
            <v>CON</v>
          </cell>
          <cell r="C8191">
            <v>8</v>
          </cell>
          <cell r="E8191">
            <v>1033</v>
          </cell>
          <cell r="F8191" t="str">
            <v>47D</v>
          </cell>
          <cell r="I8191">
            <v>44</v>
          </cell>
          <cell r="M8191">
            <v>110000</v>
          </cell>
          <cell r="N8191">
            <v>2216731</v>
          </cell>
          <cell r="O8191">
            <v>0</v>
          </cell>
          <cell r="P8191">
            <v>0</v>
          </cell>
        </row>
        <row r="8192">
          <cell r="A8192">
            <v>43819</v>
          </cell>
          <cell r="B8192" t="str">
            <v>MIC</v>
          </cell>
          <cell r="C8192">
            <v>8</v>
          </cell>
          <cell r="E8192">
            <v>3010</v>
          </cell>
          <cell r="F8192" t="str">
            <v>43I</v>
          </cell>
          <cell r="I8192">
            <v>44</v>
          </cell>
          <cell r="M8192">
            <v>102900</v>
          </cell>
          <cell r="N8192">
            <v>2073651.09</v>
          </cell>
          <cell r="O8192">
            <v>0</v>
          </cell>
          <cell r="P8192">
            <v>0</v>
          </cell>
        </row>
        <row r="8193">
          <cell r="A8193">
            <v>43819</v>
          </cell>
          <cell r="B8193" t="str">
            <v>CON</v>
          </cell>
          <cell r="C8193">
            <v>8</v>
          </cell>
          <cell r="E8193">
            <v>3036</v>
          </cell>
          <cell r="F8193" t="str">
            <v>47D</v>
          </cell>
          <cell r="I8193">
            <v>44</v>
          </cell>
          <cell r="M8193">
            <v>96000</v>
          </cell>
          <cell r="N8193">
            <v>1934601.6</v>
          </cell>
          <cell r="O8193">
            <v>0</v>
          </cell>
          <cell r="P8193">
            <v>0</v>
          </cell>
        </row>
        <row r="8194">
          <cell r="A8194">
            <v>43819</v>
          </cell>
          <cell r="B8194" t="str">
            <v>HIP</v>
          </cell>
          <cell r="C8194">
            <v>8</v>
          </cell>
          <cell r="E8194">
            <v>27002</v>
          </cell>
          <cell r="F8194" t="str">
            <v>48A</v>
          </cell>
          <cell r="I8194">
            <v>44</v>
          </cell>
          <cell r="M8194">
            <v>24500</v>
          </cell>
          <cell r="N8194">
            <v>493726.45</v>
          </cell>
          <cell r="O8194">
            <v>0</v>
          </cell>
          <cell r="P8194">
            <v>0</v>
          </cell>
        </row>
        <row r="8195">
          <cell r="A8195">
            <v>43819</v>
          </cell>
          <cell r="B8195" t="str">
            <v>HIP</v>
          </cell>
          <cell r="C8195">
            <v>8</v>
          </cell>
          <cell r="E8195">
            <v>27002</v>
          </cell>
          <cell r="F8195" t="str">
            <v>48A</v>
          </cell>
          <cell r="I8195">
            <v>44</v>
          </cell>
          <cell r="M8195">
            <v>40000</v>
          </cell>
          <cell r="N8195">
            <v>806084</v>
          </cell>
          <cell r="O8195">
            <v>0</v>
          </cell>
          <cell r="P8195">
            <v>0</v>
          </cell>
        </row>
        <row r="8196">
          <cell r="A8196">
            <v>43819</v>
          </cell>
          <cell r="B8196" t="str">
            <v>MIC</v>
          </cell>
          <cell r="C8196">
            <v>8</v>
          </cell>
          <cell r="E8196">
            <v>1001</v>
          </cell>
          <cell r="F8196" t="str">
            <v>43I</v>
          </cell>
          <cell r="I8196">
            <v>44</v>
          </cell>
          <cell r="M8196">
            <v>102900</v>
          </cell>
          <cell r="N8196">
            <v>2073651.09</v>
          </cell>
          <cell r="O8196">
            <v>0</v>
          </cell>
          <cell r="P8196">
            <v>0</v>
          </cell>
        </row>
        <row r="8197">
          <cell r="A8197">
            <v>43819</v>
          </cell>
          <cell r="B8197" t="str">
            <v>CON</v>
          </cell>
          <cell r="C8197">
            <v>8</v>
          </cell>
          <cell r="E8197">
            <v>1005</v>
          </cell>
          <cell r="F8197" t="str">
            <v>47D</v>
          </cell>
          <cell r="I8197">
            <v>44</v>
          </cell>
          <cell r="M8197">
            <v>102900</v>
          </cell>
          <cell r="N8197">
            <v>2073651.09</v>
          </cell>
          <cell r="O8197">
            <v>0</v>
          </cell>
          <cell r="P8197">
            <v>0</v>
          </cell>
        </row>
        <row r="8198">
          <cell r="A8198">
            <v>43819</v>
          </cell>
          <cell r="B8198" t="str">
            <v>HIP</v>
          </cell>
          <cell r="C8198">
            <v>8</v>
          </cell>
          <cell r="E8198">
            <v>27013</v>
          </cell>
          <cell r="F8198" t="str">
            <v>46C</v>
          </cell>
          <cell r="I8198">
            <v>44</v>
          </cell>
          <cell r="M8198">
            <v>70000</v>
          </cell>
          <cell r="N8198">
            <v>1419600</v>
          </cell>
          <cell r="O8198">
            <v>0</v>
          </cell>
          <cell r="P8198">
            <v>0</v>
          </cell>
        </row>
        <row r="8199">
          <cell r="A8199">
            <v>43819</v>
          </cell>
          <cell r="B8199" t="str">
            <v>MIC</v>
          </cell>
          <cell r="C8199">
            <v>8</v>
          </cell>
          <cell r="E8199">
            <v>1033</v>
          </cell>
          <cell r="F8199" t="str">
            <v>43I</v>
          </cell>
          <cell r="I8199">
            <v>44</v>
          </cell>
          <cell r="M8199">
            <v>112000</v>
          </cell>
          <cell r="N8199">
            <v>2282235.2000000002</v>
          </cell>
          <cell r="O8199">
            <v>0</v>
          </cell>
          <cell r="P8199">
            <v>0</v>
          </cell>
        </row>
        <row r="8200">
          <cell r="A8200">
            <v>43819</v>
          </cell>
          <cell r="B8200" t="str">
            <v>MIC</v>
          </cell>
          <cell r="C8200">
            <v>8</v>
          </cell>
          <cell r="E8200">
            <v>27002</v>
          </cell>
          <cell r="F8200" t="str">
            <v>43AO</v>
          </cell>
          <cell r="I8200">
            <v>44</v>
          </cell>
          <cell r="M8200">
            <v>21000</v>
          </cell>
          <cell r="N8200">
            <v>429462.6</v>
          </cell>
          <cell r="O8200">
            <v>0</v>
          </cell>
          <cell r="P8200">
            <v>0</v>
          </cell>
        </row>
        <row r="8201">
          <cell r="A8201">
            <v>43819</v>
          </cell>
          <cell r="B8201" t="str">
            <v>MIC</v>
          </cell>
          <cell r="C8201">
            <v>8</v>
          </cell>
          <cell r="E8201">
            <v>27002</v>
          </cell>
          <cell r="F8201" t="str">
            <v>43AI</v>
          </cell>
          <cell r="I8201">
            <v>44</v>
          </cell>
          <cell r="M8201">
            <v>20000</v>
          </cell>
          <cell r="N8201">
            <v>409012</v>
          </cell>
          <cell r="O8201">
            <v>0</v>
          </cell>
          <cell r="P8201">
            <v>0</v>
          </cell>
        </row>
        <row r="8202">
          <cell r="A8202">
            <v>43819</v>
          </cell>
          <cell r="B8202" t="str">
            <v>MIC</v>
          </cell>
          <cell r="C8202">
            <v>8</v>
          </cell>
          <cell r="E8202">
            <v>27002</v>
          </cell>
          <cell r="F8202" t="str">
            <v>43AI</v>
          </cell>
          <cell r="I8202">
            <v>44</v>
          </cell>
          <cell r="M8202">
            <v>31500</v>
          </cell>
          <cell r="N8202">
            <v>644193.9</v>
          </cell>
          <cell r="O8202">
            <v>0</v>
          </cell>
          <cell r="P8202">
            <v>0</v>
          </cell>
        </row>
        <row r="8203">
          <cell r="A8203">
            <v>43819</v>
          </cell>
          <cell r="B8203" t="str">
            <v>MIC</v>
          </cell>
          <cell r="C8203">
            <v>8</v>
          </cell>
          <cell r="E8203">
            <v>27002</v>
          </cell>
          <cell r="F8203" t="str">
            <v>43AI</v>
          </cell>
          <cell r="I8203">
            <v>44</v>
          </cell>
          <cell r="M8203">
            <v>21000</v>
          </cell>
          <cell r="N8203">
            <v>429462.6</v>
          </cell>
          <cell r="O8203">
            <v>0</v>
          </cell>
          <cell r="P8203">
            <v>0</v>
          </cell>
        </row>
        <row r="8204">
          <cell r="A8204">
            <v>43819</v>
          </cell>
          <cell r="B8204" t="str">
            <v>CON</v>
          </cell>
          <cell r="C8204">
            <v>7</v>
          </cell>
          <cell r="E8204">
            <v>1016</v>
          </cell>
          <cell r="F8204" t="str">
            <v>47D</v>
          </cell>
          <cell r="I8204">
            <v>44</v>
          </cell>
          <cell r="M8204">
            <v>30000</v>
          </cell>
          <cell r="N8204">
            <v>618435</v>
          </cell>
          <cell r="O8204">
            <v>0</v>
          </cell>
          <cell r="P8204">
            <v>0</v>
          </cell>
        </row>
        <row r="8205">
          <cell r="A8205">
            <v>43819</v>
          </cell>
          <cell r="B8205" t="str">
            <v>MIC</v>
          </cell>
          <cell r="C8205">
            <v>8</v>
          </cell>
          <cell r="E8205">
            <v>1005</v>
          </cell>
          <cell r="F8205" t="str">
            <v>43O</v>
          </cell>
          <cell r="I8205">
            <v>44</v>
          </cell>
          <cell r="M8205">
            <v>343000</v>
          </cell>
          <cell r="N8205">
            <v>7074820.9000000004</v>
          </cell>
          <cell r="O8205">
            <v>0</v>
          </cell>
          <cell r="P8205">
            <v>0</v>
          </cell>
        </row>
        <row r="8206">
          <cell r="A8206">
            <v>43819</v>
          </cell>
          <cell r="B8206" t="str">
            <v>MIC</v>
          </cell>
          <cell r="C8206">
            <v>8</v>
          </cell>
          <cell r="E8206">
            <v>1005</v>
          </cell>
          <cell r="F8206" t="str">
            <v>43O</v>
          </cell>
          <cell r="I8206">
            <v>44</v>
          </cell>
          <cell r="M8206">
            <v>343000</v>
          </cell>
          <cell r="N8206">
            <v>7074820.9000000004</v>
          </cell>
          <cell r="O8206">
            <v>0</v>
          </cell>
          <cell r="P8206">
            <v>0</v>
          </cell>
        </row>
        <row r="8207">
          <cell r="A8207">
            <v>43819</v>
          </cell>
          <cell r="B8207" t="str">
            <v>CON</v>
          </cell>
          <cell r="C8207">
            <v>8</v>
          </cell>
          <cell r="E8207">
            <v>1005</v>
          </cell>
          <cell r="F8207" t="str">
            <v>47D</v>
          </cell>
          <cell r="I8207">
            <v>44</v>
          </cell>
          <cell r="M8207">
            <v>46280</v>
          </cell>
          <cell r="N8207">
            <v>954585.16399999999</v>
          </cell>
          <cell r="O8207">
            <v>0</v>
          </cell>
          <cell r="P8207">
            <v>0</v>
          </cell>
        </row>
        <row r="8208">
          <cell r="A8208">
            <v>43819</v>
          </cell>
          <cell r="B8208" t="str">
            <v>CON</v>
          </cell>
          <cell r="C8208">
            <v>8</v>
          </cell>
          <cell r="E8208">
            <v>1005</v>
          </cell>
          <cell r="F8208" t="str">
            <v>47D</v>
          </cell>
          <cell r="I8208">
            <v>44</v>
          </cell>
          <cell r="M8208">
            <v>52756</v>
          </cell>
          <cell r="N8208">
            <v>1088161.0828</v>
          </cell>
          <cell r="O8208">
            <v>0</v>
          </cell>
          <cell r="P8208">
            <v>0</v>
          </cell>
        </row>
        <row r="8209">
          <cell r="A8209">
            <v>43819</v>
          </cell>
          <cell r="B8209" t="str">
            <v>CON</v>
          </cell>
          <cell r="C8209">
            <v>8</v>
          </cell>
          <cell r="E8209">
            <v>1005</v>
          </cell>
          <cell r="F8209" t="str">
            <v>47D</v>
          </cell>
          <cell r="I8209">
            <v>44</v>
          </cell>
          <cell r="M8209">
            <v>47085</v>
          </cell>
          <cell r="N8209">
            <v>971189.33550000004</v>
          </cell>
          <cell r="O8209">
            <v>0</v>
          </cell>
          <cell r="P8209">
            <v>0</v>
          </cell>
        </row>
        <row r="8210">
          <cell r="A8210">
            <v>43819</v>
          </cell>
          <cell r="B8210" t="str">
            <v>MIC</v>
          </cell>
          <cell r="C8210">
            <v>8</v>
          </cell>
          <cell r="E8210">
            <v>1005</v>
          </cell>
          <cell r="F8210" t="str">
            <v>43O</v>
          </cell>
          <cell r="I8210">
            <v>44</v>
          </cell>
          <cell r="M8210">
            <v>174250</v>
          </cell>
          <cell r="N8210">
            <v>3594132.7749999999</v>
          </cell>
          <cell r="O8210">
            <v>0</v>
          </cell>
          <cell r="P8210">
            <v>0</v>
          </cell>
        </row>
        <row r="8211">
          <cell r="A8211">
            <v>43819</v>
          </cell>
          <cell r="B8211" t="str">
            <v>MIC</v>
          </cell>
          <cell r="C8211">
            <v>8</v>
          </cell>
          <cell r="E8211">
            <v>1005</v>
          </cell>
          <cell r="F8211" t="str">
            <v>43O</v>
          </cell>
          <cell r="I8211">
            <v>44</v>
          </cell>
          <cell r="M8211">
            <v>343000</v>
          </cell>
          <cell r="N8211">
            <v>7074820.9000000004</v>
          </cell>
          <cell r="O8211">
            <v>0</v>
          </cell>
          <cell r="P8211">
            <v>0</v>
          </cell>
        </row>
        <row r="8212">
          <cell r="A8212">
            <v>43819</v>
          </cell>
          <cell r="B8212" t="str">
            <v>CON</v>
          </cell>
          <cell r="C8212">
            <v>8</v>
          </cell>
          <cell r="E8212">
            <v>1005</v>
          </cell>
          <cell r="F8212" t="str">
            <v>47D</v>
          </cell>
          <cell r="I8212">
            <v>44</v>
          </cell>
          <cell r="M8212">
            <v>39788</v>
          </cell>
          <cell r="N8212">
            <v>820679.22439999995</v>
          </cell>
          <cell r="O8212">
            <v>0</v>
          </cell>
          <cell r="P8212">
            <v>0</v>
          </cell>
        </row>
        <row r="8213">
          <cell r="A8213">
            <v>43819</v>
          </cell>
          <cell r="B8213" t="str">
            <v>MIC</v>
          </cell>
          <cell r="C8213">
            <v>8</v>
          </cell>
          <cell r="E8213">
            <v>1005</v>
          </cell>
          <cell r="F8213" t="str">
            <v>43O</v>
          </cell>
          <cell r="I8213">
            <v>44</v>
          </cell>
          <cell r="M8213">
            <v>343000</v>
          </cell>
          <cell r="N8213">
            <v>7074820.9000000004</v>
          </cell>
          <cell r="O8213">
            <v>0</v>
          </cell>
          <cell r="P8213">
            <v>0</v>
          </cell>
        </row>
        <row r="8214">
          <cell r="A8214">
            <v>43819</v>
          </cell>
          <cell r="B8214" t="str">
            <v>MIC</v>
          </cell>
          <cell r="C8214">
            <v>8</v>
          </cell>
          <cell r="E8214">
            <v>1005</v>
          </cell>
          <cell r="F8214" t="str">
            <v>43O</v>
          </cell>
          <cell r="I8214">
            <v>44</v>
          </cell>
          <cell r="M8214">
            <v>194600</v>
          </cell>
          <cell r="N8214">
            <v>4013877.98</v>
          </cell>
          <cell r="O8214">
            <v>0</v>
          </cell>
          <cell r="P8214">
            <v>0</v>
          </cell>
        </row>
        <row r="8215">
          <cell r="A8215">
            <v>43819</v>
          </cell>
          <cell r="B8215" t="str">
            <v>CON</v>
          </cell>
          <cell r="C8215">
            <v>8</v>
          </cell>
          <cell r="E8215">
            <v>1036</v>
          </cell>
          <cell r="F8215" t="str">
            <v>47D</v>
          </cell>
          <cell r="I8215">
            <v>44</v>
          </cell>
          <cell r="M8215">
            <v>79000</v>
          </cell>
          <cell r="N8215">
            <v>1631160.4</v>
          </cell>
          <cell r="O8215">
            <v>0</v>
          </cell>
          <cell r="P8215">
            <v>0</v>
          </cell>
        </row>
        <row r="8216">
          <cell r="A8216">
            <v>43819</v>
          </cell>
          <cell r="B8216" t="str">
            <v>CON</v>
          </cell>
          <cell r="C8216">
            <v>7</v>
          </cell>
          <cell r="E8216">
            <v>1016</v>
          </cell>
          <cell r="F8216" t="str">
            <v>47D</v>
          </cell>
          <cell r="I8216">
            <v>44</v>
          </cell>
          <cell r="M8216">
            <v>11400</v>
          </cell>
          <cell r="N8216">
            <v>236359.62</v>
          </cell>
          <cell r="O8216">
            <v>0</v>
          </cell>
          <cell r="P8216">
            <v>0</v>
          </cell>
        </row>
        <row r="8217">
          <cell r="A8217">
            <v>43819</v>
          </cell>
          <cell r="B8217" t="str">
            <v>MIC</v>
          </cell>
          <cell r="C8217">
            <v>6</v>
          </cell>
          <cell r="E8217">
            <v>1017</v>
          </cell>
          <cell r="F8217" t="str">
            <v>43I</v>
          </cell>
          <cell r="I8217">
            <v>44</v>
          </cell>
          <cell r="M8217">
            <v>38383.879999999997</v>
          </cell>
          <cell r="N8217">
            <v>796277.42898800003</v>
          </cell>
          <cell r="O8217">
            <v>0</v>
          </cell>
          <cell r="P8217">
            <v>0</v>
          </cell>
        </row>
        <row r="8218">
          <cell r="A8218">
            <v>43819</v>
          </cell>
          <cell r="B8218" t="str">
            <v>MIC</v>
          </cell>
          <cell r="C8218">
            <v>7</v>
          </cell>
          <cell r="E8218">
            <v>1017</v>
          </cell>
          <cell r="F8218" t="str">
            <v>43I</v>
          </cell>
          <cell r="I8218">
            <v>44</v>
          </cell>
          <cell r="M8218">
            <v>19602.349999999999</v>
          </cell>
          <cell r="N8218">
            <v>406652.71098500001</v>
          </cell>
          <cell r="O8218">
            <v>0</v>
          </cell>
          <cell r="P8218">
            <v>0</v>
          </cell>
        </row>
        <row r="8219">
          <cell r="A8219">
            <v>43819</v>
          </cell>
          <cell r="B8219" t="str">
            <v>HIP</v>
          </cell>
          <cell r="C8219">
            <v>8</v>
          </cell>
          <cell r="E8219">
            <v>1017</v>
          </cell>
          <cell r="F8219" t="str">
            <v>48C</v>
          </cell>
          <cell r="I8219">
            <v>44</v>
          </cell>
          <cell r="M8219">
            <v>44531.39</v>
          </cell>
          <cell r="N8219">
            <v>923808.13868900004</v>
          </cell>
          <cell r="O8219">
            <v>0</v>
          </cell>
          <cell r="P8219">
            <v>0</v>
          </cell>
        </row>
        <row r="8220">
          <cell r="A8220">
            <v>43819</v>
          </cell>
          <cell r="B8220" t="str">
            <v>MIC</v>
          </cell>
          <cell r="C8220">
            <v>8</v>
          </cell>
          <cell r="E8220">
            <v>1033</v>
          </cell>
          <cell r="F8220" t="str">
            <v>43I</v>
          </cell>
          <cell r="I8220">
            <v>44</v>
          </cell>
          <cell r="M8220">
            <v>40000</v>
          </cell>
          <cell r="N8220">
            <v>829804</v>
          </cell>
          <cell r="O8220">
            <v>0</v>
          </cell>
          <cell r="P8220">
            <v>0</v>
          </cell>
        </row>
        <row r="8221">
          <cell r="A8221">
            <v>43819</v>
          </cell>
          <cell r="B8221" t="str">
            <v>HIP</v>
          </cell>
          <cell r="C8221">
            <v>8</v>
          </cell>
          <cell r="E8221">
            <v>1033</v>
          </cell>
          <cell r="F8221" t="str">
            <v>48R</v>
          </cell>
          <cell r="I8221">
            <v>44</v>
          </cell>
          <cell r="M8221">
            <v>80000</v>
          </cell>
          <cell r="N8221">
            <v>1659608</v>
          </cell>
          <cell r="O8221">
            <v>0</v>
          </cell>
          <cell r="P8221">
            <v>0</v>
          </cell>
        </row>
        <row r="8222">
          <cell r="A8222">
            <v>43819</v>
          </cell>
          <cell r="B8222" t="str">
            <v>MIC</v>
          </cell>
          <cell r="C8222">
            <v>8</v>
          </cell>
          <cell r="E8222">
            <v>1033</v>
          </cell>
          <cell r="F8222" t="str">
            <v>43O</v>
          </cell>
          <cell r="I8222">
            <v>44</v>
          </cell>
          <cell r="M8222">
            <v>139500</v>
          </cell>
          <cell r="N8222">
            <v>2893941.45</v>
          </cell>
          <cell r="O8222">
            <v>0</v>
          </cell>
          <cell r="P8222">
            <v>0</v>
          </cell>
        </row>
        <row r="8223">
          <cell r="A8223">
            <v>43819</v>
          </cell>
          <cell r="B8223" t="str">
            <v>CON</v>
          </cell>
          <cell r="C8223">
            <v>8</v>
          </cell>
          <cell r="E8223">
            <v>1033</v>
          </cell>
          <cell r="F8223" t="str">
            <v>47D</v>
          </cell>
          <cell r="I8223">
            <v>44</v>
          </cell>
          <cell r="M8223">
            <v>50000</v>
          </cell>
          <cell r="N8223">
            <v>1037255</v>
          </cell>
          <cell r="O8223">
            <v>0</v>
          </cell>
          <cell r="P8223">
            <v>0</v>
          </cell>
        </row>
        <row r="8224">
          <cell r="A8224">
            <v>43819</v>
          </cell>
          <cell r="B8224" t="str">
            <v>CON</v>
          </cell>
          <cell r="C8224">
            <v>8</v>
          </cell>
          <cell r="E8224">
            <v>1033</v>
          </cell>
          <cell r="F8224" t="str">
            <v>47D</v>
          </cell>
          <cell r="I8224">
            <v>44</v>
          </cell>
          <cell r="M8224">
            <v>106000</v>
          </cell>
          <cell r="N8224">
            <v>2198980.6</v>
          </cell>
          <cell r="O8224">
            <v>0</v>
          </cell>
          <cell r="P8224">
            <v>0</v>
          </cell>
        </row>
        <row r="8225">
          <cell r="A8225">
            <v>43819</v>
          </cell>
          <cell r="B8225" t="str">
            <v>CON</v>
          </cell>
          <cell r="C8225">
            <v>8</v>
          </cell>
          <cell r="E8225">
            <v>1033</v>
          </cell>
          <cell r="F8225" t="str">
            <v>47D</v>
          </cell>
          <cell r="I8225">
            <v>44</v>
          </cell>
          <cell r="M8225">
            <v>85000</v>
          </cell>
          <cell r="N8225">
            <v>1763333.5</v>
          </cell>
          <cell r="O8225">
            <v>0</v>
          </cell>
          <cell r="P8225">
            <v>0</v>
          </cell>
        </row>
        <row r="8226">
          <cell r="A8226">
            <v>43819</v>
          </cell>
          <cell r="B8226" t="str">
            <v>HIP</v>
          </cell>
          <cell r="C8226">
            <v>8</v>
          </cell>
          <cell r="E8226">
            <v>1033</v>
          </cell>
          <cell r="F8226" t="str">
            <v>51C</v>
          </cell>
          <cell r="I8226">
            <v>44</v>
          </cell>
          <cell r="M8226">
            <v>67300</v>
          </cell>
          <cell r="N8226">
            <v>1396145.23</v>
          </cell>
          <cell r="O8226">
            <v>0</v>
          </cell>
          <cell r="P8226">
            <v>0</v>
          </cell>
        </row>
        <row r="8227">
          <cell r="A8227">
            <v>43819</v>
          </cell>
          <cell r="B8227" t="str">
            <v>MIC</v>
          </cell>
          <cell r="C8227">
            <v>6</v>
          </cell>
          <cell r="E8227">
            <v>1016</v>
          </cell>
          <cell r="F8227" t="str">
            <v>43O</v>
          </cell>
          <cell r="I8227">
            <v>44</v>
          </cell>
          <cell r="M8227">
            <v>17500</v>
          </cell>
          <cell r="N8227">
            <v>363041</v>
          </cell>
          <cell r="O8227">
            <v>0</v>
          </cell>
          <cell r="P8227">
            <v>0</v>
          </cell>
        </row>
        <row r="8228">
          <cell r="A8228">
            <v>43819</v>
          </cell>
          <cell r="B8228" t="str">
            <v>CON</v>
          </cell>
          <cell r="C8228">
            <v>8</v>
          </cell>
          <cell r="E8228">
            <v>1034</v>
          </cell>
          <cell r="F8228" t="str">
            <v>47A</v>
          </cell>
          <cell r="I8228">
            <v>44</v>
          </cell>
          <cell r="M8228">
            <v>10000</v>
          </cell>
          <cell r="N8228">
            <v>207452</v>
          </cell>
          <cell r="O8228">
            <v>0</v>
          </cell>
          <cell r="P8228">
            <v>0</v>
          </cell>
        </row>
        <row r="8229">
          <cell r="A8229">
            <v>43819</v>
          </cell>
          <cell r="B8229" t="str">
            <v>CON</v>
          </cell>
          <cell r="C8229">
            <v>5</v>
          </cell>
          <cell r="E8229">
            <v>1034</v>
          </cell>
          <cell r="F8229" t="str">
            <v>47D</v>
          </cell>
          <cell r="I8229">
            <v>44</v>
          </cell>
          <cell r="M8229">
            <v>8000</v>
          </cell>
          <cell r="N8229">
            <v>165961.60000000001</v>
          </cell>
          <cell r="O8229">
            <v>0</v>
          </cell>
          <cell r="P8229">
            <v>0</v>
          </cell>
        </row>
        <row r="8230">
          <cell r="A8230">
            <v>43819</v>
          </cell>
          <cell r="B8230" t="str">
            <v>HIP</v>
          </cell>
          <cell r="C8230">
            <v>6</v>
          </cell>
          <cell r="E8230">
            <v>27003</v>
          </cell>
          <cell r="F8230" t="str">
            <v>48C</v>
          </cell>
          <cell r="I8230">
            <v>44</v>
          </cell>
          <cell r="M8230">
            <v>20000</v>
          </cell>
          <cell r="N8230">
            <v>414904</v>
          </cell>
          <cell r="O8230">
            <v>0</v>
          </cell>
          <cell r="P8230">
            <v>0</v>
          </cell>
        </row>
        <row r="8231">
          <cell r="A8231">
            <v>43819</v>
          </cell>
          <cell r="B8231" t="str">
            <v>MIC</v>
          </cell>
          <cell r="C8231">
            <v>8</v>
          </cell>
          <cell r="E8231">
            <v>27003</v>
          </cell>
          <cell r="F8231" t="str">
            <v>43I</v>
          </cell>
          <cell r="I8231">
            <v>44</v>
          </cell>
          <cell r="M8231">
            <v>63000</v>
          </cell>
          <cell r="N8231">
            <v>1306947.6000000001</v>
          </cell>
          <cell r="O8231">
            <v>0</v>
          </cell>
          <cell r="P8231">
            <v>0</v>
          </cell>
        </row>
        <row r="8232">
          <cell r="A8232">
            <v>43819</v>
          </cell>
          <cell r="B8232" t="str">
            <v>HIP</v>
          </cell>
          <cell r="C8232">
            <v>8</v>
          </cell>
          <cell r="E8232">
            <v>27003</v>
          </cell>
          <cell r="F8232" t="str">
            <v>51R</v>
          </cell>
          <cell r="I8232">
            <v>44</v>
          </cell>
          <cell r="M8232">
            <v>25000</v>
          </cell>
          <cell r="N8232">
            <v>518630</v>
          </cell>
          <cell r="O8232">
            <v>0</v>
          </cell>
          <cell r="P8232">
            <v>0</v>
          </cell>
        </row>
        <row r="8233">
          <cell r="A8233">
            <v>43819</v>
          </cell>
          <cell r="B8233" t="str">
            <v>HIP</v>
          </cell>
          <cell r="C8233">
            <v>8</v>
          </cell>
          <cell r="E8233">
            <v>27003</v>
          </cell>
          <cell r="F8233" t="str">
            <v>48C</v>
          </cell>
          <cell r="I8233">
            <v>44</v>
          </cell>
          <cell r="M8233">
            <v>49000</v>
          </cell>
          <cell r="N8233">
            <v>1016514.8</v>
          </cell>
          <cell r="O8233">
            <v>0</v>
          </cell>
          <cell r="P8233">
            <v>0</v>
          </cell>
        </row>
        <row r="8234">
          <cell r="A8234">
            <v>43819</v>
          </cell>
          <cell r="B8234" t="str">
            <v>MIC</v>
          </cell>
          <cell r="C8234">
            <v>8</v>
          </cell>
          <cell r="E8234">
            <v>27003</v>
          </cell>
          <cell r="F8234" t="str">
            <v>43I</v>
          </cell>
          <cell r="I8234">
            <v>44</v>
          </cell>
          <cell r="M8234">
            <v>140000</v>
          </cell>
          <cell r="N8234">
            <v>2904328</v>
          </cell>
          <cell r="O8234">
            <v>0</v>
          </cell>
          <cell r="P8234">
            <v>0</v>
          </cell>
        </row>
        <row r="8235">
          <cell r="A8235">
            <v>43819</v>
          </cell>
          <cell r="B8235" t="str">
            <v>HIP</v>
          </cell>
          <cell r="C8235">
            <v>8</v>
          </cell>
          <cell r="E8235">
            <v>27003</v>
          </cell>
          <cell r="F8235" t="str">
            <v>51C</v>
          </cell>
          <cell r="I8235">
            <v>44</v>
          </cell>
          <cell r="M8235">
            <v>68000</v>
          </cell>
          <cell r="N8235">
            <v>1410673.6</v>
          </cell>
          <cell r="O8235">
            <v>0</v>
          </cell>
          <cell r="P8235">
            <v>0</v>
          </cell>
        </row>
        <row r="8236">
          <cell r="A8236">
            <v>43819</v>
          </cell>
          <cell r="B8236" t="str">
            <v>MIC</v>
          </cell>
          <cell r="C8236">
            <v>8</v>
          </cell>
          <cell r="E8236">
            <v>27003</v>
          </cell>
          <cell r="F8236" t="str">
            <v>43I</v>
          </cell>
          <cell r="I8236">
            <v>44</v>
          </cell>
          <cell r="M8236">
            <v>20000</v>
          </cell>
          <cell r="N8236">
            <v>414904</v>
          </cell>
          <cell r="O8236">
            <v>0</v>
          </cell>
          <cell r="P8236">
            <v>0</v>
          </cell>
        </row>
        <row r="8237">
          <cell r="A8237">
            <v>43819</v>
          </cell>
          <cell r="B8237" t="str">
            <v>MIC</v>
          </cell>
          <cell r="C8237">
            <v>8</v>
          </cell>
          <cell r="E8237">
            <v>27003</v>
          </cell>
          <cell r="F8237" t="str">
            <v>43I</v>
          </cell>
          <cell r="I8237">
            <v>44</v>
          </cell>
          <cell r="M8237">
            <v>108500</v>
          </cell>
          <cell r="N8237">
            <v>2250854.2000000002</v>
          </cell>
          <cell r="O8237">
            <v>0</v>
          </cell>
          <cell r="P8237">
            <v>0</v>
          </cell>
        </row>
        <row r="8238">
          <cell r="A8238">
            <v>43819</v>
          </cell>
          <cell r="B8238" t="str">
            <v>HIP</v>
          </cell>
          <cell r="C8238">
            <v>8</v>
          </cell>
          <cell r="E8238">
            <v>27003</v>
          </cell>
          <cell r="F8238" t="str">
            <v>48C</v>
          </cell>
          <cell r="I8238">
            <v>44</v>
          </cell>
          <cell r="M8238">
            <v>49000</v>
          </cell>
          <cell r="N8238">
            <v>1016514.8</v>
          </cell>
          <cell r="O8238">
            <v>0</v>
          </cell>
          <cell r="P8238">
            <v>0</v>
          </cell>
        </row>
        <row r="8239">
          <cell r="A8239">
            <v>43819</v>
          </cell>
          <cell r="B8239" t="str">
            <v>HIP</v>
          </cell>
          <cell r="C8239">
            <v>8</v>
          </cell>
          <cell r="E8239">
            <v>27003</v>
          </cell>
          <cell r="F8239" t="str">
            <v>48C</v>
          </cell>
          <cell r="I8239">
            <v>44</v>
          </cell>
          <cell r="M8239">
            <v>49000</v>
          </cell>
          <cell r="N8239">
            <v>1016514.8</v>
          </cell>
          <cell r="O8239">
            <v>0</v>
          </cell>
          <cell r="P8239">
            <v>0</v>
          </cell>
        </row>
        <row r="8240">
          <cell r="A8240">
            <v>43819</v>
          </cell>
          <cell r="B8240" t="str">
            <v>HIP</v>
          </cell>
          <cell r="C8240">
            <v>8</v>
          </cell>
          <cell r="E8240">
            <v>27003</v>
          </cell>
          <cell r="F8240" t="str">
            <v>48C</v>
          </cell>
          <cell r="I8240">
            <v>44</v>
          </cell>
          <cell r="M8240">
            <v>105000</v>
          </cell>
          <cell r="N8240">
            <v>2178246</v>
          </cell>
          <cell r="O8240">
            <v>0</v>
          </cell>
          <cell r="P8240">
            <v>0</v>
          </cell>
        </row>
        <row r="8241">
          <cell r="A8241">
            <v>43819</v>
          </cell>
          <cell r="B8241" t="str">
            <v>MIC</v>
          </cell>
          <cell r="C8241">
            <v>7</v>
          </cell>
          <cell r="E8241">
            <v>27003</v>
          </cell>
          <cell r="F8241" t="str">
            <v>43O</v>
          </cell>
          <cell r="I8241">
            <v>44</v>
          </cell>
          <cell r="M8241">
            <v>24500</v>
          </cell>
          <cell r="N8241">
            <v>508257.4</v>
          </cell>
          <cell r="O8241">
            <v>0</v>
          </cell>
          <cell r="P8241">
            <v>0</v>
          </cell>
        </row>
        <row r="8242">
          <cell r="A8242">
            <v>43819</v>
          </cell>
          <cell r="B8242" t="str">
            <v>MIC</v>
          </cell>
          <cell r="C8242">
            <v>8</v>
          </cell>
          <cell r="E8242">
            <v>1018</v>
          </cell>
          <cell r="F8242" t="str">
            <v>43I</v>
          </cell>
          <cell r="I8242">
            <v>44</v>
          </cell>
          <cell r="M8242">
            <v>106249.15</v>
          </cell>
          <cell r="N8242">
            <v>2215517.900715</v>
          </cell>
          <cell r="O8242">
            <v>0</v>
          </cell>
          <cell r="P8242">
            <v>0</v>
          </cell>
        </row>
        <row r="8243">
          <cell r="A8243">
            <v>43819</v>
          </cell>
          <cell r="B8243" t="str">
            <v>MIC</v>
          </cell>
          <cell r="C8243">
            <v>7</v>
          </cell>
          <cell r="E8243">
            <v>3022</v>
          </cell>
          <cell r="F8243" t="str">
            <v>43I</v>
          </cell>
          <cell r="I8243">
            <v>44</v>
          </cell>
          <cell r="M8243">
            <v>35000</v>
          </cell>
          <cell r="N8243">
            <v>732322.5</v>
          </cell>
          <cell r="O8243">
            <v>0</v>
          </cell>
          <cell r="P8243">
            <v>0</v>
          </cell>
        </row>
        <row r="8244">
          <cell r="A8244">
            <v>43819</v>
          </cell>
          <cell r="B8244" t="str">
            <v>MIC</v>
          </cell>
          <cell r="C8244">
            <v>8</v>
          </cell>
          <cell r="E8244">
            <v>27002</v>
          </cell>
          <cell r="F8244" t="str">
            <v>43AO</v>
          </cell>
          <cell r="I8244">
            <v>44</v>
          </cell>
          <cell r="M8244">
            <v>35000</v>
          </cell>
          <cell r="N8244">
            <v>734051.5</v>
          </cell>
          <cell r="O8244">
            <v>0</v>
          </cell>
          <cell r="P8244">
            <v>0</v>
          </cell>
        </row>
        <row r="8245">
          <cell r="A8245">
            <v>43819</v>
          </cell>
          <cell r="B8245" t="str">
            <v>CON</v>
          </cell>
          <cell r="C8245">
            <v>8</v>
          </cell>
          <cell r="E8245">
            <v>1035</v>
          </cell>
          <cell r="F8245" t="str">
            <v>47A</v>
          </cell>
          <cell r="I8245">
            <v>44</v>
          </cell>
          <cell r="M8245">
            <v>30000</v>
          </cell>
          <cell r="N8245">
            <v>629400</v>
          </cell>
          <cell r="O8245">
            <v>0</v>
          </cell>
          <cell r="P8245">
            <v>0</v>
          </cell>
        </row>
        <row r="8246">
          <cell r="A8246">
            <v>43819</v>
          </cell>
          <cell r="B8246" t="str">
            <v>CON</v>
          </cell>
          <cell r="C8246">
            <v>8</v>
          </cell>
          <cell r="E8246">
            <v>1035</v>
          </cell>
          <cell r="F8246" t="str">
            <v>47A</v>
          </cell>
          <cell r="I8246">
            <v>44</v>
          </cell>
          <cell r="M8246">
            <v>20000</v>
          </cell>
          <cell r="N8246">
            <v>419600</v>
          </cell>
          <cell r="O8246">
            <v>0</v>
          </cell>
          <cell r="P8246">
            <v>0</v>
          </cell>
        </row>
        <row r="8247">
          <cell r="A8247">
            <v>43819</v>
          </cell>
          <cell r="B8247" t="str">
            <v>MIC</v>
          </cell>
          <cell r="C8247">
            <v>8</v>
          </cell>
          <cell r="E8247">
            <v>1035</v>
          </cell>
          <cell r="F8247" t="str">
            <v>43I</v>
          </cell>
          <cell r="I8247">
            <v>44</v>
          </cell>
          <cell r="M8247">
            <v>105880</v>
          </cell>
          <cell r="N8247">
            <v>2221362.4</v>
          </cell>
          <cell r="O8247">
            <v>0</v>
          </cell>
          <cell r="P8247">
            <v>0</v>
          </cell>
        </row>
        <row r="8248">
          <cell r="A8248">
            <v>43819</v>
          </cell>
          <cell r="B8248" t="str">
            <v>MIC</v>
          </cell>
          <cell r="C8248">
            <v>8</v>
          </cell>
          <cell r="E8248">
            <v>1035</v>
          </cell>
          <cell r="F8248" t="str">
            <v>43I</v>
          </cell>
          <cell r="I8248">
            <v>44</v>
          </cell>
          <cell r="M8248">
            <v>137900</v>
          </cell>
          <cell r="N8248">
            <v>2893142</v>
          </cell>
          <cell r="O8248">
            <v>0</v>
          </cell>
          <cell r="P8248">
            <v>0</v>
          </cell>
        </row>
        <row r="8249">
          <cell r="A8249">
            <v>43819</v>
          </cell>
          <cell r="B8249" t="str">
            <v>MIC</v>
          </cell>
          <cell r="C8249">
            <v>8</v>
          </cell>
          <cell r="E8249">
            <v>1035</v>
          </cell>
          <cell r="F8249" t="str">
            <v>43I</v>
          </cell>
          <cell r="I8249">
            <v>44</v>
          </cell>
          <cell r="M8249">
            <v>70100</v>
          </cell>
          <cell r="N8249">
            <v>1470698</v>
          </cell>
          <cell r="O8249">
            <v>0</v>
          </cell>
          <cell r="P8249">
            <v>0</v>
          </cell>
        </row>
        <row r="8250">
          <cell r="A8250">
            <v>43819</v>
          </cell>
          <cell r="B8250" t="str">
            <v>CON</v>
          </cell>
          <cell r="C8250">
            <v>8</v>
          </cell>
          <cell r="E8250">
            <v>1035</v>
          </cell>
          <cell r="F8250" t="str">
            <v>47A</v>
          </cell>
          <cell r="I8250">
            <v>44</v>
          </cell>
          <cell r="M8250">
            <v>84000</v>
          </cell>
          <cell r="N8250">
            <v>1762320</v>
          </cell>
          <cell r="O8250">
            <v>0</v>
          </cell>
          <cell r="P8250">
            <v>0</v>
          </cell>
        </row>
        <row r="8251">
          <cell r="A8251">
            <v>43819</v>
          </cell>
          <cell r="B8251" t="str">
            <v>CON</v>
          </cell>
          <cell r="C8251">
            <v>8</v>
          </cell>
          <cell r="E8251">
            <v>1035</v>
          </cell>
          <cell r="F8251" t="str">
            <v>47A</v>
          </cell>
          <cell r="I8251">
            <v>44</v>
          </cell>
          <cell r="M8251">
            <v>114000</v>
          </cell>
          <cell r="N8251">
            <v>2391720</v>
          </cell>
          <cell r="O8251">
            <v>0</v>
          </cell>
          <cell r="P8251">
            <v>0</v>
          </cell>
        </row>
        <row r="8252">
          <cell r="A8252">
            <v>43819</v>
          </cell>
          <cell r="B8252" t="str">
            <v>MIC</v>
          </cell>
          <cell r="C8252">
            <v>8</v>
          </cell>
          <cell r="E8252">
            <v>1035</v>
          </cell>
          <cell r="F8252" t="str">
            <v>43I</v>
          </cell>
          <cell r="I8252">
            <v>44</v>
          </cell>
          <cell r="M8252">
            <v>84000</v>
          </cell>
          <cell r="N8252">
            <v>1762320</v>
          </cell>
          <cell r="O8252">
            <v>0</v>
          </cell>
          <cell r="P8252">
            <v>0</v>
          </cell>
        </row>
        <row r="8253">
          <cell r="A8253">
            <v>43819</v>
          </cell>
          <cell r="B8253" t="str">
            <v>MIC</v>
          </cell>
          <cell r="C8253">
            <v>7</v>
          </cell>
          <cell r="E8253">
            <v>1035</v>
          </cell>
          <cell r="F8253" t="str">
            <v>43O</v>
          </cell>
          <cell r="I8253">
            <v>44</v>
          </cell>
          <cell r="M8253">
            <v>140000</v>
          </cell>
          <cell r="N8253">
            <v>2937200</v>
          </cell>
          <cell r="O8253">
            <v>0</v>
          </cell>
          <cell r="P8253">
            <v>0</v>
          </cell>
        </row>
        <row r="8254">
          <cell r="A8254">
            <v>43819</v>
          </cell>
          <cell r="B8254" t="str">
            <v>MIC</v>
          </cell>
          <cell r="C8254">
            <v>8</v>
          </cell>
          <cell r="E8254">
            <v>1035</v>
          </cell>
          <cell r="F8254" t="str">
            <v>43O</v>
          </cell>
          <cell r="I8254">
            <v>44</v>
          </cell>
          <cell r="M8254">
            <v>78000</v>
          </cell>
          <cell r="N8254">
            <v>1636440</v>
          </cell>
          <cell r="O8254">
            <v>0</v>
          </cell>
          <cell r="P8254">
            <v>0</v>
          </cell>
        </row>
        <row r="8255">
          <cell r="A8255">
            <v>43819</v>
          </cell>
          <cell r="B8255" t="str">
            <v>MIC</v>
          </cell>
          <cell r="C8255">
            <v>8</v>
          </cell>
          <cell r="E8255">
            <v>1035</v>
          </cell>
          <cell r="F8255" t="str">
            <v>43I</v>
          </cell>
          <cell r="I8255">
            <v>44</v>
          </cell>
          <cell r="M8255">
            <v>137500</v>
          </cell>
          <cell r="N8255">
            <v>2884750</v>
          </cell>
          <cell r="O8255">
            <v>0</v>
          </cell>
          <cell r="P8255">
            <v>0</v>
          </cell>
        </row>
        <row r="8256">
          <cell r="A8256">
            <v>43819</v>
          </cell>
          <cell r="B8256" t="str">
            <v>HIP</v>
          </cell>
          <cell r="C8256">
            <v>8</v>
          </cell>
          <cell r="E8256">
            <v>27004</v>
          </cell>
          <cell r="F8256" t="str">
            <v>48C</v>
          </cell>
          <cell r="I8256">
            <v>44</v>
          </cell>
          <cell r="M8256">
            <v>30000</v>
          </cell>
          <cell r="N8256">
            <v>629493</v>
          </cell>
          <cell r="O8256">
            <v>0</v>
          </cell>
          <cell r="P8256">
            <v>0</v>
          </cell>
        </row>
        <row r="8257">
          <cell r="A8257">
            <v>43819</v>
          </cell>
          <cell r="B8257" t="str">
            <v>MIC</v>
          </cell>
          <cell r="C8257">
            <v>4</v>
          </cell>
          <cell r="E8257">
            <v>1016</v>
          </cell>
          <cell r="F8257" t="str">
            <v>43O</v>
          </cell>
          <cell r="I8257">
            <v>44</v>
          </cell>
          <cell r="M8257">
            <v>35000</v>
          </cell>
          <cell r="N8257">
            <v>735000</v>
          </cell>
          <cell r="O8257">
            <v>0</v>
          </cell>
          <cell r="P8257">
            <v>0</v>
          </cell>
        </row>
        <row r="8258">
          <cell r="A8258">
            <v>43819</v>
          </cell>
          <cell r="B8258" t="str">
            <v>MIC</v>
          </cell>
          <cell r="C8258">
            <v>8</v>
          </cell>
          <cell r="E8258">
            <v>27002</v>
          </cell>
          <cell r="F8258" t="str">
            <v>43AI</v>
          </cell>
          <cell r="I8258">
            <v>44</v>
          </cell>
          <cell r="M8258">
            <v>35000</v>
          </cell>
          <cell r="N8258">
            <v>735000</v>
          </cell>
          <cell r="O8258">
            <v>0</v>
          </cell>
          <cell r="P8258">
            <v>0</v>
          </cell>
        </row>
        <row r="8259">
          <cell r="A8259">
            <v>43819</v>
          </cell>
          <cell r="B8259" t="str">
            <v>MIC</v>
          </cell>
          <cell r="C8259">
            <v>5</v>
          </cell>
          <cell r="E8259">
            <v>1009</v>
          </cell>
          <cell r="F8259" t="str">
            <v>43O</v>
          </cell>
          <cell r="I8259">
            <v>44</v>
          </cell>
          <cell r="M8259">
            <v>143200</v>
          </cell>
          <cell r="N8259">
            <v>3047253.04</v>
          </cell>
          <cell r="O8259">
            <v>0</v>
          </cell>
          <cell r="P8259">
            <v>0</v>
          </cell>
        </row>
        <row r="8260">
          <cell r="A8260">
            <v>43819</v>
          </cell>
          <cell r="B8260" t="str">
            <v>CON</v>
          </cell>
          <cell r="C8260">
            <v>8</v>
          </cell>
          <cell r="E8260">
            <v>1009</v>
          </cell>
          <cell r="F8260" t="str">
            <v>47D</v>
          </cell>
          <cell r="I8260">
            <v>44</v>
          </cell>
          <cell r="M8260">
            <v>70000</v>
          </cell>
          <cell r="N8260">
            <v>1489684</v>
          </cell>
          <cell r="O8260">
            <v>0</v>
          </cell>
          <cell r="P8260">
            <v>0</v>
          </cell>
        </row>
        <row r="8261">
          <cell r="A8261">
            <v>43819</v>
          </cell>
          <cell r="B8261" t="str">
            <v>MIC</v>
          </cell>
          <cell r="C8261">
            <v>8</v>
          </cell>
          <cell r="E8261">
            <v>1017</v>
          </cell>
          <cell r="F8261" t="str">
            <v>43I</v>
          </cell>
          <cell r="I8261">
            <v>44</v>
          </cell>
          <cell r="M8261">
            <v>55000</v>
          </cell>
          <cell r="N8261">
            <v>1173744</v>
          </cell>
          <cell r="O8261">
            <v>0</v>
          </cell>
          <cell r="P8261">
            <v>0</v>
          </cell>
        </row>
        <row r="8262">
          <cell r="A8262">
            <v>43819</v>
          </cell>
          <cell r="B8262" t="str">
            <v>MIC</v>
          </cell>
          <cell r="C8262">
            <v>7</v>
          </cell>
          <cell r="E8262">
            <v>1017</v>
          </cell>
          <cell r="F8262" t="str">
            <v>43I</v>
          </cell>
          <cell r="I8262">
            <v>44</v>
          </cell>
          <cell r="M8262">
            <v>24429.7</v>
          </cell>
          <cell r="N8262">
            <v>521349.34175999998</v>
          </cell>
          <cell r="O8262">
            <v>0</v>
          </cell>
          <cell r="P8262">
            <v>0</v>
          </cell>
        </row>
        <row r="8263">
          <cell r="A8263">
            <v>43819</v>
          </cell>
          <cell r="B8263" t="str">
            <v>MIC</v>
          </cell>
          <cell r="C8263">
            <v>6</v>
          </cell>
          <cell r="E8263">
            <v>1017</v>
          </cell>
          <cell r="F8263" t="str">
            <v>43I</v>
          </cell>
          <cell r="I8263">
            <v>44</v>
          </cell>
          <cell r="M8263">
            <v>20196.46</v>
          </cell>
          <cell r="N8263">
            <v>431008.61356799997</v>
          </cell>
          <cell r="O8263">
            <v>0</v>
          </cell>
          <cell r="P8263">
            <v>0</v>
          </cell>
        </row>
        <row r="8264">
          <cell r="A8264">
            <v>43819</v>
          </cell>
          <cell r="B8264" t="str">
            <v>MIC</v>
          </cell>
          <cell r="C8264">
            <v>6</v>
          </cell>
          <cell r="E8264">
            <v>1017</v>
          </cell>
          <cell r="F8264" t="str">
            <v>43O</v>
          </cell>
          <cell r="I8264">
            <v>44</v>
          </cell>
          <cell r="M8264">
            <v>4000</v>
          </cell>
          <cell r="N8264">
            <v>85363.199999999997</v>
          </cell>
          <cell r="O8264">
            <v>0</v>
          </cell>
          <cell r="P8264">
            <v>0</v>
          </cell>
        </row>
        <row r="8265">
          <cell r="A8265">
            <v>43819</v>
          </cell>
          <cell r="B8265" t="str">
            <v>CON</v>
          </cell>
          <cell r="C8265">
            <v>8</v>
          </cell>
          <cell r="E8265">
            <v>1017</v>
          </cell>
          <cell r="F8265" t="str">
            <v>47D</v>
          </cell>
          <cell r="I8265">
            <v>44</v>
          </cell>
          <cell r="M8265">
            <v>31732.09</v>
          </cell>
          <cell r="N8265">
            <v>677188.18627199996</v>
          </cell>
          <cell r="O8265">
            <v>0</v>
          </cell>
          <cell r="P8265">
            <v>0</v>
          </cell>
        </row>
        <row r="8266">
          <cell r="A8266">
            <v>43819</v>
          </cell>
          <cell r="B8266" t="str">
            <v>HIP</v>
          </cell>
          <cell r="C8266">
            <v>6</v>
          </cell>
          <cell r="E8266">
            <v>1017</v>
          </cell>
          <cell r="F8266" t="str">
            <v>48A</v>
          </cell>
          <cell r="I8266">
            <v>44</v>
          </cell>
          <cell r="M8266">
            <v>29174.41</v>
          </cell>
          <cell r="N8266">
            <v>622605.24892799999</v>
          </cell>
          <cell r="O8266">
            <v>0</v>
          </cell>
          <cell r="P8266">
            <v>0</v>
          </cell>
        </row>
        <row r="8267">
          <cell r="A8267">
            <v>43819</v>
          </cell>
          <cell r="B8267" t="str">
            <v>HIP</v>
          </cell>
          <cell r="C8267">
            <v>7</v>
          </cell>
          <cell r="E8267">
            <v>1017</v>
          </cell>
          <cell r="F8267" t="str">
            <v>48C</v>
          </cell>
          <cell r="I8267">
            <v>44</v>
          </cell>
          <cell r="M8267">
            <v>15447.13</v>
          </cell>
          <cell r="N8267">
            <v>329654.11190399999</v>
          </cell>
          <cell r="O8267">
            <v>0</v>
          </cell>
          <cell r="P8267">
            <v>0</v>
          </cell>
        </row>
        <row r="8268">
          <cell r="A8268">
            <v>43819</v>
          </cell>
          <cell r="B8268" t="str">
            <v>HIP</v>
          </cell>
          <cell r="C8268">
            <v>8</v>
          </cell>
          <cell r="E8268">
            <v>1017</v>
          </cell>
          <cell r="F8268" t="str">
            <v>48R</v>
          </cell>
          <cell r="I8268">
            <v>44</v>
          </cell>
          <cell r="M8268">
            <v>21517.97</v>
          </cell>
          <cell r="N8268">
            <v>459210.69417600002</v>
          </cell>
          <cell r="O8268">
            <v>0</v>
          </cell>
          <cell r="P8268">
            <v>0</v>
          </cell>
        </row>
        <row r="8269">
          <cell r="A8269">
            <v>43819</v>
          </cell>
          <cell r="B8269" t="str">
            <v>HIP</v>
          </cell>
          <cell r="C8269">
            <v>8</v>
          </cell>
          <cell r="E8269">
            <v>1033</v>
          </cell>
          <cell r="F8269" t="str">
            <v>48R</v>
          </cell>
          <cell r="I8269">
            <v>44</v>
          </cell>
          <cell r="M8269">
            <v>70100</v>
          </cell>
          <cell r="N8269">
            <v>1495990.08</v>
          </cell>
          <cell r="O8269">
            <v>0</v>
          </cell>
          <cell r="P8269">
            <v>0</v>
          </cell>
        </row>
        <row r="8270">
          <cell r="A8270">
            <v>43819</v>
          </cell>
          <cell r="B8270" t="str">
            <v>MIC</v>
          </cell>
          <cell r="C8270">
            <v>8</v>
          </cell>
          <cell r="E8270">
            <v>1033</v>
          </cell>
          <cell r="F8270" t="str">
            <v>43I</v>
          </cell>
          <cell r="I8270">
            <v>44</v>
          </cell>
          <cell r="M8270">
            <v>115600</v>
          </cell>
          <cell r="N8270">
            <v>2466996.48</v>
          </cell>
          <cell r="O8270">
            <v>0</v>
          </cell>
          <cell r="P8270">
            <v>0</v>
          </cell>
        </row>
        <row r="8271">
          <cell r="A8271">
            <v>43819</v>
          </cell>
          <cell r="B8271" t="str">
            <v>CON</v>
          </cell>
          <cell r="C8271">
            <v>8</v>
          </cell>
          <cell r="E8271">
            <v>1033</v>
          </cell>
          <cell r="F8271" t="str">
            <v>47D</v>
          </cell>
          <cell r="I8271">
            <v>44</v>
          </cell>
          <cell r="M8271">
            <v>140000</v>
          </cell>
          <cell r="N8271">
            <v>2987712</v>
          </cell>
          <cell r="O8271">
            <v>0</v>
          </cell>
          <cell r="P8271">
            <v>0</v>
          </cell>
        </row>
        <row r="8272">
          <cell r="A8272">
            <v>43819</v>
          </cell>
          <cell r="B8272" t="str">
            <v>HIP</v>
          </cell>
          <cell r="C8272">
            <v>7</v>
          </cell>
          <cell r="E8272">
            <v>1033</v>
          </cell>
          <cell r="F8272" t="str">
            <v>51C</v>
          </cell>
          <cell r="I8272">
            <v>44</v>
          </cell>
          <cell r="M8272">
            <v>40000</v>
          </cell>
          <cell r="N8272">
            <v>853632</v>
          </cell>
          <cell r="O8272">
            <v>0</v>
          </cell>
          <cell r="P8272">
            <v>0</v>
          </cell>
        </row>
        <row r="8273">
          <cell r="A8273">
            <v>43819</v>
          </cell>
          <cell r="B8273" t="str">
            <v>HIP</v>
          </cell>
          <cell r="C8273">
            <v>8</v>
          </cell>
          <cell r="E8273">
            <v>1033</v>
          </cell>
          <cell r="F8273" t="str">
            <v>51C</v>
          </cell>
          <cell r="I8273">
            <v>44</v>
          </cell>
          <cell r="M8273">
            <v>111737</v>
          </cell>
          <cell r="N8273">
            <v>2384556.9696</v>
          </cell>
          <cell r="O8273">
            <v>0</v>
          </cell>
          <cell r="P8273">
            <v>0</v>
          </cell>
        </row>
        <row r="8274">
          <cell r="A8274">
            <v>43819</v>
          </cell>
          <cell r="B8274" t="str">
            <v>MIC</v>
          </cell>
          <cell r="C8274">
            <v>8</v>
          </cell>
          <cell r="E8274">
            <v>1033</v>
          </cell>
          <cell r="F8274" t="str">
            <v>43I</v>
          </cell>
          <cell r="I8274">
            <v>44</v>
          </cell>
          <cell r="M8274">
            <v>140000</v>
          </cell>
          <cell r="N8274">
            <v>2987712</v>
          </cell>
          <cell r="O8274">
            <v>0</v>
          </cell>
          <cell r="P8274">
            <v>0</v>
          </cell>
        </row>
        <row r="8275">
          <cell r="A8275">
            <v>43819</v>
          </cell>
          <cell r="B8275" t="str">
            <v>CON</v>
          </cell>
          <cell r="C8275">
            <v>8</v>
          </cell>
          <cell r="E8275">
            <v>3010</v>
          </cell>
          <cell r="F8275" t="str">
            <v>47D</v>
          </cell>
          <cell r="I8275">
            <v>34</v>
          </cell>
          <cell r="M8275">
            <v>8000</v>
          </cell>
          <cell r="N8275">
            <v>170726.39999999999</v>
          </cell>
          <cell r="O8275">
            <v>0</v>
          </cell>
          <cell r="P8275">
            <v>0</v>
          </cell>
        </row>
        <row r="8276">
          <cell r="A8276">
            <v>43819</v>
          </cell>
          <cell r="B8276" t="str">
            <v>MIC</v>
          </cell>
          <cell r="C8276">
            <v>8</v>
          </cell>
          <cell r="E8276">
            <v>27002</v>
          </cell>
          <cell r="F8276" t="str">
            <v>43I</v>
          </cell>
          <cell r="I8276">
            <v>44</v>
          </cell>
          <cell r="M8276">
            <v>80000</v>
          </cell>
          <cell r="N8276">
            <v>1707264</v>
          </cell>
          <cell r="O8276">
            <v>0</v>
          </cell>
          <cell r="P8276">
            <v>0</v>
          </cell>
        </row>
        <row r="8277">
          <cell r="A8277">
            <v>43819</v>
          </cell>
          <cell r="B8277" t="str">
            <v>MIC</v>
          </cell>
          <cell r="C8277">
            <v>8</v>
          </cell>
          <cell r="E8277">
            <v>27002</v>
          </cell>
          <cell r="F8277" t="str">
            <v>43I</v>
          </cell>
          <cell r="I8277">
            <v>44</v>
          </cell>
          <cell r="M8277">
            <v>30000</v>
          </cell>
          <cell r="N8277">
            <v>640224</v>
          </cell>
          <cell r="O8277">
            <v>0</v>
          </cell>
          <cell r="P8277">
            <v>0</v>
          </cell>
        </row>
        <row r="8278">
          <cell r="A8278">
            <v>43819</v>
          </cell>
          <cell r="B8278" t="str">
            <v>MIC</v>
          </cell>
          <cell r="C8278">
            <v>7</v>
          </cell>
          <cell r="E8278">
            <v>27003</v>
          </cell>
          <cell r="F8278" t="str">
            <v>43O</v>
          </cell>
          <cell r="I8278">
            <v>44</v>
          </cell>
          <cell r="M8278">
            <v>140000</v>
          </cell>
          <cell r="N8278">
            <v>2987712</v>
          </cell>
          <cell r="O8278">
            <v>0</v>
          </cell>
          <cell r="P8278">
            <v>0</v>
          </cell>
        </row>
        <row r="8279">
          <cell r="A8279">
            <v>43819</v>
          </cell>
          <cell r="B8279" t="str">
            <v>MIC</v>
          </cell>
          <cell r="C8279">
            <v>8</v>
          </cell>
          <cell r="E8279">
            <v>27003</v>
          </cell>
          <cell r="F8279" t="str">
            <v>43I</v>
          </cell>
          <cell r="I8279">
            <v>44</v>
          </cell>
          <cell r="M8279">
            <v>80000</v>
          </cell>
          <cell r="N8279">
            <v>1707264</v>
          </cell>
          <cell r="O8279">
            <v>0</v>
          </cell>
          <cell r="P8279">
            <v>0</v>
          </cell>
        </row>
        <row r="8280">
          <cell r="A8280">
            <v>43819</v>
          </cell>
          <cell r="B8280" t="str">
            <v>CON</v>
          </cell>
          <cell r="C8280">
            <v>1</v>
          </cell>
          <cell r="E8280">
            <v>3001</v>
          </cell>
          <cell r="F8280" t="str">
            <v>47D</v>
          </cell>
          <cell r="I8280">
            <v>44</v>
          </cell>
          <cell r="M8280">
            <v>20580</v>
          </cell>
          <cell r="N8280">
            <v>441650.91600000003</v>
          </cell>
          <cell r="O8280">
            <v>0</v>
          </cell>
          <cell r="P8280">
            <v>0</v>
          </cell>
        </row>
        <row r="8281">
          <cell r="A8281">
            <v>43819</v>
          </cell>
          <cell r="B8281" t="str">
            <v>MIC</v>
          </cell>
          <cell r="C8281">
            <v>6</v>
          </cell>
          <cell r="E8281">
            <v>27009</v>
          </cell>
          <cell r="F8281" t="str">
            <v>43AI</v>
          </cell>
          <cell r="I8281">
            <v>44</v>
          </cell>
          <cell r="M8281">
            <v>27440</v>
          </cell>
          <cell r="N8281">
            <v>591032.90399999998</v>
          </cell>
          <cell r="O8281">
            <v>0</v>
          </cell>
          <cell r="P8281">
            <v>0</v>
          </cell>
        </row>
        <row r="8282">
          <cell r="A8282">
            <v>43819</v>
          </cell>
          <cell r="B8282" t="str">
            <v>MIC</v>
          </cell>
          <cell r="C8282">
            <v>8</v>
          </cell>
          <cell r="E8282">
            <v>27002</v>
          </cell>
          <cell r="F8282" t="str">
            <v>43AO</v>
          </cell>
          <cell r="I8282">
            <v>44</v>
          </cell>
          <cell r="M8282">
            <v>35000</v>
          </cell>
          <cell r="N8282">
            <v>754271</v>
          </cell>
          <cell r="O8282">
            <v>0</v>
          </cell>
          <cell r="P8282">
            <v>0</v>
          </cell>
        </row>
        <row r="8283">
          <cell r="A8283">
            <v>43819</v>
          </cell>
          <cell r="B8283" t="str">
            <v>HIP</v>
          </cell>
          <cell r="C8283">
            <v>8</v>
          </cell>
          <cell r="E8283">
            <v>27002</v>
          </cell>
          <cell r="F8283" t="str">
            <v>48R</v>
          </cell>
          <cell r="I8283">
            <v>44</v>
          </cell>
          <cell r="M8283">
            <v>25000</v>
          </cell>
          <cell r="N8283">
            <v>538765</v>
          </cell>
          <cell r="O8283">
            <v>0</v>
          </cell>
          <cell r="P8283">
            <v>0</v>
          </cell>
        </row>
        <row r="8284">
          <cell r="A8284">
            <v>43819</v>
          </cell>
          <cell r="B8284" t="str">
            <v>MIC</v>
          </cell>
          <cell r="C8284">
            <v>6</v>
          </cell>
          <cell r="E8284">
            <v>3010</v>
          </cell>
          <cell r="F8284" t="str">
            <v>43O</v>
          </cell>
          <cell r="I8284">
            <v>44</v>
          </cell>
          <cell r="M8284">
            <v>15000</v>
          </cell>
          <cell r="N8284">
            <v>326391</v>
          </cell>
          <cell r="O8284">
            <v>0</v>
          </cell>
          <cell r="P8284">
            <v>0</v>
          </cell>
        </row>
        <row r="8285">
          <cell r="A8285">
            <v>43819</v>
          </cell>
          <cell r="B8285" t="str">
            <v>CON</v>
          </cell>
          <cell r="C8285">
            <v>8</v>
          </cell>
          <cell r="E8285">
            <v>1005</v>
          </cell>
          <cell r="F8285" t="str">
            <v>47D</v>
          </cell>
          <cell r="I8285">
            <v>44</v>
          </cell>
          <cell r="M8285">
            <v>68600</v>
          </cell>
          <cell r="N8285">
            <v>1496797.12</v>
          </cell>
          <cell r="O8285">
            <v>0</v>
          </cell>
          <cell r="P8285">
            <v>0</v>
          </cell>
        </row>
        <row r="8286">
          <cell r="A8286">
            <v>43819</v>
          </cell>
          <cell r="B8286" t="str">
            <v>MIC</v>
          </cell>
          <cell r="C8286">
            <v>8</v>
          </cell>
          <cell r="E8286">
            <v>1036</v>
          </cell>
          <cell r="F8286" t="str">
            <v>43O</v>
          </cell>
          <cell r="I8286">
            <v>44</v>
          </cell>
          <cell r="M8286">
            <v>240000</v>
          </cell>
          <cell r="N8286">
            <v>5241984</v>
          </cell>
          <cell r="O8286">
            <v>0</v>
          </cell>
          <cell r="P8286">
            <v>0</v>
          </cell>
        </row>
        <row r="8287">
          <cell r="A8287">
            <v>43819</v>
          </cell>
          <cell r="B8287" t="str">
            <v>MIC</v>
          </cell>
          <cell r="C8287">
            <v>5</v>
          </cell>
          <cell r="E8287">
            <v>27007</v>
          </cell>
          <cell r="F8287" t="str">
            <v>43I</v>
          </cell>
          <cell r="I8287">
            <v>44</v>
          </cell>
          <cell r="M8287">
            <v>12000</v>
          </cell>
          <cell r="N8287">
            <v>262800</v>
          </cell>
          <cell r="O8287">
            <v>0</v>
          </cell>
          <cell r="P8287">
            <v>0</v>
          </cell>
        </row>
        <row r="8288">
          <cell r="A8288">
            <v>43819</v>
          </cell>
          <cell r="B8288" t="str">
            <v>MIC</v>
          </cell>
          <cell r="C8288">
            <v>8</v>
          </cell>
          <cell r="E8288">
            <v>1014</v>
          </cell>
          <cell r="F8288" t="str">
            <v>43I</v>
          </cell>
          <cell r="I8288">
            <v>44</v>
          </cell>
          <cell r="M8288">
            <v>55680</v>
          </cell>
          <cell r="N8288">
            <v>1221569.088</v>
          </cell>
          <cell r="O8288">
            <v>0</v>
          </cell>
          <cell r="P8288">
            <v>0</v>
          </cell>
        </row>
        <row r="8289">
          <cell r="A8289">
            <v>43819</v>
          </cell>
          <cell r="B8289" t="str">
            <v>MIC</v>
          </cell>
          <cell r="C8289">
            <v>8</v>
          </cell>
          <cell r="E8289">
            <v>1017</v>
          </cell>
          <cell r="F8289" t="str">
            <v>43I</v>
          </cell>
          <cell r="I8289">
            <v>44</v>
          </cell>
          <cell r="M8289">
            <v>43240.53</v>
          </cell>
          <cell r="N8289">
            <v>948658.31172300002</v>
          </cell>
          <cell r="O8289">
            <v>0</v>
          </cell>
          <cell r="P8289">
            <v>0</v>
          </cell>
        </row>
        <row r="8290">
          <cell r="A8290">
            <v>43819</v>
          </cell>
          <cell r="B8290" t="str">
            <v>CON</v>
          </cell>
          <cell r="C8290">
            <v>6</v>
          </cell>
          <cell r="E8290">
            <v>1017</v>
          </cell>
          <cell r="F8290" t="str">
            <v>47D</v>
          </cell>
          <cell r="I8290">
            <v>44</v>
          </cell>
          <cell r="M8290">
            <v>33408.83</v>
          </cell>
          <cell r="N8290">
            <v>732959.66225299996</v>
          </cell>
          <cell r="O8290">
            <v>0</v>
          </cell>
          <cell r="P8290">
            <v>0</v>
          </cell>
        </row>
        <row r="8291">
          <cell r="A8291">
            <v>43819</v>
          </cell>
          <cell r="B8291" t="str">
            <v>CON</v>
          </cell>
          <cell r="C8291">
            <v>7</v>
          </cell>
          <cell r="E8291">
            <v>1017</v>
          </cell>
          <cell r="F8291" t="str">
            <v>47D</v>
          </cell>
          <cell r="I8291">
            <v>44</v>
          </cell>
          <cell r="M8291">
            <v>23102.36</v>
          </cell>
          <cell r="N8291">
            <v>506844.98627599998</v>
          </cell>
          <cell r="O8291">
            <v>0</v>
          </cell>
          <cell r="P8291">
            <v>0</v>
          </cell>
        </row>
        <row r="8292">
          <cell r="A8292">
            <v>43819</v>
          </cell>
          <cell r="B8292" t="str">
            <v>CON</v>
          </cell>
          <cell r="C8292">
            <v>6</v>
          </cell>
          <cell r="E8292">
            <v>1017</v>
          </cell>
          <cell r="F8292" t="str">
            <v>47D</v>
          </cell>
          <cell r="I8292">
            <v>44</v>
          </cell>
          <cell r="M8292">
            <v>26440.28</v>
          </cell>
          <cell r="N8292">
            <v>580075.946948</v>
          </cell>
          <cell r="O8292">
            <v>0</v>
          </cell>
          <cell r="P8292">
            <v>0</v>
          </cell>
        </row>
        <row r="8293">
          <cell r="A8293">
            <v>43819</v>
          </cell>
          <cell r="B8293" t="str">
            <v>HIP</v>
          </cell>
          <cell r="C8293">
            <v>8</v>
          </cell>
          <cell r="E8293">
            <v>1033</v>
          </cell>
          <cell r="F8293" t="str">
            <v>48R</v>
          </cell>
          <cell r="I8293">
            <v>44</v>
          </cell>
          <cell r="M8293">
            <v>85000</v>
          </cell>
          <cell r="N8293">
            <v>1864823.5</v>
          </cell>
          <cell r="O8293">
            <v>0</v>
          </cell>
          <cell r="P8293">
            <v>0</v>
          </cell>
        </row>
        <row r="8294">
          <cell r="A8294">
            <v>43819</v>
          </cell>
          <cell r="B8294" t="str">
            <v>MIC</v>
          </cell>
          <cell r="C8294">
            <v>8</v>
          </cell>
          <cell r="E8294">
            <v>1033</v>
          </cell>
          <cell r="F8294" t="str">
            <v>43O</v>
          </cell>
          <cell r="I8294">
            <v>44</v>
          </cell>
          <cell r="M8294">
            <v>140000</v>
          </cell>
          <cell r="N8294">
            <v>3071474</v>
          </cell>
          <cell r="O8294">
            <v>0</v>
          </cell>
          <cell r="P8294">
            <v>0</v>
          </cell>
        </row>
        <row r="8295">
          <cell r="A8295">
            <v>43819</v>
          </cell>
          <cell r="B8295" t="str">
            <v>CON</v>
          </cell>
          <cell r="C8295">
            <v>8</v>
          </cell>
          <cell r="E8295">
            <v>1033</v>
          </cell>
          <cell r="F8295" t="str">
            <v>47D</v>
          </cell>
          <cell r="I8295">
            <v>44</v>
          </cell>
          <cell r="M8295">
            <v>120000</v>
          </cell>
          <cell r="N8295">
            <v>2632692</v>
          </cell>
          <cell r="O8295">
            <v>0</v>
          </cell>
          <cell r="P8295">
            <v>0</v>
          </cell>
        </row>
        <row r="8296">
          <cell r="A8296">
            <v>43819</v>
          </cell>
          <cell r="B8296" t="str">
            <v>HIP</v>
          </cell>
          <cell r="C8296">
            <v>8</v>
          </cell>
          <cell r="E8296">
            <v>1033</v>
          </cell>
          <cell r="F8296" t="str">
            <v>48R</v>
          </cell>
          <cell r="I8296">
            <v>44</v>
          </cell>
          <cell r="M8296">
            <v>65000</v>
          </cell>
          <cell r="N8296">
            <v>1426041.5</v>
          </cell>
          <cell r="O8296">
            <v>0</v>
          </cell>
          <cell r="P8296">
            <v>0</v>
          </cell>
        </row>
        <row r="8297">
          <cell r="A8297">
            <v>43819</v>
          </cell>
          <cell r="B8297" t="str">
            <v>MIC</v>
          </cell>
          <cell r="C8297">
            <v>8</v>
          </cell>
          <cell r="E8297">
            <v>1033</v>
          </cell>
          <cell r="F8297" t="str">
            <v>43I</v>
          </cell>
          <cell r="I8297">
            <v>44</v>
          </cell>
          <cell r="M8297">
            <v>50000</v>
          </cell>
          <cell r="N8297">
            <v>1096955</v>
          </cell>
          <cell r="O8297">
            <v>0</v>
          </cell>
          <cell r="P8297">
            <v>0</v>
          </cell>
        </row>
        <row r="8298">
          <cell r="A8298">
            <v>43819</v>
          </cell>
          <cell r="B8298" t="str">
            <v>MIC</v>
          </cell>
          <cell r="C8298">
            <v>8</v>
          </cell>
          <cell r="E8298">
            <v>1033</v>
          </cell>
          <cell r="F8298" t="str">
            <v>43I</v>
          </cell>
          <cell r="I8298">
            <v>44</v>
          </cell>
          <cell r="M8298">
            <v>80000</v>
          </cell>
          <cell r="N8298">
            <v>1755128</v>
          </cell>
          <cell r="O8298">
            <v>0</v>
          </cell>
          <cell r="P8298">
            <v>0</v>
          </cell>
        </row>
        <row r="8299">
          <cell r="A8299">
            <v>43819</v>
          </cell>
          <cell r="B8299" t="str">
            <v>HIP</v>
          </cell>
          <cell r="C8299">
            <v>8</v>
          </cell>
          <cell r="E8299">
            <v>1033</v>
          </cell>
          <cell r="F8299" t="str">
            <v>51C</v>
          </cell>
          <cell r="I8299">
            <v>44</v>
          </cell>
          <cell r="M8299">
            <v>93000</v>
          </cell>
          <cell r="N8299">
            <v>2040336.3</v>
          </cell>
          <cell r="O8299">
            <v>0</v>
          </cell>
          <cell r="P8299">
            <v>0</v>
          </cell>
        </row>
        <row r="8300">
          <cell r="A8300">
            <v>43819</v>
          </cell>
          <cell r="B8300" t="str">
            <v>CON</v>
          </cell>
          <cell r="C8300">
            <v>7</v>
          </cell>
          <cell r="E8300">
            <v>1034</v>
          </cell>
          <cell r="F8300" t="str">
            <v>47D</v>
          </cell>
          <cell r="I8300">
            <v>44</v>
          </cell>
          <cell r="M8300">
            <v>35000</v>
          </cell>
          <cell r="N8300">
            <v>767868.5</v>
          </cell>
          <cell r="O8300">
            <v>0</v>
          </cell>
          <cell r="P8300">
            <v>0</v>
          </cell>
        </row>
        <row r="8301">
          <cell r="A8301">
            <v>43819</v>
          </cell>
          <cell r="B8301" t="str">
            <v>CON</v>
          </cell>
          <cell r="C8301">
            <v>1</v>
          </cell>
          <cell r="E8301">
            <v>3001</v>
          </cell>
          <cell r="F8301" t="str">
            <v>47D</v>
          </cell>
          <cell r="I8301">
            <v>44</v>
          </cell>
          <cell r="M8301">
            <v>22200</v>
          </cell>
          <cell r="N8301">
            <v>487048.02</v>
          </cell>
          <cell r="O8301">
            <v>0</v>
          </cell>
          <cell r="P8301">
            <v>0</v>
          </cell>
        </row>
        <row r="8302">
          <cell r="A8302">
            <v>43819</v>
          </cell>
          <cell r="B8302" t="str">
            <v>CON</v>
          </cell>
          <cell r="C8302">
            <v>1</v>
          </cell>
          <cell r="E8302">
            <v>3001</v>
          </cell>
          <cell r="F8302" t="str">
            <v>47D</v>
          </cell>
          <cell r="I8302">
            <v>44</v>
          </cell>
          <cell r="M8302">
            <v>31000</v>
          </cell>
          <cell r="N8302">
            <v>680112.1</v>
          </cell>
          <cell r="O8302">
            <v>0</v>
          </cell>
          <cell r="P8302">
            <v>0</v>
          </cell>
        </row>
        <row r="8303">
          <cell r="A8303">
            <v>43819</v>
          </cell>
          <cell r="B8303" t="str">
            <v>CON</v>
          </cell>
          <cell r="C8303">
            <v>1</v>
          </cell>
          <cell r="E8303">
            <v>3001</v>
          </cell>
          <cell r="F8303" t="str">
            <v>47D</v>
          </cell>
          <cell r="I8303">
            <v>44</v>
          </cell>
          <cell r="M8303">
            <v>27500</v>
          </cell>
          <cell r="N8303">
            <v>603325.25</v>
          </cell>
          <cell r="O8303">
            <v>0</v>
          </cell>
          <cell r="P8303">
            <v>0</v>
          </cell>
        </row>
        <row r="8304">
          <cell r="A8304">
            <v>43819</v>
          </cell>
          <cell r="B8304" t="str">
            <v>CON</v>
          </cell>
          <cell r="C8304">
            <v>1</v>
          </cell>
          <cell r="E8304">
            <v>3001</v>
          </cell>
          <cell r="F8304" t="str">
            <v>47M</v>
          </cell>
          <cell r="I8304">
            <v>44</v>
          </cell>
          <cell r="M8304">
            <v>28500</v>
          </cell>
          <cell r="N8304">
            <v>625264.35</v>
          </cell>
          <cell r="O8304">
            <v>0</v>
          </cell>
          <cell r="P8304">
            <v>0</v>
          </cell>
        </row>
        <row r="8305">
          <cell r="A8305">
            <v>43819</v>
          </cell>
          <cell r="B8305" t="str">
            <v>CON</v>
          </cell>
          <cell r="C8305">
            <v>1</v>
          </cell>
          <cell r="E8305">
            <v>3001</v>
          </cell>
          <cell r="F8305" t="str">
            <v>47M</v>
          </cell>
          <cell r="I8305">
            <v>44</v>
          </cell>
          <cell r="M8305">
            <v>12000</v>
          </cell>
          <cell r="N8305">
            <v>263269.2</v>
          </cell>
          <cell r="O8305">
            <v>0</v>
          </cell>
          <cell r="P8305">
            <v>0</v>
          </cell>
        </row>
        <row r="8306">
          <cell r="A8306">
            <v>43819</v>
          </cell>
          <cell r="B8306" t="str">
            <v>MIC</v>
          </cell>
          <cell r="C8306">
            <v>1</v>
          </cell>
          <cell r="E8306">
            <v>3001</v>
          </cell>
          <cell r="F8306" t="str">
            <v>43I</v>
          </cell>
          <cell r="I8306">
            <v>44</v>
          </cell>
          <cell r="M8306">
            <v>66000</v>
          </cell>
          <cell r="N8306">
            <v>1447980.6</v>
          </cell>
          <cell r="O8306">
            <v>0</v>
          </cell>
          <cell r="P8306">
            <v>0</v>
          </cell>
        </row>
        <row r="8307">
          <cell r="A8307">
            <v>43819</v>
          </cell>
          <cell r="B8307" t="str">
            <v>CON</v>
          </cell>
          <cell r="C8307">
            <v>1</v>
          </cell>
          <cell r="E8307">
            <v>3001</v>
          </cell>
          <cell r="F8307" t="str">
            <v>47D</v>
          </cell>
          <cell r="I8307">
            <v>44</v>
          </cell>
          <cell r="M8307">
            <v>24000</v>
          </cell>
          <cell r="N8307">
            <v>526538.4</v>
          </cell>
          <cell r="O8307">
            <v>0</v>
          </cell>
          <cell r="P8307">
            <v>0</v>
          </cell>
        </row>
        <row r="8308">
          <cell r="A8308">
            <v>43819</v>
          </cell>
          <cell r="B8308" t="str">
            <v>CON</v>
          </cell>
          <cell r="C8308">
            <v>1</v>
          </cell>
          <cell r="E8308">
            <v>3001</v>
          </cell>
          <cell r="F8308" t="str">
            <v>47M</v>
          </cell>
          <cell r="I8308">
            <v>44</v>
          </cell>
          <cell r="M8308">
            <v>23000</v>
          </cell>
          <cell r="N8308">
            <v>504599.3</v>
          </cell>
          <cell r="O8308">
            <v>0</v>
          </cell>
          <cell r="P8308">
            <v>0</v>
          </cell>
        </row>
        <row r="8309">
          <cell r="A8309">
            <v>43819</v>
          </cell>
          <cell r="B8309" t="str">
            <v>MIC</v>
          </cell>
          <cell r="C8309">
            <v>1</v>
          </cell>
          <cell r="E8309">
            <v>3001</v>
          </cell>
          <cell r="F8309" t="str">
            <v>43I</v>
          </cell>
          <cell r="I8309">
            <v>44</v>
          </cell>
          <cell r="M8309">
            <v>52508.87</v>
          </cell>
          <cell r="N8309">
            <v>1151997.3498170001</v>
          </cell>
          <cell r="O8309">
            <v>0</v>
          </cell>
          <cell r="P8309">
            <v>0</v>
          </cell>
        </row>
        <row r="8310">
          <cell r="A8310">
            <v>43819</v>
          </cell>
          <cell r="B8310" t="str">
            <v>CON</v>
          </cell>
          <cell r="C8310">
            <v>8</v>
          </cell>
          <cell r="E8310">
            <v>3003</v>
          </cell>
          <cell r="F8310" t="str">
            <v>47D</v>
          </cell>
          <cell r="I8310">
            <v>34</v>
          </cell>
          <cell r="M8310">
            <v>7000</v>
          </cell>
          <cell r="N8310">
            <v>153573.70000000001</v>
          </cell>
          <cell r="O8310">
            <v>0</v>
          </cell>
          <cell r="P8310">
            <v>0</v>
          </cell>
        </row>
        <row r="8311">
          <cell r="A8311">
            <v>43819</v>
          </cell>
          <cell r="B8311" t="str">
            <v>MIC</v>
          </cell>
          <cell r="C8311">
            <v>6</v>
          </cell>
          <cell r="E8311">
            <v>3010</v>
          </cell>
          <cell r="F8311" t="str">
            <v>43I</v>
          </cell>
          <cell r="I8311">
            <v>44</v>
          </cell>
          <cell r="M8311">
            <v>15000</v>
          </cell>
          <cell r="N8311">
            <v>329086.5</v>
          </cell>
          <cell r="O8311">
            <v>0</v>
          </cell>
          <cell r="P8311">
            <v>0</v>
          </cell>
        </row>
        <row r="8312">
          <cell r="A8312">
            <v>43819</v>
          </cell>
          <cell r="B8312" t="str">
            <v>MIC</v>
          </cell>
          <cell r="C8312">
            <v>6</v>
          </cell>
          <cell r="E8312">
            <v>3010</v>
          </cell>
          <cell r="F8312" t="str">
            <v>43O</v>
          </cell>
          <cell r="I8312">
            <v>44</v>
          </cell>
          <cell r="M8312">
            <v>15000</v>
          </cell>
          <cell r="N8312">
            <v>329086.5</v>
          </cell>
          <cell r="O8312">
            <v>0</v>
          </cell>
          <cell r="P8312">
            <v>0</v>
          </cell>
        </row>
        <row r="8313">
          <cell r="A8313">
            <v>43819</v>
          </cell>
          <cell r="B8313" t="str">
            <v>MIC</v>
          </cell>
          <cell r="C8313">
            <v>6</v>
          </cell>
          <cell r="E8313">
            <v>3010</v>
          </cell>
          <cell r="F8313" t="str">
            <v>43O</v>
          </cell>
          <cell r="I8313">
            <v>44</v>
          </cell>
          <cell r="M8313">
            <v>15000</v>
          </cell>
          <cell r="N8313">
            <v>329086.5</v>
          </cell>
          <cell r="O8313">
            <v>0</v>
          </cell>
          <cell r="P8313">
            <v>0</v>
          </cell>
        </row>
        <row r="8314">
          <cell r="A8314">
            <v>43819</v>
          </cell>
          <cell r="B8314" t="str">
            <v>MIC</v>
          </cell>
          <cell r="C8314">
            <v>6</v>
          </cell>
          <cell r="E8314">
            <v>3010</v>
          </cell>
          <cell r="F8314" t="str">
            <v>43O</v>
          </cell>
          <cell r="I8314">
            <v>44</v>
          </cell>
          <cell r="M8314">
            <v>15000</v>
          </cell>
          <cell r="N8314">
            <v>329086.5</v>
          </cell>
          <cell r="O8314">
            <v>0</v>
          </cell>
          <cell r="P8314">
            <v>0</v>
          </cell>
        </row>
        <row r="8315">
          <cell r="A8315">
            <v>43819</v>
          </cell>
          <cell r="B8315" t="str">
            <v>CON</v>
          </cell>
          <cell r="C8315">
            <v>8</v>
          </cell>
          <cell r="E8315">
            <v>3047</v>
          </cell>
          <cell r="F8315" t="str">
            <v>47M</v>
          </cell>
          <cell r="I8315">
            <v>44</v>
          </cell>
          <cell r="M8315">
            <v>35400</v>
          </cell>
          <cell r="N8315">
            <v>776644.14</v>
          </cell>
          <cell r="O8315">
            <v>0</v>
          </cell>
          <cell r="P8315">
            <v>0</v>
          </cell>
        </row>
        <row r="8316">
          <cell r="A8316">
            <v>43819</v>
          </cell>
          <cell r="B8316" t="str">
            <v>MIC</v>
          </cell>
          <cell r="C8316">
            <v>7</v>
          </cell>
          <cell r="E8316">
            <v>27002</v>
          </cell>
          <cell r="F8316" t="str">
            <v>43I</v>
          </cell>
          <cell r="I8316">
            <v>44</v>
          </cell>
          <cell r="M8316">
            <v>35000</v>
          </cell>
          <cell r="N8316">
            <v>767868.5</v>
          </cell>
          <cell r="O8316">
            <v>0</v>
          </cell>
          <cell r="P8316">
            <v>0</v>
          </cell>
        </row>
        <row r="8317">
          <cell r="A8317">
            <v>43819</v>
          </cell>
          <cell r="B8317" t="str">
            <v>MIC</v>
          </cell>
          <cell r="C8317">
            <v>7</v>
          </cell>
          <cell r="E8317">
            <v>27002</v>
          </cell>
          <cell r="F8317" t="str">
            <v>43O</v>
          </cell>
          <cell r="I8317">
            <v>44</v>
          </cell>
          <cell r="M8317">
            <v>35000</v>
          </cell>
          <cell r="N8317">
            <v>767868.5</v>
          </cell>
          <cell r="O8317">
            <v>0</v>
          </cell>
          <cell r="P8317">
            <v>0</v>
          </cell>
        </row>
        <row r="8318">
          <cell r="A8318">
            <v>43819</v>
          </cell>
          <cell r="B8318" t="str">
            <v>CON</v>
          </cell>
          <cell r="C8318">
            <v>7</v>
          </cell>
          <cell r="E8318">
            <v>27003</v>
          </cell>
          <cell r="F8318" t="str">
            <v>47D</v>
          </cell>
          <cell r="I8318">
            <v>44</v>
          </cell>
          <cell r="M8318">
            <v>28000</v>
          </cell>
          <cell r="N8318">
            <v>614294.80000000005</v>
          </cell>
          <cell r="O8318">
            <v>0</v>
          </cell>
          <cell r="P8318">
            <v>0</v>
          </cell>
        </row>
        <row r="8319">
          <cell r="A8319">
            <v>43819</v>
          </cell>
          <cell r="B8319" t="str">
            <v>MIC</v>
          </cell>
          <cell r="C8319">
            <v>6</v>
          </cell>
          <cell r="E8319">
            <v>27003</v>
          </cell>
          <cell r="F8319" t="str">
            <v>43O</v>
          </cell>
          <cell r="I8319">
            <v>44</v>
          </cell>
          <cell r="M8319">
            <v>5000</v>
          </cell>
          <cell r="N8319">
            <v>109695.5</v>
          </cell>
          <cell r="O8319">
            <v>0</v>
          </cell>
          <cell r="P8319">
            <v>0</v>
          </cell>
        </row>
        <row r="8320">
          <cell r="A8320">
            <v>43819</v>
          </cell>
          <cell r="B8320" t="str">
            <v>MIC</v>
          </cell>
          <cell r="C8320">
            <v>6</v>
          </cell>
          <cell r="E8320">
            <v>27003</v>
          </cell>
          <cell r="F8320" t="str">
            <v>43O</v>
          </cell>
          <cell r="I8320">
            <v>44</v>
          </cell>
          <cell r="M8320">
            <v>37000</v>
          </cell>
          <cell r="N8320">
            <v>811746.7</v>
          </cell>
          <cell r="O8320">
            <v>0</v>
          </cell>
          <cell r="P8320">
            <v>0</v>
          </cell>
        </row>
        <row r="8321">
          <cell r="A8321">
            <v>43819</v>
          </cell>
          <cell r="B8321" t="str">
            <v>MIC</v>
          </cell>
          <cell r="C8321">
            <v>8</v>
          </cell>
          <cell r="E8321">
            <v>27003</v>
          </cell>
          <cell r="F8321" t="str">
            <v>43I</v>
          </cell>
          <cell r="I8321">
            <v>44</v>
          </cell>
          <cell r="M8321">
            <v>68600</v>
          </cell>
          <cell r="N8321">
            <v>1505022.26</v>
          </cell>
          <cell r="O8321">
            <v>0</v>
          </cell>
          <cell r="P8321">
            <v>0</v>
          </cell>
        </row>
        <row r="8322">
          <cell r="A8322">
            <v>43819</v>
          </cell>
          <cell r="B8322" t="str">
            <v>MIC</v>
          </cell>
          <cell r="C8322">
            <v>7</v>
          </cell>
          <cell r="E8322">
            <v>27003</v>
          </cell>
          <cell r="F8322" t="str">
            <v>43I</v>
          </cell>
          <cell r="I8322">
            <v>44</v>
          </cell>
          <cell r="M8322">
            <v>40000</v>
          </cell>
          <cell r="N8322">
            <v>877564</v>
          </cell>
          <cell r="O8322">
            <v>0</v>
          </cell>
          <cell r="P8322">
            <v>0</v>
          </cell>
        </row>
        <row r="8323">
          <cell r="A8323">
            <v>43819</v>
          </cell>
          <cell r="B8323" t="str">
            <v>MIC</v>
          </cell>
          <cell r="C8323">
            <v>7</v>
          </cell>
          <cell r="E8323">
            <v>27003</v>
          </cell>
          <cell r="F8323" t="str">
            <v>43O</v>
          </cell>
          <cell r="I8323">
            <v>44</v>
          </cell>
          <cell r="M8323">
            <v>45000</v>
          </cell>
          <cell r="N8323">
            <v>987259.5</v>
          </cell>
          <cell r="O8323">
            <v>0</v>
          </cell>
          <cell r="P8323">
            <v>0</v>
          </cell>
        </row>
        <row r="8324">
          <cell r="A8324">
            <v>43819</v>
          </cell>
          <cell r="B8324" t="str">
            <v>MIC</v>
          </cell>
          <cell r="C8324">
            <v>8</v>
          </cell>
          <cell r="E8324">
            <v>27003</v>
          </cell>
          <cell r="F8324" t="str">
            <v>43I</v>
          </cell>
          <cell r="I8324">
            <v>44</v>
          </cell>
          <cell r="M8324">
            <v>70000</v>
          </cell>
          <cell r="N8324">
            <v>1535737</v>
          </cell>
          <cell r="O8324">
            <v>0</v>
          </cell>
          <cell r="P8324">
            <v>0</v>
          </cell>
        </row>
        <row r="8325">
          <cell r="A8325">
            <v>43819</v>
          </cell>
          <cell r="B8325" t="str">
            <v>CON</v>
          </cell>
          <cell r="C8325">
            <v>6</v>
          </cell>
          <cell r="E8325">
            <v>27003</v>
          </cell>
          <cell r="F8325" t="str">
            <v>47D</v>
          </cell>
          <cell r="I8325">
            <v>44</v>
          </cell>
          <cell r="M8325">
            <v>10500</v>
          </cell>
          <cell r="N8325">
            <v>230360.55</v>
          </cell>
          <cell r="O8325">
            <v>0</v>
          </cell>
          <cell r="P8325">
            <v>0</v>
          </cell>
        </row>
        <row r="8326">
          <cell r="A8326">
            <v>43819</v>
          </cell>
          <cell r="B8326" t="str">
            <v>CON</v>
          </cell>
          <cell r="C8326">
            <v>6</v>
          </cell>
          <cell r="E8326">
            <v>27003</v>
          </cell>
          <cell r="F8326" t="str">
            <v>47D</v>
          </cell>
          <cell r="I8326">
            <v>44</v>
          </cell>
          <cell r="M8326">
            <v>10000</v>
          </cell>
          <cell r="N8326">
            <v>219391</v>
          </cell>
          <cell r="O8326">
            <v>0</v>
          </cell>
          <cell r="P8326">
            <v>0</v>
          </cell>
        </row>
        <row r="8327">
          <cell r="A8327">
            <v>43819</v>
          </cell>
          <cell r="B8327" t="str">
            <v>MIC</v>
          </cell>
          <cell r="C8327">
            <v>7</v>
          </cell>
          <cell r="E8327">
            <v>27009</v>
          </cell>
          <cell r="F8327" t="str">
            <v>43I</v>
          </cell>
          <cell r="I8327">
            <v>44</v>
          </cell>
          <cell r="M8327">
            <v>35000</v>
          </cell>
          <cell r="N8327">
            <v>767868.5</v>
          </cell>
          <cell r="O8327">
            <v>0</v>
          </cell>
          <cell r="P8327">
            <v>0</v>
          </cell>
        </row>
        <row r="8328">
          <cell r="A8328">
            <v>43819</v>
          </cell>
          <cell r="B8328" t="str">
            <v>CON</v>
          </cell>
          <cell r="C8328">
            <v>8</v>
          </cell>
          <cell r="E8328">
            <v>1001</v>
          </cell>
          <cell r="F8328" t="str">
            <v>47A</v>
          </cell>
          <cell r="I8328">
            <v>44</v>
          </cell>
          <cell r="M8328">
            <v>21000</v>
          </cell>
          <cell r="N8328">
            <v>460721.1</v>
          </cell>
          <cell r="O8328">
            <v>0</v>
          </cell>
          <cell r="P8328">
            <v>0</v>
          </cell>
        </row>
        <row r="8329">
          <cell r="A8329">
            <v>43819</v>
          </cell>
          <cell r="B8329" t="str">
            <v>CON</v>
          </cell>
          <cell r="C8329">
            <v>7</v>
          </cell>
          <cell r="E8329">
            <v>1001</v>
          </cell>
          <cell r="F8329" t="str">
            <v>47D</v>
          </cell>
          <cell r="I8329">
            <v>44</v>
          </cell>
          <cell r="M8329">
            <v>14000</v>
          </cell>
          <cell r="N8329">
            <v>307147.40000000002</v>
          </cell>
          <cell r="O8329">
            <v>0</v>
          </cell>
          <cell r="P8329">
            <v>0</v>
          </cell>
        </row>
        <row r="8330">
          <cell r="A8330">
            <v>43819</v>
          </cell>
          <cell r="B8330" t="str">
            <v>CON</v>
          </cell>
          <cell r="C8330">
            <v>8</v>
          </cell>
          <cell r="E8330">
            <v>1001</v>
          </cell>
          <cell r="F8330" t="str">
            <v>47D</v>
          </cell>
          <cell r="I8330">
            <v>44</v>
          </cell>
          <cell r="M8330">
            <v>100000</v>
          </cell>
          <cell r="N8330">
            <v>2193910</v>
          </cell>
          <cell r="O8330">
            <v>0</v>
          </cell>
          <cell r="P8330">
            <v>0</v>
          </cell>
        </row>
        <row r="8331">
          <cell r="A8331">
            <v>43819</v>
          </cell>
          <cell r="B8331" t="str">
            <v>CON</v>
          </cell>
          <cell r="C8331">
            <v>8</v>
          </cell>
          <cell r="E8331">
            <v>1005</v>
          </cell>
          <cell r="F8331" t="str">
            <v>47D</v>
          </cell>
          <cell r="I8331">
            <v>44</v>
          </cell>
          <cell r="M8331">
            <v>45216</v>
          </cell>
          <cell r="N8331">
            <v>991998.3456</v>
          </cell>
          <cell r="O8331">
            <v>0</v>
          </cell>
          <cell r="P8331">
            <v>0</v>
          </cell>
        </row>
        <row r="8332">
          <cell r="A8332">
            <v>43819</v>
          </cell>
          <cell r="B8332" t="str">
            <v>MIC</v>
          </cell>
          <cell r="C8332">
            <v>5</v>
          </cell>
          <cell r="E8332">
            <v>27007</v>
          </cell>
          <cell r="F8332" t="str">
            <v>43I</v>
          </cell>
          <cell r="I8332">
            <v>44</v>
          </cell>
          <cell r="M8332">
            <v>5000</v>
          </cell>
          <cell r="N8332">
            <v>110000</v>
          </cell>
          <cell r="O8332">
            <v>0</v>
          </cell>
          <cell r="P8332">
            <v>0</v>
          </cell>
        </row>
        <row r="8333">
          <cell r="A8333">
            <v>43819</v>
          </cell>
          <cell r="B8333" t="str">
            <v>MIC</v>
          </cell>
          <cell r="C8333">
            <v>8</v>
          </cell>
          <cell r="E8333">
            <v>27002</v>
          </cell>
          <cell r="F8333" t="str">
            <v>43AI</v>
          </cell>
          <cell r="I8333">
            <v>44</v>
          </cell>
          <cell r="M8333">
            <v>35000</v>
          </cell>
          <cell r="N8333">
            <v>773587.5</v>
          </cell>
          <cell r="O8333">
            <v>0</v>
          </cell>
          <cell r="P8333">
            <v>0</v>
          </cell>
        </row>
        <row r="8334">
          <cell r="A8334">
            <v>43819</v>
          </cell>
          <cell r="B8334" t="str">
            <v>MIC</v>
          </cell>
          <cell r="C8334">
            <v>8</v>
          </cell>
          <cell r="E8334">
            <v>27002</v>
          </cell>
          <cell r="F8334" t="str">
            <v>43AI</v>
          </cell>
          <cell r="I8334">
            <v>44</v>
          </cell>
          <cell r="M8334">
            <v>22500</v>
          </cell>
          <cell r="N8334">
            <v>497306.25</v>
          </cell>
          <cell r="O8334">
            <v>0</v>
          </cell>
          <cell r="P8334">
            <v>0</v>
          </cell>
        </row>
        <row r="8335">
          <cell r="A8335">
            <v>43819</v>
          </cell>
          <cell r="B8335" t="str">
            <v>MIC</v>
          </cell>
          <cell r="C8335">
            <v>8</v>
          </cell>
          <cell r="E8335">
            <v>1035</v>
          </cell>
          <cell r="F8335" t="str">
            <v>43I</v>
          </cell>
          <cell r="I8335">
            <v>44</v>
          </cell>
          <cell r="M8335">
            <v>70100</v>
          </cell>
          <cell r="N8335">
            <v>1551313</v>
          </cell>
          <cell r="O8335">
            <v>0</v>
          </cell>
          <cell r="P8335">
            <v>0</v>
          </cell>
        </row>
        <row r="8336">
          <cell r="A8336">
            <v>43819</v>
          </cell>
          <cell r="B8336" t="str">
            <v>MIC</v>
          </cell>
          <cell r="C8336">
            <v>8</v>
          </cell>
          <cell r="E8336">
            <v>1035</v>
          </cell>
          <cell r="F8336" t="str">
            <v>43O</v>
          </cell>
          <cell r="I8336">
            <v>44</v>
          </cell>
          <cell r="M8336">
            <v>84000</v>
          </cell>
          <cell r="N8336">
            <v>1858920</v>
          </cell>
          <cell r="O8336">
            <v>0</v>
          </cell>
          <cell r="P8336">
            <v>0</v>
          </cell>
        </row>
        <row r="8337">
          <cell r="A8337">
            <v>43819</v>
          </cell>
          <cell r="B8337" t="str">
            <v>MIC</v>
          </cell>
          <cell r="C8337">
            <v>8</v>
          </cell>
          <cell r="E8337">
            <v>1035</v>
          </cell>
          <cell r="F8337" t="str">
            <v>43I</v>
          </cell>
          <cell r="I8337">
            <v>44</v>
          </cell>
          <cell r="M8337">
            <v>56000</v>
          </cell>
          <cell r="N8337">
            <v>1239280</v>
          </cell>
          <cell r="O8337">
            <v>0</v>
          </cell>
          <cell r="P8337">
            <v>0</v>
          </cell>
        </row>
        <row r="8338">
          <cell r="A8338">
            <v>43819</v>
          </cell>
          <cell r="B8338" t="str">
            <v>MIC</v>
          </cell>
          <cell r="C8338">
            <v>8</v>
          </cell>
          <cell r="E8338">
            <v>1035</v>
          </cell>
          <cell r="F8338" t="str">
            <v>43I</v>
          </cell>
          <cell r="I8338">
            <v>44</v>
          </cell>
          <cell r="M8338">
            <v>71000</v>
          </cell>
          <cell r="N8338">
            <v>1571230</v>
          </cell>
          <cell r="O8338">
            <v>0</v>
          </cell>
          <cell r="P8338">
            <v>0</v>
          </cell>
        </row>
        <row r="8339">
          <cell r="A8339">
            <v>43819</v>
          </cell>
          <cell r="B8339" t="str">
            <v>MIC</v>
          </cell>
          <cell r="C8339">
            <v>7</v>
          </cell>
          <cell r="E8339">
            <v>1035</v>
          </cell>
          <cell r="F8339" t="str">
            <v>43O</v>
          </cell>
          <cell r="I8339">
            <v>44</v>
          </cell>
          <cell r="M8339">
            <v>50000</v>
          </cell>
          <cell r="N8339">
            <v>1106500</v>
          </cell>
          <cell r="O8339">
            <v>0</v>
          </cell>
          <cell r="P8339">
            <v>0</v>
          </cell>
        </row>
        <row r="8340">
          <cell r="A8340">
            <v>43819</v>
          </cell>
          <cell r="B8340" t="str">
            <v>CON</v>
          </cell>
          <cell r="C8340">
            <v>8</v>
          </cell>
          <cell r="E8340">
            <v>1033</v>
          </cell>
          <cell r="F8340" t="str">
            <v>47D</v>
          </cell>
          <cell r="I8340">
            <v>44</v>
          </cell>
          <cell r="M8340">
            <v>70000</v>
          </cell>
          <cell r="N8340">
            <v>1550864</v>
          </cell>
          <cell r="O8340">
            <v>0</v>
          </cell>
          <cell r="P8340">
            <v>0</v>
          </cell>
        </row>
        <row r="8341">
          <cell r="A8341">
            <v>43819</v>
          </cell>
          <cell r="B8341" t="str">
            <v>MIC</v>
          </cell>
          <cell r="C8341">
            <v>8</v>
          </cell>
          <cell r="E8341">
            <v>1017</v>
          </cell>
          <cell r="F8341" t="str">
            <v>43I</v>
          </cell>
          <cell r="I8341">
            <v>44</v>
          </cell>
          <cell r="M8341">
            <v>135000</v>
          </cell>
          <cell r="N8341">
            <v>2992572</v>
          </cell>
          <cell r="O8341">
            <v>0</v>
          </cell>
          <cell r="P8341">
            <v>0</v>
          </cell>
        </row>
        <row r="8342">
          <cell r="A8342">
            <v>43819</v>
          </cell>
          <cell r="B8342" t="str">
            <v>MIC</v>
          </cell>
          <cell r="C8342">
            <v>7</v>
          </cell>
          <cell r="E8342">
            <v>1017</v>
          </cell>
          <cell r="F8342" t="str">
            <v>43I</v>
          </cell>
          <cell r="I8342">
            <v>44</v>
          </cell>
          <cell r="M8342">
            <v>67500</v>
          </cell>
          <cell r="N8342">
            <v>1496286</v>
          </cell>
          <cell r="O8342">
            <v>0</v>
          </cell>
          <cell r="P8342">
            <v>0</v>
          </cell>
        </row>
        <row r="8343">
          <cell r="A8343">
            <v>43819</v>
          </cell>
          <cell r="B8343" t="str">
            <v>MIC</v>
          </cell>
          <cell r="C8343">
            <v>8</v>
          </cell>
          <cell r="E8343">
            <v>1017</v>
          </cell>
          <cell r="F8343" t="str">
            <v>43O</v>
          </cell>
          <cell r="I8343">
            <v>44</v>
          </cell>
          <cell r="M8343">
            <v>67500</v>
          </cell>
          <cell r="N8343">
            <v>1496286</v>
          </cell>
          <cell r="O8343">
            <v>0</v>
          </cell>
          <cell r="P8343">
            <v>0</v>
          </cell>
        </row>
        <row r="8344">
          <cell r="A8344">
            <v>43819</v>
          </cell>
          <cell r="B8344" t="str">
            <v>MIC</v>
          </cell>
          <cell r="C8344">
            <v>8</v>
          </cell>
          <cell r="E8344">
            <v>1033</v>
          </cell>
          <cell r="F8344" t="str">
            <v>43I</v>
          </cell>
          <cell r="I8344">
            <v>44</v>
          </cell>
          <cell r="M8344">
            <v>66500</v>
          </cell>
          <cell r="N8344">
            <v>1474118.8</v>
          </cell>
          <cell r="O8344">
            <v>0</v>
          </cell>
          <cell r="P8344">
            <v>0</v>
          </cell>
        </row>
        <row r="8345">
          <cell r="A8345">
            <v>43819</v>
          </cell>
          <cell r="B8345" t="str">
            <v>MIC</v>
          </cell>
          <cell r="C8345">
            <v>8</v>
          </cell>
          <cell r="E8345">
            <v>1033</v>
          </cell>
          <cell r="F8345" t="str">
            <v>43I</v>
          </cell>
          <cell r="I8345">
            <v>44</v>
          </cell>
          <cell r="M8345">
            <v>85000</v>
          </cell>
          <cell r="N8345">
            <v>1884212</v>
          </cell>
          <cell r="O8345">
            <v>0</v>
          </cell>
          <cell r="P8345">
            <v>0</v>
          </cell>
        </row>
        <row r="8346">
          <cell r="A8346">
            <v>43819</v>
          </cell>
          <cell r="B8346" t="str">
            <v>MIC</v>
          </cell>
          <cell r="C8346">
            <v>6</v>
          </cell>
          <cell r="E8346">
            <v>27004</v>
          </cell>
          <cell r="F8346" t="str">
            <v>43I</v>
          </cell>
          <cell r="I8346">
            <v>44</v>
          </cell>
          <cell r="M8346">
            <v>26000</v>
          </cell>
          <cell r="N8346">
            <v>576659.19999999995</v>
          </cell>
          <cell r="O8346">
            <v>0</v>
          </cell>
          <cell r="P8346">
            <v>0</v>
          </cell>
        </row>
        <row r="8347">
          <cell r="A8347">
            <v>43819</v>
          </cell>
          <cell r="B8347" t="str">
            <v>HIP</v>
          </cell>
          <cell r="C8347">
            <v>8</v>
          </cell>
          <cell r="E8347">
            <v>27004</v>
          </cell>
          <cell r="F8347" t="str">
            <v>48C</v>
          </cell>
          <cell r="I8347">
            <v>44</v>
          </cell>
          <cell r="M8347">
            <v>70000</v>
          </cell>
          <cell r="N8347">
            <v>1552544</v>
          </cell>
          <cell r="O8347">
            <v>0</v>
          </cell>
          <cell r="P8347">
            <v>0</v>
          </cell>
        </row>
        <row r="8348">
          <cell r="A8348">
            <v>43819</v>
          </cell>
          <cell r="B8348" t="str">
            <v>MIC</v>
          </cell>
          <cell r="C8348">
            <v>8</v>
          </cell>
          <cell r="E8348">
            <v>27002</v>
          </cell>
          <cell r="F8348" t="str">
            <v>43I</v>
          </cell>
          <cell r="I8348">
            <v>44</v>
          </cell>
          <cell r="M8348">
            <v>42000</v>
          </cell>
          <cell r="N8348">
            <v>934050.6</v>
          </cell>
          <cell r="O8348">
            <v>0</v>
          </cell>
          <cell r="P8348">
            <v>0</v>
          </cell>
        </row>
        <row r="8349">
          <cell r="A8349">
            <v>43819</v>
          </cell>
          <cell r="B8349" t="str">
            <v>MIC</v>
          </cell>
          <cell r="C8349">
            <v>8</v>
          </cell>
          <cell r="E8349">
            <v>1017</v>
          </cell>
          <cell r="F8349" t="str">
            <v>43I</v>
          </cell>
          <cell r="I8349">
            <v>44</v>
          </cell>
          <cell r="M8349">
            <v>135000</v>
          </cell>
          <cell r="N8349">
            <v>3017439</v>
          </cell>
          <cell r="O8349">
            <v>0</v>
          </cell>
          <cell r="P8349">
            <v>0</v>
          </cell>
        </row>
        <row r="8350">
          <cell r="A8350">
            <v>43819</v>
          </cell>
          <cell r="B8350" t="str">
            <v>MIC</v>
          </cell>
          <cell r="C8350">
            <v>8</v>
          </cell>
          <cell r="E8350">
            <v>27002</v>
          </cell>
          <cell r="F8350" t="str">
            <v>43AO</v>
          </cell>
          <cell r="I8350">
            <v>44</v>
          </cell>
          <cell r="M8350">
            <v>22000</v>
          </cell>
          <cell r="N8350">
            <v>492335.8</v>
          </cell>
          <cell r="O8350">
            <v>0</v>
          </cell>
          <cell r="P8350">
            <v>0</v>
          </cell>
        </row>
        <row r="8351">
          <cell r="A8351">
            <v>43819</v>
          </cell>
          <cell r="B8351" t="str">
            <v>MIC</v>
          </cell>
          <cell r="C8351">
            <v>8</v>
          </cell>
          <cell r="E8351">
            <v>1036</v>
          </cell>
          <cell r="F8351" t="str">
            <v>43I</v>
          </cell>
          <cell r="I8351">
            <v>44</v>
          </cell>
          <cell r="M8351">
            <v>70000</v>
          </cell>
          <cell r="N8351">
            <v>1570989</v>
          </cell>
          <cell r="O8351">
            <v>0</v>
          </cell>
          <cell r="P8351">
            <v>0</v>
          </cell>
        </row>
        <row r="8352">
          <cell r="A8352">
            <v>43819</v>
          </cell>
          <cell r="B8352" t="str">
            <v>MIC</v>
          </cell>
          <cell r="C8352">
            <v>6</v>
          </cell>
          <cell r="E8352">
            <v>1009</v>
          </cell>
          <cell r="F8352" t="str">
            <v>43O</v>
          </cell>
          <cell r="I8352">
            <v>44</v>
          </cell>
          <cell r="M8352">
            <v>70000</v>
          </cell>
          <cell r="N8352">
            <v>1571465</v>
          </cell>
          <cell r="O8352">
            <v>0</v>
          </cell>
          <cell r="P8352">
            <v>0</v>
          </cell>
        </row>
        <row r="8353">
          <cell r="A8353">
            <v>43819</v>
          </cell>
          <cell r="B8353" t="str">
            <v>MIC</v>
          </cell>
          <cell r="C8353">
            <v>7</v>
          </cell>
          <cell r="E8353">
            <v>1009</v>
          </cell>
          <cell r="F8353" t="str">
            <v>43O</v>
          </cell>
          <cell r="I8353">
            <v>44</v>
          </cell>
          <cell r="M8353">
            <v>70000</v>
          </cell>
          <cell r="N8353">
            <v>1571801</v>
          </cell>
          <cell r="O8353">
            <v>0</v>
          </cell>
          <cell r="P8353">
            <v>0</v>
          </cell>
        </row>
        <row r="8354">
          <cell r="A8354">
            <v>43819</v>
          </cell>
          <cell r="B8354" t="str">
            <v>MIC</v>
          </cell>
          <cell r="C8354">
            <v>8</v>
          </cell>
          <cell r="E8354">
            <v>1009</v>
          </cell>
          <cell r="F8354" t="str">
            <v>43I</v>
          </cell>
          <cell r="I8354">
            <v>44</v>
          </cell>
          <cell r="M8354">
            <v>70000</v>
          </cell>
          <cell r="N8354">
            <v>1574832</v>
          </cell>
          <cell r="O8354">
            <v>0</v>
          </cell>
          <cell r="P8354">
            <v>0</v>
          </cell>
        </row>
        <row r="8355">
          <cell r="A8355">
            <v>43819</v>
          </cell>
          <cell r="B8355" t="str">
            <v>MIC</v>
          </cell>
          <cell r="C8355">
            <v>8</v>
          </cell>
          <cell r="E8355">
            <v>1034</v>
          </cell>
          <cell r="F8355" t="str">
            <v>43I</v>
          </cell>
          <cell r="I8355">
            <v>44</v>
          </cell>
          <cell r="M8355">
            <v>210000</v>
          </cell>
          <cell r="N8355">
            <v>4733421</v>
          </cell>
          <cell r="O8355">
            <v>0</v>
          </cell>
          <cell r="P8355">
            <v>0</v>
          </cell>
        </row>
        <row r="8356">
          <cell r="A8356">
            <v>43819</v>
          </cell>
          <cell r="B8356" t="str">
            <v>MIC</v>
          </cell>
          <cell r="C8356">
            <v>7</v>
          </cell>
          <cell r="E8356">
            <v>27002</v>
          </cell>
          <cell r="F8356" t="str">
            <v>43I</v>
          </cell>
          <cell r="I8356">
            <v>44</v>
          </cell>
          <cell r="M8356">
            <v>12000</v>
          </cell>
          <cell r="N8356">
            <v>270481.2</v>
          </cell>
          <cell r="O8356">
            <v>0</v>
          </cell>
          <cell r="P8356">
            <v>0</v>
          </cell>
        </row>
        <row r="8357">
          <cell r="A8357">
            <v>43819</v>
          </cell>
          <cell r="B8357" t="str">
            <v>MIC</v>
          </cell>
          <cell r="C8357">
            <v>8</v>
          </cell>
          <cell r="E8357">
            <v>27002</v>
          </cell>
          <cell r="F8357" t="str">
            <v>43O</v>
          </cell>
          <cell r="I8357">
            <v>44</v>
          </cell>
          <cell r="M8357">
            <v>35000</v>
          </cell>
          <cell r="N8357">
            <v>788903.5</v>
          </cell>
          <cell r="O8357">
            <v>0</v>
          </cell>
          <cell r="P8357">
            <v>0</v>
          </cell>
        </row>
        <row r="8358">
          <cell r="A8358">
            <v>43819</v>
          </cell>
          <cell r="B8358" t="str">
            <v>MIC</v>
          </cell>
          <cell r="C8358">
            <v>8</v>
          </cell>
          <cell r="E8358">
            <v>1017</v>
          </cell>
          <cell r="F8358" t="str">
            <v>43I</v>
          </cell>
          <cell r="I8358">
            <v>44</v>
          </cell>
          <cell r="M8358">
            <v>25000</v>
          </cell>
          <cell r="N8358">
            <v>563505</v>
          </cell>
          <cell r="O8358">
            <v>0</v>
          </cell>
          <cell r="P8358">
            <v>0</v>
          </cell>
        </row>
        <row r="8359">
          <cell r="A8359">
            <v>43819</v>
          </cell>
          <cell r="B8359" t="str">
            <v>MIC</v>
          </cell>
          <cell r="C8359">
            <v>7</v>
          </cell>
          <cell r="E8359">
            <v>1017</v>
          </cell>
          <cell r="F8359" t="str">
            <v>43I</v>
          </cell>
          <cell r="I8359">
            <v>44</v>
          </cell>
          <cell r="M8359">
            <v>28983.03</v>
          </cell>
          <cell r="N8359">
            <v>653283.29280599998</v>
          </cell>
          <cell r="O8359">
            <v>0</v>
          </cell>
          <cell r="P8359">
            <v>0</v>
          </cell>
        </row>
        <row r="8360">
          <cell r="A8360">
            <v>43819</v>
          </cell>
          <cell r="B8360" t="str">
            <v>MIC</v>
          </cell>
          <cell r="C8360">
            <v>7</v>
          </cell>
          <cell r="E8360">
            <v>1017</v>
          </cell>
          <cell r="F8360" t="str">
            <v>43I</v>
          </cell>
          <cell r="I8360">
            <v>44</v>
          </cell>
          <cell r="M8360">
            <v>33721.64</v>
          </cell>
          <cell r="N8360">
            <v>760092.50992800004</v>
          </cell>
          <cell r="O8360">
            <v>0</v>
          </cell>
          <cell r="P8360">
            <v>0</v>
          </cell>
        </row>
        <row r="8361">
          <cell r="A8361">
            <v>43819</v>
          </cell>
          <cell r="B8361" t="str">
            <v>MIC</v>
          </cell>
          <cell r="C8361">
            <v>8</v>
          </cell>
          <cell r="E8361">
            <v>1017</v>
          </cell>
          <cell r="F8361" t="str">
            <v>43I</v>
          </cell>
          <cell r="I8361">
            <v>44</v>
          </cell>
          <cell r="M8361">
            <v>100000</v>
          </cell>
          <cell r="N8361">
            <v>2254020</v>
          </cell>
          <cell r="O8361">
            <v>0</v>
          </cell>
          <cell r="P8361">
            <v>0</v>
          </cell>
        </row>
        <row r="8362">
          <cell r="A8362">
            <v>43819</v>
          </cell>
          <cell r="B8362" t="str">
            <v>MIC</v>
          </cell>
          <cell r="C8362">
            <v>8</v>
          </cell>
          <cell r="E8362">
            <v>1017</v>
          </cell>
          <cell r="F8362" t="str">
            <v>43I</v>
          </cell>
          <cell r="I8362">
            <v>44</v>
          </cell>
          <cell r="M8362">
            <v>67799.740000000005</v>
          </cell>
          <cell r="N8362">
            <v>1528219.699548</v>
          </cell>
          <cell r="O8362">
            <v>0</v>
          </cell>
          <cell r="P8362">
            <v>0</v>
          </cell>
        </row>
        <row r="8363">
          <cell r="A8363">
            <v>43819</v>
          </cell>
          <cell r="B8363" t="str">
            <v>MIC</v>
          </cell>
          <cell r="C8363">
            <v>8</v>
          </cell>
          <cell r="E8363">
            <v>1017</v>
          </cell>
          <cell r="F8363" t="str">
            <v>43I</v>
          </cell>
          <cell r="I8363">
            <v>44</v>
          </cell>
          <cell r="M8363">
            <v>25000</v>
          </cell>
          <cell r="N8363">
            <v>563505</v>
          </cell>
          <cell r="O8363">
            <v>0</v>
          </cell>
          <cell r="P8363">
            <v>0</v>
          </cell>
        </row>
        <row r="8364">
          <cell r="A8364">
            <v>43819</v>
          </cell>
          <cell r="B8364" t="str">
            <v>MIC</v>
          </cell>
          <cell r="C8364">
            <v>8</v>
          </cell>
          <cell r="E8364">
            <v>1017</v>
          </cell>
          <cell r="F8364" t="str">
            <v>43I</v>
          </cell>
          <cell r="I8364">
            <v>44</v>
          </cell>
          <cell r="M8364">
            <v>25835.93</v>
          </cell>
          <cell r="N8364">
            <v>582347.02938600001</v>
          </cell>
          <cell r="O8364">
            <v>0</v>
          </cell>
          <cell r="P8364">
            <v>0</v>
          </cell>
        </row>
        <row r="8365">
          <cell r="A8365">
            <v>43819</v>
          </cell>
          <cell r="B8365" t="str">
            <v>MIC</v>
          </cell>
          <cell r="C8365">
            <v>8</v>
          </cell>
          <cell r="E8365">
            <v>1017</v>
          </cell>
          <cell r="F8365" t="str">
            <v>43I</v>
          </cell>
          <cell r="I8365">
            <v>44</v>
          </cell>
          <cell r="M8365">
            <v>45000</v>
          </cell>
          <cell r="N8365">
            <v>1014309</v>
          </cell>
          <cell r="O8365">
            <v>0</v>
          </cell>
          <cell r="P8365">
            <v>0</v>
          </cell>
        </row>
        <row r="8366">
          <cell r="A8366">
            <v>43819</v>
          </cell>
          <cell r="B8366" t="str">
            <v>MIC</v>
          </cell>
          <cell r="C8366">
            <v>8</v>
          </cell>
          <cell r="E8366">
            <v>1017</v>
          </cell>
          <cell r="F8366" t="str">
            <v>43I</v>
          </cell>
          <cell r="I8366">
            <v>44</v>
          </cell>
          <cell r="M8366">
            <v>100000</v>
          </cell>
          <cell r="N8366">
            <v>2254020</v>
          </cell>
          <cell r="O8366">
            <v>0</v>
          </cell>
          <cell r="P8366">
            <v>0</v>
          </cell>
        </row>
        <row r="8367">
          <cell r="A8367">
            <v>43819</v>
          </cell>
          <cell r="B8367" t="str">
            <v>MIC</v>
          </cell>
          <cell r="C8367">
            <v>8</v>
          </cell>
          <cell r="E8367">
            <v>1017</v>
          </cell>
          <cell r="F8367" t="str">
            <v>43I</v>
          </cell>
          <cell r="I8367">
            <v>44</v>
          </cell>
          <cell r="M8367">
            <v>110000</v>
          </cell>
          <cell r="N8367">
            <v>2479422</v>
          </cell>
          <cell r="O8367">
            <v>0</v>
          </cell>
          <cell r="P8367">
            <v>0</v>
          </cell>
        </row>
        <row r="8368">
          <cell r="A8368">
            <v>43819</v>
          </cell>
          <cell r="B8368" t="str">
            <v>MIC</v>
          </cell>
          <cell r="C8368">
            <v>8</v>
          </cell>
          <cell r="E8368">
            <v>1017</v>
          </cell>
          <cell r="F8368" t="str">
            <v>43I</v>
          </cell>
          <cell r="I8368">
            <v>44</v>
          </cell>
          <cell r="M8368">
            <v>28000</v>
          </cell>
          <cell r="N8368">
            <v>631125.6</v>
          </cell>
          <cell r="O8368">
            <v>0</v>
          </cell>
          <cell r="P8368">
            <v>0</v>
          </cell>
        </row>
        <row r="8369">
          <cell r="A8369">
            <v>43819</v>
          </cell>
          <cell r="B8369" t="str">
            <v>MIC</v>
          </cell>
          <cell r="C8369">
            <v>5</v>
          </cell>
          <cell r="E8369">
            <v>1017</v>
          </cell>
          <cell r="F8369" t="str">
            <v>43O</v>
          </cell>
          <cell r="I8369">
            <v>44</v>
          </cell>
          <cell r="M8369">
            <v>4265</v>
          </cell>
          <cell r="N8369">
            <v>96133.952999999994</v>
          </cell>
          <cell r="O8369">
            <v>0</v>
          </cell>
          <cell r="P8369">
            <v>0</v>
          </cell>
        </row>
        <row r="8370">
          <cell r="A8370">
            <v>43819</v>
          </cell>
          <cell r="B8370" t="str">
            <v>CON</v>
          </cell>
          <cell r="C8370">
            <v>8</v>
          </cell>
          <cell r="E8370">
            <v>1017</v>
          </cell>
          <cell r="F8370" t="str">
            <v>47D</v>
          </cell>
          <cell r="I8370">
            <v>44</v>
          </cell>
          <cell r="M8370">
            <v>25000</v>
          </cell>
          <cell r="N8370">
            <v>563505</v>
          </cell>
          <cell r="O8370">
            <v>0</v>
          </cell>
          <cell r="P8370">
            <v>0</v>
          </cell>
        </row>
        <row r="8371">
          <cell r="A8371">
            <v>43819</v>
          </cell>
          <cell r="B8371" t="str">
            <v>CON</v>
          </cell>
          <cell r="C8371">
            <v>8</v>
          </cell>
          <cell r="E8371">
            <v>1017</v>
          </cell>
          <cell r="F8371" t="str">
            <v>47D</v>
          </cell>
          <cell r="I8371">
            <v>44</v>
          </cell>
          <cell r="M8371">
            <v>72000</v>
          </cell>
          <cell r="N8371">
            <v>1622894.4</v>
          </cell>
          <cell r="O8371">
            <v>0</v>
          </cell>
          <cell r="P8371">
            <v>0</v>
          </cell>
        </row>
        <row r="8372">
          <cell r="A8372">
            <v>43819</v>
          </cell>
          <cell r="B8372" t="str">
            <v>CON</v>
          </cell>
          <cell r="C8372">
            <v>8</v>
          </cell>
          <cell r="E8372">
            <v>1017</v>
          </cell>
          <cell r="F8372" t="str">
            <v>47D</v>
          </cell>
          <cell r="I8372">
            <v>44</v>
          </cell>
          <cell r="M8372">
            <v>88000</v>
          </cell>
          <cell r="N8372">
            <v>1983537.6</v>
          </cell>
          <cell r="O8372">
            <v>0</v>
          </cell>
          <cell r="P8372">
            <v>0</v>
          </cell>
        </row>
        <row r="8373">
          <cell r="A8373">
            <v>43819</v>
          </cell>
          <cell r="B8373" t="str">
            <v>HIP</v>
          </cell>
          <cell r="C8373">
            <v>8</v>
          </cell>
          <cell r="E8373">
            <v>1017</v>
          </cell>
          <cell r="F8373" t="str">
            <v>48C</v>
          </cell>
          <cell r="I8373">
            <v>44</v>
          </cell>
          <cell r="M8373">
            <v>110000</v>
          </cell>
          <cell r="N8373">
            <v>2479422</v>
          </cell>
          <cell r="O8373">
            <v>0</v>
          </cell>
          <cell r="P8373">
            <v>0</v>
          </cell>
        </row>
        <row r="8374">
          <cell r="A8374">
            <v>43819</v>
          </cell>
          <cell r="B8374" t="str">
            <v>HIP</v>
          </cell>
          <cell r="C8374">
            <v>8</v>
          </cell>
          <cell r="E8374">
            <v>1017</v>
          </cell>
          <cell r="F8374" t="str">
            <v>48R</v>
          </cell>
          <cell r="I8374">
            <v>44</v>
          </cell>
          <cell r="M8374">
            <v>110000</v>
          </cell>
          <cell r="N8374">
            <v>2479422</v>
          </cell>
          <cell r="O8374">
            <v>0</v>
          </cell>
          <cell r="P8374">
            <v>0</v>
          </cell>
        </row>
        <row r="8375">
          <cell r="A8375">
            <v>43819</v>
          </cell>
          <cell r="B8375" t="str">
            <v>HIP</v>
          </cell>
          <cell r="C8375">
            <v>8</v>
          </cell>
          <cell r="E8375">
            <v>1033</v>
          </cell>
          <cell r="F8375" t="str">
            <v>51C</v>
          </cell>
          <cell r="I8375">
            <v>44</v>
          </cell>
          <cell r="M8375">
            <v>70100</v>
          </cell>
          <cell r="N8375">
            <v>1580068.02</v>
          </cell>
          <cell r="O8375">
            <v>0</v>
          </cell>
          <cell r="P8375">
            <v>0</v>
          </cell>
        </row>
        <row r="8376">
          <cell r="A8376">
            <v>43819</v>
          </cell>
          <cell r="B8376" t="str">
            <v>CON</v>
          </cell>
          <cell r="C8376">
            <v>6</v>
          </cell>
          <cell r="E8376">
            <v>1033</v>
          </cell>
          <cell r="F8376" t="str">
            <v>47D</v>
          </cell>
          <cell r="I8376">
            <v>44</v>
          </cell>
          <cell r="M8376">
            <v>10000</v>
          </cell>
          <cell r="N8376">
            <v>225402</v>
          </cell>
          <cell r="O8376">
            <v>0</v>
          </cell>
          <cell r="P8376">
            <v>0</v>
          </cell>
        </row>
        <row r="8377">
          <cell r="A8377">
            <v>43819</v>
          </cell>
          <cell r="B8377" t="str">
            <v>HIP</v>
          </cell>
          <cell r="C8377">
            <v>7</v>
          </cell>
          <cell r="E8377">
            <v>1033</v>
          </cell>
          <cell r="F8377" t="str">
            <v>48A</v>
          </cell>
          <cell r="I8377">
            <v>44</v>
          </cell>
          <cell r="M8377">
            <v>71105</v>
          </cell>
          <cell r="N8377">
            <v>1602720.9210000001</v>
          </cell>
          <cell r="O8377">
            <v>0</v>
          </cell>
          <cell r="P8377">
            <v>0</v>
          </cell>
        </row>
        <row r="8378">
          <cell r="A8378">
            <v>43819</v>
          </cell>
          <cell r="B8378" t="str">
            <v>MIC</v>
          </cell>
          <cell r="C8378">
            <v>8</v>
          </cell>
          <cell r="E8378">
            <v>1033</v>
          </cell>
          <cell r="F8378" t="str">
            <v>43I</v>
          </cell>
          <cell r="I8378">
            <v>44</v>
          </cell>
          <cell r="M8378">
            <v>140000</v>
          </cell>
          <cell r="N8378">
            <v>3155628</v>
          </cell>
          <cell r="O8378">
            <v>0</v>
          </cell>
          <cell r="P8378">
            <v>0</v>
          </cell>
        </row>
        <row r="8379">
          <cell r="A8379">
            <v>43819</v>
          </cell>
          <cell r="B8379" t="str">
            <v>MIC</v>
          </cell>
          <cell r="C8379">
            <v>6</v>
          </cell>
          <cell r="E8379">
            <v>1033</v>
          </cell>
          <cell r="F8379" t="str">
            <v>43O</v>
          </cell>
          <cell r="I8379">
            <v>44</v>
          </cell>
          <cell r="M8379">
            <v>140000</v>
          </cell>
          <cell r="N8379">
            <v>3155628</v>
          </cell>
          <cell r="O8379">
            <v>0</v>
          </cell>
          <cell r="P8379">
            <v>0</v>
          </cell>
        </row>
        <row r="8380">
          <cell r="A8380">
            <v>43819</v>
          </cell>
          <cell r="B8380" t="str">
            <v>MIC</v>
          </cell>
          <cell r="C8380">
            <v>8</v>
          </cell>
          <cell r="E8380">
            <v>1033</v>
          </cell>
          <cell r="F8380" t="str">
            <v>43I</v>
          </cell>
          <cell r="I8380">
            <v>44</v>
          </cell>
          <cell r="M8380">
            <v>20000</v>
          </cell>
          <cell r="N8380">
            <v>450804</v>
          </cell>
          <cell r="O8380">
            <v>0</v>
          </cell>
          <cell r="P8380">
            <v>0</v>
          </cell>
        </row>
        <row r="8381">
          <cell r="A8381">
            <v>43819</v>
          </cell>
          <cell r="B8381" t="str">
            <v>HIP</v>
          </cell>
          <cell r="C8381">
            <v>8</v>
          </cell>
          <cell r="E8381">
            <v>1033</v>
          </cell>
          <cell r="F8381" t="str">
            <v>48R</v>
          </cell>
          <cell r="I8381">
            <v>44</v>
          </cell>
          <cell r="M8381">
            <v>56000</v>
          </cell>
          <cell r="N8381">
            <v>1262251.2</v>
          </cell>
          <cell r="O8381">
            <v>0</v>
          </cell>
          <cell r="P8381">
            <v>0</v>
          </cell>
        </row>
        <row r="8382">
          <cell r="A8382">
            <v>43819</v>
          </cell>
          <cell r="B8382" t="str">
            <v>CON</v>
          </cell>
          <cell r="C8382">
            <v>8</v>
          </cell>
          <cell r="E8382">
            <v>1033</v>
          </cell>
          <cell r="F8382" t="str">
            <v>47D</v>
          </cell>
          <cell r="I8382">
            <v>44</v>
          </cell>
          <cell r="M8382">
            <v>107256</v>
          </cell>
          <cell r="N8382">
            <v>2417571.6911999998</v>
          </cell>
          <cell r="O8382">
            <v>0</v>
          </cell>
          <cell r="P8382">
            <v>0</v>
          </cell>
        </row>
        <row r="8383">
          <cell r="A8383">
            <v>43819</v>
          </cell>
          <cell r="B8383" t="str">
            <v>HIP</v>
          </cell>
          <cell r="C8383">
            <v>8</v>
          </cell>
          <cell r="E8383">
            <v>1033</v>
          </cell>
          <cell r="F8383" t="str">
            <v>48R</v>
          </cell>
          <cell r="I8383">
            <v>44</v>
          </cell>
          <cell r="M8383">
            <v>20000</v>
          </cell>
          <cell r="N8383">
            <v>450804</v>
          </cell>
          <cell r="O8383">
            <v>0</v>
          </cell>
          <cell r="P8383">
            <v>0</v>
          </cell>
        </row>
        <row r="8384">
          <cell r="A8384">
            <v>43819</v>
          </cell>
          <cell r="B8384" t="str">
            <v>CON</v>
          </cell>
          <cell r="C8384">
            <v>6</v>
          </cell>
          <cell r="E8384">
            <v>1033</v>
          </cell>
          <cell r="F8384" t="str">
            <v>47D</v>
          </cell>
          <cell r="I8384">
            <v>44</v>
          </cell>
          <cell r="M8384">
            <v>25100</v>
          </cell>
          <cell r="N8384">
            <v>565759.02</v>
          </cell>
          <cell r="O8384">
            <v>0</v>
          </cell>
          <cell r="P8384">
            <v>0</v>
          </cell>
        </row>
        <row r="8385">
          <cell r="A8385">
            <v>43819</v>
          </cell>
          <cell r="B8385" t="str">
            <v>HIP</v>
          </cell>
          <cell r="C8385">
            <v>8</v>
          </cell>
          <cell r="E8385">
            <v>1033</v>
          </cell>
          <cell r="F8385" t="str">
            <v>51C</v>
          </cell>
          <cell r="I8385">
            <v>44</v>
          </cell>
          <cell r="M8385">
            <v>35000</v>
          </cell>
          <cell r="N8385">
            <v>788907</v>
          </cell>
          <cell r="O8385">
            <v>0</v>
          </cell>
          <cell r="P8385">
            <v>0</v>
          </cell>
        </row>
        <row r="8386">
          <cell r="A8386">
            <v>43819</v>
          </cell>
          <cell r="B8386" t="str">
            <v>HIP</v>
          </cell>
          <cell r="C8386">
            <v>8</v>
          </cell>
          <cell r="E8386">
            <v>1033</v>
          </cell>
          <cell r="F8386" t="str">
            <v>48R</v>
          </cell>
          <cell r="I8386">
            <v>44</v>
          </cell>
          <cell r="M8386">
            <v>50680</v>
          </cell>
          <cell r="N8386">
            <v>1142337.3359999999</v>
          </cell>
          <cell r="O8386">
            <v>0</v>
          </cell>
          <cell r="P8386">
            <v>0</v>
          </cell>
        </row>
        <row r="8387">
          <cell r="A8387">
            <v>43819</v>
          </cell>
          <cell r="B8387" t="str">
            <v>HIP</v>
          </cell>
          <cell r="C8387">
            <v>8</v>
          </cell>
          <cell r="E8387">
            <v>1033</v>
          </cell>
          <cell r="F8387" t="str">
            <v>48R</v>
          </cell>
          <cell r="I8387">
            <v>44</v>
          </cell>
          <cell r="M8387">
            <v>74500</v>
          </cell>
          <cell r="N8387">
            <v>1679244.9</v>
          </cell>
          <cell r="O8387">
            <v>0</v>
          </cell>
          <cell r="P8387">
            <v>0</v>
          </cell>
        </row>
        <row r="8388">
          <cell r="A8388">
            <v>43819</v>
          </cell>
          <cell r="B8388" t="str">
            <v>MIC</v>
          </cell>
          <cell r="C8388">
            <v>8</v>
          </cell>
          <cell r="E8388">
            <v>1033</v>
          </cell>
          <cell r="F8388" t="str">
            <v>43O</v>
          </cell>
          <cell r="I8388">
            <v>44</v>
          </cell>
          <cell r="M8388">
            <v>100000</v>
          </cell>
          <cell r="N8388">
            <v>2254020</v>
          </cell>
          <cell r="O8388">
            <v>0</v>
          </cell>
          <cell r="P8388">
            <v>0</v>
          </cell>
        </row>
        <row r="8389">
          <cell r="A8389">
            <v>43819</v>
          </cell>
          <cell r="B8389" t="str">
            <v>CON</v>
          </cell>
          <cell r="C8389">
            <v>8</v>
          </cell>
          <cell r="E8389">
            <v>1033</v>
          </cell>
          <cell r="F8389" t="str">
            <v>47D</v>
          </cell>
          <cell r="I8389">
            <v>44</v>
          </cell>
          <cell r="M8389">
            <v>46728</v>
          </cell>
          <cell r="N8389">
            <v>1053258.4656</v>
          </cell>
          <cell r="O8389">
            <v>0</v>
          </cell>
          <cell r="P8389">
            <v>0</v>
          </cell>
        </row>
        <row r="8390">
          <cell r="A8390">
            <v>43819</v>
          </cell>
          <cell r="B8390" t="str">
            <v>CON</v>
          </cell>
          <cell r="C8390">
            <v>7</v>
          </cell>
          <cell r="E8390">
            <v>1033</v>
          </cell>
          <cell r="F8390" t="str">
            <v>47D</v>
          </cell>
          <cell r="I8390">
            <v>44</v>
          </cell>
          <cell r="M8390">
            <v>14000</v>
          </cell>
          <cell r="N8390">
            <v>315562.8</v>
          </cell>
          <cell r="O8390">
            <v>0</v>
          </cell>
          <cell r="P8390">
            <v>0</v>
          </cell>
        </row>
        <row r="8391">
          <cell r="A8391">
            <v>43819</v>
          </cell>
          <cell r="B8391" t="str">
            <v>HIP</v>
          </cell>
          <cell r="C8391">
            <v>8</v>
          </cell>
          <cell r="E8391">
            <v>1033</v>
          </cell>
          <cell r="F8391" t="str">
            <v>48R</v>
          </cell>
          <cell r="I8391">
            <v>44</v>
          </cell>
          <cell r="M8391">
            <v>50000</v>
          </cell>
          <cell r="N8391">
            <v>1127010</v>
          </cell>
          <cell r="O8391">
            <v>0</v>
          </cell>
          <cell r="P8391">
            <v>0</v>
          </cell>
        </row>
        <row r="8392">
          <cell r="A8392">
            <v>43819</v>
          </cell>
          <cell r="B8392" t="str">
            <v>CON</v>
          </cell>
          <cell r="C8392">
            <v>8</v>
          </cell>
          <cell r="E8392">
            <v>1005</v>
          </cell>
          <cell r="F8392" t="str">
            <v>47D</v>
          </cell>
          <cell r="I8392">
            <v>44</v>
          </cell>
          <cell r="M8392">
            <v>100000</v>
          </cell>
          <cell r="N8392">
            <v>2254020</v>
          </cell>
          <cell r="O8392">
            <v>0</v>
          </cell>
          <cell r="P8392">
            <v>0</v>
          </cell>
        </row>
        <row r="8393">
          <cell r="A8393">
            <v>43819</v>
          </cell>
          <cell r="B8393" t="str">
            <v>CON</v>
          </cell>
          <cell r="C8393">
            <v>8</v>
          </cell>
          <cell r="E8393">
            <v>1005</v>
          </cell>
          <cell r="F8393" t="str">
            <v>47D</v>
          </cell>
          <cell r="I8393">
            <v>44</v>
          </cell>
          <cell r="M8393">
            <v>183469</v>
          </cell>
          <cell r="N8393">
            <v>4135427.9537999998</v>
          </cell>
          <cell r="O8393">
            <v>0</v>
          </cell>
          <cell r="P8393">
            <v>0</v>
          </cell>
        </row>
        <row r="8394">
          <cell r="A8394">
            <v>43819</v>
          </cell>
          <cell r="B8394" t="str">
            <v>MIC</v>
          </cell>
          <cell r="C8394">
            <v>8</v>
          </cell>
          <cell r="E8394">
            <v>1017</v>
          </cell>
          <cell r="F8394" t="str">
            <v>43I</v>
          </cell>
          <cell r="I8394">
            <v>44</v>
          </cell>
          <cell r="M8394">
            <v>113700</v>
          </cell>
          <cell r="N8394">
            <v>2564821.86</v>
          </cell>
          <cell r="O8394">
            <v>0</v>
          </cell>
          <cell r="P8394">
            <v>0</v>
          </cell>
        </row>
        <row r="8395">
          <cell r="A8395">
            <v>43819</v>
          </cell>
          <cell r="B8395" t="str">
            <v>MIC</v>
          </cell>
          <cell r="C8395">
            <v>8</v>
          </cell>
          <cell r="E8395">
            <v>1036</v>
          </cell>
          <cell r="F8395" t="str">
            <v>43I</v>
          </cell>
          <cell r="I8395">
            <v>44</v>
          </cell>
          <cell r="M8395">
            <v>85000</v>
          </cell>
          <cell r="N8395">
            <v>1917872</v>
          </cell>
          <cell r="O8395">
            <v>0</v>
          </cell>
          <cell r="P8395">
            <v>0</v>
          </cell>
        </row>
        <row r="8396">
          <cell r="A8396">
            <v>43819</v>
          </cell>
          <cell r="B8396" t="str">
            <v>MIC</v>
          </cell>
          <cell r="C8396">
            <v>7</v>
          </cell>
          <cell r="E8396">
            <v>1018</v>
          </cell>
          <cell r="F8396" t="str">
            <v>43I</v>
          </cell>
          <cell r="I8396">
            <v>44</v>
          </cell>
          <cell r="M8396">
            <v>49130.720000000001</v>
          </cell>
          <cell r="N8396">
            <v>1112742.0249920001</v>
          </cell>
          <cell r="O8396">
            <v>0</v>
          </cell>
          <cell r="P8396">
            <v>0</v>
          </cell>
        </row>
        <row r="8397">
          <cell r="A8397">
            <v>43819</v>
          </cell>
          <cell r="B8397" t="str">
            <v>MIC</v>
          </cell>
          <cell r="C8397">
            <v>6</v>
          </cell>
          <cell r="E8397">
            <v>1036</v>
          </cell>
          <cell r="F8397" t="str">
            <v>43O</v>
          </cell>
          <cell r="I8397">
            <v>44</v>
          </cell>
          <cell r="M8397">
            <v>160000</v>
          </cell>
          <cell r="N8397">
            <v>3624720</v>
          </cell>
          <cell r="O8397">
            <v>0</v>
          </cell>
          <cell r="P8397">
            <v>0</v>
          </cell>
        </row>
        <row r="8398">
          <cell r="A8398">
            <v>43819</v>
          </cell>
          <cell r="B8398" t="str">
            <v>MIC</v>
          </cell>
          <cell r="C8398">
            <v>8</v>
          </cell>
          <cell r="E8398">
            <v>1036</v>
          </cell>
          <cell r="F8398" t="str">
            <v>43I</v>
          </cell>
          <cell r="I8398">
            <v>44</v>
          </cell>
          <cell r="M8398">
            <v>160000</v>
          </cell>
          <cell r="N8398">
            <v>3624720</v>
          </cell>
          <cell r="O8398">
            <v>0</v>
          </cell>
          <cell r="P8398">
            <v>0</v>
          </cell>
        </row>
        <row r="8399">
          <cell r="A8399">
            <v>43819</v>
          </cell>
          <cell r="B8399" t="str">
            <v>MIC</v>
          </cell>
          <cell r="C8399">
            <v>7</v>
          </cell>
          <cell r="E8399">
            <v>27009</v>
          </cell>
          <cell r="F8399" t="str">
            <v>43AI</v>
          </cell>
          <cell r="I8399">
            <v>44</v>
          </cell>
          <cell r="M8399">
            <v>16000</v>
          </cell>
          <cell r="N8399">
            <v>362489.59999999998</v>
          </cell>
          <cell r="O8399">
            <v>0</v>
          </cell>
          <cell r="P8399">
            <v>0</v>
          </cell>
        </row>
        <row r="8400">
          <cell r="A8400">
            <v>43819</v>
          </cell>
          <cell r="B8400" t="str">
            <v>MIC</v>
          </cell>
          <cell r="C8400">
            <v>8</v>
          </cell>
          <cell r="E8400">
            <v>1036</v>
          </cell>
          <cell r="F8400" t="str">
            <v>43I</v>
          </cell>
          <cell r="I8400">
            <v>44</v>
          </cell>
          <cell r="M8400">
            <v>98000</v>
          </cell>
          <cell r="N8400">
            <v>2223022.2000000002</v>
          </cell>
          <cell r="O8400">
            <v>0</v>
          </cell>
          <cell r="P8400">
            <v>0</v>
          </cell>
        </row>
        <row r="8401">
          <cell r="A8401">
            <v>43819</v>
          </cell>
          <cell r="B8401" t="str">
            <v>MIC</v>
          </cell>
          <cell r="C8401">
            <v>8</v>
          </cell>
          <cell r="E8401">
            <v>1017</v>
          </cell>
          <cell r="F8401" t="str">
            <v>43I</v>
          </cell>
          <cell r="I8401">
            <v>44</v>
          </cell>
          <cell r="M8401">
            <v>135000</v>
          </cell>
          <cell r="N8401">
            <v>3065701.5</v>
          </cell>
          <cell r="O8401">
            <v>0</v>
          </cell>
          <cell r="P8401">
            <v>0</v>
          </cell>
        </row>
        <row r="8402">
          <cell r="A8402">
            <v>43819</v>
          </cell>
          <cell r="B8402" t="str">
            <v>MIC</v>
          </cell>
          <cell r="C8402">
            <v>8</v>
          </cell>
          <cell r="E8402">
            <v>1017</v>
          </cell>
          <cell r="F8402" t="str">
            <v>43I</v>
          </cell>
          <cell r="I8402">
            <v>44</v>
          </cell>
          <cell r="M8402">
            <v>135000</v>
          </cell>
          <cell r="N8402">
            <v>3073855.5</v>
          </cell>
          <cell r="O8402">
            <v>0</v>
          </cell>
          <cell r="P8402">
            <v>0</v>
          </cell>
        </row>
        <row r="8403">
          <cell r="A8403">
            <v>43819</v>
          </cell>
          <cell r="B8403" t="str">
            <v>HIP</v>
          </cell>
          <cell r="C8403">
            <v>8</v>
          </cell>
          <cell r="E8403">
            <v>1017</v>
          </cell>
          <cell r="F8403" t="str">
            <v>48C</v>
          </cell>
          <cell r="I8403">
            <v>44</v>
          </cell>
          <cell r="M8403">
            <v>126900</v>
          </cell>
          <cell r="N8403">
            <v>2889424.17</v>
          </cell>
          <cell r="O8403">
            <v>0</v>
          </cell>
          <cell r="P8403">
            <v>0</v>
          </cell>
        </row>
        <row r="8404">
          <cell r="A8404">
            <v>43819</v>
          </cell>
          <cell r="B8404" t="str">
            <v>HIP</v>
          </cell>
          <cell r="C8404">
            <v>8</v>
          </cell>
          <cell r="E8404">
            <v>1017</v>
          </cell>
          <cell r="F8404" t="str">
            <v>48C</v>
          </cell>
          <cell r="I8404">
            <v>44</v>
          </cell>
          <cell r="M8404">
            <v>135000</v>
          </cell>
          <cell r="N8404">
            <v>3073855.5</v>
          </cell>
          <cell r="O8404">
            <v>0</v>
          </cell>
          <cell r="P8404">
            <v>0</v>
          </cell>
        </row>
        <row r="8405">
          <cell r="A8405">
            <v>43819</v>
          </cell>
          <cell r="B8405" t="str">
            <v>HIP</v>
          </cell>
          <cell r="C8405">
            <v>8</v>
          </cell>
          <cell r="E8405">
            <v>1017</v>
          </cell>
          <cell r="F8405" t="str">
            <v>48C</v>
          </cell>
          <cell r="I8405">
            <v>44</v>
          </cell>
          <cell r="M8405">
            <v>116000</v>
          </cell>
          <cell r="N8405">
            <v>2641238.7999999998</v>
          </cell>
          <cell r="O8405">
            <v>0</v>
          </cell>
          <cell r="P8405">
            <v>0</v>
          </cell>
        </row>
        <row r="8406">
          <cell r="A8406">
            <v>43819</v>
          </cell>
          <cell r="B8406" t="str">
            <v>HIP</v>
          </cell>
          <cell r="C8406">
            <v>8</v>
          </cell>
          <cell r="E8406">
            <v>1017</v>
          </cell>
          <cell r="F8406" t="str">
            <v>48C</v>
          </cell>
          <cell r="I8406">
            <v>44</v>
          </cell>
          <cell r="M8406">
            <v>135000</v>
          </cell>
          <cell r="N8406">
            <v>3073855.5</v>
          </cell>
          <cell r="O8406">
            <v>0</v>
          </cell>
          <cell r="P8406">
            <v>0</v>
          </cell>
        </row>
        <row r="8407">
          <cell r="A8407">
            <v>43819</v>
          </cell>
          <cell r="B8407" t="str">
            <v>MIC</v>
          </cell>
          <cell r="C8407">
            <v>8</v>
          </cell>
          <cell r="E8407">
            <v>1033</v>
          </cell>
          <cell r="F8407" t="str">
            <v>43O</v>
          </cell>
          <cell r="I8407">
            <v>44</v>
          </cell>
          <cell r="M8407">
            <v>140000</v>
          </cell>
          <cell r="N8407">
            <v>3187702</v>
          </cell>
          <cell r="O8407">
            <v>0</v>
          </cell>
          <cell r="P8407">
            <v>0</v>
          </cell>
        </row>
        <row r="8408">
          <cell r="A8408">
            <v>43819</v>
          </cell>
          <cell r="B8408" t="str">
            <v>CON</v>
          </cell>
          <cell r="C8408">
            <v>8</v>
          </cell>
          <cell r="E8408">
            <v>1017</v>
          </cell>
          <cell r="F8408" t="str">
            <v>47D</v>
          </cell>
          <cell r="I8408">
            <v>44</v>
          </cell>
          <cell r="M8408">
            <v>84500</v>
          </cell>
          <cell r="N8408">
            <v>1930123.65</v>
          </cell>
          <cell r="O8408">
            <v>0</v>
          </cell>
          <cell r="P8408">
            <v>0</v>
          </cell>
        </row>
        <row r="8409">
          <cell r="A8409">
            <v>43819</v>
          </cell>
          <cell r="B8409" t="str">
            <v>HIP</v>
          </cell>
          <cell r="C8409">
            <v>8</v>
          </cell>
          <cell r="E8409">
            <v>1017</v>
          </cell>
          <cell r="F8409" t="str">
            <v>48C</v>
          </cell>
          <cell r="I8409">
            <v>44</v>
          </cell>
          <cell r="M8409">
            <v>70000</v>
          </cell>
          <cell r="N8409">
            <v>1598919</v>
          </cell>
          <cell r="O8409">
            <v>0</v>
          </cell>
          <cell r="P8409">
            <v>0</v>
          </cell>
        </row>
        <row r="8410">
          <cell r="A8410">
            <v>43819</v>
          </cell>
          <cell r="B8410" t="str">
            <v>CON</v>
          </cell>
          <cell r="C8410">
            <v>8</v>
          </cell>
          <cell r="E8410">
            <v>3033</v>
          </cell>
          <cell r="F8410" t="str">
            <v>47D</v>
          </cell>
          <cell r="I8410">
            <v>44</v>
          </cell>
          <cell r="M8410">
            <v>34000</v>
          </cell>
          <cell r="N8410">
            <v>778674.8</v>
          </cell>
          <cell r="O8410">
            <v>0</v>
          </cell>
          <cell r="P8410">
            <v>0</v>
          </cell>
        </row>
        <row r="8411">
          <cell r="A8411">
            <v>43819</v>
          </cell>
          <cell r="B8411" t="str">
            <v>CON</v>
          </cell>
          <cell r="C8411">
            <v>8</v>
          </cell>
          <cell r="E8411">
            <v>3047</v>
          </cell>
          <cell r="F8411" t="str">
            <v>47M</v>
          </cell>
          <cell r="I8411">
            <v>44</v>
          </cell>
          <cell r="M8411">
            <v>42000</v>
          </cell>
          <cell r="N8411">
            <v>961892.4</v>
          </cell>
          <cell r="O8411">
            <v>0</v>
          </cell>
          <cell r="P8411">
            <v>0</v>
          </cell>
        </row>
        <row r="8412">
          <cell r="A8412">
            <v>43819</v>
          </cell>
          <cell r="B8412" t="str">
            <v>MIC</v>
          </cell>
          <cell r="C8412">
            <v>8</v>
          </cell>
          <cell r="E8412">
            <v>1036</v>
          </cell>
          <cell r="F8412" t="str">
            <v>43O</v>
          </cell>
          <cell r="I8412">
            <v>44</v>
          </cell>
          <cell r="M8412">
            <v>110000</v>
          </cell>
          <cell r="N8412">
            <v>2521805</v>
          </cell>
          <cell r="O8412">
            <v>0</v>
          </cell>
          <cell r="P8412">
            <v>0</v>
          </cell>
        </row>
        <row r="8413">
          <cell r="A8413">
            <v>43819</v>
          </cell>
          <cell r="B8413" t="str">
            <v>MIC</v>
          </cell>
          <cell r="C8413">
            <v>7</v>
          </cell>
          <cell r="E8413">
            <v>1036</v>
          </cell>
          <cell r="F8413" t="str">
            <v>43O</v>
          </cell>
          <cell r="I8413">
            <v>44</v>
          </cell>
          <cell r="M8413">
            <v>20000</v>
          </cell>
          <cell r="N8413">
            <v>458510</v>
          </cell>
          <cell r="O8413">
            <v>0</v>
          </cell>
          <cell r="P8413">
            <v>0</v>
          </cell>
        </row>
        <row r="8414">
          <cell r="A8414">
            <v>43819</v>
          </cell>
          <cell r="B8414" t="str">
            <v>MIC</v>
          </cell>
          <cell r="C8414">
            <v>7</v>
          </cell>
          <cell r="E8414">
            <v>1036</v>
          </cell>
          <cell r="F8414" t="str">
            <v>43O</v>
          </cell>
          <cell r="I8414">
            <v>44</v>
          </cell>
          <cell r="M8414">
            <v>80000</v>
          </cell>
          <cell r="N8414">
            <v>1837760</v>
          </cell>
          <cell r="O8414">
            <v>0</v>
          </cell>
          <cell r="P8414">
            <v>0</v>
          </cell>
        </row>
        <row r="8415">
          <cell r="A8415">
            <v>43819</v>
          </cell>
          <cell r="B8415" t="str">
            <v>CON</v>
          </cell>
          <cell r="C8415">
            <v>8</v>
          </cell>
          <cell r="E8415">
            <v>1036</v>
          </cell>
          <cell r="F8415" t="str">
            <v>47D</v>
          </cell>
          <cell r="I8415">
            <v>44</v>
          </cell>
          <cell r="M8415">
            <v>40000</v>
          </cell>
          <cell r="N8415">
            <v>918880</v>
          </cell>
          <cell r="O8415">
            <v>0</v>
          </cell>
          <cell r="P8415">
            <v>0</v>
          </cell>
        </row>
        <row r="8416">
          <cell r="A8416">
            <v>43819</v>
          </cell>
          <cell r="B8416" t="str">
            <v>CON</v>
          </cell>
          <cell r="C8416">
            <v>8</v>
          </cell>
          <cell r="E8416">
            <v>1036</v>
          </cell>
          <cell r="F8416" t="str">
            <v>47D</v>
          </cell>
          <cell r="I8416">
            <v>44</v>
          </cell>
          <cell r="M8416">
            <v>24000</v>
          </cell>
          <cell r="N8416">
            <v>551328</v>
          </cell>
          <cell r="O8416">
            <v>0</v>
          </cell>
          <cell r="P8416">
            <v>0</v>
          </cell>
        </row>
        <row r="8417">
          <cell r="A8417">
            <v>43819</v>
          </cell>
          <cell r="B8417" t="str">
            <v>CON</v>
          </cell>
          <cell r="C8417">
            <v>8</v>
          </cell>
          <cell r="E8417">
            <v>1036</v>
          </cell>
          <cell r="F8417" t="str">
            <v>47D</v>
          </cell>
          <cell r="I8417">
            <v>44</v>
          </cell>
          <cell r="M8417">
            <v>40000</v>
          </cell>
          <cell r="N8417">
            <v>918880</v>
          </cell>
          <cell r="O8417">
            <v>0</v>
          </cell>
          <cell r="P8417">
            <v>0</v>
          </cell>
        </row>
        <row r="8418">
          <cell r="A8418">
            <v>43819</v>
          </cell>
          <cell r="B8418" t="str">
            <v>CON</v>
          </cell>
          <cell r="C8418">
            <v>8</v>
          </cell>
          <cell r="E8418">
            <v>1036</v>
          </cell>
          <cell r="F8418" t="str">
            <v>47D</v>
          </cell>
          <cell r="I8418">
            <v>44</v>
          </cell>
          <cell r="M8418">
            <v>80000</v>
          </cell>
          <cell r="N8418">
            <v>1837760</v>
          </cell>
          <cell r="O8418">
            <v>0</v>
          </cell>
          <cell r="P8418">
            <v>0</v>
          </cell>
        </row>
        <row r="8419">
          <cell r="A8419">
            <v>43819</v>
          </cell>
          <cell r="B8419" t="str">
            <v>CON</v>
          </cell>
          <cell r="C8419">
            <v>8</v>
          </cell>
          <cell r="E8419">
            <v>1036</v>
          </cell>
          <cell r="F8419" t="str">
            <v>47D</v>
          </cell>
          <cell r="I8419">
            <v>44</v>
          </cell>
          <cell r="M8419">
            <v>80000</v>
          </cell>
          <cell r="N8419">
            <v>1837760</v>
          </cell>
          <cell r="O8419">
            <v>0</v>
          </cell>
          <cell r="P8419">
            <v>0</v>
          </cell>
        </row>
        <row r="8420">
          <cell r="A8420">
            <v>43819</v>
          </cell>
          <cell r="B8420" t="str">
            <v>CON</v>
          </cell>
          <cell r="C8420">
            <v>8</v>
          </cell>
          <cell r="E8420">
            <v>1036</v>
          </cell>
          <cell r="F8420" t="str">
            <v>47D</v>
          </cell>
          <cell r="I8420">
            <v>44</v>
          </cell>
          <cell r="M8420">
            <v>30000</v>
          </cell>
          <cell r="N8420">
            <v>689160</v>
          </cell>
          <cell r="O8420">
            <v>0</v>
          </cell>
          <cell r="P8420">
            <v>0</v>
          </cell>
        </row>
        <row r="8421">
          <cell r="A8421">
            <v>43819</v>
          </cell>
          <cell r="B8421" t="str">
            <v>CON</v>
          </cell>
          <cell r="C8421">
            <v>8</v>
          </cell>
          <cell r="E8421">
            <v>1036</v>
          </cell>
          <cell r="F8421" t="str">
            <v>47D</v>
          </cell>
          <cell r="I8421">
            <v>44</v>
          </cell>
          <cell r="M8421">
            <v>40000</v>
          </cell>
          <cell r="N8421">
            <v>918880</v>
          </cell>
          <cell r="O8421">
            <v>0</v>
          </cell>
          <cell r="P8421">
            <v>0</v>
          </cell>
        </row>
        <row r="8422">
          <cell r="A8422">
            <v>43819</v>
          </cell>
          <cell r="B8422" t="str">
            <v>CON</v>
          </cell>
          <cell r="C8422">
            <v>8</v>
          </cell>
          <cell r="E8422">
            <v>1036</v>
          </cell>
          <cell r="F8422" t="str">
            <v>47D</v>
          </cell>
          <cell r="I8422">
            <v>44</v>
          </cell>
          <cell r="M8422">
            <v>40000</v>
          </cell>
          <cell r="N8422">
            <v>918880</v>
          </cell>
          <cell r="O8422">
            <v>0</v>
          </cell>
          <cell r="P8422">
            <v>0</v>
          </cell>
        </row>
        <row r="8423">
          <cell r="A8423">
            <v>43819</v>
          </cell>
          <cell r="B8423" t="str">
            <v>MIC</v>
          </cell>
          <cell r="C8423">
            <v>7</v>
          </cell>
          <cell r="E8423">
            <v>1036</v>
          </cell>
          <cell r="F8423" t="str">
            <v>43O</v>
          </cell>
          <cell r="I8423">
            <v>44</v>
          </cell>
          <cell r="M8423">
            <v>40000</v>
          </cell>
          <cell r="N8423">
            <v>918880</v>
          </cell>
          <cell r="O8423">
            <v>0</v>
          </cell>
          <cell r="P8423">
            <v>0</v>
          </cell>
        </row>
        <row r="8424">
          <cell r="A8424">
            <v>43819</v>
          </cell>
          <cell r="B8424" t="str">
            <v>CON</v>
          </cell>
          <cell r="C8424">
            <v>8</v>
          </cell>
          <cell r="E8424">
            <v>1036</v>
          </cell>
          <cell r="F8424" t="str">
            <v>47D</v>
          </cell>
          <cell r="I8424">
            <v>44</v>
          </cell>
          <cell r="M8424">
            <v>40000</v>
          </cell>
          <cell r="N8424">
            <v>918880</v>
          </cell>
          <cell r="O8424">
            <v>0</v>
          </cell>
          <cell r="P8424">
            <v>0</v>
          </cell>
        </row>
        <row r="8425">
          <cell r="A8425">
            <v>43819</v>
          </cell>
          <cell r="B8425" t="str">
            <v>MIC</v>
          </cell>
          <cell r="C8425">
            <v>7</v>
          </cell>
          <cell r="E8425">
            <v>1036</v>
          </cell>
          <cell r="F8425" t="str">
            <v>43O</v>
          </cell>
          <cell r="I8425">
            <v>44</v>
          </cell>
          <cell r="M8425">
            <v>40000</v>
          </cell>
          <cell r="N8425">
            <v>918880</v>
          </cell>
          <cell r="O8425">
            <v>0</v>
          </cell>
          <cell r="P8425">
            <v>0</v>
          </cell>
        </row>
        <row r="8426">
          <cell r="A8426">
            <v>43819</v>
          </cell>
          <cell r="B8426" t="str">
            <v>MIC</v>
          </cell>
          <cell r="C8426">
            <v>7</v>
          </cell>
          <cell r="E8426">
            <v>1036</v>
          </cell>
          <cell r="F8426" t="str">
            <v>43O</v>
          </cell>
          <cell r="I8426">
            <v>44</v>
          </cell>
          <cell r="M8426">
            <v>40000</v>
          </cell>
          <cell r="N8426">
            <v>918880</v>
          </cell>
          <cell r="O8426">
            <v>0</v>
          </cell>
          <cell r="P8426">
            <v>0</v>
          </cell>
        </row>
        <row r="8427">
          <cell r="A8427">
            <v>43819</v>
          </cell>
          <cell r="B8427" t="str">
            <v>CON</v>
          </cell>
          <cell r="C8427">
            <v>8</v>
          </cell>
          <cell r="E8427">
            <v>1036</v>
          </cell>
          <cell r="F8427" t="str">
            <v>47D</v>
          </cell>
          <cell r="I8427">
            <v>44</v>
          </cell>
          <cell r="M8427">
            <v>80000</v>
          </cell>
          <cell r="N8427">
            <v>1837760</v>
          </cell>
          <cell r="O8427">
            <v>0</v>
          </cell>
          <cell r="P8427">
            <v>0</v>
          </cell>
        </row>
        <row r="8428">
          <cell r="A8428">
            <v>43819</v>
          </cell>
          <cell r="B8428" t="str">
            <v>CON</v>
          </cell>
          <cell r="C8428">
            <v>8</v>
          </cell>
          <cell r="E8428">
            <v>1036</v>
          </cell>
          <cell r="F8428" t="str">
            <v>47D</v>
          </cell>
          <cell r="I8428">
            <v>44</v>
          </cell>
          <cell r="M8428">
            <v>40000</v>
          </cell>
          <cell r="N8428">
            <v>918880</v>
          </cell>
          <cell r="O8428">
            <v>0</v>
          </cell>
          <cell r="P8428">
            <v>0</v>
          </cell>
        </row>
        <row r="8429">
          <cell r="A8429">
            <v>43819</v>
          </cell>
          <cell r="B8429" t="str">
            <v>CON</v>
          </cell>
          <cell r="C8429">
            <v>8</v>
          </cell>
          <cell r="E8429">
            <v>1036</v>
          </cell>
          <cell r="F8429" t="str">
            <v>47D</v>
          </cell>
          <cell r="I8429">
            <v>44</v>
          </cell>
          <cell r="M8429">
            <v>24000</v>
          </cell>
          <cell r="N8429">
            <v>551328</v>
          </cell>
          <cell r="O8429">
            <v>0</v>
          </cell>
          <cell r="P8429">
            <v>0</v>
          </cell>
        </row>
        <row r="8430">
          <cell r="A8430">
            <v>43819</v>
          </cell>
          <cell r="B8430" t="str">
            <v>CON</v>
          </cell>
          <cell r="C8430">
            <v>7</v>
          </cell>
          <cell r="E8430">
            <v>1036</v>
          </cell>
          <cell r="F8430" t="str">
            <v>47D</v>
          </cell>
          <cell r="I8430">
            <v>44</v>
          </cell>
          <cell r="M8430">
            <v>10000</v>
          </cell>
          <cell r="N8430">
            <v>229720</v>
          </cell>
          <cell r="O8430">
            <v>0</v>
          </cell>
          <cell r="P8430">
            <v>0</v>
          </cell>
        </row>
        <row r="8431">
          <cell r="A8431">
            <v>43819</v>
          </cell>
          <cell r="B8431" t="str">
            <v>CON</v>
          </cell>
          <cell r="C8431">
            <v>8</v>
          </cell>
          <cell r="E8431">
            <v>1036</v>
          </cell>
          <cell r="F8431" t="str">
            <v>47D</v>
          </cell>
          <cell r="I8431">
            <v>44</v>
          </cell>
          <cell r="M8431">
            <v>39996.83</v>
          </cell>
          <cell r="N8431">
            <v>918807.17876000004</v>
          </cell>
          <cell r="O8431">
            <v>0</v>
          </cell>
          <cell r="P8431">
            <v>0</v>
          </cell>
        </row>
        <row r="8432">
          <cell r="A8432">
            <v>43819</v>
          </cell>
          <cell r="B8432" t="str">
            <v>CON</v>
          </cell>
          <cell r="C8432">
            <v>8</v>
          </cell>
          <cell r="E8432">
            <v>1036</v>
          </cell>
          <cell r="F8432" t="str">
            <v>47D</v>
          </cell>
          <cell r="I8432">
            <v>44</v>
          </cell>
          <cell r="M8432">
            <v>18000</v>
          </cell>
          <cell r="N8432">
            <v>413496</v>
          </cell>
          <cell r="O8432">
            <v>0</v>
          </cell>
          <cell r="P8432">
            <v>0</v>
          </cell>
        </row>
        <row r="8433">
          <cell r="A8433">
            <v>43819</v>
          </cell>
          <cell r="B8433" t="str">
            <v>MIC</v>
          </cell>
          <cell r="C8433">
            <v>8</v>
          </cell>
          <cell r="E8433">
            <v>1018</v>
          </cell>
          <cell r="F8433" t="str">
            <v>43O</v>
          </cell>
          <cell r="I8433">
            <v>44</v>
          </cell>
          <cell r="M8433">
            <v>66500</v>
          </cell>
          <cell r="N8433">
            <v>1531029.5</v>
          </cell>
          <cell r="O8433">
            <v>0</v>
          </cell>
          <cell r="P8433">
            <v>0</v>
          </cell>
        </row>
        <row r="8434">
          <cell r="A8434">
            <v>43819</v>
          </cell>
          <cell r="B8434" t="str">
            <v>MIC</v>
          </cell>
          <cell r="C8434">
            <v>8</v>
          </cell>
          <cell r="E8434">
            <v>3015</v>
          </cell>
          <cell r="F8434" t="str">
            <v>43I</v>
          </cell>
          <cell r="I8434">
            <v>44</v>
          </cell>
          <cell r="M8434">
            <v>43000</v>
          </cell>
          <cell r="N8434">
            <v>989989</v>
          </cell>
          <cell r="O8434">
            <v>0</v>
          </cell>
          <cell r="P8434">
            <v>0</v>
          </cell>
        </row>
        <row r="8435">
          <cell r="A8435">
            <v>43819</v>
          </cell>
          <cell r="B8435" t="str">
            <v>CON</v>
          </cell>
          <cell r="C8435">
            <v>8</v>
          </cell>
          <cell r="E8435">
            <v>1005</v>
          </cell>
          <cell r="F8435" t="str">
            <v>47D</v>
          </cell>
          <cell r="I8435">
            <v>44</v>
          </cell>
          <cell r="M8435">
            <v>44489</v>
          </cell>
          <cell r="N8435">
            <v>1024270.247</v>
          </cell>
          <cell r="O8435">
            <v>0</v>
          </cell>
          <cell r="P8435">
            <v>0</v>
          </cell>
        </row>
        <row r="8436">
          <cell r="A8436">
            <v>43819</v>
          </cell>
          <cell r="B8436" t="str">
            <v>CON</v>
          </cell>
          <cell r="C8436">
            <v>8</v>
          </cell>
          <cell r="E8436">
            <v>1005</v>
          </cell>
          <cell r="F8436" t="str">
            <v>47D</v>
          </cell>
          <cell r="I8436">
            <v>44</v>
          </cell>
          <cell r="M8436">
            <v>35000</v>
          </cell>
          <cell r="N8436">
            <v>805805</v>
          </cell>
          <cell r="O8436">
            <v>0</v>
          </cell>
          <cell r="P8436">
            <v>0</v>
          </cell>
        </row>
        <row r="8437">
          <cell r="A8437">
            <v>43819</v>
          </cell>
          <cell r="B8437" t="str">
            <v>MIC</v>
          </cell>
          <cell r="C8437">
            <v>7</v>
          </cell>
          <cell r="E8437">
            <v>1005</v>
          </cell>
          <cell r="F8437" t="str">
            <v>43O</v>
          </cell>
          <cell r="I8437">
            <v>44</v>
          </cell>
          <cell r="M8437">
            <v>99000</v>
          </cell>
          <cell r="N8437">
            <v>2279277</v>
          </cell>
          <cell r="O8437">
            <v>0</v>
          </cell>
          <cell r="P8437">
            <v>0</v>
          </cell>
        </row>
        <row r="8438">
          <cell r="A8438">
            <v>43819</v>
          </cell>
          <cell r="B8438" t="str">
            <v>CON</v>
          </cell>
          <cell r="C8438">
            <v>8</v>
          </cell>
          <cell r="E8438">
            <v>1005</v>
          </cell>
          <cell r="F8438" t="str">
            <v>47D</v>
          </cell>
          <cell r="I8438">
            <v>44</v>
          </cell>
          <cell r="M8438">
            <v>41816</v>
          </cell>
          <cell r="N8438">
            <v>962729.76800000004</v>
          </cell>
          <cell r="O8438">
            <v>0</v>
          </cell>
          <cell r="P8438">
            <v>0</v>
          </cell>
        </row>
        <row r="8439">
          <cell r="A8439">
            <v>43819</v>
          </cell>
          <cell r="B8439" t="str">
            <v>MIC</v>
          </cell>
          <cell r="C8439">
            <v>7</v>
          </cell>
          <cell r="E8439">
            <v>1036</v>
          </cell>
          <cell r="F8439" t="str">
            <v>43O</v>
          </cell>
          <cell r="I8439">
            <v>44</v>
          </cell>
          <cell r="M8439">
            <v>20000</v>
          </cell>
          <cell r="N8439">
            <v>460688</v>
          </cell>
          <cell r="O8439">
            <v>0</v>
          </cell>
          <cell r="P8439">
            <v>0</v>
          </cell>
        </row>
        <row r="8440">
          <cell r="A8440">
            <v>43819</v>
          </cell>
          <cell r="B8440" t="str">
            <v>MIC</v>
          </cell>
          <cell r="C8440">
            <v>7</v>
          </cell>
          <cell r="E8440">
            <v>1036</v>
          </cell>
          <cell r="F8440" t="str">
            <v>43O</v>
          </cell>
          <cell r="I8440">
            <v>44</v>
          </cell>
          <cell r="M8440">
            <v>80000</v>
          </cell>
          <cell r="N8440">
            <v>1842752</v>
          </cell>
          <cell r="O8440">
            <v>0</v>
          </cell>
          <cell r="P8440">
            <v>0</v>
          </cell>
        </row>
        <row r="8441">
          <cell r="A8441">
            <v>43819</v>
          </cell>
          <cell r="B8441" t="str">
            <v>MIC</v>
          </cell>
          <cell r="C8441">
            <v>5</v>
          </cell>
          <cell r="E8441">
            <v>1036</v>
          </cell>
          <cell r="F8441" t="str">
            <v>43O</v>
          </cell>
          <cell r="I8441">
            <v>44</v>
          </cell>
          <cell r="M8441">
            <v>12000</v>
          </cell>
          <cell r="N8441">
            <v>276412.79999999999</v>
          </cell>
          <cell r="O8441">
            <v>0</v>
          </cell>
          <cell r="P8441">
            <v>0</v>
          </cell>
        </row>
        <row r="8442">
          <cell r="A8442">
            <v>43819</v>
          </cell>
          <cell r="B8442" t="str">
            <v>MIC</v>
          </cell>
          <cell r="C8442">
            <v>7</v>
          </cell>
          <cell r="E8442">
            <v>1036</v>
          </cell>
          <cell r="F8442" t="str">
            <v>43O</v>
          </cell>
          <cell r="I8442">
            <v>44</v>
          </cell>
          <cell r="M8442">
            <v>40000</v>
          </cell>
          <cell r="N8442">
            <v>921376</v>
          </cell>
          <cell r="O8442">
            <v>0</v>
          </cell>
          <cell r="P8442">
            <v>0</v>
          </cell>
        </row>
        <row r="8443">
          <cell r="A8443">
            <v>43819</v>
          </cell>
          <cell r="B8443" t="str">
            <v>CON</v>
          </cell>
          <cell r="C8443">
            <v>8</v>
          </cell>
          <cell r="E8443">
            <v>1036</v>
          </cell>
          <cell r="F8443" t="str">
            <v>47D</v>
          </cell>
          <cell r="I8443">
            <v>44</v>
          </cell>
          <cell r="M8443">
            <v>40000</v>
          </cell>
          <cell r="N8443">
            <v>921376</v>
          </cell>
          <cell r="O8443">
            <v>0</v>
          </cell>
          <cell r="P8443">
            <v>0</v>
          </cell>
        </row>
        <row r="8444">
          <cell r="A8444">
            <v>43819</v>
          </cell>
          <cell r="B8444" t="str">
            <v>MIC</v>
          </cell>
          <cell r="C8444">
            <v>7</v>
          </cell>
          <cell r="E8444">
            <v>1036</v>
          </cell>
          <cell r="F8444" t="str">
            <v>43O</v>
          </cell>
          <cell r="I8444">
            <v>44</v>
          </cell>
          <cell r="M8444">
            <v>120000</v>
          </cell>
          <cell r="N8444">
            <v>2764128</v>
          </cell>
          <cell r="O8444">
            <v>0</v>
          </cell>
          <cell r="P8444">
            <v>0</v>
          </cell>
        </row>
        <row r="8445">
          <cell r="A8445">
            <v>43819</v>
          </cell>
          <cell r="B8445" t="str">
            <v>MIC</v>
          </cell>
          <cell r="C8445">
            <v>7</v>
          </cell>
          <cell r="E8445">
            <v>1036</v>
          </cell>
          <cell r="F8445" t="str">
            <v>43O</v>
          </cell>
          <cell r="I8445">
            <v>44</v>
          </cell>
          <cell r="M8445">
            <v>24000</v>
          </cell>
          <cell r="N8445">
            <v>552825.59999999998</v>
          </cell>
          <cell r="O8445">
            <v>0</v>
          </cell>
          <cell r="P8445">
            <v>0</v>
          </cell>
        </row>
        <row r="8446">
          <cell r="A8446">
            <v>43819</v>
          </cell>
          <cell r="B8446" t="str">
            <v>MIC</v>
          </cell>
          <cell r="C8446">
            <v>7</v>
          </cell>
          <cell r="E8446">
            <v>1036</v>
          </cell>
          <cell r="F8446" t="str">
            <v>43O</v>
          </cell>
          <cell r="I8446">
            <v>44</v>
          </cell>
          <cell r="M8446">
            <v>15000</v>
          </cell>
          <cell r="N8446">
            <v>345516</v>
          </cell>
          <cell r="O8446">
            <v>0</v>
          </cell>
          <cell r="P8446">
            <v>0</v>
          </cell>
        </row>
        <row r="8447">
          <cell r="A8447">
            <v>43819</v>
          </cell>
          <cell r="B8447" t="str">
            <v>MIC</v>
          </cell>
          <cell r="C8447">
            <v>7</v>
          </cell>
          <cell r="E8447">
            <v>1036</v>
          </cell>
          <cell r="F8447" t="str">
            <v>43O</v>
          </cell>
          <cell r="I8447">
            <v>44</v>
          </cell>
          <cell r="M8447">
            <v>40000</v>
          </cell>
          <cell r="N8447">
            <v>921376</v>
          </cell>
          <cell r="O8447">
            <v>0</v>
          </cell>
          <cell r="P8447">
            <v>0</v>
          </cell>
        </row>
        <row r="8448">
          <cell r="A8448">
            <v>43819</v>
          </cell>
          <cell r="B8448" t="str">
            <v>CON</v>
          </cell>
          <cell r="C8448">
            <v>7</v>
          </cell>
          <cell r="E8448">
            <v>1036</v>
          </cell>
          <cell r="F8448" t="str">
            <v>47D</v>
          </cell>
          <cell r="I8448">
            <v>44</v>
          </cell>
          <cell r="M8448">
            <v>14000</v>
          </cell>
          <cell r="N8448">
            <v>322481.59999999998</v>
          </cell>
          <cell r="O8448">
            <v>0</v>
          </cell>
          <cell r="P8448">
            <v>0</v>
          </cell>
        </row>
        <row r="8449">
          <cell r="A8449">
            <v>43819</v>
          </cell>
          <cell r="B8449" t="str">
            <v>MIC</v>
          </cell>
          <cell r="C8449">
            <v>7</v>
          </cell>
          <cell r="E8449">
            <v>1036</v>
          </cell>
          <cell r="F8449" t="str">
            <v>43O</v>
          </cell>
          <cell r="I8449">
            <v>44</v>
          </cell>
          <cell r="M8449">
            <v>35000</v>
          </cell>
          <cell r="N8449">
            <v>806204</v>
          </cell>
          <cell r="O8449">
            <v>0</v>
          </cell>
          <cell r="P8449">
            <v>0</v>
          </cell>
        </row>
        <row r="8450">
          <cell r="A8450">
            <v>43819</v>
          </cell>
          <cell r="B8450" t="str">
            <v>MIC</v>
          </cell>
          <cell r="C8450">
            <v>7</v>
          </cell>
          <cell r="E8450">
            <v>1036</v>
          </cell>
          <cell r="F8450" t="str">
            <v>43O</v>
          </cell>
          <cell r="I8450">
            <v>44</v>
          </cell>
          <cell r="M8450">
            <v>20000</v>
          </cell>
          <cell r="N8450">
            <v>460688</v>
          </cell>
          <cell r="O8450">
            <v>0</v>
          </cell>
          <cell r="P8450">
            <v>0</v>
          </cell>
        </row>
        <row r="8451">
          <cell r="A8451">
            <v>43819</v>
          </cell>
          <cell r="B8451" t="str">
            <v>MIC</v>
          </cell>
          <cell r="C8451">
            <v>7</v>
          </cell>
          <cell r="E8451">
            <v>1036</v>
          </cell>
          <cell r="F8451" t="str">
            <v>43O</v>
          </cell>
          <cell r="I8451">
            <v>44</v>
          </cell>
          <cell r="M8451">
            <v>40000</v>
          </cell>
          <cell r="N8451">
            <v>921376</v>
          </cell>
          <cell r="O8451">
            <v>0</v>
          </cell>
          <cell r="P8451">
            <v>0</v>
          </cell>
        </row>
        <row r="8452">
          <cell r="A8452">
            <v>43819</v>
          </cell>
          <cell r="B8452" t="str">
            <v>MIC</v>
          </cell>
          <cell r="C8452">
            <v>7</v>
          </cell>
          <cell r="E8452">
            <v>1036</v>
          </cell>
          <cell r="F8452" t="str">
            <v>43O</v>
          </cell>
          <cell r="I8452">
            <v>44</v>
          </cell>
          <cell r="M8452">
            <v>40000</v>
          </cell>
          <cell r="N8452">
            <v>921376</v>
          </cell>
          <cell r="O8452">
            <v>0</v>
          </cell>
          <cell r="P8452">
            <v>0</v>
          </cell>
        </row>
        <row r="8453">
          <cell r="A8453">
            <v>43819</v>
          </cell>
          <cell r="B8453" t="str">
            <v>MIC</v>
          </cell>
          <cell r="C8453">
            <v>8</v>
          </cell>
          <cell r="E8453">
            <v>1036</v>
          </cell>
          <cell r="F8453" t="str">
            <v>43O</v>
          </cell>
          <cell r="I8453">
            <v>44</v>
          </cell>
          <cell r="M8453">
            <v>84000</v>
          </cell>
          <cell r="N8453">
            <v>1935906</v>
          </cell>
          <cell r="O8453">
            <v>0</v>
          </cell>
          <cell r="P8453">
            <v>0</v>
          </cell>
        </row>
        <row r="8454">
          <cell r="A8454">
            <v>43819</v>
          </cell>
          <cell r="B8454" t="str">
            <v>MIC</v>
          </cell>
          <cell r="C8454">
            <v>7</v>
          </cell>
          <cell r="E8454">
            <v>1036</v>
          </cell>
          <cell r="F8454" t="str">
            <v>43O</v>
          </cell>
          <cell r="I8454">
            <v>44</v>
          </cell>
          <cell r="M8454">
            <v>40000</v>
          </cell>
          <cell r="N8454">
            <v>921860</v>
          </cell>
          <cell r="O8454">
            <v>0</v>
          </cell>
          <cell r="P8454">
            <v>0</v>
          </cell>
        </row>
        <row r="8455">
          <cell r="A8455">
            <v>43819</v>
          </cell>
          <cell r="B8455" t="str">
            <v>CON</v>
          </cell>
          <cell r="C8455">
            <v>8</v>
          </cell>
          <cell r="E8455">
            <v>1036</v>
          </cell>
          <cell r="F8455" t="str">
            <v>47D</v>
          </cell>
          <cell r="I8455">
            <v>44</v>
          </cell>
          <cell r="M8455">
            <v>40000</v>
          </cell>
          <cell r="N8455">
            <v>921860</v>
          </cell>
          <cell r="O8455">
            <v>0</v>
          </cell>
          <cell r="P8455">
            <v>0</v>
          </cell>
        </row>
        <row r="8456">
          <cell r="A8456">
            <v>43819</v>
          </cell>
          <cell r="B8456" t="str">
            <v>CON</v>
          </cell>
          <cell r="C8456">
            <v>7</v>
          </cell>
          <cell r="E8456">
            <v>1036</v>
          </cell>
          <cell r="F8456" t="str">
            <v>47D</v>
          </cell>
          <cell r="I8456">
            <v>44</v>
          </cell>
          <cell r="M8456">
            <v>25000</v>
          </cell>
          <cell r="N8456">
            <v>576162.5</v>
          </cell>
          <cell r="O8456">
            <v>0</v>
          </cell>
          <cell r="P8456">
            <v>0</v>
          </cell>
        </row>
        <row r="8457">
          <cell r="A8457">
            <v>43819</v>
          </cell>
          <cell r="B8457" t="str">
            <v>CON</v>
          </cell>
          <cell r="C8457">
            <v>8</v>
          </cell>
          <cell r="E8457">
            <v>1036</v>
          </cell>
          <cell r="F8457" t="str">
            <v>47D</v>
          </cell>
          <cell r="I8457">
            <v>44</v>
          </cell>
          <cell r="M8457">
            <v>40000</v>
          </cell>
          <cell r="N8457">
            <v>921860</v>
          </cell>
          <cell r="O8457">
            <v>0</v>
          </cell>
          <cell r="P8457">
            <v>0</v>
          </cell>
        </row>
        <row r="8458">
          <cell r="A8458">
            <v>43819</v>
          </cell>
          <cell r="B8458" t="str">
            <v>MIC</v>
          </cell>
          <cell r="C8458">
            <v>8</v>
          </cell>
          <cell r="E8458">
            <v>1036</v>
          </cell>
          <cell r="F8458" t="str">
            <v>43O</v>
          </cell>
          <cell r="I8458">
            <v>44</v>
          </cell>
          <cell r="M8458">
            <v>120000</v>
          </cell>
          <cell r="N8458">
            <v>2765580</v>
          </cell>
          <cell r="O8458">
            <v>0</v>
          </cell>
          <cell r="P8458">
            <v>0</v>
          </cell>
        </row>
        <row r="8459">
          <cell r="A8459">
            <v>43819</v>
          </cell>
          <cell r="B8459" t="str">
            <v>MIC</v>
          </cell>
          <cell r="C8459">
            <v>8</v>
          </cell>
          <cell r="E8459">
            <v>1036</v>
          </cell>
          <cell r="F8459" t="str">
            <v>43I</v>
          </cell>
          <cell r="I8459">
            <v>44</v>
          </cell>
          <cell r="M8459">
            <v>98000</v>
          </cell>
          <cell r="N8459">
            <v>2258557</v>
          </cell>
          <cell r="O8459">
            <v>0</v>
          </cell>
          <cell r="P8459">
            <v>0</v>
          </cell>
        </row>
        <row r="8460">
          <cell r="A8460">
            <v>43819</v>
          </cell>
          <cell r="B8460" t="str">
            <v>MIC</v>
          </cell>
          <cell r="C8460">
            <v>8</v>
          </cell>
          <cell r="E8460">
            <v>1036</v>
          </cell>
          <cell r="F8460" t="str">
            <v>43I</v>
          </cell>
          <cell r="I8460">
            <v>44</v>
          </cell>
          <cell r="M8460">
            <v>120000</v>
          </cell>
          <cell r="N8460">
            <v>2765580</v>
          </cell>
          <cell r="O8460">
            <v>0</v>
          </cell>
          <cell r="P8460">
            <v>0</v>
          </cell>
        </row>
        <row r="8461">
          <cell r="A8461">
            <v>43819</v>
          </cell>
          <cell r="B8461" t="str">
            <v>MIC</v>
          </cell>
          <cell r="C8461">
            <v>7</v>
          </cell>
          <cell r="E8461">
            <v>1036</v>
          </cell>
          <cell r="F8461" t="str">
            <v>43O</v>
          </cell>
          <cell r="I8461">
            <v>44</v>
          </cell>
          <cell r="M8461">
            <v>32000</v>
          </cell>
          <cell r="N8461">
            <v>737488</v>
          </cell>
          <cell r="O8461">
            <v>0</v>
          </cell>
          <cell r="P8461">
            <v>0</v>
          </cell>
        </row>
        <row r="8462">
          <cell r="A8462">
            <v>43819</v>
          </cell>
          <cell r="B8462" t="str">
            <v>CON</v>
          </cell>
          <cell r="C8462">
            <v>7</v>
          </cell>
          <cell r="E8462">
            <v>1036</v>
          </cell>
          <cell r="F8462" t="str">
            <v>47D</v>
          </cell>
          <cell r="I8462">
            <v>44</v>
          </cell>
          <cell r="M8462">
            <v>14000</v>
          </cell>
          <cell r="N8462">
            <v>322651</v>
          </cell>
          <cell r="O8462">
            <v>0</v>
          </cell>
          <cell r="P8462">
            <v>0</v>
          </cell>
        </row>
        <row r="8463">
          <cell r="A8463">
            <v>43819</v>
          </cell>
          <cell r="B8463" t="str">
            <v>MIC</v>
          </cell>
          <cell r="C8463">
            <v>7</v>
          </cell>
          <cell r="E8463">
            <v>1036</v>
          </cell>
          <cell r="F8463" t="str">
            <v>43O</v>
          </cell>
          <cell r="I8463">
            <v>44</v>
          </cell>
          <cell r="M8463">
            <v>40000</v>
          </cell>
          <cell r="N8463">
            <v>921860</v>
          </cell>
          <cell r="O8463">
            <v>0</v>
          </cell>
          <cell r="P8463">
            <v>0</v>
          </cell>
        </row>
        <row r="8464">
          <cell r="A8464">
            <v>43819</v>
          </cell>
          <cell r="B8464" t="str">
            <v>MIC</v>
          </cell>
          <cell r="C8464">
            <v>7</v>
          </cell>
          <cell r="E8464">
            <v>1036</v>
          </cell>
          <cell r="F8464" t="str">
            <v>43O</v>
          </cell>
          <cell r="I8464">
            <v>44</v>
          </cell>
          <cell r="M8464">
            <v>30000</v>
          </cell>
          <cell r="N8464">
            <v>691395</v>
          </cell>
          <cell r="O8464">
            <v>0</v>
          </cell>
          <cell r="P8464">
            <v>0</v>
          </cell>
        </row>
        <row r="8465">
          <cell r="A8465">
            <v>43819</v>
          </cell>
          <cell r="B8465" t="str">
            <v>MIC</v>
          </cell>
          <cell r="C8465">
            <v>7</v>
          </cell>
          <cell r="E8465">
            <v>1036</v>
          </cell>
          <cell r="F8465" t="str">
            <v>43O</v>
          </cell>
          <cell r="I8465">
            <v>44</v>
          </cell>
          <cell r="M8465">
            <v>40000</v>
          </cell>
          <cell r="N8465">
            <v>921860</v>
          </cell>
          <cell r="O8465">
            <v>0</v>
          </cell>
          <cell r="P8465">
            <v>0</v>
          </cell>
        </row>
        <row r="8466">
          <cell r="A8466">
            <v>43819</v>
          </cell>
          <cell r="B8466" t="str">
            <v>CON</v>
          </cell>
          <cell r="C8466">
            <v>7</v>
          </cell>
          <cell r="E8466">
            <v>1036</v>
          </cell>
          <cell r="F8466" t="str">
            <v>47D</v>
          </cell>
          <cell r="I8466">
            <v>44</v>
          </cell>
          <cell r="M8466">
            <v>10500</v>
          </cell>
          <cell r="N8466">
            <v>241988.25</v>
          </cell>
          <cell r="O8466">
            <v>0</v>
          </cell>
          <cell r="P8466">
            <v>0</v>
          </cell>
        </row>
        <row r="8467">
          <cell r="A8467">
            <v>43819</v>
          </cell>
          <cell r="B8467" t="str">
            <v>MIC</v>
          </cell>
          <cell r="C8467">
            <v>7</v>
          </cell>
          <cell r="E8467">
            <v>1036</v>
          </cell>
          <cell r="F8467" t="str">
            <v>43O</v>
          </cell>
          <cell r="I8467">
            <v>44</v>
          </cell>
          <cell r="M8467">
            <v>40000</v>
          </cell>
          <cell r="N8467">
            <v>921860</v>
          </cell>
          <cell r="O8467">
            <v>0</v>
          </cell>
          <cell r="P8467">
            <v>0</v>
          </cell>
        </row>
        <row r="8468">
          <cell r="A8468">
            <v>43819</v>
          </cell>
          <cell r="B8468" t="str">
            <v>MIC</v>
          </cell>
          <cell r="C8468">
            <v>8</v>
          </cell>
          <cell r="E8468">
            <v>1036</v>
          </cell>
          <cell r="F8468" t="str">
            <v>43O</v>
          </cell>
          <cell r="I8468">
            <v>44</v>
          </cell>
          <cell r="M8468">
            <v>120000</v>
          </cell>
          <cell r="N8468">
            <v>2765580</v>
          </cell>
          <cell r="O8468">
            <v>0</v>
          </cell>
          <cell r="P8468">
            <v>0</v>
          </cell>
        </row>
        <row r="8469">
          <cell r="A8469">
            <v>43819</v>
          </cell>
          <cell r="B8469" t="str">
            <v>MIC</v>
          </cell>
          <cell r="C8469">
            <v>7</v>
          </cell>
          <cell r="E8469">
            <v>1036</v>
          </cell>
          <cell r="F8469" t="str">
            <v>43O</v>
          </cell>
          <cell r="I8469">
            <v>44</v>
          </cell>
          <cell r="M8469">
            <v>80000</v>
          </cell>
          <cell r="N8469">
            <v>1843720</v>
          </cell>
          <cell r="O8469">
            <v>0</v>
          </cell>
          <cell r="P8469">
            <v>0</v>
          </cell>
        </row>
        <row r="8470">
          <cell r="A8470">
            <v>43819</v>
          </cell>
          <cell r="B8470" t="str">
            <v>CON</v>
          </cell>
          <cell r="C8470">
            <v>8</v>
          </cell>
          <cell r="E8470">
            <v>1036</v>
          </cell>
          <cell r="F8470" t="str">
            <v>47D</v>
          </cell>
          <cell r="I8470">
            <v>44</v>
          </cell>
          <cell r="M8470">
            <v>65000</v>
          </cell>
          <cell r="N8470">
            <v>1498022.5</v>
          </cell>
          <cell r="O8470">
            <v>0</v>
          </cell>
          <cell r="P8470">
            <v>0</v>
          </cell>
        </row>
        <row r="8471">
          <cell r="A8471">
            <v>43819</v>
          </cell>
          <cell r="B8471" t="str">
            <v>CON</v>
          </cell>
          <cell r="C8471">
            <v>8</v>
          </cell>
          <cell r="E8471">
            <v>1036</v>
          </cell>
          <cell r="F8471" t="str">
            <v>47D</v>
          </cell>
          <cell r="I8471">
            <v>44</v>
          </cell>
          <cell r="M8471">
            <v>35000</v>
          </cell>
          <cell r="N8471">
            <v>806627.5</v>
          </cell>
          <cell r="O8471">
            <v>0</v>
          </cell>
          <cell r="P8471">
            <v>0</v>
          </cell>
        </row>
        <row r="8472">
          <cell r="A8472">
            <v>43819</v>
          </cell>
          <cell r="B8472" t="str">
            <v>MIC</v>
          </cell>
          <cell r="C8472">
            <v>7</v>
          </cell>
          <cell r="E8472">
            <v>1036</v>
          </cell>
          <cell r="F8472" t="str">
            <v>43O</v>
          </cell>
          <cell r="I8472">
            <v>44</v>
          </cell>
          <cell r="M8472">
            <v>20000</v>
          </cell>
          <cell r="N8472">
            <v>460930</v>
          </cell>
          <cell r="O8472">
            <v>0</v>
          </cell>
          <cell r="P8472">
            <v>0</v>
          </cell>
        </row>
        <row r="8473">
          <cell r="A8473">
            <v>43819</v>
          </cell>
          <cell r="B8473" t="str">
            <v>CON</v>
          </cell>
          <cell r="C8473">
            <v>7</v>
          </cell>
          <cell r="E8473">
            <v>1017</v>
          </cell>
          <cell r="F8473" t="str">
            <v>47D</v>
          </cell>
          <cell r="I8473">
            <v>44</v>
          </cell>
          <cell r="M8473">
            <v>46897.11</v>
          </cell>
          <cell r="N8473">
            <v>1082544.7489740001</v>
          </cell>
          <cell r="O8473">
            <v>0</v>
          </cell>
          <cell r="P8473">
            <v>0</v>
          </cell>
        </row>
        <row r="8474">
          <cell r="A8474">
            <v>43819</v>
          </cell>
          <cell r="B8474" t="str">
            <v>MIC</v>
          </cell>
          <cell r="C8474">
            <v>7</v>
          </cell>
          <cell r="E8474">
            <v>1018</v>
          </cell>
          <cell r="F8474" t="str">
            <v>43O</v>
          </cell>
          <cell r="I8474">
            <v>44</v>
          </cell>
          <cell r="M8474">
            <v>43540.33</v>
          </cell>
          <cell r="N8474">
            <v>1005559.567317</v>
          </cell>
          <cell r="O8474">
            <v>0</v>
          </cell>
          <cell r="P8474">
            <v>0</v>
          </cell>
        </row>
        <row r="8475">
          <cell r="A8475">
            <v>43819</v>
          </cell>
          <cell r="B8475" t="str">
            <v>MIC</v>
          </cell>
          <cell r="C8475">
            <v>6</v>
          </cell>
          <cell r="E8475">
            <v>1014</v>
          </cell>
          <cell r="F8475" t="str">
            <v>43O</v>
          </cell>
          <cell r="I8475">
            <v>44</v>
          </cell>
          <cell r="M8475">
            <v>15000</v>
          </cell>
          <cell r="N8475">
            <v>347158.5</v>
          </cell>
          <cell r="O8475">
            <v>0</v>
          </cell>
          <cell r="P8475">
            <v>0</v>
          </cell>
        </row>
        <row r="8476">
          <cell r="A8476">
            <v>43819</v>
          </cell>
          <cell r="B8476" t="str">
            <v>MIC</v>
          </cell>
          <cell r="C8476">
            <v>8</v>
          </cell>
          <cell r="E8476">
            <v>1014</v>
          </cell>
          <cell r="F8476" t="str">
            <v>43O</v>
          </cell>
          <cell r="I8476">
            <v>44</v>
          </cell>
          <cell r="M8476">
            <v>15000</v>
          </cell>
          <cell r="N8476">
            <v>347158.5</v>
          </cell>
          <cell r="O8476">
            <v>0</v>
          </cell>
          <cell r="P8476">
            <v>0</v>
          </cell>
        </row>
        <row r="8477">
          <cell r="A8477">
            <v>43819</v>
          </cell>
          <cell r="B8477" t="str">
            <v>MIC</v>
          </cell>
          <cell r="C8477">
            <v>8</v>
          </cell>
          <cell r="E8477">
            <v>1017</v>
          </cell>
          <cell r="F8477" t="str">
            <v>43I</v>
          </cell>
          <cell r="I8477">
            <v>44</v>
          </cell>
          <cell r="M8477">
            <v>110000</v>
          </cell>
          <cell r="N8477">
            <v>2545829</v>
          </cell>
          <cell r="O8477">
            <v>0</v>
          </cell>
          <cell r="P8477">
            <v>0</v>
          </cell>
        </row>
        <row r="8478">
          <cell r="A8478">
            <v>43819</v>
          </cell>
          <cell r="B8478" t="str">
            <v>MIC</v>
          </cell>
          <cell r="C8478">
            <v>8</v>
          </cell>
          <cell r="E8478">
            <v>1017</v>
          </cell>
          <cell r="F8478" t="str">
            <v>43I</v>
          </cell>
          <cell r="I8478">
            <v>44</v>
          </cell>
          <cell r="M8478">
            <v>44000</v>
          </cell>
          <cell r="N8478">
            <v>1018331.6</v>
          </cell>
          <cell r="O8478">
            <v>0</v>
          </cell>
          <cell r="P8478">
            <v>0</v>
          </cell>
        </row>
        <row r="8479">
          <cell r="A8479">
            <v>43819</v>
          </cell>
          <cell r="B8479" t="str">
            <v>MIC</v>
          </cell>
          <cell r="C8479">
            <v>8</v>
          </cell>
          <cell r="E8479">
            <v>1017</v>
          </cell>
          <cell r="F8479" t="str">
            <v>43I</v>
          </cell>
          <cell r="I8479">
            <v>44</v>
          </cell>
          <cell r="M8479">
            <v>90000</v>
          </cell>
          <cell r="N8479">
            <v>2082951</v>
          </cell>
          <cell r="O8479">
            <v>0</v>
          </cell>
          <cell r="P8479">
            <v>0</v>
          </cell>
        </row>
        <row r="8480">
          <cell r="A8480">
            <v>43819</v>
          </cell>
          <cell r="B8480" t="str">
            <v>MIC</v>
          </cell>
          <cell r="C8480">
            <v>7</v>
          </cell>
          <cell r="E8480">
            <v>1017</v>
          </cell>
          <cell r="F8480" t="str">
            <v>43I</v>
          </cell>
          <cell r="I8480">
            <v>44</v>
          </cell>
          <cell r="M8480">
            <v>50710.15</v>
          </cell>
          <cell r="N8480">
            <v>1173630.6405849999</v>
          </cell>
          <cell r="O8480">
            <v>0</v>
          </cell>
          <cell r="P8480">
            <v>0</v>
          </cell>
        </row>
        <row r="8481">
          <cell r="A8481">
            <v>43819</v>
          </cell>
          <cell r="B8481" t="str">
            <v>MIC</v>
          </cell>
          <cell r="C8481">
            <v>8</v>
          </cell>
          <cell r="E8481">
            <v>1017</v>
          </cell>
          <cell r="F8481" t="str">
            <v>43I</v>
          </cell>
          <cell r="I8481">
            <v>44</v>
          </cell>
          <cell r="M8481">
            <v>35000</v>
          </cell>
          <cell r="N8481">
            <v>810036.5</v>
          </cell>
          <cell r="O8481">
            <v>0</v>
          </cell>
          <cell r="P8481">
            <v>0</v>
          </cell>
        </row>
        <row r="8482">
          <cell r="A8482">
            <v>43819</v>
          </cell>
          <cell r="B8482" t="str">
            <v>MIC</v>
          </cell>
          <cell r="C8482">
            <v>8</v>
          </cell>
          <cell r="E8482">
            <v>1017</v>
          </cell>
          <cell r="F8482" t="str">
            <v>43I</v>
          </cell>
          <cell r="I8482">
            <v>44</v>
          </cell>
          <cell r="M8482">
            <v>68600</v>
          </cell>
          <cell r="N8482">
            <v>1587671.54</v>
          </cell>
          <cell r="O8482">
            <v>0</v>
          </cell>
          <cell r="P8482">
            <v>0</v>
          </cell>
        </row>
        <row r="8483">
          <cell r="A8483">
            <v>43819</v>
          </cell>
          <cell r="B8483" t="str">
            <v>MIC</v>
          </cell>
          <cell r="C8483">
            <v>8</v>
          </cell>
          <cell r="E8483">
            <v>1017</v>
          </cell>
          <cell r="F8483" t="str">
            <v>43I</v>
          </cell>
          <cell r="I8483">
            <v>44</v>
          </cell>
          <cell r="M8483">
            <v>65000</v>
          </cell>
          <cell r="N8483">
            <v>1504353.5</v>
          </cell>
          <cell r="O8483">
            <v>0</v>
          </cell>
          <cell r="P8483">
            <v>0</v>
          </cell>
        </row>
        <row r="8484">
          <cell r="A8484">
            <v>43819</v>
          </cell>
          <cell r="B8484" t="str">
            <v>MIC</v>
          </cell>
          <cell r="C8484">
            <v>8</v>
          </cell>
          <cell r="E8484">
            <v>1017</v>
          </cell>
          <cell r="F8484" t="str">
            <v>43I</v>
          </cell>
          <cell r="I8484">
            <v>44</v>
          </cell>
          <cell r="M8484">
            <v>110000</v>
          </cell>
          <cell r="N8484">
            <v>2545829</v>
          </cell>
          <cell r="O8484">
            <v>0</v>
          </cell>
          <cell r="P8484">
            <v>0</v>
          </cell>
        </row>
        <row r="8485">
          <cell r="A8485">
            <v>43819</v>
          </cell>
          <cell r="B8485" t="str">
            <v>MIC</v>
          </cell>
          <cell r="C8485">
            <v>8</v>
          </cell>
          <cell r="E8485">
            <v>1017</v>
          </cell>
          <cell r="F8485" t="str">
            <v>43I</v>
          </cell>
          <cell r="I8485">
            <v>44</v>
          </cell>
          <cell r="M8485">
            <v>45000</v>
          </cell>
          <cell r="N8485">
            <v>1041475.5</v>
          </cell>
          <cell r="O8485">
            <v>0</v>
          </cell>
          <cell r="P8485">
            <v>0</v>
          </cell>
        </row>
        <row r="8486">
          <cell r="A8486">
            <v>43819</v>
          </cell>
          <cell r="B8486" t="str">
            <v>MIC</v>
          </cell>
          <cell r="C8486">
            <v>8</v>
          </cell>
          <cell r="E8486">
            <v>1017</v>
          </cell>
          <cell r="F8486" t="str">
            <v>43I</v>
          </cell>
          <cell r="I8486">
            <v>44</v>
          </cell>
          <cell r="M8486">
            <v>110000</v>
          </cell>
          <cell r="N8486">
            <v>2545829</v>
          </cell>
          <cell r="O8486">
            <v>0</v>
          </cell>
          <cell r="P8486">
            <v>0</v>
          </cell>
        </row>
        <row r="8487">
          <cell r="A8487">
            <v>43819</v>
          </cell>
          <cell r="B8487" t="str">
            <v>MIC</v>
          </cell>
          <cell r="C8487">
            <v>8</v>
          </cell>
          <cell r="E8487">
            <v>1017</v>
          </cell>
          <cell r="F8487" t="str">
            <v>43I</v>
          </cell>
          <cell r="I8487">
            <v>44</v>
          </cell>
          <cell r="M8487">
            <v>40000</v>
          </cell>
          <cell r="N8487">
            <v>925756</v>
          </cell>
          <cell r="O8487">
            <v>0</v>
          </cell>
          <cell r="P8487">
            <v>0</v>
          </cell>
        </row>
        <row r="8488">
          <cell r="A8488">
            <v>43819</v>
          </cell>
          <cell r="B8488" t="str">
            <v>MIC</v>
          </cell>
          <cell r="C8488">
            <v>8</v>
          </cell>
          <cell r="E8488">
            <v>1017</v>
          </cell>
          <cell r="F8488" t="str">
            <v>43I</v>
          </cell>
          <cell r="I8488">
            <v>44</v>
          </cell>
          <cell r="M8488">
            <v>110000</v>
          </cell>
          <cell r="N8488">
            <v>2545829</v>
          </cell>
          <cell r="O8488">
            <v>0</v>
          </cell>
          <cell r="P8488">
            <v>0</v>
          </cell>
        </row>
        <row r="8489">
          <cell r="A8489">
            <v>43819</v>
          </cell>
          <cell r="B8489" t="str">
            <v>MIC</v>
          </cell>
          <cell r="C8489">
            <v>8</v>
          </cell>
          <cell r="E8489">
            <v>1017</v>
          </cell>
          <cell r="F8489" t="str">
            <v>43I</v>
          </cell>
          <cell r="I8489">
            <v>44</v>
          </cell>
          <cell r="M8489">
            <v>62800</v>
          </cell>
          <cell r="N8489">
            <v>1453436.92</v>
          </cell>
          <cell r="O8489">
            <v>0</v>
          </cell>
          <cell r="P8489">
            <v>0</v>
          </cell>
        </row>
        <row r="8490">
          <cell r="A8490">
            <v>43819</v>
          </cell>
          <cell r="B8490" t="str">
            <v>MIC</v>
          </cell>
          <cell r="C8490">
            <v>8</v>
          </cell>
          <cell r="E8490">
            <v>1017</v>
          </cell>
          <cell r="F8490" t="str">
            <v>43I</v>
          </cell>
          <cell r="I8490">
            <v>44</v>
          </cell>
          <cell r="M8490">
            <v>100302.78</v>
          </cell>
          <cell r="N8490">
            <v>2321397.5100420001</v>
          </cell>
          <cell r="O8490">
            <v>0</v>
          </cell>
          <cell r="P8490">
            <v>0</v>
          </cell>
        </row>
        <row r="8491">
          <cell r="A8491">
            <v>43819</v>
          </cell>
          <cell r="B8491" t="str">
            <v>MIC</v>
          </cell>
          <cell r="C8491">
            <v>8</v>
          </cell>
          <cell r="E8491">
            <v>1017</v>
          </cell>
          <cell r="F8491" t="str">
            <v>43I</v>
          </cell>
          <cell r="I8491">
            <v>44</v>
          </cell>
          <cell r="M8491">
            <v>80000</v>
          </cell>
          <cell r="N8491">
            <v>1851512</v>
          </cell>
          <cell r="O8491">
            <v>0</v>
          </cell>
          <cell r="P8491">
            <v>0</v>
          </cell>
        </row>
        <row r="8492">
          <cell r="A8492">
            <v>43819</v>
          </cell>
          <cell r="B8492" t="str">
            <v>MIC</v>
          </cell>
          <cell r="C8492">
            <v>8</v>
          </cell>
          <cell r="E8492">
            <v>1017</v>
          </cell>
          <cell r="F8492" t="str">
            <v>43I</v>
          </cell>
          <cell r="I8492">
            <v>44</v>
          </cell>
          <cell r="M8492">
            <v>60000</v>
          </cell>
          <cell r="N8492">
            <v>1388634</v>
          </cell>
          <cell r="O8492">
            <v>0</v>
          </cell>
          <cell r="P8492">
            <v>0</v>
          </cell>
        </row>
        <row r="8493">
          <cell r="A8493">
            <v>43819</v>
          </cell>
          <cell r="B8493" t="str">
            <v>MIC</v>
          </cell>
          <cell r="C8493">
            <v>8</v>
          </cell>
          <cell r="E8493">
            <v>1017</v>
          </cell>
          <cell r="F8493" t="str">
            <v>43I</v>
          </cell>
          <cell r="I8493">
            <v>44</v>
          </cell>
          <cell r="M8493">
            <v>102900</v>
          </cell>
          <cell r="N8493">
            <v>2381507.31</v>
          </cell>
          <cell r="O8493">
            <v>0</v>
          </cell>
          <cell r="P8493">
            <v>0</v>
          </cell>
        </row>
        <row r="8494">
          <cell r="A8494">
            <v>43819</v>
          </cell>
          <cell r="B8494" t="str">
            <v>MIC</v>
          </cell>
          <cell r="C8494">
            <v>8</v>
          </cell>
          <cell r="E8494">
            <v>1017</v>
          </cell>
          <cell r="F8494" t="str">
            <v>43I</v>
          </cell>
          <cell r="I8494">
            <v>44</v>
          </cell>
          <cell r="M8494">
            <v>48020</v>
          </cell>
          <cell r="N8494">
            <v>1111370.078</v>
          </cell>
          <cell r="O8494">
            <v>0</v>
          </cell>
          <cell r="P8494">
            <v>0</v>
          </cell>
        </row>
        <row r="8495">
          <cell r="A8495">
            <v>43819</v>
          </cell>
          <cell r="B8495" t="str">
            <v>MIC</v>
          </cell>
          <cell r="C8495">
            <v>8</v>
          </cell>
          <cell r="E8495">
            <v>1017</v>
          </cell>
          <cell r="F8495" t="str">
            <v>43I</v>
          </cell>
          <cell r="I8495">
            <v>44</v>
          </cell>
          <cell r="M8495">
            <v>48000</v>
          </cell>
          <cell r="N8495">
            <v>1110907.2</v>
          </cell>
          <cell r="O8495">
            <v>0</v>
          </cell>
          <cell r="P8495">
            <v>0</v>
          </cell>
        </row>
        <row r="8496">
          <cell r="A8496">
            <v>43819</v>
          </cell>
          <cell r="B8496" t="str">
            <v>MIC</v>
          </cell>
          <cell r="C8496">
            <v>7</v>
          </cell>
          <cell r="E8496">
            <v>1017</v>
          </cell>
          <cell r="F8496" t="str">
            <v>43O</v>
          </cell>
          <cell r="I8496">
            <v>44</v>
          </cell>
          <cell r="M8496">
            <v>48020</v>
          </cell>
          <cell r="N8496">
            <v>1111370.078</v>
          </cell>
          <cell r="O8496">
            <v>0</v>
          </cell>
          <cell r="P8496">
            <v>0</v>
          </cell>
        </row>
        <row r="8497">
          <cell r="A8497">
            <v>43819</v>
          </cell>
          <cell r="B8497" t="str">
            <v>CON</v>
          </cell>
          <cell r="C8497">
            <v>7</v>
          </cell>
          <cell r="E8497">
            <v>1017</v>
          </cell>
          <cell r="F8497" t="str">
            <v>47A</v>
          </cell>
          <cell r="I8497">
            <v>44</v>
          </cell>
          <cell r="M8497">
            <v>25749.279999999999</v>
          </cell>
          <cell r="N8497">
            <v>595938.76139200001</v>
          </cell>
          <cell r="O8497">
            <v>0</v>
          </cell>
          <cell r="P8497">
            <v>0</v>
          </cell>
        </row>
        <row r="8498">
          <cell r="A8498">
            <v>43819</v>
          </cell>
          <cell r="B8498" t="str">
            <v>CON</v>
          </cell>
          <cell r="C8498">
            <v>8</v>
          </cell>
          <cell r="E8498">
            <v>1017</v>
          </cell>
          <cell r="F8498" t="str">
            <v>47D</v>
          </cell>
          <cell r="I8498">
            <v>44</v>
          </cell>
          <cell r="M8498">
            <v>89000</v>
          </cell>
          <cell r="N8498">
            <v>2059807.1</v>
          </cell>
          <cell r="O8498">
            <v>0</v>
          </cell>
          <cell r="P8498">
            <v>0</v>
          </cell>
        </row>
        <row r="8499">
          <cell r="A8499">
            <v>43819</v>
          </cell>
          <cell r="B8499" t="str">
            <v>CON</v>
          </cell>
          <cell r="C8499">
            <v>8</v>
          </cell>
          <cell r="E8499">
            <v>1017</v>
          </cell>
          <cell r="F8499" t="str">
            <v>47D</v>
          </cell>
          <cell r="I8499">
            <v>44</v>
          </cell>
          <cell r="M8499">
            <v>68600</v>
          </cell>
          <cell r="N8499">
            <v>1587671.54</v>
          </cell>
          <cell r="O8499">
            <v>0</v>
          </cell>
          <cell r="P8499">
            <v>0</v>
          </cell>
        </row>
        <row r="8500">
          <cell r="A8500">
            <v>43819</v>
          </cell>
          <cell r="B8500" t="str">
            <v>CON</v>
          </cell>
          <cell r="C8500">
            <v>8</v>
          </cell>
          <cell r="E8500">
            <v>1017</v>
          </cell>
          <cell r="F8500" t="str">
            <v>47D</v>
          </cell>
          <cell r="I8500">
            <v>44</v>
          </cell>
          <cell r="M8500">
            <v>90000</v>
          </cell>
          <cell r="N8500">
            <v>2082951</v>
          </cell>
          <cell r="O8500">
            <v>0</v>
          </cell>
          <cell r="P8500">
            <v>0</v>
          </cell>
        </row>
        <row r="8501">
          <cell r="A8501">
            <v>43819</v>
          </cell>
          <cell r="B8501" t="str">
            <v>CON</v>
          </cell>
          <cell r="C8501">
            <v>8</v>
          </cell>
          <cell r="E8501">
            <v>1017</v>
          </cell>
          <cell r="F8501" t="str">
            <v>47D</v>
          </cell>
          <cell r="I8501">
            <v>44</v>
          </cell>
          <cell r="M8501">
            <v>68600</v>
          </cell>
          <cell r="N8501">
            <v>1587671.54</v>
          </cell>
          <cell r="O8501">
            <v>0</v>
          </cell>
          <cell r="P8501">
            <v>0</v>
          </cell>
        </row>
        <row r="8502">
          <cell r="A8502">
            <v>43819</v>
          </cell>
          <cell r="B8502" t="str">
            <v>CON</v>
          </cell>
          <cell r="C8502">
            <v>8</v>
          </cell>
          <cell r="E8502">
            <v>1017</v>
          </cell>
          <cell r="F8502" t="str">
            <v>47D</v>
          </cell>
          <cell r="I8502">
            <v>44</v>
          </cell>
          <cell r="M8502">
            <v>34697.870000000003</v>
          </cell>
          <cell r="N8502">
            <v>803044.03349299997</v>
          </cell>
          <cell r="O8502">
            <v>0</v>
          </cell>
          <cell r="P8502">
            <v>0</v>
          </cell>
        </row>
        <row r="8503">
          <cell r="A8503">
            <v>43819</v>
          </cell>
          <cell r="B8503" t="str">
            <v>CON</v>
          </cell>
          <cell r="C8503">
            <v>8</v>
          </cell>
          <cell r="E8503">
            <v>1017</v>
          </cell>
          <cell r="F8503" t="str">
            <v>47D</v>
          </cell>
          <cell r="I8503">
            <v>44</v>
          </cell>
          <cell r="M8503">
            <v>46500</v>
          </cell>
          <cell r="N8503">
            <v>1076191.3500000001</v>
          </cell>
          <cell r="O8503">
            <v>0</v>
          </cell>
          <cell r="P8503">
            <v>0</v>
          </cell>
        </row>
        <row r="8504">
          <cell r="A8504">
            <v>43819</v>
          </cell>
          <cell r="B8504" t="str">
            <v>CON</v>
          </cell>
          <cell r="C8504">
            <v>8</v>
          </cell>
          <cell r="E8504">
            <v>1017</v>
          </cell>
          <cell r="F8504" t="str">
            <v>47D</v>
          </cell>
          <cell r="I8504">
            <v>44</v>
          </cell>
          <cell r="M8504">
            <v>68600</v>
          </cell>
          <cell r="N8504">
            <v>1587671.54</v>
          </cell>
          <cell r="O8504">
            <v>0</v>
          </cell>
          <cell r="P8504">
            <v>0</v>
          </cell>
        </row>
        <row r="8505">
          <cell r="A8505">
            <v>43819</v>
          </cell>
          <cell r="B8505" t="str">
            <v>CON</v>
          </cell>
          <cell r="C8505">
            <v>8</v>
          </cell>
          <cell r="E8505">
            <v>1017</v>
          </cell>
          <cell r="F8505" t="str">
            <v>47D</v>
          </cell>
          <cell r="I8505">
            <v>44</v>
          </cell>
          <cell r="M8505">
            <v>54880</v>
          </cell>
          <cell r="N8505">
            <v>1270137.2320000001</v>
          </cell>
          <cell r="O8505">
            <v>0</v>
          </cell>
          <cell r="P8505">
            <v>0</v>
          </cell>
        </row>
        <row r="8506">
          <cell r="A8506">
            <v>43819</v>
          </cell>
          <cell r="B8506" t="str">
            <v>CON</v>
          </cell>
          <cell r="C8506">
            <v>8</v>
          </cell>
          <cell r="E8506">
            <v>1017</v>
          </cell>
          <cell r="F8506" t="str">
            <v>47D</v>
          </cell>
          <cell r="I8506">
            <v>44</v>
          </cell>
          <cell r="M8506">
            <v>42000</v>
          </cell>
          <cell r="N8506">
            <v>972043.8</v>
          </cell>
          <cell r="O8506">
            <v>0</v>
          </cell>
          <cell r="P8506">
            <v>0</v>
          </cell>
        </row>
        <row r="8507">
          <cell r="A8507">
            <v>43819</v>
          </cell>
          <cell r="B8507" t="str">
            <v>CON</v>
          </cell>
          <cell r="C8507">
            <v>8</v>
          </cell>
          <cell r="E8507">
            <v>1017</v>
          </cell>
          <cell r="F8507" t="str">
            <v>47D</v>
          </cell>
          <cell r="I8507">
            <v>44</v>
          </cell>
          <cell r="M8507">
            <v>110000</v>
          </cell>
          <cell r="N8507">
            <v>2545829</v>
          </cell>
          <cell r="O8507">
            <v>0</v>
          </cell>
          <cell r="P8507">
            <v>0</v>
          </cell>
        </row>
        <row r="8508">
          <cell r="A8508">
            <v>43819</v>
          </cell>
          <cell r="B8508" t="str">
            <v>CON</v>
          </cell>
          <cell r="C8508">
            <v>8</v>
          </cell>
          <cell r="E8508">
            <v>1017</v>
          </cell>
          <cell r="F8508" t="str">
            <v>47D</v>
          </cell>
          <cell r="I8508">
            <v>44</v>
          </cell>
          <cell r="M8508">
            <v>110000</v>
          </cell>
          <cell r="N8508">
            <v>2545829</v>
          </cell>
          <cell r="O8508">
            <v>0</v>
          </cell>
          <cell r="P8508">
            <v>0</v>
          </cell>
        </row>
        <row r="8509">
          <cell r="A8509">
            <v>43819</v>
          </cell>
          <cell r="B8509" t="str">
            <v>CON</v>
          </cell>
          <cell r="C8509">
            <v>8</v>
          </cell>
          <cell r="E8509">
            <v>1017</v>
          </cell>
          <cell r="F8509" t="str">
            <v>47D</v>
          </cell>
          <cell r="I8509">
            <v>44</v>
          </cell>
          <cell r="M8509">
            <v>27440</v>
          </cell>
          <cell r="N8509">
            <v>635068.61600000004</v>
          </cell>
          <cell r="O8509">
            <v>0</v>
          </cell>
          <cell r="P8509">
            <v>0</v>
          </cell>
        </row>
        <row r="8510">
          <cell r="A8510">
            <v>43819</v>
          </cell>
          <cell r="B8510" t="str">
            <v>CON</v>
          </cell>
          <cell r="C8510">
            <v>8</v>
          </cell>
          <cell r="E8510">
            <v>1017</v>
          </cell>
          <cell r="F8510" t="str">
            <v>47D</v>
          </cell>
          <cell r="I8510">
            <v>44</v>
          </cell>
          <cell r="M8510">
            <v>41160</v>
          </cell>
          <cell r="N8510">
            <v>952602.924</v>
          </cell>
          <cell r="O8510">
            <v>0</v>
          </cell>
          <cell r="P8510">
            <v>0</v>
          </cell>
        </row>
        <row r="8511">
          <cell r="A8511">
            <v>43819</v>
          </cell>
          <cell r="B8511" t="str">
            <v>HIP</v>
          </cell>
          <cell r="C8511">
            <v>8</v>
          </cell>
          <cell r="E8511">
            <v>1017</v>
          </cell>
          <cell r="F8511" t="str">
            <v>48C</v>
          </cell>
          <cell r="I8511">
            <v>44</v>
          </cell>
          <cell r="M8511">
            <v>105000</v>
          </cell>
          <cell r="N8511">
            <v>2430109.5</v>
          </cell>
          <cell r="O8511">
            <v>0</v>
          </cell>
          <cell r="P8511">
            <v>0</v>
          </cell>
        </row>
        <row r="8512">
          <cell r="A8512">
            <v>43819</v>
          </cell>
          <cell r="B8512" t="str">
            <v>HIP</v>
          </cell>
          <cell r="C8512">
            <v>8</v>
          </cell>
          <cell r="E8512">
            <v>1017</v>
          </cell>
          <cell r="F8512" t="str">
            <v>48C</v>
          </cell>
          <cell r="I8512">
            <v>44</v>
          </cell>
          <cell r="M8512">
            <v>56000</v>
          </cell>
          <cell r="N8512">
            <v>1296058.3999999999</v>
          </cell>
          <cell r="O8512">
            <v>0</v>
          </cell>
          <cell r="P8512">
            <v>0</v>
          </cell>
        </row>
        <row r="8513">
          <cell r="A8513">
            <v>43819</v>
          </cell>
          <cell r="B8513" t="str">
            <v>HIP</v>
          </cell>
          <cell r="C8513">
            <v>8</v>
          </cell>
          <cell r="E8513">
            <v>1017</v>
          </cell>
          <cell r="F8513" t="str">
            <v>48C</v>
          </cell>
          <cell r="I8513">
            <v>44</v>
          </cell>
          <cell r="M8513">
            <v>88000</v>
          </cell>
          <cell r="N8513">
            <v>2036663.2</v>
          </cell>
          <cell r="O8513">
            <v>0</v>
          </cell>
          <cell r="P8513">
            <v>0</v>
          </cell>
        </row>
        <row r="8514">
          <cell r="A8514">
            <v>43819</v>
          </cell>
          <cell r="B8514" t="str">
            <v>HIP</v>
          </cell>
          <cell r="C8514">
            <v>8</v>
          </cell>
          <cell r="E8514">
            <v>1017</v>
          </cell>
          <cell r="F8514" t="str">
            <v>48R</v>
          </cell>
          <cell r="I8514">
            <v>44</v>
          </cell>
          <cell r="M8514">
            <v>25000</v>
          </cell>
          <cell r="N8514">
            <v>578597.5</v>
          </cell>
          <cell r="O8514">
            <v>0</v>
          </cell>
          <cell r="P8514">
            <v>0</v>
          </cell>
        </row>
        <row r="8515">
          <cell r="A8515">
            <v>43819</v>
          </cell>
          <cell r="B8515" t="str">
            <v>HIP</v>
          </cell>
          <cell r="C8515">
            <v>8</v>
          </cell>
          <cell r="E8515">
            <v>1017</v>
          </cell>
          <cell r="F8515" t="str">
            <v>48R</v>
          </cell>
          <cell r="I8515">
            <v>44</v>
          </cell>
          <cell r="M8515">
            <v>100000</v>
          </cell>
          <cell r="N8515">
            <v>2314390</v>
          </cell>
          <cell r="O8515">
            <v>0</v>
          </cell>
          <cell r="P8515">
            <v>0</v>
          </cell>
        </row>
        <row r="8516">
          <cell r="A8516">
            <v>43819</v>
          </cell>
          <cell r="B8516" t="str">
            <v>HIP</v>
          </cell>
          <cell r="C8516">
            <v>8</v>
          </cell>
          <cell r="E8516">
            <v>1017</v>
          </cell>
          <cell r="F8516" t="str">
            <v>48R</v>
          </cell>
          <cell r="I8516">
            <v>44</v>
          </cell>
          <cell r="M8516">
            <v>50000</v>
          </cell>
          <cell r="N8516">
            <v>1157195</v>
          </cell>
          <cell r="O8516">
            <v>0</v>
          </cell>
          <cell r="P8516">
            <v>0</v>
          </cell>
        </row>
        <row r="8517">
          <cell r="A8517">
            <v>43819</v>
          </cell>
          <cell r="B8517" t="str">
            <v>HIP</v>
          </cell>
          <cell r="C8517">
            <v>8</v>
          </cell>
          <cell r="E8517">
            <v>1017</v>
          </cell>
          <cell r="F8517" t="str">
            <v>48R</v>
          </cell>
          <cell r="I8517">
            <v>44</v>
          </cell>
          <cell r="M8517">
            <v>100500</v>
          </cell>
          <cell r="N8517">
            <v>2325961.9500000002</v>
          </cell>
          <cell r="O8517">
            <v>0</v>
          </cell>
          <cell r="P8517">
            <v>0</v>
          </cell>
        </row>
        <row r="8518">
          <cell r="A8518">
            <v>43819</v>
          </cell>
          <cell r="B8518" t="str">
            <v>HIP</v>
          </cell>
          <cell r="C8518">
            <v>8</v>
          </cell>
          <cell r="E8518">
            <v>1017</v>
          </cell>
          <cell r="F8518" t="str">
            <v>48R</v>
          </cell>
          <cell r="I8518">
            <v>44</v>
          </cell>
          <cell r="M8518">
            <v>101000</v>
          </cell>
          <cell r="N8518">
            <v>2337533.9</v>
          </cell>
          <cell r="O8518">
            <v>0</v>
          </cell>
          <cell r="P8518">
            <v>0</v>
          </cell>
        </row>
        <row r="8519">
          <cell r="A8519">
            <v>43819</v>
          </cell>
          <cell r="B8519" t="str">
            <v>CON</v>
          </cell>
          <cell r="C8519">
            <v>7</v>
          </cell>
          <cell r="E8519">
            <v>1033</v>
          </cell>
          <cell r="F8519" t="str">
            <v>47D</v>
          </cell>
          <cell r="I8519">
            <v>44</v>
          </cell>
          <cell r="M8519">
            <v>35000</v>
          </cell>
          <cell r="N8519">
            <v>810036.5</v>
          </cell>
          <cell r="O8519">
            <v>0</v>
          </cell>
          <cell r="P8519">
            <v>0</v>
          </cell>
        </row>
        <row r="8520">
          <cell r="A8520">
            <v>43819</v>
          </cell>
          <cell r="B8520" t="str">
            <v>MIC</v>
          </cell>
          <cell r="C8520">
            <v>8</v>
          </cell>
          <cell r="E8520">
            <v>1033</v>
          </cell>
          <cell r="F8520" t="str">
            <v>43O</v>
          </cell>
          <cell r="I8520">
            <v>44</v>
          </cell>
          <cell r="M8520">
            <v>125000</v>
          </cell>
          <cell r="N8520">
            <v>2892987.5</v>
          </cell>
          <cell r="O8520">
            <v>0</v>
          </cell>
          <cell r="P8520">
            <v>0</v>
          </cell>
        </row>
        <row r="8521">
          <cell r="A8521">
            <v>43819</v>
          </cell>
          <cell r="B8521" t="str">
            <v>HIP</v>
          </cell>
          <cell r="C8521">
            <v>8</v>
          </cell>
          <cell r="E8521">
            <v>1033</v>
          </cell>
          <cell r="F8521" t="str">
            <v>48R</v>
          </cell>
          <cell r="I8521">
            <v>44</v>
          </cell>
          <cell r="M8521">
            <v>62500</v>
          </cell>
          <cell r="N8521">
            <v>1446493.75</v>
          </cell>
          <cell r="O8521">
            <v>0</v>
          </cell>
          <cell r="P8521">
            <v>0</v>
          </cell>
        </row>
        <row r="8522">
          <cell r="A8522">
            <v>43819</v>
          </cell>
          <cell r="B8522" t="str">
            <v>CON</v>
          </cell>
          <cell r="C8522">
            <v>7</v>
          </cell>
          <cell r="E8522">
            <v>1016</v>
          </cell>
          <cell r="F8522" t="str">
            <v>47D</v>
          </cell>
          <cell r="I8522">
            <v>44</v>
          </cell>
          <cell r="M8522">
            <v>65000</v>
          </cell>
          <cell r="N8522">
            <v>1504360</v>
          </cell>
          <cell r="O8522">
            <v>0</v>
          </cell>
          <cell r="P8522">
            <v>0</v>
          </cell>
        </row>
        <row r="8523">
          <cell r="A8523">
            <v>43819</v>
          </cell>
          <cell r="B8523" t="str">
            <v>MIC</v>
          </cell>
          <cell r="C8523">
            <v>8</v>
          </cell>
          <cell r="E8523">
            <v>3002</v>
          </cell>
          <cell r="F8523" t="str">
            <v>43I</v>
          </cell>
          <cell r="I8523">
            <v>44</v>
          </cell>
          <cell r="M8523">
            <v>48000</v>
          </cell>
          <cell r="N8523">
            <v>1110912</v>
          </cell>
          <cell r="O8523">
            <v>0</v>
          </cell>
          <cell r="P8523">
            <v>0</v>
          </cell>
        </row>
        <row r="8524">
          <cell r="A8524">
            <v>43819</v>
          </cell>
          <cell r="B8524" t="str">
            <v>CON</v>
          </cell>
          <cell r="C8524">
            <v>8</v>
          </cell>
          <cell r="E8524">
            <v>3047</v>
          </cell>
          <cell r="F8524" t="str">
            <v>47M</v>
          </cell>
          <cell r="I8524">
            <v>44</v>
          </cell>
          <cell r="M8524">
            <v>60000</v>
          </cell>
          <cell r="N8524">
            <v>1388640</v>
          </cell>
          <cell r="O8524">
            <v>0</v>
          </cell>
          <cell r="P8524">
            <v>0</v>
          </cell>
        </row>
        <row r="8525">
          <cell r="A8525">
            <v>43819</v>
          </cell>
          <cell r="B8525" t="str">
            <v>MIC</v>
          </cell>
          <cell r="C8525">
            <v>8</v>
          </cell>
          <cell r="E8525">
            <v>3047</v>
          </cell>
          <cell r="F8525" t="str">
            <v>43I</v>
          </cell>
          <cell r="I8525">
            <v>44</v>
          </cell>
          <cell r="M8525">
            <v>35000</v>
          </cell>
          <cell r="N8525">
            <v>810040</v>
          </cell>
          <cell r="O8525">
            <v>0</v>
          </cell>
          <cell r="P8525">
            <v>0</v>
          </cell>
        </row>
        <row r="8526">
          <cell r="A8526">
            <v>43819</v>
          </cell>
          <cell r="B8526" t="str">
            <v>CON</v>
          </cell>
          <cell r="C8526">
            <v>8</v>
          </cell>
          <cell r="E8526">
            <v>3048</v>
          </cell>
          <cell r="F8526" t="str">
            <v>47D</v>
          </cell>
          <cell r="I8526">
            <v>44</v>
          </cell>
          <cell r="M8526">
            <v>75000</v>
          </cell>
          <cell r="N8526">
            <v>1735800</v>
          </cell>
          <cell r="O8526">
            <v>0</v>
          </cell>
          <cell r="P8526">
            <v>0</v>
          </cell>
        </row>
        <row r="8527">
          <cell r="A8527">
            <v>43819</v>
          </cell>
          <cell r="B8527" t="str">
            <v>MIC</v>
          </cell>
          <cell r="C8527">
            <v>7</v>
          </cell>
          <cell r="E8527">
            <v>27003</v>
          </cell>
          <cell r="F8527" t="str">
            <v>43O</v>
          </cell>
          <cell r="I8527">
            <v>44</v>
          </cell>
          <cell r="M8527">
            <v>20000</v>
          </cell>
          <cell r="N8527">
            <v>462880</v>
          </cell>
          <cell r="O8527">
            <v>0</v>
          </cell>
          <cell r="P8527">
            <v>0</v>
          </cell>
        </row>
        <row r="8528">
          <cell r="A8528">
            <v>43819</v>
          </cell>
          <cell r="B8528" t="str">
            <v>MIC</v>
          </cell>
          <cell r="C8528">
            <v>6</v>
          </cell>
          <cell r="E8528">
            <v>27003</v>
          </cell>
          <cell r="F8528" t="str">
            <v>43I</v>
          </cell>
          <cell r="I8528">
            <v>44</v>
          </cell>
          <cell r="M8528">
            <v>12000</v>
          </cell>
          <cell r="N8528">
            <v>277728</v>
          </cell>
          <cell r="O8528">
            <v>0</v>
          </cell>
          <cell r="P8528">
            <v>0</v>
          </cell>
        </row>
        <row r="8529">
          <cell r="A8529">
            <v>43819</v>
          </cell>
          <cell r="B8529" t="str">
            <v>MIC</v>
          </cell>
          <cell r="C8529">
            <v>7</v>
          </cell>
          <cell r="E8529">
            <v>27003</v>
          </cell>
          <cell r="F8529" t="str">
            <v>43O</v>
          </cell>
          <cell r="I8529">
            <v>44</v>
          </cell>
          <cell r="M8529">
            <v>20000</v>
          </cell>
          <cell r="N8529">
            <v>462880</v>
          </cell>
          <cell r="O8529">
            <v>0</v>
          </cell>
          <cell r="P8529">
            <v>0</v>
          </cell>
        </row>
        <row r="8530">
          <cell r="A8530">
            <v>43819</v>
          </cell>
          <cell r="B8530" t="str">
            <v>MIC</v>
          </cell>
          <cell r="C8530">
            <v>5</v>
          </cell>
          <cell r="E8530">
            <v>27003</v>
          </cell>
          <cell r="F8530" t="str">
            <v>43I</v>
          </cell>
          <cell r="I8530">
            <v>44</v>
          </cell>
          <cell r="M8530">
            <v>4500</v>
          </cell>
          <cell r="N8530">
            <v>104148</v>
          </cell>
          <cell r="O8530">
            <v>0</v>
          </cell>
          <cell r="P8530">
            <v>0</v>
          </cell>
        </row>
        <row r="8531">
          <cell r="A8531">
            <v>43819</v>
          </cell>
          <cell r="B8531" t="str">
            <v>MIC</v>
          </cell>
          <cell r="C8531">
            <v>6</v>
          </cell>
          <cell r="E8531">
            <v>27003</v>
          </cell>
          <cell r="F8531" t="str">
            <v>43I</v>
          </cell>
          <cell r="I8531">
            <v>44</v>
          </cell>
          <cell r="M8531">
            <v>6000</v>
          </cell>
          <cell r="N8531">
            <v>138864</v>
          </cell>
          <cell r="O8531">
            <v>0</v>
          </cell>
          <cell r="P8531">
            <v>0</v>
          </cell>
        </row>
        <row r="8532">
          <cell r="A8532">
            <v>43819</v>
          </cell>
          <cell r="B8532" t="str">
            <v>CON</v>
          </cell>
          <cell r="C8532">
            <v>6</v>
          </cell>
          <cell r="E8532">
            <v>27004</v>
          </cell>
          <cell r="F8532" t="str">
            <v>47D</v>
          </cell>
          <cell r="I8532">
            <v>44</v>
          </cell>
          <cell r="M8532">
            <v>8000</v>
          </cell>
          <cell r="N8532">
            <v>185152</v>
          </cell>
          <cell r="O8532">
            <v>0</v>
          </cell>
          <cell r="P8532">
            <v>0</v>
          </cell>
        </row>
        <row r="8533">
          <cell r="A8533">
            <v>43819</v>
          </cell>
          <cell r="B8533" t="str">
            <v>HIP</v>
          </cell>
          <cell r="C8533">
            <v>8</v>
          </cell>
          <cell r="E8533">
            <v>27004</v>
          </cell>
          <cell r="F8533" t="str">
            <v>48R</v>
          </cell>
          <cell r="I8533">
            <v>44</v>
          </cell>
          <cell r="M8533">
            <v>15000</v>
          </cell>
          <cell r="N8533">
            <v>347160</v>
          </cell>
          <cell r="O8533">
            <v>0</v>
          </cell>
          <cell r="P8533">
            <v>0</v>
          </cell>
        </row>
        <row r="8534">
          <cell r="A8534">
            <v>43819</v>
          </cell>
          <cell r="B8534" t="str">
            <v>MIC</v>
          </cell>
          <cell r="C8534">
            <v>6</v>
          </cell>
          <cell r="E8534">
            <v>1036</v>
          </cell>
          <cell r="F8534" t="str">
            <v>43O</v>
          </cell>
          <cell r="I8534">
            <v>44</v>
          </cell>
          <cell r="M8534">
            <v>188000</v>
          </cell>
          <cell r="N8534">
            <v>4363743.2</v>
          </cell>
          <cell r="O8534">
            <v>0</v>
          </cell>
          <cell r="P8534">
            <v>0</v>
          </cell>
        </row>
        <row r="8535">
          <cell r="A8535">
            <v>43819</v>
          </cell>
          <cell r="B8535" t="str">
            <v>HIP</v>
          </cell>
          <cell r="C8535">
            <v>8</v>
          </cell>
          <cell r="E8535">
            <v>1033</v>
          </cell>
          <cell r="F8535" t="str">
            <v>51C</v>
          </cell>
          <cell r="I8535">
            <v>44</v>
          </cell>
          <cell r="M8535">
            <v>100000</v>
          </cell>
          <cell r="N8535">
            <v>2322870</v>
          </cell>
          <cell r="O8535">
            <v>0</v>
          </cell>
          <cell r="P8535">
            <v>0</v>
          </cell>
        </row>
        <row r="8536">
          <cell r="A8536">
            <v>43819</v>
          </cell>
          <cell r="B8536" t="str">
            <v>MIC</v>
          </cell>
          <cell r="C8536">
            <v>7</v>
          </cell>
          <cell r="E8536">
            <v>1035</v>
          </cell>
          <cell r="F8536" t="str">
            <v>43I</v>
          </cell>
          <cell r="I8536">
            <v>44</v>
          </cell>
          <cell r="M8536">
            <v>35100</v>
          </cell>
          <cell r="N8536">
            <v>817479</v>
          </cell>
          <cell r="O8536">
            <v>0</v>
          </cell>
          <cell r="P8536">
            <v>0</v>
          </cell>
        </row>
        <row r="8537">
          <cell r="A8537">
            <v>43819</v>
          </cell>
          <cell r="B8537" t="str">
            <v>CON</v>
          </cell>
          <cell r="C8537">
            <v>8</v>
          </cell>
          <cell r="E8537">
            <v>1033</v>
          </cell>
          <cell r="F8537" t="str">
            <v>47D</v>
          </cell>
          <cell r="I8537">
            <v>44</v>
          </cell>
          <cell r="M8537">
            <v>97000</v>
          </cell>
          <cell r="N8537">
            <v>2261409.5</v>
          </cell>
          <cell r="O8537">
            <v>0</v>
          </cell>
          <cell r="P8537">
            <v>0</v>
          </cell>
        </row>
        <row r="8538">
          <cell r="A8538">
            <v>43819</v>
          </cell>
          <cell r="B8538" t="str">
            <v>HIP</v>
          </cell>
          <cell r="C8538">
            <v>8</v>
          </cell>
          <cell r="E8538">
            <v>1033</v>
          </cell>
          <cell r="F8538" t="str">
            <v>48R</v>
          </cell>
          <cell r="I8538">
            <v>44</v>
          </cell>
          <cell r="M8538">
            <v>51100</v>
          </cell>
          <cell r="N8538">
            <v>1194416.51</v>
          </cell>
          <cell r="O8538">
            <v>0</v>
          </cell>
          <cell r="P8538">
            <v>0</v>
          </cell>
        </row>
        <row r="8539">
          <cell r="A8539">
            <v>43819</v>
          </cell>
          <cell r="B8539" t="str">
            <v>MIC</v>
          </cell>
          <cell r="C8539">
            <v>8</v>
          </cell>
          <cell r="E8539">
            <v>1033</v>
          </cell>
          <cell r="F8539" t="str">
            <v>43I</v>
          </cell>
          <cell r="I8539">
            <v>44</v>
          </cell>
          <cell r="M8539">
            <v>140000</v>
          </cell>
          <cell r="N8539">
            <v>3272374</v>
          </cell>
          <cell r="O8539">
            <v>0</v>
          </cell>
          <cell r="P8539">
            <v>0</v>
          </cell>
        </row>
        <row r="8540">
          <cell r="A8540">
            <v>43819</v>
          </cell>
          <cell r="B8540" t="str">
            <v>HIP</v>
          </cell>
          <cell r="C8540">
            <v>7</v>
          </cell>
          <cell r="E8540">
            <v>27002</v>
          </cell>
          <cell r="F8540" t="str">
            <v>48R</v>
          </cell>
          <cell r="I8540">
            <v>44</v>
          </cell>
          <cell r="M8540">
            <v>21000</v>
          </cell>
          <cell r="N8540">
            <v>490856.1</v>
          </cell>
          <cell r="O8540">
            <v>0</v>
          </cell>
          <cell r="P8540">
            <v>0</v>
          </cell>
        </row>
        <row r="8541">
          <cell r="A8541">
            <v>43819</v>
          </cell>
          <cell r="B8541" t="str">
            <v>HIP</v>
          </cell>
          <cell r="C8541">
            <v>8</v>
          </cell>
          <cell r="E8541">
            <v>27002</v>
          </cell>
          <cell r="F8541" t="str">
            <v>48A</v>
          </cell>
          <cell r="I8541">
            <v>44</v>
          </cell>
          <cell r="M8541">
            <v>35000</v>
          </cell>
          <cell r="N8541">
            <v>818093.5</v>
          </cell>
          <cell r="O8541">
            <v>0</v>
          </cell>
          <cell r="P8541">
            <v>0</v>
          </cell>
        </row>
        <row r="8542">
          <cell r="A8542">
            <v>43819</v>
          </cell>
          <cell r="B8542" t="str">
            <v>HIP</v>
          </cell>
          <cell r="C8542">
            <v>8</v>
          </cell>
          <cell r="E8542">
            <v>27004</v>
          </cell>
          <cell r="F8542" t="str">
            <v>48C</v>
          </cell>
          <cell r="I8542">
            <v>44</v>
          </cell>
          <cell r="M8542">
            <v>70000</v>
          </cell>
          <cell r="N8542">
            <v>1637041</v>
          </cell>
          <cell r="O8542">
            <v>0</v>
          </cell>
          <cell r="P8542">
            <v>0</v>
          </cell>
        </row>
        <row r="8543">
          <cell r="A8543">
            <v>43819</v>
          </cell>
          <cell r="B8543" t="str">
            <v>HIP</v>
          </cell>
          <cell r="C8543">
            <v>6</v>
          </cell>
          <cell r="E8543">
            <v>27004</v>
          </cell>
          <cell r="F8543" t="str">
            <v>48C</v>
          </cell>
          <cell r="I8543">
            <v>44</v>
          </cell>
          <cell r="M8543">
            <v>16000</v>
          </cell>
          <cell r="N8543">
            <v>374180.8</v>
          </cell>
          <cell r="O8543">
            <v>0</v>
          </cell>
          <cell r="P8543">
            <v>0</v>
          </cell>
        </row>
        <row r="8544">
          <cell r="A8544">
            <v>43819</v>
          </cell>
          <cell r="B8544" t="str">
            <v>MIC</v>
          </cell>
          <cell r="C8544">
            <v>7</v>
          </cell>
          <cell r="E8544">
            <v>1036</v>
          </cell>
          <cell r="F8544" t="str">
            <v>43O</v>
          </cell>
          <cell r="I8544">
            <v>44</v>
          </cell>
          <cell r="M8544">
            <v>60000</v>
          </cell>
          <cell r="N8544">
            <v>1404606</v>
          </cell>
          <cell r="O8544">
            <v>0</v>
          </cell>
          <cell r="P8544">
            <v>0</v>
          </cell>
        </row>
        <row r="8545">
          <cell r="A8545">
            <v>43819</v>
          </cell>
          <cell r="B8545" t="str">
            <v>MIC</v>
          </cell>
          <cell r="C8545">
            <v>8</v>
          </cell>
          <cell r="E8545">
            <v>1035</v>
          </cell>
          <cell r="F8545" t="str">
            <v>43O</v>
          </cell>
          <cell r="I8545">
            <v>44</v>
          </cell>
          <cell r="M8545">
            <v>70000</v>
          </cell>
          <cell r="N8545">
            <v>1640100</v>
          </cell>
          <cell r="O8545">
            <v>0</v>
          </cell>
          <cell r="P8545">
            <v>0</v>
          </cell>
        </row>
        <row r="8546">
          <cell r="A8546">
            <v>43819</v>
          </cell>
          <cell r="B8546" t="str">
            <v>MIC</v>
          </cell>
          <cell r="C8546">
            <v>8</v>
          </cell>
          <cell r="E8546">
            <v>1035</v>
          </cell>
          <cell r="F8546" t="str">
            <v>43I</v>
          </cell>
          <cell r="I8546">
            <v>44</v>
          </cell>
          <cell r="M8546">
            <v>60000</v>
          </cell>
          <cell r="N8546">
            <v>1405800</v>
          </cell>
          <cell r="O8546">
            <v>0</v>
          </cell>
          <cell r="P8546">
            <v>0</v>
          </cell>
        </row>
        <row r="8547">
          <cell r="A8547">
            <v>43819</v>
          </cell>
          <cell r="B8547" t="str">
            <v>MIC</v>
          </cell>
          <cell r="C8547">
            <v>7</v>
          </cell>
          <cell r="E8547">
            <v>1035</v>
          </cell>
          <cell r="F8547" t="str">
            <v>43O</v>
          </cell>
          <cell r="I8547">
            <v>44</v>
          </cell>
          <cell r="M8547">
            <v>105000</v>
          </cell>
          <cell r="N8547">
            <v>2460150</v>
          </cell>
          <cell r="O8547">
            <v>0</v>
          </cell>
          <cell r="P8547">
            <v>0</v>
          </cell>
        </row>
        <row r="8548">
          <cell r="A8548">
            <v>43819</v>
          </cell>
          <cell r="B8548" t="str">
            <v>MIC</v>
          </cell>
          <cell r="C8548">
            <v>8</v>
          </cell>
          <cell r="E8548">
            <v>1035</v>
          </cell>
          <cell r="F8548" t="str">
            <v>43I</v>
          </cell>
          <cell r="I8548">
            <v>44</v>
          </cell>
          <cell r="M8548">
            <v>102900</v>
          </cell>
          <cell r="N8548">
            <v>2410947</v>
          </cell>
          <cell r="O8548">
            <v>0</v>
          </cell>
          <cell r="P8548">
            <v>0</v>
          </cell>
        </row>
        <row r="8549">
          <cell r="A8549">
            <v>43819</v>
          </cell>
          <cell r="B8549" t="str">
            <v>MIC</v>
          </cell>
          <cell r="C8549">
            <v>7</v>
          </cell>
          <cell r="E8549">
            <v>1036</v>
          </cell>
          <cell r="F8549" t="str">
            <v>43O</v>
          </cell>
          <cell r="I8549">
            <v>44</v>
          </cell>
          <cell r="M8549">
            <v>80000</v>
          </cell>
          <cell r="N8549">
            <v>1880272</v>
          </cell>
          <cell r="O8549">
            <v>0</v>
          </cell>
          <cell r="P8549">
            <v>0</v>
          </cell>
        </row>
        <row r="8550">
          <cell r="A8550">
            <v>43819</v>
          </cell>
          <cell r="B8550" t="str">
            <v>MIC</v>
          </cell>
          <cell r="C8550">
            <v>1</v>
          </cell>
          <cell r="E8550">
            <v>3001</v>
          </cell>
          <cell r="F8550" t="str">
            <v>43I</v>
          </cell>
          <cell r="I8550">
            <v>44</v>
          </cell>
          <cell r="M8550">
            <v>34300</v>
          </cell>
          <cell r="N8550">
            <v>807974.23</v>
          </cell>
          <cell r="O8550">
            <v>0</v>
          </cell>
          <cell r="P8550">
            <v>0</v>
          </cell>
        </row>
        <row r="8551">
          <cell r="A8551">
            <v>43819</v>
          </cell>
          <cell r="B8551" t="str">
            <v>MIC</v>
          </cell>
          <cell r="C8551">
            <v>7</v>
          </cell>
          <cell r="E8551">
            <v>1036</v>
          </cell>
          <cell r="F8551" t="str">
            <v>43O</v>
          </cell>
          <cell r="I8551">
            <v>44</v>
          </cell>
          <cell r="M8551">
            <v>60000</v>
          </cell>
          <cell r="N8551">
            <v>1418448</v>
          </cell>
          <cell r="O8551">
            <v>0</v>
          </cell>
          <cell r="P8551">
            <v>0</v>
          </cell>
        </row>
        <row r="8552">
          <cell r="A8552">
            <v>43819</v>
          </cell>
          <cell r="B8552" t="str">
            <v>MIC</v>
          </cell>
          <cell r="C8552">
            <v>7</v>
          </cell>
          <cell r="E8552">
            <v>1036</v>
          </cell>
          <cell r="F8552" t="str">
            <v>43O</v>
          </cell>
          <cell r="I8552">
            <v>44</v>
          </cell>
          <cell r="M8552">
            <v>80000</v>
          </cell>
          <cell r="N8552">
            <v>1891264</v>
          </cell>
          <cell r="O8552">
            <v>0</v>
          </cell>
          <cell r="P8552">
            <v>0</v>
          </cell>
        </row>
        <row r="8553">
          <cell r="A8553">
            <v>43819</v>
          </cell>
          <cell r="B8553" t="str">
            <v>MIC</v>
          </cell>
          <cell r="C8553">
            <v>8</v>
          </cell>
          <cell r="E8553">
            <v>1036</v>
          </cell>
          <cell r="F8553" t="str">
            <v>43I</v>
          </cell>
          <cell r="I8553">
            <v>44</v>
          </cell>
          <cell r="M8553">
            <v>70000</v>
          </cell>
          <cell r="N8553">
            <v>1654856</v>
          </cell>
          <cell r="O8553">
            <v>0</v>
          </cell>
          <cell r="P8553">
            <v>0</v>
          </cell>
        </row>
        <row r="8554">
          <cell r="A8554">
            <v>43819</v>
          </cell>
          <cell r="B8554" t="str">
            <v>MIC</v>
          </cell>
          <cell r="C8554">
            <v>8</v>
          </cell>
          <cell r="E8554">
            <v>1036</v>
          </cell>
          <cell r="F8554" t="str">
            <v>43I</v>
          </cell>
          <cell r="I8554">
            <v>44</v>
          </cell>
          <cell r="M8554">
            <v>80000</v>
          </cell>
          <cell r="N8554">
            <v>1891264</v>
          </cell>
          <cell r="O8554">
            <v>0</v>
          </cell>
          <cell r="P8554">
            <v>0</v>
          </cell>
        </row>
        <row r="8555">
          <cell r="A8555">
            <v>43819</v>
          </cell>
          <cell r="B8555" t="str">
            <v>MIC</v>
          </cell>
          <cell r="C8555">
            <v>8</v>
          </cell>
          <cell r="E8555">
            <v>1036</v>
          </cell>
          <cell r="F8555" t="str">
            <v>43O</v>
          </cell>
          <cell r="I8555">
            <v>44</v>
          </cell>
          <cell r="M8555">
            <v>80000</v>
          </cell>
          <cell r="N8555">
            <v>1891264</v>
          </cell>
          <cell r="O8555">
            <v>0</v>
          </cell>
          <cell r="P8555">
            <v>0</v>
          </cell>
        </row>
        <row r="8556">
          <cell r="A8556">
            <v>43819</v>
          </cell>
          <cell r="B8556" t="str">
            <v>MIC</v>
          </cell>
          <cell r="C8556">
            <v>8</v>
          </cell>
          <cell r="E8556">
            <v>1036</v>
          </cell>
          <cell r="F8556" t="str">
            <v>43I</v>
          </cell>
          <cell r="I8556">
            <v>44</v>
          </cell>
          <cell r="M8556">
            <v>80000</v>
          </cell>
          <cell r="N8556">
            <v>1891264</v>
          </cell>
          <cell r="O8556">
            <v>0</v>
          </cell>
          <cell r="P8556">
            <v>0</v>
          </cell>
        </row>
        <row r="8557">
          <cell r="A8557">
            <v>43819</v>
          </cell>
          <cell r="B8557" t="str">
            <v>MIC</v>
          </cell>
          <cell r="C8557">
            <v>8</v>
          </cell>
          <cell r="E8557">
            <v>1036</v>
          </cell>
          <cell r="F8557" t="str">
            <v>43O</v>
          </cell>
          <cell r="I8557">
            <v>44</v>
          </cell>
          <cell r="M8557">
            <v>80000</v>
          </cell>
          <cell r="N8557">
            <v>1892240</v>
          </cell>
          <cell r="O8557">
            <v>0</v>
          </cell>
          <cell r="P8557">
            <v>0</v>
          </cell>
        </row>
        <row r="8558">
          <cell r="A8558">
            <v>43819</v>
          </cell>
          <cell r="B8558" t="str">
            <v>PYM</v>
          </cell>
          <cell r="C8558">
            <v>8</v>
          </cell>
          <cell r="E8558">
            <v>1036</v>
          </cell>
          <cell r="F8558" t="str">
            <v>42MO</v>
          </cell>
          <cell r="I8558">
            <v>44</v>
          </cell>
          <cell r="M8558">
            <v>80000</v>
          </cell>
          <cell r="N8558">
            <v>1892240</v>
          </cell>
          <cell r="O8558">
            <v>0</v>
          </cell>
          <cell r="P8558">
            <v>0</v>
          </cell>
        </row>
        <row r="8559">
          <cell r="A8559">
            <v>43819</v>
          </cell>
          <cell r="B8559" t="str">
            <v>MIC</v>
          </cell>
          <cell r="C8559">
            <v>7</v>
          </cell>
          <cell r="E8559">
            <v>1009</v>
          </cell>
          <cell r="F8559" t="str">
            <v>43I</v>
          </cell>
          <cell r="I8559">
            <v>44</v>
          </cell>
          <cell r="M8559">
            <v>50000</v>
          </cell>
          <cell r="N8559">
            <v>1183050</v>
          </cell>
          <cell r="O8559">
            <v>0</v>
          </cell>
          <cell r="P8559">
            <v>0</v>
          </cell>
        </row>
        <row r="8560">
          <cell r="A8560">
            <v>43819</v>
          </cell>
          <cell r="B8560" t="str">
            <v>MIC</v>
          </cell>
          <cell r="C8560">
            <v>8</v>
          </cell>
          <cell r="E8560">
            <v>1009</v>
          </cell>
          <cell r="F8560" t="str">
            <v>43I</v>
          </cell>
          <cell r="I8560">
            <v>44</v>
          </cell>
          <cell r="M8560">
            <v>68600</v>
          </cell>
          <cell r="N8560">
            <v>1624605.78</v>
          </cell>
          <cell r="O8560">
            <v>0</v>
          </cell>
          <cell r="P8560">
            <v>0</v>
          </cell>
        </row>
        <row r="8561">
          <cell r="A8561">
            <v>43819</v>
          </cell>
          <cell r="B8561" t="str">
            <v>MIC</v>
          </cell>
          <cell r="C8561">
            <v>8</v>
          </cell>
          <cell r="E8561">
            <v>1017</v>
          </cell>
          <cell r="F8561" t="str">
            <v>43I</v>
          </cell>
          <cell r="I8561">
            <v>44</v>
          </cell>
          <cell r="M8561">
            <v>27000</v>
          </cell>
          <cell r="N8561">
            <v>639621.9</v>
          </cell>
          <cell r="O8561">
            <v>0</v>
          </cell>
          <cell r="P8561">
            <v>0</v>
          </cell>
        </row>
        <row r="8562">
          <cell r="A8562">
            <v>43819</v>
          </cell>
          <cell r="B8562" t="str">
            <v>MIC</v>
          </cell>
          <cell r="C8562">
            <v>8</v>
          </cell>
          <cell r="E8562">
            <v>1017</v>
          </cell>
          <cell r="F8562" t="str">
            <v>43I</v>
          </cell>
          <cell r="I8562">
            <v>44</v>
          </cell>
          <cell r="M8562">
            <v>41253.56</v>
          </cell>
          <cell r="N8562">
            <v>977284.46033200005</v>
          </cell>
          <cell r="O8562">
            <v>0</v>
          </cell>
          <cell r="P8562">
            <v>0</v>
          </cell>
        </row>
        <row r="8563">
          <cell r="A8563">
            <v>43819</v>
          </cell>
          <cell r="B8563" t="str">
            <v>MIC</v>
          </cell>
          <cell r="C8563">
            <v>8</v>
          </cell>
          <cell r="E8563">
            <v>1017</v>
          </cell>
          <cell r="F8563" t="str">
            <v>43I</v>
          </cell>
          <cell r="I8563">
            <v>44</v>
          </cell>
          <cell r="M8563">
            <v>102900</v>
          </cell>
          <cell r="N8563">
            <v>2437670.13</v>
          </cell>
          <cell r="O8563">
            <v>0</v>
          </cell>
          <cell r="P8563">
            <v>0</v>
          </cell>
        </row>
        <row r="8564">
          <cell r="A8564">
            <v>43819</v>
          </cell>
          <cell r="B8564" t="str">
            <v>MIC</v>
          </cell>
          <cell r="C8564">
            <v>8</v>
          </cell>
          <cell r="E8564">
            <v>1017</v>
          </cell>
          <cell r="F8564" t="str">
            <v>43I</v>
          </cell>
          <cell r="I8564">
            <v>44</v>
          </cell>
          <cell r="M8564">
            <v>27400</v>
          </cell>
          <cell r="N8564">
            <v>649097.78</v>
          </cell>
          <cell r="O8564">
            <v>0</v>
          </cell>
          <cell r="P8564">
            <v>0</v>
          </cell>
        </row>
        <row r="8565">
          <cell r="A8565">
            <v>43819</v>
          </cell>
          <cell r="B8565" t="str">
            <v>MIC</v>
          </cell>
          <cell r="C8565">
            <v>8</v>
          </cell>
          <cell r="E8565">
            <v>1017</v>
          </cell>
          <cell r="F8565" t="str">
            <v>43I</v>
          </cell>
          <cell r="I8565">
            <v>44</v>
          </cell>
          <cell r="M8565">
            <v>54337.31</v>
          </cell>
          <cell r="N8565">
            <v>1287234.572707</v>
          </cell>
          <cell r="O8565">
            <v>0</v>
          </cell>
          <cell r="P8565">
            <v>0</v>
          </cell>
        </row>
        <row r="8566">
          <cell r="A8566">
            <v>43819</v>
          </cell>
          <cell r="B8566" t="str">
            <v>MIC</v>
          </cell>
          <cell r="C8566">
            <v>8</v>
          </cell>
          <cell r="E8566">
            <v>1017</v>
          </cell>
          <cell r="F8566" t="str">
            <v>43I</v>
          </cell>
          <cell r="I8566">
            <v>44</v>
          </cell>
          <cell r="M8566">
            <v>48000</v>
          </cell>
          <cell r="N8566">
            <v>1137105.6000000001</v>
          </cell>
          <cell r="O8566">
            <v>0</v>
          </cell>
          <cell r="P8566">
            <v>0</v>
          </cell>
        </row>
        <row r="8567">
          <cell r="A8567">
            <v>43819</v>
          </cell>
          <cell r="B8567" t="str">
            <v>MIC</v>
          </cell>
          <cell r="C8567">
            <v>8</v>
          </cell>
          <cell r="E8567">
            <v>1017</v>
          </cell>
          <cell r="F8567" t="str">
            <v>43I</v>
          </cell>
          <cell r="I8567">
            <v>44</v>
          </cell>
          <cell r="M8567">
            <v>48020</v>
          </cell>
          <cell r="N8567">
            <v>1137579.3940000001</v>
          </cell>
          <cell r="O8567">
            <v>0</v>
          </cell>
          <cell r="P8567">
            <v>0</v>
          </cell>
        </row>
        <row r="8568">
          <cell r="A8568">
            <v>43819</v>
          </cell>
          <cell r="B8568" t="str">
            <v>MIC</v>
          </cell>
          <cell r="C8568">
            <v>8</v>
          </cell>
          <cell r="E8568">
            <v>1017</v>
          </cell>
          <cell r="F8568" t="str">
            <v>43I</v>
          </cell>
          <cell r="I8568">
            <v>44</v>
          </cell>
          <cell r="M8568">
            <v>50000</v>
          </cell>
          <cell r="N8568">
            <v>1184485</v>
          </cell>
          <cell r="O8568">
            <v>0</v>
          </cell>
          <cell r="P8568">
            <v>0</v>
          </cell>
        </row>
        <row r="8569">
          <cell r="A8569">
            <v>43819</v>
          </cell>
          <cell r="B8569" t="str">
            <v>MIC</v>
          </cell>
          <cell r="C8569">
            <v>8</v>
          </cell>
          <cell r="E8569">
            <v>1017</v>
          </cell>
          <cell r="F8569" t="str">
            <v>43I</v>
          </cell>
          <cell r="I8569">
            <v>44</v>
          </cell>
          <cell r="M8569">
            <v>28000</v>
          </cell>
          <cell r="N8569">
            <v>663311.6</v>
          </cell>
          <cell r="O8569">
            <v>0</v>
          </cell>
          <cell r="P8569">
            <v>0</v>
          </cell>
        </row>
        <row r="8570">
          <cell r="A8570">
            <v>43819</v>
          </cell>
          <cell r="B8570" t="str">
            <v>MIC</v>
          </cell>
          <cell r="C8570">
            <v>8</v>
          </cell>
          <cell r="E8570">
            <v>1017</v>
          </cell>
          <cell r="F8570" t="str">
            <v>43I</v>
          </cell>
          <cell r="I8570">
            <v>44</v>
          </cell>
          <cell r="M8570">
            <v>68855.710000000006</v>
          </cell>
          <cell r="N8570">
            <v>1631171.1131869999</v>
          </cell>
          <cell r="O8570">
            <v>0</v>
          </cell>
          <cell r="P8570">
            <v>0</v>
          </cell>
        </row>
        <row r="8571">
          <cell r="A8571">
            <v>43819</v>
          </cell>
          <cell r="B8571" t="str">
            <v>MIC</v>
          </cell>
          <cell r="C8571">
            <v>8</v>
          </cell>
          <cell r="E8571">
            <v>1017</v>
          </cell>
          <cell r="F8571" t="str">
            <v>43I</v>
          </cell>
          <cell r="I8571">
            <v>44</v>
          </cell>
          <cell r="M8571">
            <v>91000</v>
          </cell>
          <cell r="N8571">
            <v>2155762.7000000002</v>
          </cell>
          <cell r="O8571">
            <v>0</v>
          </cell>
          <cell r="P8571">
            <v>0</v>
          </cell>
        </row>
        <row r="8572">
          <cell r="A8572">
            <v>43819</v>
          </cell>
          <cell r="B8572" t="str">
            <v>MIC</v>
          </cell>
          <cell r="C8572">
            <v>8</v>
          </cell>
          <cell r="E8572">
            <v>1017</v>
          </cell>
          <cell r="F8572" t="str">
            <v>43I</v>
          </cell>
          <cell r="I8572">
            <v>44</v>
          </cell>
          <cell r="M8572">
            <v>40000</v>
          </cell>
          <cell r="N8572">
            <v>947588</v>
          </cell>
          <cell r="O8572">
            <v>0</v>
          </cell>
          <cell r="P8572">
            <v>0</v>
          </cell>
        </row>
        <row r="8573">
          <cell r="A8573">
            <v>43819</v>
          </cell>
          <cell r="B8573" t="str">
            <v>MIC</v>
          </cell>
          <cell r="C8573">
            <v>8</v>
          </cell>
          <cell r="E8573">
            <v>1017</v>
          </cell>
          <cell r="F8573" t="str">
            <v>43I</v>
          </cell>
          <cell r="I8573">
            <v>44</v>
          </cell>
          <cell r="M8573">
            <v>61740</v>
          </cell>
          <cell r="N8573">
            <v>1462602.078</v>
          </cell>
          <cell r="O8573">
            <v>0</v>
          </cell>
          <cell r="P8573">
            <v>0</v>
          </cell>
        </row>
        <row r="8574">
          <cell r="A8574">
            <v>43819</v>
          </cell>
          <cell r="B8574" t="str">
            <v>MIC</v>
          </cell>
          <cell r="C8574">
            <v>8</v>
          </cell>
          <cell r="E8574">
            <v>1017</v>
          </cell>
          <cell r="F8574" t="str">
            <v>43I</v>
          </cell>
          <cell r="I8574">
            <v>44</v>
          </cell>
          <cell r="M8574">
            <v>102900</v>
          </cell>
          <cell r="N8574">
            <v>2437670.13</v>
          </cell>
          <cell r="O8574">
            <v>0</v>
          </cell>
          <cell r="P8574">
            <v>0</v>
          </cell>
        </row>
        <row r="8575">
          <cell r="A8575">
            <v>43819</v>
          </cell>
          <cell r="B8575" t="str">
            <v>MIC</v>
          </cell>
          <cell r="C8575">
            <v>8</v>
          </cell>
          <cell r="E8575">
            <v>1017</v>
          </cell>
          <cell r="F8575" t="str">
            <v>43I</v>
          </cell>
          <cell r="I8575">
            <v>44</v>
          </cell>
          <cell r="M8575">
            <v>42000</v>
          </cell>
          <cell r="N8575">
            <v>994967.4</v>
          </cell>
          <cell r="O8575">
            <v>0</v>
          </cell>
          <cell r="P8575">
            <v>0</v>
          </cell>
        </row>
        <row r="8576">
          <cell r="A8576">
            <v>43819</v>
          </cell>
          <cell r="B8576" t="str">
            <v>MIC</v>
          </cell>
          <cell r="C8576">
            <v>8</v>
          </cell>
          <cell r="E8576">
            <v>1017</v>
          </cell>
          <cell r="F8576" t="str">
            <v>43I</v>
          </cell>
          <cell r="I8576">
            <v>44</v>
          </cell>
          <cell r="M8576">
            <v>61740</v>
          </cell>
          <cell r="N8576">
            <v>1462602.078</v>
          </cell>
          <cell r="O8576">
            <v>0</v>
          </cell>
          <cell r="P8576">
            <v>0</v>
          </cell>
        </row>
        <row r="8577">
          <cell r="A8577">
            <v>43819</v>
          </cell>
          <cell r="B8577" t="str">
            <v>CON</v>
          </cell>
          <cell r="C8577">
            <v>8</v>
          </cell>
          <cell r="E8577">
            <v>1017</v>
          </cell>
          <cell r="F8577" t="str">
            <v>47A</v>
          </cell>
          <cell r="I8577">
            <v>44</v>
          </cell>
          <cell r="M8577">
            <v>28500</v>
          </cell>
          <cell r="N8577">
            <v>675156.45</v>
          </cell>
          <cell r="O8577">
            <v>0</v>
          </cell>
          <cell r="P8577">
            <v>0</v>
          </cell>
        </row>
        <row r="8578">
          <cell r="A8578">
            <v>43819</v>
          </cell>
          <cell r="B8578" t="str">
            <v>CON</v>
          </cell>
          <cell r="C8578">
            <v>8</v>
          </cell>
          <cell r="E8578">
            <v>1017</v>
          </cell>
          <cell r="F8578" t="str">
            <v>47D</v>
          </cell>
          <cell r="I8578">
            <v>44</v>
          </cell>
          <cell r="M8578">
            <v>68600</v>
          </cell>
          <cell r="N8578">
            <v>1625113.42</v>
          </cell>
          <cell r="O8578">
            <v>0</v>
          </cell>
          <cell r="P8578">
            <v>0</v>
          </cell>
        </row>
        <row r="8579">
          <cell r="A8579">
            <v>43819</v>
          </cell>
          <cell r="B8579" t="str">
            <v>CON</v>
          </cell>
          <cell r="C8579">
            <v>8</v>
          </cell>
          <cell r="E8579">
            <v>1017</v>
          </cell>
          <cell r="F8579" t="str">
            <v>47D</v>
          </cell>
          <cell r="I8579">
            <v>44</v>
          </cell>
          <cell r="M8579">
            <v>25000</v>
          </cell>
          <cell r="N8579">
            <v>592242.5</v>
          </cell>
          <cell r="O8579">
            <v>0</v>
          </cell>
          <cell r="P8579">
            <v>0</v>
          </cell>
        </row>
        <row r="8580">
          <cell r="A8580">
            <v>43819</v>
          </cell>
          <cell r="B8580" t="str">
            <v>CON</v>
          </cell>
          <cell r="C8580">
            <v>8</v>
          </cell>
          <cell r="E8580">
            <v>1017</v>
          </cell>
          <cell r="F8580" t="str">
            <v>47D</v>
          </cell>
          <cell r="I8580">
            <v>44</v>
          </cell>
          <cell r="M8580">
            <v>35000</v>
          </cell>
          <cell r="N8580">
            <v>829139.5</v>
          </cell>
          <cell r="O8580">
            <v>0</v>
          </cell>
          <cell r="P8580">
            <v>0</v>
          </cell>
        </row>
        <row r="8581">
          <cell r="A8581">
            <v>43819</v>
          </cell>
          <cell r="B8581" t="str">
            <v>CON</v>
          </cell>
          <cell r="C8581">
            <v>8</v>
          </cell>
          <cell r="E8581">
            <v>1017</v>
          </cell>
          <cell r="F8581" t="str">
            <v>47D</v>
          </cell>
          <cell r="I8581">
            <v>44</v>
          </cell>
          <cell r="M8581">
            <v>33757.56</v>
          </cell>
          <cell r="N8581">
            <v>799706.469132</v>
          </cell>
          <cell r="O8581">
            <v>0</v>
          </cell>
          <cell r="P8581">
            <v>0</v>
          </cell>
        </row>
        <row r="8582">
          <cell r="A8582">
            <v>43819</v>
          </cell>
          <cell r="B8582" t="str">
            <v>CON</v>
          </cell>
          <cell r="C8582">
            <v>8</v>
          </cell>
          <cell r="E8582">
            <v>1017</v>
          </cell>
          <cell r="F8582" t="str">
            <v>47D</v>
          </cell>
          <cell r="I8582">
            <v>44</v>
          </cell>
          <cell r="M8582">
            <v>35000</v>
          </cell>
          <cell r="N8582">
            <v>829139.5</v>
          </cell>
          <cell r="O8582">
            <v>0</v>
          </cell>
          <cell r="P8582">
            <v>0</v>
          </cell>
        </row>
        <row r="8583">
          <cell r="A8583">
            <v>43819</v>
          </cell>
          <cell r="B8583" t="str">
            <v>CON</v>
          </cell>
          <cell r="C8583">
            <v>8</v>
          </cell>
          <cell r="E8583">
            <v>1017</v>
          </cell>
          <cell r="F8583" t="str">
            <v>47D</v>
          </cell>
          <cell r="I8583">
            <v>44</v>
          </cell>
          <cell r="M8583">
            <v>90000</v>
          </cell>
          <cell r="N8583">
            <v>2132073</v>
          </cell>
          <cell r="O8583">
            <v>0</v>
          </cell>
          <cell r="P8583">
            <v>0</v>
          </cell>
        </row>
        <row r="8584">
          <cell r="A8584">
            <v>43819</v>
          </cell>
          <cell r="B8584" t="str">
            <v>CON</v>
          </cell>
          <cell r="C8584">
            <v>8</v>
          </cell>
          <cell r="E8584">
            <v>1017</v>
          </cell>
          <cell r="F8584" t="str">
            <v>47D</v>
          </cell>
          <cell r="I8584">
            <v>44</v>
          </cell>
          <cell r="M8584">
            <v>40000</v>
          </cell>
          <cell r="N8584">
            <v>947588</v>
          </cell>
          <cell r="O8584">
            <v>0</v>
          </cell>
          <cell r="P8584">
            <v>0</v>
          </cell>
        </row>
        <row r="8585">
          <cell r="A8585">
            <v>43819</v>
          </cell>
          <cell r="B8585" t="str">
            <v>CON</v>
          </cell>
          <cell r="C8585">
            <v>8</v>
          </cell>
          <cell r="E8585">
            <v>1017</v>
          </cell>
          <cell r="F8585" t="str">
            <v>47D</v>
          </cell>
          <cell r="I8585">
            <v>44</v>
          </cell>
          <cell r="M8585">
            <v>35000</v>
          </cell>
          <cell r="N8585">
            <v>829139.5</v>
          </cell>
          <cell r="O8585">
            <v>0</v>
          </cell>
          <cell r="P8585">
            <v>0</v>
          </cell>
        </row>
        <row r="8586">
          <cell r="A8586">
            <v>43819</v>
          </cell>
          <cell r="B8586" t="str">
            <v>CON</v>
          </cell>
          <cell r="C8586">
            <v>8</v>
          </cell>
          <cell r="E8586">
            <v>1017</v>
          </cell>
          <cell r="F8586" t="str">
            <v>47D</v>
          </cell>
          <cell r="I8586">
            <v>44</v>
          </cell>
          <cell r="M8586">
            <v>46000</v>
          </cell>
          <cell r="N8586">
            <v>1089726.2</v>
          </cell>
          <cell r="O8586">
            <v>0</v>
          </cell>
          <cell r="P8586">
            <v>0</v>
          </cell>
        </row>
        <row r="8587">
          <cell r="A8587">
            <v>43819</v>
          </cell>
          <cell r="B8587" t="str">
            <v>CON</v>
          </cell>
          <cell r="C8587">
            <v>8</v>
          </cell>
          <cell r="E8587">
            <v>1017</v>
          </cell>
          <cell r="F8587" t="str">
            <v>47D</v>
          </cell>
          <cell r="I8587">
            <v>44</v>
          </cell>
          <cell r="M8587">
            <v>95000</v>
          </cell>
          <cell r="N8587">
            <v>2250521.5</v>
          </cell>
          <cell r="O8587">
            <v>0</v>
          </cell>
          <cell r="P8587">
            <v>0</v>
          </cell>
        </row>
        <row r="8588">
          <cell r="A8588">
            <v>43819</v>
          </cell>
          <cell r="B8588" t="str">
            <v>CON</v>
          </cell>
          <cell r="C8588">
            <v>8</v>
          </cell>
          <cell r="E8588">
            <v>1017</v>
          </cell>
          <cell r="F8588" t="str">
            <v>47D</v>
          </cell>
          <cell r="I8588">
            <v>44</v>
          </cell>
          <cell r="M8588">
            <v>35000</v>
          </cell>
          <cell r="N8588">
            <v>829139.5</v>
          </cell>
          <cell r="O8588">
            <v>0</v>
          </cell>
          <cell r="P8588">
            <v>0</v>
          </cell>
        </row>
        <row r="8589">
          <cell r="A8589">
            <v>43819</v>
          </cell>
          <cell r="B8589" t="str">
            <v>CON</v>
          </cell>
          <cell r="C8589">
            <v>8</v>
          </cell>
          <cell r="E8589">
            <v>1017</v>
          </cell>
          <cell r="F8589" t="str">
            <v>47D</v>
          </cell>
          <cell r="I8589">
            <v>44</v>
          </cell>
          <cell r="M8589">
            <v>90000</v>
          </cell>
          <cell r="N8589">
            <v>2132073</v>
          </cell>
          <cell r="O8589">
            <v>0</v>
          </cell>
          <cell r="P8589">
            <v>0</v>
          </cell>
        </row>
        <row r="8590">
          <cell r="A8590">
            <v>43819</v>
          </cell>
          <cell r="B8590" t="str">
            <v>CON</v>
          </cell>
          <cell r="C8590">
            <v>8</v>
          </cell>
          <cell r="E8590">
            <v>1017</v>
          </cell>
          <cell r="F8590" t="str">
            <v>47D</v>
          </cell>
          <cell r="I8590">
            <v>44</v>
          </cell>
          <cell r="M8590">
            <v>68600</v>
          </cell>
          <cell r="N8590">
            <v>1625113.42</v>
          </cell>
          <cell r="O8590">
            <v>0</v>
          </cell>
          <cell r="P8590">
            <v>0</v>
          </cell>
        </row>
        <row r="8591">
          <cell r="A8591">
            <v>43819</v>
          </cell>
          <cell r="B8591" t="str">
            <v>CON</v>
          </cell>
          <cell r="C8591">
            <v>8</v>
          </cell>
          <cell r="E8591">
            <v>1017</v>
          </cell>
          <cell r="F8591" t="str">
            <v>47D</v>
          </cell>
          <cell r="I8591">
            <v>44</v>
          </cell>
          <cell r="M8591">
            <v>42000</v>
          </cell>
          <cell r="N8591">
            <v>994967.4</v>
          </cell>
          <cell r="O8591">
            <v>0</v>
          </cell>
          <cell r="P8591">
            <v>0</v>
          </cell>
        </row>
        <row r="8592">
          <cell r="A8592">
            <v>43819</v>
          </cell>
          <cell r="B8592" t="str">
            <v>CON</v>
          </cell>
          <cell r="C8592">
            <v>8</v>
          </cell>
          <cell r="E8592">
            <v>1017</v>
          </cell>
          <cell r="F8592" t="str">
            <v>47D</v>
          </cell>
          <cell r="I8592">
            <v>44</v>
          </cell>
          <cell r="M8592">
            <v>56000</v>
          </cell>
          <cell r="N8592">
            <v>1326623.2</v>
          </cell>
          <cell r="O8592">
            <v>0</v>
          </cell>
          <cell r="P8592">
            <v>0</v>
          </cell>
        </row>
        <row r="8593">
          <cell r="A8593">
            <v>43819</v>
          </cell>
          <cell r="B8593" t="str">
            <v>HIP</v>
          </cell>
          <cell r="C8593">
            <v>8</v>
          </cell>
          <cell r="E8593">
            <v>1017</v>
          </cell>
          <cell r="F8593" t="str">
            <v>48A</v>
          </cell>
          <cell r="I8593">
            <v>44</v>
          </cell>
          <cell r="M8593">
            <v>48700</v>
          </cell>
          <cell r="N8593">
            <v>1153688.3899999999</v>
          </cell>
          <cell r="O8593">
            <v>0</v>
          </cell>
          <cell r="P8593">
            <v>0</v>
          </cell>
        </row>
        <row r="8594">
          <cell r="A8594">
            <v>43819</v>
          </cell>
          <cell r="B8594" t="str">
            <v>HIP</v>
          </cell>
          <cell r="C8594">
            <v>8</v>
          </cell>
          <cell r="E8594">
            <v>1017</v>
          </cell>
          <cell r="F8594" t="str">
            <v>48C</v>
          </cell>
          <cell r="I8594">
            <v>44</v>
          </cell>
          <cell r="M8594">
            <v>75460</v>
          </cell>
          <cell r="N8594">
            <v>1787624.7620000001</v>
          </cell>
          <cell r="O8594">
            <v>0</v>
          </cell>
          <cell r="P8594">
            <v>0</v>
          </cell>
        </row>
        <row r="8595">
          <cell r="A8595">
            <v>43819</v>
          </cell>
          <cell r="B8595" t="str">
            <v>HIP</v>
          </cell>
          <cell r="C8595">
            <v>8</v>
          </cell>
          <cell r="E8595">
            <v>1017</v>
          </cell>
          <cell r="F8595" t="str">
            <v>48C</v>
          </cell>
          <cell r="I8595">
            <v>44</v>
          </cell>
          <cell r="M8595">
            <v>48020</v>
          </cell>
          <cell r="N8595">
            <v>1137579.3940000001</v>
          </cell>
          <cell r="O8595">
            <v>0</v>
          </cell>
          <cell r="P8595">
            <v>0</v>
          </cell>
        </row>
        <row r="8596">
          <cell r="A8596">
            <v>43819</v>
          </cell>
          <cell r="B8596" t="str">
            <v>HIP</v>
          </cell>
          <cell r="C8596">
            <v>8</v>
          </cell>
          <cell r="E8596">
            <v>1017</v>
          </cell>
          <cell r="F8596" t="str">
            <v>48C</v>
          </cell>
          <cell r="I8596">
            <v>44</v>
          </cell>
          <cell r="M8596">
            <v>61740</v>
          </cell>
          <cell r="N8596">
            <v>1462602.078</v>
          </cell>
          <cell r="O8596">
            <v>0</v>
          </cell>
          <cell r="P8596">
            <v>0</v>
          </cell>
        </row>
        <row r="8597">
          <cell r="A8597">
            <v>43819</v>
          </cell>
          <cell r="B8597" t="str">
            <v>HIP</v>
          </cell>
          <cell r="C8597">
            <v>8</v>
          </cell>
          <cell r="E8597">
            <v>1017</v>
          </cell>
          <cell r="F8597" t="str">
            <v>48C</v>
          </cell>
          <cell r="I8597">
            <v>44</v>
          </cell>
          <cell r="M8597">
            <v>70000</v>
          </cell>
          <cell r="N8597">
            <v>1658279</v>
          </cell>
          <cell r="O8597">
            <v>0</v>
          </cell>
          <cell r="P8597">
            <v>0</v>
          </cell>
        </row>
        <row r="8598">
          <cell r="A8598">
            <v>43819</v>
          </cell>
          <cell r="B8598" t="str">
            <v>HIP</v>
          </cell>
          <cell r="C8598">
            <v>8</v>
          </cell>
          <cell r="E8598">
            <v>1017</v>
          </cell>
          <cell r="F8598" t="str">
            <v>48C</v>
          </cell>
          <cell r="I8598">
            <v>44</v>
          </cell>
          <cell r="M8598">
            <v>26000</v>
          </cell>
          <cell r="N8598">
            <v>615932.19999999995</v>
          </cell>
          <cell r="O8598">
            <v>0</v>
          </cell>
          <cell r="P8598">
            <v>0</v>
          </cell>
        </row>
        <row r="8599">
          <cell r="A8599">
            <v>43819</v>
          </cell>
          <cell r="B8599" t="str">
            <v>HIP</v>
          </cell>
          <cell r="C8599">
            <v>8</v>
          </cell>
          <cell r="E8599">
            <v>1017</v>
          </cell>
          <cell r="F8599" t="str">
            <v>48C</v>
          </cell>
          <cell r="I8599">
            <v>44</v>
          </cell>
          <cell r="M8599">
            <v>30000</v>
          </cell>
          <cell r="N8599">
            <v>710691</v>
          </cell>
          <cell r="O8599">
            <v>0</v>
          </cell>
          <cell r="P8599">
            <v>0</v>
          </cell>
        </row>
        <row r="8600">
          <cell r="A8600">
            <v>43819</v>
          </cell>
          <cell r="B8600" t="str">
            <v>HIP</v>
          </cell>
          <cell r="C8600">
            <v>8</v>
          </cell>
          <cell r="E8600">
            <v>1017</v>
          </cell>
          <cell r="F8600" t="str">
            <v>48C</v>
          </cell>
          <cell r="I8600">
            <v>44</v>
          </cell>
          <cell r="M8600">
            <v>70000</v>
          </cell>
          <cell r="N8600">
            <v>1658279</v>
          </cell>
          <cell r="O8600">
            <v>0</v>
          </cell>
          <cell r="P8600">
            <v>0</v>
          </cell>
        </row>
        <row r="8601">
          <cell r="A8601">
            <v>43819</v>
          </cell>
          <cell r="B8601" t="str">
            <v>HIP</v>
          </cell>
          <cell r="C8601">
            <v>8</v>
          </cell>
          <cell r="E8601">
            <v>1017</v>
          </cell>
          <cell r="F8601" t="str">
            <v>48R</v>
          </cell>
          <cell r="I8601">
            <v>44</v>
          </cell>
          <cell r="M8601">
            <v>27400</v>
          </cell>
          <cell r="N8601">
            <v>649097.78</v>
          </cell>
          <cell r="O8601">
            <v>0</v>
          </cell>
          <cell r="P8601">
            <v>0</v>
          </cell>
        </row>
        <row r="8602">
          <cell r="A8602">
            <v>43819</v>
          </cell>
          <cell r="B8602" t="str">
            <v>HIP</v>
          </cell>
          <cell r="C8602">
            <v>8</v>
          </cell>
          <cell r="E8602">
            <v>1017</v>
          </cell>
          <cell r="F8602" t="str">
            <v>48R</v>
          </cell>
          <cell r="I8602">
            <v>44</v>
          </cell>
          <cell r="M8602">
            <v>27440</v>
          </cell>
          <cell r="N8602">
            <v>650045.36800000002</v>
          </cell>
          <cell r="O8602">
            <v>0</v>
          </cell>
          <cell r="P8602">
            <v>0</v>
          </cell>
        </row>
        <row r="8603">
          <cell r="A8603">
            <v>43819</v>
          </cell>
          <cell r="B8603" t="str">
            <v>HIP</v>
          </cell>
          <cell r="C8603">
            <v>8</v>
          </cell>
          <cell r="E8603">
            <v>1017</v>
          </cell>
          <cell r="F8603" t="str">
            <v>48R</v>
          </cell>
          <cell r="I8603">
            <v>44</v>
          </cell>
          <cell r="M8603">
            <v>42000</v>
          </cell>
          <cell r="N8603">
            <v>994967.4</v>
          </cell>
          <cell r="O8603">
            <v>0</v>
          </cell>
          <cell r="P8603">
            <v>0</v>
          </cell>
        </row>
        <row r="8604">
          <cell r="A8604">
            <v>43819</v>
          </cell>
          <cell r="B8604" t="str">
            <v>HIP</v>
          </cell>
          <cell r="C8604">
            <v>8</v>
          </cell>
          <cell r="E8604">
            <v>1017</v>
          </cell>
          <cell r="F8604" t="str">
            <v>48R</v>
          </cell>
          <cell r="I8604">
            <v>44</v>
          </cell>
          <cell r="M8604">
            <v>50000</v>
          </cell>
          <cell r="N8604">
            <v>1184485</v>
          </cell>
          <cell r="O8604">
            <v>0</v>
          </cell>
          <cell r="P8604">
            <v>0</v>
          </cell>
        </row>
        <row r="8605">
          <cell r="A8605">
            <v>43819</v>
          </cell>
          <cell r="B8605" t="str">
            <v>HIP</v>
          </cell>
          <cell r="C8605">
            <v>8</v>
          </cell>
          <cell r="E8605">
            <v>1017</v>
          </cell>
          <cell r="F8605" t="str">
            <v>48R</v>
          </cell>
          <cell r="I8605">
            <v>44</v>
          </cell>
          <cell r="M8605">
            <v>30000</v>
          </cell>
          <cell r="N8605">
            <v>710691</v>
          </cell>
          <cell r="O8605">
            <v>0</v>
          </cell>
          <cell r="P8605">
            <v>0</v>
          </cell>
        </row>
        <row r="8606">
          <cell r="A8606">
            <v>43819</v>
          </cell>
          <cell r="B8606" t="str">
            <v>MIC</v>
          </cell>
          <cell r="C8606">
            <v>7</v>
          </cell>
          <cell r="E8606">
            <v>1009</v>
          </cell>
          <cell r="F8606" t="str">
            <v>43O</v>
          </cell>
          <cell r="I8606">
            <v>44</v>
          </cell>
          <cell r="M8606">
            <v>58400</v>
          </cell>
          <cell r="N8606">
            <v>1383811.36</v>
          </cell>
          <cell r="O8606">
            <v>0</v>
          </cell>
          <cell r="P8606">
            <v>0</v>
          </cell>
        </row>
        <row r="8607">
          <cell r="A8607">
            <v>43819</v>
          </cell>
          <cell r="B8607" t="str">
            <v>MIC</v>
          </cell>
          <cell r="C8607">
            <v>7</v>
          </cell>
          <cell r="E8607">
            <v>1009</v>
          </cell>
          <cell r="F8607" t="str">
            <v>43O</v>
          </cell>
          <cell r="I8607">
            <v>44</v>
          </cell>
          <cell r="M8607">
            <v>68600</v>
          </cell>
          <cell r="N8607">
            <v>1625696.52</v>
          </cell>
          <cell r="O8607">
            <v>0</v>
          </cell>
          <cell r="P8607">
            <v>0</v>
          </cell>
        </row>
        <row r="8608">
          <cell r="A8608">
            <v>43819</v>
          </cell>
          <cell r="B8608" t="str">
            <v>MIC</v>
          </cell>
          <cell r="C8608">
            <v>8</v>
          </cell>
          <cell r="E8608">
            <v>1017</v>
          </cell>
          <cell r="F8608" t="str">
            <v>43I</v>
          </cell>
          <cell r="I8608">
            <v>44</v>
          </cell>
          <cell r="M8608">
            <v>48000</v>
          </cell>
          <cell r="N8608">
            <v>1140019.2</v>
          </cell>
          <cell r="O8608">
            <v>0</v>
          </cell>
          <cell r="P8608">
            <v>0</v>
          </cell>
        </row>
        <row r="8609">
          <cell r="A8609">
            <v>43819</v>
          </cell>
          <cell r="B8609" t="str">
            <v>MIC</v>
          </cell>
          <cell r="C8609">
            <v>8</v>
          </cell>
          <cell r="E8609">
            <v>1017</v>
          </cell>
          <cell r="F8609" t="str">
            <v>43I</v>
          </cell>
          <cell r="I8609">
            <v>44</v>
          </cell>
          <cell r="M8609">
            <v>90000</v>
          </cell>
          <cell r="N8609">
            <v>2137536</v>
          </cell>
          <cell r="O8609">
            <v>0</v>
          </cell>
          <cell r="P8609">
            <v>0</v>
          </cell>
        </row>
        <row r="8610">
          <cell r="A8610">
            <v>43819</v>
          </cell>
          <cell r="B8610" t="str">
            <v>MIC</v>
          </cell>
          <cell r="C8610">
            <v>7</v>
          </cell>
          <cell r="E8610">
            <v>1017</v>
          </cell>
          <cell r="F8610" t="str">
            <v>43I</v>
          </cell>
          <cell r="I8610">
            <v>44</v>
          </cell>
          <cell r="M8610">
            <v>22650.2</v>
          </cell>
          <cell r="N8610">
            <v>537951.31007999997</v>
          </cell>
          <cell r="O8610">
            <v>0</v>
          </cell>
          <cell r="P8610">
            <v>0</v>
          </cell>
        </row>
        <row r="8611">
          <cell r="A8611">
            <v>43819</v>
          </cell>
          <cell r="B8611" t="str">
            <v>MIC</v>
          </cell>
          <cell r="C8611">
            <v>8</v>
          </cell>
          <cell r="E8611">
            <v>1017</v>
          </cell>
          <cell r="F8611" t="str">
            <v>43I</v>
          </cell>
          <cell r="I8611">
            <v>44</v>
          </cell>
          <cell r="M8611">
            <v>35000</v>
          </cell>
          <cell r="N8611">
            <v>831264</v>
          </cell>
          <cell r="O8611">
            <v>0</v>
          </cell>
          <cell r="P8611">
            <v>0</v>
          </cell>
        </row>
        <row r="8612">
          <cell r="A8612">
            <v>43819</v>
          </cell>
          <cell r="B8612" t="str">
            <v>MIC</v>
          </cell>
          <cell r="C8612">
            <v>8</v>
          </cell>
          <cell r="E8612">
            <v>1017</v>
          </cell>
          <cell r="F8612" t="str">
            <v>43I</v>
          </cell>
          <cell r="I8612">
            <v>44</v>
          </cell>
          <cell r="M8612">
            <v>37000</v>
          </cell>
          <cell r="N8612">
            <v>878764.8</v>
          </cell>
          <cell r="O8612">
            <v>0</v>
          </cell>
          <cell r="P8612">
            <v>0</v>
          </cell>
        </row>
        <row r="8613">
          <cell r="A8613">
            <v>43819</v>
          </cell>
          <cell r="B8613" t="str">
            <v>MIC</v>
          </cell>
          <cell r="C8613">
            <v>8</v>
          </cell>
          <cell r="E8613">
            <v>1017</v>
          </cell>
          <cell r="F8613" t="str">
            <v>43I</v>
          </cell>
          <cell r="I8613">
            <v>44</v>
          </cell>
          <cell r="M8613">
            <v>95777.41</v>
          </cell>
          <cell r="N8613">
            <v>2274751.7984640002</v>
          </cell>
          <cell r="O8613">
            <v>0</v>
          </cell>
          <cell r="P8613">
            <v>0</v>
          </cell>
        </row>
        <row r="8614">
          <cell r="A8614">
            <v>43819</v>
          </cell>
          <cell r="B8614" t="str">
            <v>MIC</v>
          </cell>
          <cell r="C8614">
            <v>8</v>
          </cell>
          <cell r="E8614">
            <v>1017</v>
          </cell>
          <cell r="F8614" t="str">
            <v>43I</v>
          </cell>
          <cell r="I8614">
            <v>44</v>
          </cell>
          <cell r="M8614">
            <v>68000</v>
          </cell>
          <cell r="N8614">
            <v>1615027.2</v>
          </cell>
          <cell r="O8614">
            <v>0</v>
          </cell>
          <cell r="P8614">
            <v>0</v>
          </cell>
        </row>
        <row r="8615">
          <cell r="A8615">
            <v>43819</v>
          </cell>
          <cell r="B8615" t="str">
            <v>MIC</v>
          </cell>
          <cell r="C8615">
            <v>8</v>
          </cell>
          <cell r="E8615">
            <v>1017</v>
          </cell>
          <cell r="F8615" t="str">
            <v>43I</v>
          </cell>
          <cell r="I8615">
            <v>44</v>
          </cell>
          <cell r="M8615">
            <v>43799.69</v>
          </cell>
          <cell r="N8615">
            <v>1040260.157376</v>
          </cell>
          <cell r="O8615">
            <v>0</v>
          </cell>
          <cell r="P8615">
            <v>0</v>
          </cell>
        </row>
        <row r="8616">
          <cell r="A8616">
            <v>43819</v>
          </cell>
          <cell r="B8616" t="str">
            <v>MIC</v>
          </cell>
          <cell r="C8616">
            <v>8</v>
          </cell>
          <cell r="E8616">
            <v>1017</v>
          </cell>
          <cell r="F8616" t="str">
            <v>43I</v>
          </cell>
          <cell r="I8616">
            <v>44</v>
          </cell>
          <cell r="M8616">
            <v>48020</v>
          </cell>
          <cell r="N8616">
            <v>1140494.2080000001</v>
          </cell>
          <cell r="O8616">
            <v>0</v>
          </cell>
          <cell r="P8616">
            <v>0</v>
          </cell>
        </row>
        <row r="8617">
          <cell r="A8617">
            <v>43819</v>
          </cell>
          <cell r="B8617" t="str">
            <v>MIC</v>
          </cell>
          <cell r="C8617">
            <v>8</v>
          </cell>
          <cell r="E8617">
            <v>1017</v>
          </cell>
          <cell r="F8617" t="str">
            <v>43I</v>
          </cell>
          <cell r="I8617">
            <v>44</v>
          </cell>
          <cell r="M8617">
            <v>48020</v>
          </cell>
          <cell r="N8617">
            <v>1140494.2080000001</v>
          </cell>
          <cell r="O8617">
            <v>0</v>
          </cell>
          <cell r="P8617">
            <v>0</v>
          </cell>
        </row>
        <row r="8618">
          <cell r="A8618">
            <v>43819</v>
          </cell>
          <cell r="B8618" t="str">
            <v>MIC</v>
          </cell>
          <cell r="C8618">
            <v>8</v>
          </cell>
          <cell r="E8618">
            <v>1017</v>
          </cell>
          <cell r="F8618" t="str">
            <v>43I</v>
          </cell>
          <cell r="I8618">
            <v>44</v>
          </cell>
          <cell r="M8618">
            <v>70000</v>
          </cell>
          <cell r="N8618">
            <v>1662528</v>
          </cell>
          <cell r="O8618">
            <v>0</v>
          </cell>
          <cell r="P8618">
            <v>0</v>
          </cell>
        </row>
        <row r="8619">
          <cell r="A8619">
            <v>43819</v>
          </cell>
          <cell r="B8619" t="str">
            <v>MIC</v>
          </cell>
          <cell r="C8619">
            <v>8</v>
          </cell>
          <cell r="E8619">
            <v>1017</v>
          </cell>
          <cell r="F8619" t="str">
            <v>43I</v>
          </cell>
          <cell r="I8619">
            <v>44</v>
          </cell>
          <cell r="M8619">
            <v>30000</v>
          </cell>
          <cell r="N8619">
            <v>712512</v>
          </cell>
          <cell r="O8619">
            <v>0</v>
          </cell>
          <cell r="P8619">
            <v>0</v>
          </cell>
        </row>
        <row r="8620">
          <cell r="A8620">
            <v>43819</v>
          </cell>
          <cell r="B8620" t="str">
            <v>MIC</v>
          </cell>
          <cell r="C8620">
            <v>8</v>
          </cell>
          <cell r="E8620">
            <v>1017</v>
          </cell>
          <cell r="F8620" t="str">
            <v>43I</v>
          </cell>
          <cell r="I8620">
            <v>44</v>
          </cell>
          <cell r="M8620">
            <v>27400</v>
          </cell>
          <cell r="N8620">
            <v>650760.95999999996</v>
          </cell>
          <cell r="O8620">
            <v>0</v>
          </cell>
          <cell r="P8620">
            <v>0</v>
          </cell>
        </row>
        <row r="8621">
          <cell r="A8621">
            <v>43819</v>
          </cell>
          <cell r="B8621" t="str">
            <v>MIC</v>
          </cell>
          <cell r="C8621">
            <v>8</v>
          </cell>
          <cell r="E8621">
            <v>1017</v>
          </cell>
          <cell r="F8621" t="str">
            <v>43I</v>
          </cell>
          <cell r="I8621">
            <v>44</v>
          </cell>
          <cell r="M8621">
            <v>25000</v>
          </cell>
          <cell r="N8621">
            <v>593760</v>
          </cell>
          <cell r="O8621">
            <v>0</v>
          </cell>
          <cell r="P8621">
            <v>0</v>
          </cell>
        </row>
        <row r="8622">
          <cell r="A8622">
            <v>43819</v>
          </cell>
          <cell r="B8622" t="str">
            <v>MIC</v>
          </cell>
          <cell r="C8622">
            <v>8</v>
          </cell>
          <cell r="E8622">
            <v>1017</v>
          </cell>
          <cell r="F8622" t="str">
            <v>43I</v>
          </cell>
          <cell r="I8622">
            <v>44</v>
          </cell>
          <cell r="M8622">
            <v>27400</v>
          </cell>
          <cell r="N8622">
            <v>650760.95999999996</v>
          </cell>
          <cell r="O8622">
            <v>0</v>
          </cell>
          <cell r="P8622">
            <v>0</v>
          </cell>
        </row>
        <row r="8623">
          <cell r="A8623">
            <v>43819</v>
          </cell>
          <cell r="B8623" t="str">
            <v>MIC</v>
          </cell>
          <cell r="C8623">
            <v>8</v>
          </cell>
          <cell r="E8623">
            <v>1017</v>
          </cell>
          <cell r="F8623" t="str">
            <v>43I</v>
          </cell>
          <cell r="I8623">
            <v>44</v>
          </cell>
          <cell r="M8623">
            <v>75460</v>
          </cell>
          <cell r="N8623">
            <v>1792205.1839999999</v>
          </cell>
          <cell r="O8623">
            <v>0</v>
          </cell>
          <cell r="P8623">
            <v>0</v>
          </cell>
        </row>
        <row r="8624">
          <cell r="A8624">
            <v>43819</v>
          </cell>
          <cell r="B8624" t="str">
            <v>MIC</v>
          </cell>
          <cell r="C8624">
            <v>8</v>
          </cell>
          <cell r="E8624">
            <v>1017</v>
          </cell>
          <cell r="F8624" t="str">
            <v>43I</v>
          </cell>
          <cell r="I8624">
            <v>44</v>
          </cell>
          <cell r="M8624">
            <v>27400</v>
          </cell>
          <cell r="N8624">
            <v>650760.95999999996</v>
          </cell>
          <cell r="O8624">
            <v>0</v>
          </cell>
          <cell r="P8624">
            <v>0</v>
          </cell>
        </row>
        <row r="8625">
          <cell r="A8625">
            <v>43819</v>
          </cell>
          <cell r="B8625" t="str">
            <v>MIC</v>
          </cell>
          <cell r="C8625">
            <v>8</v>
          </cell>
          <cell r="E8625">
            <v>1017</v>
          </cell>
          <cell r="F8625" t="str">
            <v>43I</v>
          </cell>
          <cell r="I8625">
            <v>44</v>
          </cell>
          <cell r="M8625">
            <v>33200</v>
          </cell>
          <cell r="N8625">
            <v>788513.28000000003</v>
          </cell>
          <cell r="O8625">
            <v>0</v>
          </cell>
          <cell r="P8625">
            <v>0</v>
          </cell>
        </row>
        <row r="8626">
          <cell r="A8626">
            <v>43819</v>
          </cell>
          <cell r="B8626" t="str">
            <v>MIC</v>
          </cell>
          <cell r="C8626">
            <v>8</v>
          </cell>
          <cell r="E8626">
            <v>1017</v>
          </cell>
          <cell r="F8626" t="str">
            <v>43I</v>
          </cell>
          <cell r="I8626">
            <v>44</v>
          </cell>
          <cell r="M8626">
            <v>48000</v>
          </cell>
          <cell r="N8626">
            <v>1140019.2</v>
          </cell>
          <cell r="O8626">
            <v>0</v>
          </cell>
          <cell r="P8626">
            <v>0</v>
          </cell>
        </row>
        <row r="8627">
          <cell r="A8627">
            <v>43819</v>
          </cell>
          <cell r="B8627" t="str">
            <v>MIC</v>
          </cell>
          <cell r="C8627">
            <v>8</v>
          </cell>
          <cell r="E8627">
            <v>1017</v>
          </cell>
          <cell r="F8627" t="str">
            <v>43I</v>
          </cell>
          <cell r="I8627">
            <v>44</v>
          </cell>
          <cell r="M8627">
            <v>35000</v>
          </cell>
          <cell r="N8627">
            <v>831264</v>
          </cell>
          <cell r="O8627">
            <v>0</v>
          </cell>
          <cell r="P8627">
            <v>0</v>
          </cell>
        </row>
        <row r="8628">
          <cell r="A8628">
            <v>43819</v>
          </cell>
          <cell r="B8628" t="str">
            <v>MIC</v>
          </cell>
          <cell r="C8628">
            <v>5</v>
          </cell>
          <cell r="E8628">
            <v>1017</v>
          </cell>
          <cell r="F8628" t="str">
            <v>43I</v>
          </cell>
          <cell r="I8628">
            <v>44</v>
          </cell>
          <cell r="M8628">
            <v>13670.91</v>
          </cell>
          <cell r="N8628">
            <v>324689.58086400002</v>
          </cell>
          <cell r="O8628">
            <v>0</v>
          </cell>
          <cell r="P8628">
            <v>0</v>
          </cell>
        </row>
        <row r="8629">
          <cell r="A8629">
            <v>43819</v>
          </cell>
          <cell r="B8629" t="str">
            <v>MIC</v>
          </cell>
          <cell r="C8629">
            <v>8</v>
          </cell>
          <cell r="E8629">
            <v>1017</v>
          </cell>
          <cell r="F8629" t="str">
            <v>43I</v>
          </cell>
          <cell r="I8629">
            <v>44</v>
          </cell>
          <cell r="M8629">
            <v>27440</v>
          </cell>
          <cell r="N8629">
            <v>651710.97600000002</v>
          </cell>
          <cell r="O8629">
            <v>0</v>
          </cell>
          <cell r="P8629">
            <v>0</v>
          </cell>
        </row>
        <row r="8630">
          <cell r="A8630">
            <v>43819</v>
          </cell>
          <cell r="B8630" t="str">
            <v>MIC</v>
          </cell>
          <cell r="C8630">
            <v>8</v>
          </cell>
          <cell r="E8630">
            <v>1017</v>
          </cell>
          <cell r="F8630" t="str">
            <v>43I</v>
          </cell>
          <cell r="I8630">
            <v>44</v>
          </cell>
          <cell r="M8630">
            <v>48020</v>
          </cell>
          <cell r="N8630">
            <v>1140494.2080000001</v>
          </cell>
          <cell r="O8630">
            <v>0</v>
          </cell>
          <cell r="P8630">
            <v>0</v>
          </cell>
        </row>
        <row r="8631">
          <cell r="A8631">
            <v>43819</v>
          </cell>
          <cell r="B8631" t="str">
            <v>MIC</v>
          </cell>
          <cell r="C8631">
            <v>8</v>
          </cell>
          <cell r="E8631">
            <v>1017</v>
          </cell>
          <cell r="F8631" t="str">
            <v>43I</v>
          </cell>
          <cell r="I8631">
            <v>44</v>
          </cell>
          <cell r="M8631">
            <v>57000</v>
          </cell>
          <cell r="N8631">
            <v>1353772.8</v>
          </cell>
          <cell r="O8631">
            <v>0</v>
          </cell>
          <cell r="P8631">
            <v>0</v>
          </cell>
        </row>
        <row r="8632">
          <cell r="A8632">
            <v>43819</v>
          </cell>
          <cell r="B8632" t="str">
            <v>MIC</v>
          </cell>
          <cell r="C8632">
            <v>8</v>
          </cell>
          <cell r="E8632">
            <v>1017</v>
          </cell>
          <cell r="F8632" t="str">
            <v>43I</v>
          </cell>
          <cell r="I8632">
            <v>44</v>
          </cell>
          <cell r="M8632">
            <v>61740</v>
          </cell>
          <cell r="N8632">
            <v>1466349.696</v>
          </cell>
          <cell r="O8632">
            <v>0</v>
          </cell>
          <cell r="P8632">
            <v>0</v>
          </cell>
        </row>
        <row r="8633">
          <cell r="A8633">
            <v>43819</v>
          </cell>
          <cell r="B8633" t="str">
            <v>MIC</v>
          </cell>
          <cell r="C8633">
            <v>7</v>
          </cell>
          <cell r="E8633">
            <v>1017</v>
          </cell>
          <cell r="F8633" t="str">
            <v>43I</v>
          </cell>
          <cell r="I8633">
            <v>44</v>
          </cell>
          <cell r="M8633">
            <v>45000</v>
          </cell>
          <cell r="N8633">
            <v>1068768</v>
          </cell>
          <cell r="O8633">
            <v>0</v>
          </cell>
          <cell r="P8633">
            <v>0</v>
          </cell>
        </row>
        <row r="8634">
          <cell r="A8634">
            <v>43819</v>
          </cell>
          <cell r="B8634" t="str">
            <v>MIC</v>
          </cell>
          <cell r="C8634">
            <v>8</v>
          </cell>
          <cell r="E8634">
            <v>1017</v>
          </cell>
          <cell r="F8634" t="str">
            <v>43I</v>
          </cell>
          <cell r="I8634">
            <v>44</v>
          </cell>
          <cell r="M8634">
            <v>44200</v>
          </cell>
          <cell r="N8634">
            <v>1049767.68</v>
          </cell>
          <cell r="O8634">
            <v>0</v>
          </cell>
          <cell r="P8634">
            <v>0</v>
          </cell>
        </row>
        <row r="8635">
          <cell r="A8635">
            <v>43819</v>
          </cell>
          <cell r="B8635" t="str">
            <v>MIC</v>
          </cell>
          <cell r="C8635">
            <v>8</v>
          </cell>
          <cell r="E8635">
            <v>1017</v>
          </cell>
          <cell r="F8635" t="str">
            <v>43I</v>
          </cell>
          <cell r="I8635">
            <v>44</v>
          </cell>
          <cell r="M8635">
            <v>32000</v>
          </cell>
          <cell r="N8635">
            <v>760012.80000000005</v>
          </cell>
          <cell r="O8635">
            <v>0</v>
          </cell>
          <cell r="P8635">
            <v>0</v>
          </cell>
        </row>
        <row r="8636">
          <cell r="A8636">
            <v>43819</v>
          </cell>
          <cell r="B8636" t="str">
            <v>MIC</v>
          </cell>
          <cell r="C8636">
            <v>8</v>
          </cell>
          <cell r="E8636">
            <v>1017</v>
          </cell>
          <cell r="F8636" t="str">
            <v>43I</v>
          </cell>
          <cell r="I8636">
            <v>44</v>
          </cell>
          <cell r="M8636">
            <v>59100</v>
          </cell>
          <cell r="N8636">
            <v>1403648.64</v>
          </cell>
          <cell r="O8636">
            <v>0</v>
          </cell>
          <cell r="P8636">
            <v>0</v>
          </cell>
        </row>
        <row r="8637">
          <cell r="A8637">
            <v>43819</v>
          </cell>
          <cell r="B8637" t="str">
            <v>MIC</v>
          </cell>
          <cell r="C8637">
            <v>8</v>
          </cell>
          <cell r="E8637">
            <v>1017</v>
          </cell>
          <cell r="F8637" t="str">
            <v>43I</v>
          </cell>
          <cell r="I8637">
            <v>44</v>
          </cell>
          <cell r="M8637">
            <v>42000</v>
          </cell>
          <cell r="N8637">
            <v>997516.80000000005</v>
          </cell>
          <cell r="O8637">
            <v>0</v>
          </cell>
          <cell r="P8637">
            <v>0</v>
          </cell>
        </row>
        <row r="8638">
          <cell r="A8638">
            <v>43819</v>
          </cell>
          <cell r="B8638" t="str">
            <v>MIC</v>
          </cell>
          <cell r="C8638">
            <v>8</v>
          </cell>
          <cell r="E8638">
            <v>1017</v>
          </cell>
          <cell r="F8638" t="str">
            <v>43I</v>
          </cell>
          <cell r="I8638">
            <v>44</v>
          </cell>
          <cell r="M8638">
            <v>38000</v>
          </cell>
          <cell r="N8638">
            <v>902515.19999999995</v>
          </cell>
          <cell r="O8638">
            <v>0</v>
          </cell>
          <cell r="P8638">
            <v>0</v>
          </cell>
        </row>
        <row r="8639">
          <cell r="A8639">
            <v>43819</v>
          </cell>
          <cell r="B8639" t="str">
            <v>MIC</v>
          </cell>
          <cell r="C8639">
            <v>8</v>
          </cell>
          <cell r="E8639">
            <v>1017</v>
          </cell>
          <cell r="F8639" t="str">
            <v>43I</v>
          </cell>
          <cell r="I8639">
            <v>44</v>
          </cell>
          <cell r="M8639">
            <v>98000</v>
          </cell>
          <cell r="N8639">
            <v>2327539.2000000002</v>
          </cell>
          <cell r="O8639">
            <v>0</v>
          </cell>
          <cell r="P8639">
            <v>0</v>
          </cell>
        </row>
        <row r="8640">
          <cell r="A8640">
            <v>43819</v>
          </cell>
          <cell r="B8640" t="str">
            <v>MIC</v>
          </cell>
          <cell r="C8640">
            <v>8</v>
          </cell>
          <cell r="E8640">
            <v>1017</v>
          </cell>
          <cell r="F8640" t="str">
            <v>43I</v>
          </cell>
          <cell r="I8640">
            <v>44</v>
          </cell>
          <cell r="M8640">
            <v>28000</v>
          </cell>
          <cell r="N8640">
            <v>665011.19999999995</v>
          </cell>
          <cell r="O8640">
            <v>0</v>
          </cell>
          <cell r="P8640">
            <v>0</v>
          </cell>
        </row>
        <row r="8641">
          <cell r="A8641">
            <v>43819</v>
          </cell>
          <cell r="B8641" t="str">
            <v>MIC</v>
          </cell>
          <cell r="C8641">
            <v>8</v>
          </cell>
          <cell r="E8641">
            <v>1017</v>
          </cell>
          <cell r="F8641" t="str">
            <v>43I</v>
          </cell>
          <cell r="I8641">
            <v>44</v>
          </cell>
          <cell r="M8641">
            <v>70000</v>
          </cell>
          <cell r="N8641">
            <v>1662528</v>
          </cell>
          <cell r="O8641">
            <v>0</v>
          </cell>
          <cell r="P8641">
            <v>0</v>
          </cell>
        </row>
        <row r="8642">
          <cell r="A8642">
            <v>43819</v>
          </cell>
          <cell r="B8642" t="str">
            <v>MIC</v>
          </cell>
          <cell r="C8642">
            <v>8</v>
          </cell>
          <cell r="E8642">
            <v>1017</v>
          </cell>
          <cell r="F8642" t="str">
            <v>43I</v>
          </cell>
          <cell r="I8642">
            <v>44</v>
          </cell>
          <cell r="M8642">
            <v>48000</v>
          </cell>
          <cell r="N8642">
            <v>1140019.2</v>
          </cell>
          <cell r="O8642">
            <v>0</v>
          </cell>
          <cell r="P8642">
            <v>0</v>
          </cell>
        </row>
        <row r="8643">
          <cell r="A8643">
            <v>43819</v>
          </cell>
          <cell r="B8643" t="str">
            <v>MIC</v>
          </cell>
          <cell r="C8643">
            <v>8</v>
          </cell>
          <cell r="E8643">
            <v>1017</v>
          </cell>
          <cell r="F8643" t="str">
            <v>43I</v>
          </cell>
          <cell r="I8643">
            <v>44</v>
          </cell>
          <cell r="M8643">
            <v>70000</v>
          </cell>
          <cell r="N8643">
            <v>1662528</v>
          </cell>
          <cell r="O8643">
            <v>0</v>
          </cell>
          <cell r="P8643">
            <v>0</v>
          </cell>
        </row>
        <row r="8644">
          <cell r="A8644">
            <v>43819</v>
          </cell>
          <cell r="B8644" t="str">
            <v>MIC</v>
          </cell>
          <cell r="C8644">
            <v>8</v>
          </cell>
          <cell r="E8644">
            <v>1017</v>
          </cell>
          <cell r="F8644" t="str">
            <v>43I</v>
          </cell>
          <cell r="I8644">
            <v>44</v>
          </cell>
          <cell r="M8644">
            <v>82320</v>
          </cell>
          <cell r="N8644">
            <v>1955132.9280000001</v>
          </cell>
          <cell r="O8644">
            <v>0</v>
          </cell>
          <cell r="P8644">
            <v>0</v>
          </cell>
        </row>
        <row r="8645">
          <cell r="A8645">
            <v>43819</v>
          </cell>
          <cell r="B8645" t="str">
            <v>MIC</v>
          </cell>
          <cell r="C8645">
            <v>8</v>
          </cell>
          <cell r="E8645">
            <v>1017</v>
          </cell>
          <cell r="F8645" t="str">
            <v>43I</v>
          </cell>
          <cell r="I8645">
            <v>44</v>
          </cell>
          <cell r="M8645">
            <v>41160</v>
          </cell>
          <cell r="N8645">
            <v>977566.46400000004</v>
          </cell>
          <cell r="O8645">
            <v>0</v>
          </cell>
          <cell r="P8645">
            <v>0</v>
          </cell>
        </row>
        <row r="8646">
          <cell r="A8646">
            <v>43819</v>
          </cell>
          <cell r="B8646" t="str">
            <v>MIC</v>
          </cell>
          <cell r="C8646">
            <v>8</v>
          </cell>
          <cell r="E8646">
            <v>1017</v>
          </cell>
          <cell r="F8646" t="str">
            <v>43I</v>
          </cell>
          <cell r="I8646">
            <v>44</v>
          </cell>
          <cell r="M8646">
            <v>48000</v>
          </cell>
          <cell r="N8646">
            <v>1140019.2</v>
          </cell>
          <cell r="O8646">
            <v>0</v>
          </cell>
          <cell r="P8646">
            <v>0</v>
          </cell>
        </row>
        <row r="8647">
          <cell r="A8647">
            <v>43819</v>
          </cell>
          <cell r="B8647" t="str">
            <v>MIC</v>
          </cell>
          <cell r="C8647">
            <v>8</v>
          </cell>
          <cell r="E8647">
            <v>1017</v>
          </cell>
          <cell r="F8647" t="str">
            <v>43I</v>
          </cell>
          <cell r="I8647">
            <v>44</v>
          </cell>
          <cell r="M8647">
            <v>70000</v>
          </cell>
          <cell r="N8647">
            <v>1662528</v>
          </cell>
          <cell r="O8647">
            <v>0</v>
          </cell>
          <cell r="P8647">
            <v>0</v>
          </cell>
        </row>
        <row r="8648">
          <cell r="A8648">
            <v>43819</v>
          </cell>
          <cell r="B8648" t="str">
            <v>MIC</v>
          </cell>
          <cell r="C8648">
            <v>8</v>
          </cell>
          <cell r="E8648">
            <v>1017</v>
          </cell>
          <cell r="F8648" t="str">
            <v>43I</v>
          </cell>
          <cell r="I8648">
            <v>44</v>
          </cell>
          <cell r="M8648">
            <v>105000</v>
          </cell>
          <cell r="N8648">
            <v>2493792</v>
          </cell>
          <cell r="O8648">
            <v>0</v>
          </cell>
          <cell r="P8648">
            <v>0</v>
          </cell>
        </row>
        <row r="8649">
          <cell r="A8649">
            <v>43819</v>
          </cell>
          <cell r="B8649" t="str">
            <v>MIC</v>
          </cell>
          <cell r="C8649">
            <v>8</v>
          </cell>
          <cell r="E8649">
            <v>1017</v>
          </cell>
          <cell r="F8649" t="str">
            <v>43I</v>
          </cell>
          <cell r="I8649">
            <v>44</v>
          </cell>
          <cell r="M8649">
            <v>40000</v>
          </cell>
          <cell r="N8649">
            <v>950016</v>
          </cell>
          <cell r="O8649">
            <v>0</v>
          </cell>
          <cell r="P8649">
            <v>0</v>
          </cell>
        </row>
        <row r="8650">
          <cell r="A8650">
            <v>43819</v>
          </cell>
          <cell r="B8650" t="str">
            <v>MIC</v>
          </cell>
          <cell r="C8650">
            <v>8</v>
          </cell>
          <cell r="E8650">
            <v>1017</v>
          </cell>
          <cell r="F8650" t="str">
            <v>43I</v>
          </cell>
          <cell r="I8650">
            <v>44</v>
          </cell>
          <cell r="M8650">
            <v>49000</v>
          </cell>
          <cell r="N8650">
            <v>1163769.6000000001</v>
          </cell>
          <cell r="O8650">
            <v>0</v>
          </cell>
          <cell r="P8650">
            <v>0</v>
          </cell>
        </row>
        <row r="8651">
          <cell r="A8651">
            <v>43819</v>
          </cell>
          <cell r="B8651" t="str">
            <v>MIC</v>
          </cell>
          <cell r="C8651">
            <v>8</v>
          </cell>
          <cell r="E8651">
            <v>1017</v>
          </cell>
          <cell r="F8651" t="str">
            <v>43I</v>
          </cell>
          <cell r="I8651">
            <v>44</v>
          </cell>
          <cell r="M8651">
            <v>70000</v>
          </cell>
          <cell r="N8651">
            <v>1662528</v>
          </cell>
          <cell r="O8651">
            <v>0</v>
          </cell>
          <cell r="P8651">
            <v>0</v>
          </cell>
        </row>
        <row r="8652">
          <cell r="A8652">
            <v>43819</v>
          </cell>
          <cell r="B8652" t="str">
            <v>MIC</v>
          </cell>
          <cell r="C8652">
            <v>8</v>
          </cell>
          <cell r="E8652">
            <v>1017</v>
          </cell>
          <cell r="F8652" t="str">
            <v>43I</v>
          </cell>
          <cell r="I8652">
            <v>44</v>
          </cell>
          <cell r="M8652">
            <v>40000</v>
          </cell>
          <cell r="N8652">
            <v>950016</v>
          </cell>
          <cell r="O8652">
            <v>0</v>
          </cell>
          <cell r="P8652">
            <v>0</v>
          </cell>
        </row>
        <row r="8653">
          <cell r="A8653">
            <v>43819</v>
          </cell>
          <cell r="B8653" t="str">
            <v>MIC</v>
          </cell>
          <cell r="C8653">
            <v>8</v>
          </cell>
          <cell r="E8653">
            <v>1017</v>
          </cell>
          <cell r="F8653" t="str">
            <v>43I</v>
          </cell>
          <cell r="I8653">
            <v>44</v>
          </cell>
          <cell r="M8653">
            <v>41160</v>
          </cell>
          <cell r="N8653">
            <v>977566.46400000004</v>
          </cell>
          <cell r="O8653">
            <v>0</v>
          </cell>
          <cell r="P8653">
            <v>0</v>
          </cell>
        </row>
        <row r="8654">
          <cell r="A8654">
            <v>43819</v>
          </cell>
          <cell r="B8654" t="str">
            <v>MIC</v>
          </cell>
          <cell r="C8654">
            <v>8</v>
          </cell>
          <cell r="E8654">
            <v>1017</v>
          </cell>
          <cell r="F8654" t="str">
            <v>43I</v>
          </cell>
          <cell r="I8654">
            <v>44</v>
          </cell>
          <cell r="M8654">
            <v>27400</v>
          </cell>
          <cell r="N8654">
            <v>650760.95999999996</v>
          </cell>
          <cell r="O8654">
            <v>0</v>
          </cell>
          <cell r="P8654">
            <v>0</v>
          </cell>
        </row>
        <row r="8655">
          <cell r="A8655">
            <v>43819</v>
          </cell>
          <cell r="B8655" t="str">
            <v>MIC</v>
          </cell>
          <cell r="C8655">
            <v>8</v>
          </cell>
          <cell r="E8655">
            <v>1017</v>
          </cell>
          <cell r="F8655" t="str">
            <v>43I</v>
          </cell>
          <cell r="I8655">
            <v>44</v>
          </cell>
          <cell r="M8655">
            <v>61740</v>
          </cell>
          <cell r="N8655">
            <v>1466349.696</v>
          </cell>
          <cell r="O8655">
            <v>0</v>
          </cell>
          <cell r="P8655">
            <v>0</v>
          </cell>
        </row>
        <row r="8656">
          <cell r="A8656">
            <v>43819</v>
          </cell>
          <cell r="B8656" t="str">
            <v>MIC</v>
          </cell>
          <cell r="C8656">
            <v>8</v>
          </cell>
          <cell r="E8656">
            <v>1017</v>
          </cell>
          <cell r="F8656" t="str">
            <v>43O</v>
          </cell>
          <cell r="I8656">
            <v>44</v>
          </cell>
          <cell r="M8656">
            <v>39500</v>
          </cell>
          <cell r="N8656">
            <v>938140.8</v>
          </cell>
          <cell r="O8656">
            <v>0</v>
          </cell>
          <cell r="P8656">
            <v>0</v>
          </cell>
        </row>
        <row r="8657">
          <cell r="A8657">
            <v>43819</v>
          </cell>
          <cell r="B8657" t="str">
            <v>MIC</v>
          </cell>
          <cell r="C8657">
            <v>7</v>
          </cell>
          <cell r="E8657">
            <v>1017</v>
          </cell>
          <cell r="F8657" t="str">
            <v>43O</v>
          </cell>
          <cell r="I8657">
            <v>44</v>
          </cell>
          <cell r="M8657">
            <v>30500</v>
          </cell>
          <cell r="N8657">
            <v>724387.2</v>
          </cell>
          <cell r="O8657">
            <v>0</v>
          </cell>
          <cell r="P8657">
            <v>0</v>
          </cell>
        </row>
        <row r="8658">
          <cell r="A8658">
            <v>43819</v>
          </cell>
          <cell r="B8658" t="str">
            <v>MIC</v>
          </cell>
          <cell r="C8658">
            <v>7</v>
          </cell>
          <cell r="E8658">
            <v>1017</v>
          </cell>
          <cell r="F8658" t="str">
            <v>43O</v>
          </cell>
          <cell r="I8658">
            <v>44</v>
          </cell>
          <cell r="M8658">
            <v>8500</v>
          </cell>
          <cell r="N8658">
            <v>201878.39999999999</v>
          </cell>
          <cell r="O8658">
            <v>0</v>
          </cell>
          <cell r="P8658">
            <v>0</v>
          </cell>
        </row>
        <row r="8659">
          <cell r="A8659">
            <v>43819</v>
          </cell>
          <cell r="B8659" t="str">
            <v>MIC</v>
          </cell>
          <cell r="C8659">
            <v>7</v>
          </cell>
          <cell r="E8659">
            <v>1017</v>
          </cell>
          <cell r="F8659" t="str">
            <v>43O</v>
          </cell>
          <cell r="I8659">
            <v>44</v>
          </cell>
          <cell r="M8659">
            <v>39000</v>
          </cell>
          <cell r="N8659">
            <v>926265.6</v>
          </cell>
          <cell r="O8659">
            <v>0</v>
          </cell>
          <cell r="P8659">
            <v>0</v>
          </cell>
        </row>
        <row r="8660">
          <cell r="A8660">
            <v>43819</v>
          </cell>
          <cell r="B8660" t="str">
            <v>MIC</v>
          </cell>
          <cell r="C8660">
            <v>6</v>
          </cell>
          <cell r="E8660">
            <v>1017</v>
          </cell>
          <cell r="F8660" t="str">
            <v>43O</v>
          </cell>
          <cell r="I8660">
            <v>44</v>
          </cell>
          <cell r="M8660">
            <v>21740</v>
          </cell>
          <cell r="N8660">
            <v>516333.696</v>
          </cell>
          <cell r="O8660">
            <v>0</v>
          </cell>
          <cell r="P8660">
            <v>0</v>
          </cell>
        </row>
        <row r="8661">
          <cell r="A8661">
            <v>43819</v>
          </cell>
          <cell r="B8661" t="str">
            <v>CON</v>
          </cell>
          <cell r="C8661">
            <v>8</v>
          </cell>
          <cell r="E8661">
            <v>1017</v>
          </cell>
          <cell r="F8661" t="str">
            <v>47A</v>
          </cell>
          <cell r="I8661">
            <v>44</v>
          </cell>
          <cell r="M8661">
            <v>27300</v>
          </cell>
          <cell r="N8661">
            <v>648385.92000000004</v>
          </cell>
          <cell r="O8661">
            <v>0</v>
          </cell>
          <cell r="P8661">
            <v>0</v>
          </cell>
        </row>
        <row r="8662">
          <cell r="A8662">
            <v>43819</v>
          </cell>
          <cell r="B8662" t="str">
            <v>CON</v>
          </cell>
          <cell r="C8662">
            <v>8</v>
          </cell>
          <cell r="E8662">
            <v>1017</v>
          </cell>
          <cell r="F8662" t="str">
            <v>47A</v>
          </cell>
          <cell r="I8662">
            <v>44</v>
          </cell>
          <cell r="M8662">
            <v>25800</v>
          </cell>
          <cell r="N8662">
            <v>612760.31999999995</v>
          </cell>
          <cell r="O8662">
            <v>0</v>
          </cell>
          <cell r="P8662">
            <v>0</v>
          </cell>
        </row>
        <row r="8663">
          <cell r="A8663">
            <v>43819</v>
          </cell>
          <cell r="B8663" t="str">
            <v>CON</v>
          </cell>
          <cell r="C8663">
            <v>8</v>
          </cell>
          <cell r="E8663">
            <v>1017</v>
          </cell>
          <cell r="F8663" t="str">
            <v>47A</v>
          </cell>
          <cell r="I8663">
            <v>44</v>
          </cell>
          <cell r="M8663">
            <v>41160</v>
          </cell>
          <cell r="N8663">
            <v>977566.46400000004</v>
          </cell>
          <cell r="O8663">
            <v>0</v>
          </cell>
          <cell r="P8663">
            <v>0</v>
          </cell>
        </row>
        <row r="8664">
          <cell r="A8664">
            <v>43819</v>
          </cell>
          <cell r="B8664" t="str">
            <v>CON</v>
          </cell>
          <cell r="C8664">
            <v>8</v>
          </cell>
          <cell r="E8664">
            <v>1017</v>
          </cell>
          <cell r="F8664" t="str">
            <v>47D</v>
          </cell>
          <cell r="I8664">
            <v>44</v>
          </cell>
          <cell r="M8664">
            <v>48020</v>
          </cell>
          <cell r="N8664">
            <v>1140494.2080000001</v>
          </cell>
          <cell r="O8664">
            <v>0</v>
          </cell>
          <cell r="P8664">
            <v>0</v>
          </cell>
        </row>
        <row r="8665">
          <cell r="A8665">
            <v>43819</v>
          </cell>
          <cell r="B8665" t="str">
            <v>CON</v>
          </cell>
          <cell r="C8665">
            <v>8</v>
          </cell>
          <cell r="E8665">
            <v>1017</v>
          </cell>
          <cell r="F8665" t="str">
            <v>47D</v>
          </cell>
          <cell r="I8665">
            <v>44</v>
          </cell>
          <cell r="M8665">
            <v>35000</v>
          </cell>
          <cell r="N8665">
            <v>831264</v>
          </cell>
          <cell r="O8665">
            <v>0</v>
          </cell>
          <cell r="P8665">
            <v>0</v>
          </cell>
        </row>
        <row r="8666">
          <cell r="A8666">
            <v>43819</v>
          </cell>
          <cell r="B8666" t="str">
            <v>CON</v>
          </cell>
          <cell r="C8666">
            <v>8</v>
          </cell>
          <cell r="E8666">
            <v>1017</v>
          </cell>
          <cell r="F8666" t="str">
            <v>47D</v>
          </cell>
          <cell r="I8666">
            <v>44</v>
          </cell>
          <cell r="M8666">
            <v>23391.58</v>
          </cell>
          <cell r="N8666">
            <v>555559.38163199998</v>
          </cell>
          <cell r="O8666">
            <v>0</v>
          </cell>
          <cell r="P8666">
            <v>0</v>
          </cell>
        </row>
        <row r="8667">
          <cell r="A8667">
            <v>43819</v>
          </cell>
          <cell r="B8667" t="str">
            <v>CON</v>
          </cell>
          <cell r="C8667">
            <v>8</v>
          </cell>
          <cell r="E8667">
            <v>1017</v>
          </cell>
          <cell r="F8667" t="str">
            <v>47D</v>
          </cell>
          <cell r="I8667">
            <v>44</v>
          </cell>
          <cell r="M8667">
            <v>49000</v>
          </cell>
          <cell r="N8667">
            <v>1163769.6000000001</v>
          </cell>
          <cell r="O8667">
            <v>0</v>
          </cell>
          <cell r="P8667">
            <v>0</v>
          </cell>
        </row>
        <row r="8668">
          <cell r="A8668">
            <v>43819</v>
          </cell>
          <cell r="B8668" t="str">
            <v>CON</v>
          </cell>
          <cell r="C8668">
            <v>8</v>
          </cell>
          <cell r="E8668">
            <v>1017</v>
          </cell>
          <cell r="F8668" t="str">
            <v>47D</v>
          </cell>
          <cell r="I8668">
            <v>44</v>
          </cell>
          <cell r="M8668">
            <v>27440</v>
          </cell>
          <cell r="N8668">
            <v>651710.97600000002</v>
          </cell>
          <cell r="O8668">
            <v>0</v>
          </cell>
          <cell r="P8668">
            <v>0</v>
          </cell>
        </row>
        <row r="8669">
          <cell r="A8669">
            <v>43819</v>
          </cell>
          <cell r="B8669" t="str">
            <v>CON</v>
          </cell>
          <cell r="C8669">
            <v>8</v>
          </cell>
          <cell r="E8669">
            <v>1017</v>
          </cell>
          <cell r="F8669" t="str">
            <v>47D</v>
          </cell>
          <cell r="I8669">
            <v>44</v>
          </cell>
          <cell r="M8669">
            <v>61740</v>
          </cell>
          <cell r="N8669">
            <v>1466349.696</v>
          </cell>
          <cell r="O8669">
            <v>0</v>
          </cell>
          <cell r="P8669">
            <v>0</v>
          </cell>
        </row>
        <row r="8670">
          <cell r="A8670">
            <v>43819</v>
          </cell>
          <cell r="B8670" t="str">
            <v>CON</v>
          </cell>
          <cell r="C8670">
            <v>8</v>
          </cell>
          <cell r="E8670">
            <v>1017</v>
          </cell>
          <cell r="F8670" t="str">
            <v>47D</v>
          </cell>
          <cell r="I8670">
            <v>44</v>
          </cell>
          <cell r="M8670">
            <v>70000</v>
          </cell>
          <cell r="N8670">
            <v>1662528</v>
          </cell>
          <cell r="O8670">
            <v>0</v>
          </cell>
          <cell r="P8670">
            <v>0</v>
          </cell>
        </row>
        <row r="8671">
          <cell r="A8671">
            <v>43819</v>
          </cell>
          <cell r="B8671" t="str">
            <v>CON</v>
          </cell>
          <cell r="C8671">
            <v>8</v>
          </cell>
          <cell r="E8671">
            <v>1017</v>
          </cell>
          <cell r="F8671" t="str">
            <v>47D</v>
          </cell>
          <cell r="I8671">
            <v>44</v>
          </cell>
          <cell r="M8671">
            <v>68600</v>
          </cell>
          <cell r="N8671">
            <v>1629277.44</v>
          </cell>
          <cell r="O8671">
            <v>0</v>
          </cell>
          <cell r="P8671">
            <v>0</v>
          </cell>
        </row>
        <row r="8672">
          <cell r="A8672">
            <v>43819</v>
          </cell>
          <cell r="B8672" t="str">
            <v>CON</v>
          </cell>
          <cell r="C8672">
            <v>8</v>
          </cell>
          <cell r="E8672">
            <v>1017</v>
          </cell>
          <cell r="F8672" t="str">
            <v>47D</v>
          </cell>
          <cell r="I8672">
            <v>44</v>
          </cell>
          <cell r="M8672">
            <v>27400</v>
          </cell>
          <cell r="N8672">
            <v>650760.95999999996</v>
          </cell>
          <cell r="O8672">
            <v>0</v>
          </cell>
          <cell r="P8672">
            <v>0</v>
          </cell>
        </row>
        <row r="8673">
          <cell r="A8673">
            <v>43819</v>
          </cell>
          <cell r="B8673" t="str">
            <v>CON</v>
          </cell>
          <cell r="C8673">
            <v>8</v>
          </cell>
          <cell r="E8673">
            <v>1017</v>
          </cell>
          <cell r="F8673" t="str">
            <v>47D</v>
          </cell>
          <cell r="I8673">
            <v>44</v>
          </cell>
          <cell r="M8673">
            <v>29000</v>
          </cell>
          <cell r="N8673">
            <v>688761.6</v>
          </cell>
          <cell r="O8673">
            <v>0</v>
          </cell>
          <cell r="P8673">
            <v>0</v>
          </cell>
        </row>
        <row r="8674">
          <cell r="A8674">
            <v>43819</v>
          </cell>
          <cell r="B8674" t="str">
            <v>CON</v>
          </cell>
          <cell r="C8674">
            <v>8</v>
          </cell>
          <cell r="E8674">
            <v>1017</v>
          </cell>
          <cell r="F8674" t="str">
            <v>47D</v>
          </cell>
          <cell r="I8674">
            <v>44</v>
          </cell>
          <cell r="M8674">
            <v>36100</v>
          </cell>
          <cell r="N8674">
            <v>857389.44</v>
          </cell>
          <cell r="O8674">
            <v>0</v>
          </cell>
          <cell r="P8674">
            <v>0</v>
          </cell>
        </row>
        <row r="8675">
          <cell r="A8675">
            <v>43819</v>
          </cell>
          <cell r="B8675" t="str">
            <v>CON</v>
          </cell>
          <cell r="C8675">
            <v>8</v>
          </cell>
          <cell r="E8675">
            <v>1017</v>
          </cell>
          <cell r="F8675" t="str">
            <v>47D</v>
          </cell>
          <cell r="I8675">
            <v>44</v>
          </cell>
          <cell r="M8675">
            <v>70000</v>
          </cell>
          <cell r="N8675">
            <v>1662528</v>
          </cell>
          <cell r="O8675">
            <v>0</v>
          </cell>
          <cell r="P8675">
            <v>0</v>
          </cell>
        </row>
        <row r="8676">
          <cell r="A8676">
            <v>43819</v>
          </cell>
          <cell r="B8676" t="str">
            <v>CON</v>
          </cell>
          <cell r="C8676">
            <v>8</v>
          </cell>
          <cell r="E8676">
            <v>1017</v>
          </cell>
          <cell r="F8676" t="str">
            <v>47D</v>
          </cell>
          <cell r="I8676">
            <v>44</v>
          </cell>
          <cell r="M8676">
            <v>56000</v>
          </cell>
          <cell r="N8676">
            <v>1330022.3999999999</v>
          </cell>
          <cell r="O8676">
            <v>0</v>
          </cell>
          <cell r="P8676">
            <v>0</v>
          </cell>
        </row>
        <row r="8677">
          <cell r="A8677">
            <v>43819</v>
          </cell>
          <cell r="B8677" t="str">
            <v>CON</v>
          </cell>
          <cell r="C8677">
            <v>8</v>
          </cell>
          <cell r="E8677">
            <v>1017</v>
          </cell>
          <cell r="F8677" t="str">
            <v>47D</v>
          </cell>
          <cell r="I8677">
            <v>44</v>
          </cell>
          <cell r="M8677">
            <v>42000</v>
          </cell>
          <cell r="N8677">
            <v>997516.80000000005</v>
          </cell>
          <cell r="O8677">
            <v>0</v>
          </cell>
          <cell r="P8677">
            <v>0</v>
          </cell>
        </row>
        <row r="8678">
          <cell r="A8678">
            <v>43819</v>
          </cell>
          <cell r="B8678" t="str">
            <v>CON</v>
          </cell>
          <cell r="C8678">
            <v>8</v>
          </cell>
          <cell r="E8678">
            <v>1017</v>
          </cell>
          <cell r="F8678" t="str">
            <v>47D</v>
          </cell>
          <cell r="I8678">
            <v>44</v>
          </cell>
          <cell r="M8678">
            <v>48020</v>
          </cell>
          <cell r="N8678">
            <v>1140494.2080000001</v>
          </cell>
          <cell r="O8678">
            <v>0</v>
          </cell>
          <cell r="P8678">
            <v>0</v>
          </cell>
        </row>
        <row r="8679">
          <cell r="A8679">
            <v>43819</v>
          </cell>
          <cell r="B8679" t="str">
            <v>CON</v>
          </cell>
          <cell r="C8679">
            <v>8</v>
          </cell>
          <cell r="E8679">
            <v>1017</v>
          </cell>
          <cell r="F8679" t="str">
            <v>47D</v>
          </cell>
          <cell r="I8679">
            <v>44</v>
          </cell>
          <cell r="M8679">
            <v>64000</v>
          </cell>
          <cell r="N8679">
            <v>1520025.6000000001</v>
          </cell>
          <cell r="O8679">
            <v>0</v>
          </cell>
          <cell r="P8679">
            <v>0</v>
          </cell>
        </row>
        <row r="8680">
          <cell r="A8680">
            <v>43819</v>
          </cell>
          <cell r="B8680" t="str">
            <v>CON</v>
          </cell>
          <cell r="C8680">
            <v>8</v>
          </cell>
          <cell r="E8680">
            <v>1017</v>
          </cell>
          <cell r="F8680" t="str">
            <v>47D</v>
          </cell>
          <cell r="I8680">
            <v>44</v>
          </cell>
          <cell r="M8680">
            <v>48000</v>
          </cell>
          <cell r="N8680">
            <v>1140019.2</v>
          </cell>
          <cell r="O8680">
            <v>0</v>
          </cell>
          <cell r="P8680">
            <v>0</v>
          </cell>
        </row>
        <row r="8681">
          <cell r="A8681">
            <v>43819</v>
          </cell>
          <cell r="B8681" t="str">
            <v>CON</v>
          </cell>
          <cell r="C8681">
            <v>8</v>
          </cell>
          <cell r="E8681">
            <v>1017</v>
          </cell>
          <cell r="F8681" t="str">
            <v>47D</v>
          </cell>
          <cell r="I8681">
            <v>44</v>
          </cell>
          <cell r="M8681">
            <v>42300</v>
          </cell>
          <cell r="N8681">
            <v>1004641.92</v>
          </cell>
          <cell r="O8681">
            <v>0</v>
          </cell>
          <cell r="P8681">
            <v>0</v>
          </cell>
        </row>
        <row r="8682">
          <cell r="A8682">
            <v>43819</v>
          </cell>
          <cell r="B8682" t="str">
            <v>CON</v>
          </cell>
          <cell r="C8682">
            <v>8</v>
          </cell>
          <cell r="E8682">
            <v>1017</v>
          </cell>
          <cell r="F8682" t="str">
            <v>47D</v>
          </cell>
          <cell r="I8682">
            <v>44</v>
          </cell>
          <cell r="M8682">
            <v>70000</v>
          </cell>
          <cell r="N8682">
            <v>1662528</v>
          </cell>
          <cell r="O8682">
            <v>0</v>
          </cell>
          <cell r="P8682">
            <v>0</v>
          </cell>
        </row>
        <row r="8683">
          <cell r="A8683">
            <v>43819</v>
          </cell>
          <cell r="B8683" t="str">
            <v>CON</v>
          </cell>
          <cell r="C8683">
            <v>8</v>
          </cell>
          <cell r="E8683">
            <v>1017</v>
          </cell>
          <cell r="F8683" t="str">
            <v>47D</v>
          </cell>
          <cell r="I8683">
            <v>44</v>
          </cell>
          <cell r="M8683">
            <v>35000</v>
          </cell>
          <cell r="N8683">
            <v>831264</v>
          </cell>
          <cell r="O8683">
            <v>0</v>
          </cell>
          <cell r="P8683">
            <v>0</v>
          </cell>
        </row>
        <row r="8684">
          <cell r="A8684">
            <v>43819</v>
          </cell>
          <cell r="B8684" t="str">
            <v>CON</v>
          </cell>
          <cell r="C8684">
            <v>8</v>
          </cell>
          <cell r="E8684">
            <v>1017</v>
          </cell>
          <cell r="F8684" t="str">
            <v>47D</v>
          </cell>
          <cell r="I8684">
            <v>44</v>
          </cell>
          <cell r="M8684">
            <v>35000</v>
          </cell>
          <cell r="N8684">
            <v>831264</v>
          </cell>
          <cell r="O8684">
            <v>0</v>
          </cell>
          <cell r="P8684">
            <v>0</v>
          </cell>
        </row>
        <row r="8685">
          <cell r="A8685">
            <v>43819</v>
          </cell>
          <cell r="B8685" t="str">
            <v>CON</v>
          </cell>
          <cell r="C8685">
            <v>8</v>
          </cell>
          <cell r="E8685">
            <v>1017</v>
          </cell>
          <cell r="F8685" t="str">
            <v>47D</v>
          </cell>
          <cell r="I8685">
            <v>44</v>
          </cell>
          <cell r="M8685">
            <v>29353.46</v>
          </cell>
          <cell r="N8685">
            <v>697156.41638399998</v>
          </cell>
          <cell r="O8685">
            <v>0</v>
          </cell>
          <cell r="P8685">
            <v>0</v>
          </cell>
        </row>
        <row r="8686">
          <cell r="A8686">
            <v>43819</v>
          </cell>
          <cell r="B8686" t="str">
            <v>CON</v>
          </cell>
          <cell r="C8686">
            <v>8</v>
          </cell>
          <cell r="E8686">
            <v>1017</v>
          </cell>
          <cell r="F8686" t="str">
            <v>47D</v>
          </cell>
          <cell r="I8686">
            <v>44</v>
          </cell>
          <cell r="M8686">
            <v>34300</v>
          </cell>
          <cell r="N8686">
            <v>814638.72</v>
          </cell>
          <cell r="O8686">
            <v>0</v>
          </cell>
          <cell r="P8686">
            <v>0</v>
          </cell>
        </row>
        <row r="8687">
          <cell r="A8687">
            <v>43819</v>
          </cell>
          <cell r="B8687" t="str">
            <v>CON</v>
          </cell>
          <cell r="C8687">
            <v>8</v>
          </cell>
          <cell r="E8687">
            <v>1017</v>
          </cell>
          <cell r="F8687" t="str">
            <v>47D</v>
          </cell>
          <cell r="I8687">
            <v>44</v>
          </cell>
          <cell r="M8687">
            <v>101000</v>
          </cell>
          <cell r="N8687">
            <v>2398790.4</v>
          </cell>
          <cell r="O8687">
            <v>0</v>
          </cell>
          <cell r="P8687">
            <v>0</v>
          </cell>
        </row>
        <row r="8688">
          <cell r="A8688">
            <v>43819</v>
          </cell>
          <cell r="B8688" t="str">
            <v>CON</v>
          </cell>
          <cell r="C8688">
            <v>8</v>
          </cell>
          <cell r="E8688">
            <v>1017</v>
          </cell>
          <cell r="F8688" t="str">
            <v>47D</v>
          </cell>
          <cell r="I8688">
            <v>44</v>
          </cell>
          <cell r="M8688">
            <v>66500</v>
          </cell>
          <cell r="N8688">
            <v>1579401.6</v>
          </cell>
          <cell r="O8688">
            <v>0</v>
          </cell>
          <cell r="P8688">
            <v>0</v>
          </cell>
        </row>
        <row r="8689">
          <cell r="A8689">
            <v>43819</v>
          </cell>
          <cell r="B8689" t="str">
            <v>CON</v>
          </cell>
          <cell r="C8689">
            <v>8</v>
          </cell>
          <cell r="E8689">
            <v>1017</v>
          </cell>
          <cell r="F8689" t="str">
            <v>47D</v>
          </cell>
          <cell r="I8689">
            <v>44</v>
          </cell>
          <cell r="M8689">
            <v>85000</v>
          </cell>
          <cell r="N8689">
            <v>2018784</v>
          </cell>
          <cell r="O8689">
            <v>0</v>
          </cell>
          <cell r="P8689">
            <v>0</v>
          </cell>
        </row>
        <row r="8690">
          <cell r="A8690">
            <v>43819</v>
          </cell>
          <cell r="B8690" t="str">
            <v>CON</v>
          </cell>
          <cell r="C8690">
            <v>8</v>
          </cell>
          <cell r="E8690">
            <v>1017</v>
          </cell>
          <cell r="F8690" t="str">
            <v>47D</v>
          </cell>
          <cell r="I8690">
            <v>44</v>
          </cell>
          <cell r="M8690">
            <v>68600</v>
          </cell>
          <cell r="N8690">
            <v>1629277.44</v>
          </cell>
          <cell r="O8690">
            <v>0</v>
          </cell>
          <cell r="P8690">
            <v>0</v>
          </cell>
        </row>
        <row r="8691">
          <cell r="A8691">
            <v>43819</v>
          </cell>
          <cell r="B8691" t="str">
            <v>CON</v>
          </cell>
          <cell r="C8691">
            <v>8</v>
          </cell>
          <cell r="E8691">
            <v>1017</v>
          </cell>
          <cell r="F8691" t="str">
            <v>47D</v>
          </cell>
          <cell r="I8691">
            <v>44</v>
          </cell>
          <cell r="M8691">
            <v>27440</v>
          </cell>
          <cell r="N8691">
            <v>651710.97600000002</v>
          </cell>
          <cell r="O8691">
            <v>0</v>
          </cell>
          <cell r="P8691">
            <v>0</v>
          </cell>
        </row>
        <row r="8692">
          <cell r="A8692">
            <v>43819</v>
          </cell>
          <cell r="B8692" t="str">
            <v>CON</v>
          </cell>
          <cell r="C8692">
            <v>8</v>
          </cell>
          <cell r="E8692">
            <v>1017</v>
          </cell>
          <cell r="F8692" t="str">
            <v>47D</v>
          </cell>
          <cell r="I8692">
            <v>44</v>
          </cell>
          <cell r="M8692">
            <v>35000</v>
          </cell>
          <cell r="N8692">
            <v>831264</v>
          </cell>
          <cell r="O8692">
            <v>0</v>
          </cell>
          <cell r="P8692">
            <v>0</v>
          </cell>
        </row>
        <row r="8693">
          <cell r="A8693">
            <v>43819</v>
          </cell>
          <cell r="B8693" t="str">
            <v>CON</v>
          </cell>
          <cell r="C8693">
            <v>8</v>
          </cell>
          <cell r="E8693">
            <v>1017</v>
          </cell>
          <cell r="F8693" t="str">
            <v>47D</v>
          </cell>
          <cell r="I8693">
            <v>44</v>
          </cell>
          <cell r="M8693">
            <v>61740</v>
          </cell>
          <cell r="N8693">
            <v>1466349.696</v>
          </cell>
          <cell r="O8693">
            <v>0</v>
          </cell>
          <cell r="P8693">
            <v>0</v>
          </cell>
        </row>
        <row r="8694">
          <cell r="A8694">
            <v>43819</v>
          </cell>
          <cell r="B8694" t="str">
            <v>CON</v>
          </cell>
          <cell r="C8694">
            <v>8</v>
          </cell>
          <cell r="E8694">
            <v>1017</v>
          </cell>
          <cell r="F8694" t="str">
            <v>47D</v>
          </cell>
          <cell r="I8694">
            <v>44</v>
          </cell>
          <cell r="M8694">
            <v>48020</v>
          </cell>
          <cell r="N8694">
            <v>1140494.2080000001</v>
          </cell>
          <cell r="O8694">
            <v>0</v>
          </cell>
          <cell r="P8694">
            <v>0</v>
          </cell>
        </row>
        <row r="8695">
          <cell r="A8695">
            <v>43819</v>
          </cell>
          <cell r="B8695" t="str">
            <v>CON</v>
          </cell>
          <cell r="C8695">
            <v>8</v>
          </cell>
          <cell r="E8695">
            <v>1017</v>
          </cell>
          <cell r="F8695" t="str">
            <v>47D</v>
          </cell>
          <cell r="I8695">
            <v>44</v>
          </cell>
          <cell r="M8695">
            <v>25000</v>
          </cell>
          <cell r="N8695">
            <v>593760</v>
          </cell>
          <cell r="O8695">
            <v>0</v>
          </cell>
          <cell r="P8695">
            <v>0</v>
          </cell>
        </row>
        <row r="8696">
          <cell r="A8696">
            <v>43819</v>
          </cell>
          <cell r="B8696" t="str">
            <v>CON</v>
          </cell>
          <cell r="C8696">
            <v>8</v>
          </cell>
          <cell r="E8696">
            <v>1017</v>
          </cell>
          <cell r="F8696" t="str">
            <v>47M</v>
          </cell>
          <cell r="I8696">
            <v>44</v>
          </cell>
          <cell r="M8696">
            <v>75700</v>
          </cell>
          <cell r="N8696">
            <v>1797905.28</v>
          </cell>
          <cell r="O8696">
            <v>0</v>
          </cell>
          <cell r="P8696">
            <v>0</v>
          </cell>
        </row>
        <row r="8697">
          <cell r="A8697">
            <v>43819</v>
          </cell>
          <cell r="B8697" t="str">
            <v>HIP</v>
          </cell>
          <cell r="C8697">
            <v>8</v>
          </cell>
          <cell r="E8697">
            <v>1017</v>
          </cell>
          <cell r="F8697" t="str">
            <v>48C</v>
          </cell>
          <cell r="I8697">
            <v>44</v>
          </cell>
          <cell r="M8697">
            <v>30000</v>
          </cell>
          <cell r="N8697">
            <v>712512</v>
          </cell>
          <cell r="O8697">
            <v>0</v>
          </cell>
          <cell r="P8697">
            <v>0</v>
          </cell>
        </row>
        <row r="8698">
          <cell r="A8698">
            <v>43819</v>
          </cell>
          <cell r="B8698" t="str">
            <v>HIP</v>
          </cell>
          <cell r="C8698">
            <v>8</v>
          </cell>
          <cell r="E8698">
            <v>1017</v>
          </cell>
          <cell r="F8698" t="str">
            <v>48C</v>
          </cell>
          <cell r="I8698">
            <v>44</v>
          </cell>
          <cell r="M8698">
            <v>110000</v>
          </cell>
          <cell r="N8698">
            <v>2612544</v>
          </cell>
          <cell r="O8698">
            <v>0</v>
          </cell>
          <cell r="P8698">
            <v>0</v>
          </cell>
        </row>
        <row r="8699">
          <cell r="A8699">
            <v>43819</v>
          </cell>
          <cell r="B8699" t="str">
            <v>HIP</v>
          </cell>
          <cell r="C8699">
            <v>8</v>
          </cell>
          <cell r="E8699">
            <v>1017</v>
          </cell>
          <cell r="F8699" t="str">
            <v>48C</v>
          </cell>
          <cell r="I8699">
            <v>44</v>
          </cell>
          <cell r="M8699">
            <v>42000</v>
          </cell>
          <cell r="N8699">
            <v>997516.80000000005</v>
          </cell>
          <cell r="O8699">
            <v>0</v>
          </cell>
          <cell r="P8699">
            <v>0</v>
          </cell>
        </row>
        <row r="8700">
          <cell r="A8700">
            <v>43819</v>
          </cell>
          <cell r="B8700" t="str">
            <v>HIP</v>
          </cell>
          <cell r="C8700">
            <v>8</v>
          </cell>
          <cell r="E8700">
            <v>1017</v>
          </cell>
          <cell r="F8700" t="str">
            <v>48C</v>
          </cell>
          <cell r="I8700">
            <v>44</v>
          </cell>
          <cell r="M8700">
            <v>75400</v>
          </cell>
          <cell r="N8700">
            <v>1790780.16</v>
          </cell>
          <cell r="O8700">
            <v>0</v>
          </cell>
          <cell r="P8700">
            <v>0</v>
          </cell>
        </row>
        <row r="8701">
          <cell r="A8701">
            <v>43819</v>
          </cell>
          <cell r="B8701" t="str">
            <v>HIP</v>
          </cell>
          <cell r="C8701">
            <v>8</v>
          </cell>
          <cell r="E8701">
            <v>1017</v>
          </cell>
          <cell r="F8701" t="str">
            <v>48C</v>
          </cell>
          <cell r="I8701">
            <v>44</v>
          </cell>
          <cell r="M8701">
            <v>61740</v>
          </cell>
          <cell r="N8701">
            <v>1466349.696</v>
          </cell>
          <cell r="O8701">
            <v>0</v>
          </cell>
          <cell r="P8701">
            <v>0</v>
          </cell>
        </row>
        <row r="8702">
          <cell r="A8702">
            <v>43819</v>
          </cell>
          <cell r="B8702" t="str">
            <v>HIP</v>
          </cell>
          <cell r="C8702">
            <v>8</v>
          </cell>
          <cell r="E8702">
            <v>1017</v>
          </cell>
          <cell r="F8702" t="str">
            <v>48C</v>
          </cell>
          <cell r="I8702">
            <v>44</v>
          </cell>
          <cell r="M8702">
            <v>70000</v>
          </cell>
          <cell r="N8702">
            <v>1662528</v>
          </cell>
          <cell r="O8702">
            <v>0</v>
          </cell>
          <cell r="P8702">
            <v>0</v>
          </cell>
        </row>
        <row r="8703">
          <cell r="A8703">
            <v>43819</v>
          </cell>
          <cell r="B8703" t="str">
            <v>HIP</v>
          </cell>
          <cell r="C8703">
            <v>8</v>
          </cell>
          <cell r="E8703">
            <v>1017</v>
          </cell>
          <cell r="F8703" t="str">
            <v>48C</v>
          </cell>
          <cell r="I8703">
            <v>44</v>
          </cell>
          <cell r="M8703">
            <v>40000</v>
          </cell>
          <cell r="N8703">
            <v>950016</v>
          </cell>
          <cell r="O8703">
            <v>0</v>
          </cell>
          <cell r="P8703">
            <v>0</v>
          </cell>
        </row>
        <row r="8704">
          <cell r="A8704">
            <v>43819</v>
          </cell>
          <cell r="B8704" t="str">
            <v>HIP</v>
          </cell>
          <cell r="C8704">
            <v>8</v>
          </cell>
          <cell r="E8704">
            <v>1017</v>
          </cell>
          <cell r="F8704" t="str">
            <v>48C</v>
          </cell>
          <cell r="I8704">
            <v>44</v>
          </cell>
          <cell r="M8704">
            <v>26000</v>
          </cell>
          <cell r="N8704">
            <v>617510.40000000002</v>
          </cell>
          <cell r="O8704">
            <v>0</v>
          </cell>
          <cell r="P8704">
            <v>0</v>
          </cell>
        </row>
        <row r="8705">
          <cell r="A8705">
            <v>43819</v>
          </cell>
          <cell r="B8705" t="str">
            <v>HIP</v>
          </cell>
          <cell r="C8705">
            <v>8</v>
          </cell>
          <cell r="E8705">
            <v>1017</v>
          </cell>
          <cell r="F8705" t="str">
            <v>48C</v>
          </cell>
          <cell r="I8705">
            <v>44</v>
          </cell>
          <cell r="M8705">
            <v>100000</v>
          </cell>
          <cell r="N8705">
            <v>2375040</v>
          </cell>
          <cell r="O8705">
            <v>0</v>
          </cell>
          <cell r="P8705">
            <v>0</v>
          </cell>
        </row>
        <row r="8706">
          <cell r="A8706">
            <v>43819</v>
          </cell>
          <cell r="B8706" t="str">
            <v>HIP</v>
          </cell>
          <cell r="C8706">
            <v>8</v>
          </cell>
          <cell r="E8706">
            <v>1017</v>
          </cell>
          <cell r="F8706" t="str">
            <v>48C</v>
          </cell>
          <cell r="I8706">
            <v>44</v>
          </cell>
          <cell r="M8706">
            <v>48000</v>
          </cell>
          <cell r="N8706">
            <v>1140019.2</v>
          </cell>
          <cell r="O8706">
            <v>0</v>
          </cell>
          <cell r="P8706">
            <v>0</v>
          </cell>
        </row>
        <row r="8707">
          <cell r="A8707">
            <v>43819</v>
          </cell>
          <cell r="B8707" t="str">
            <v>HIP</v>
          </cell>
          <cell r="C8707">
            <v>8</v>
          </cell>
          <cell r="E8707">
            <v>1017</v>
          </cell>
          <cell r="F8707" t="str">
            <v>48C</v>
          </cell>
          <cell r="I8707">
            <v>44</v>
          </cell>
          <cell r="M8707">
            <v>34300</v>
          </cell>
          <cell r="N8707">
            <v>814638.72</v>
          </cell>
          <cell r="O8707">
            <v>0</v>
          </cell>
          <cell r="P8707">
            <v>0</v>
          </cell>
        </row>
        <row r="8708">
          <cell r="A8708">
            <v>43819</v>
          </cell>
          <cell r="B8708" t="str">
            <v>HIP</v>
          </cell>
          <cell r="C8708">
            <v>8</v>
          </cell>
          <cell r="E8708">
            <v>1017</v>
          </cell>
          <cell r="F8708" t="str">
            <v>48C</v>
          </cell>
          <cell r="I8708">
            <v>44</v>
          </cell>
          <cell r="M8708">
            <v>34300</v>
          </cell>
          <cell r="N8708">
            <v>814638.72</v>
          </cell>
          <cell r="O8708">
            <v>0</v>
          </cell>
          <cell r="P8708">
            <v>0</v>
          </cell>
        </row>
        <row r="8709">
          <cell r="A8709">
            <v>43819</v>
          </cell>
          <cell r="B8709" t="str">
            <v>HIP</v>
          </cell>
          <cell r="C8709">
            <v>8</v>
          </cell>
          <cell r="E8709">
            <v>1017</v>
          </cell>
          <cell r="F8709" t="str">
            <v>48C</v>
          </cell>
          <cell r="I8709">
            <v>44</v>
          </cell>
          <cell r="M8709">
            <v>64813.32</v>
          </cell>
          <cell r="N8709">
            <v>1539342.2753280001</v>
          </cell>
          <cell r="O8709">
            <v>0</v>
          </cell>
          <cell r="P8709">
            <v>0</v>
          </cell>
        </row>
        <row r="8710">
          <cell r="A8710">
            <v>43819</v>
          </cell>
          <cell r="B8710" t="str">
            <v>HIP</v>
          </cell>
          <cell r="C8710">
            <v>8</v>
          </cell>
          <cell r="E8710">
            <v>1017</v>
          </cell>
          <cell r="F8710" t="str">
            <v>48C</v>
          </cell>
          <cell r="I8710">
            <v>44</v>
          </cell>
          <cell r="M8710">
            <v>42000</v>
          </cell>
          <cell r="N8710">
            <v>997516.80000000005</v>
          </cell>
          <cell r="O8710">
            <v>0</v>
          </cell>
          <cell r="P8710">
            <v>0</v>
          </cell>
        </row>
        <row r="8711">
          <cell r="A8711">
            <v>43819</v>
          </cell>
          <cell r="B8711" t="str">
            <v>HIP</v>
          </cell>
          <cell r="C8711">
            <v>8</v>
          </cell>
          <cell r="E8711">
            <v>1017</v>
          </cell>
          <cell r="F8711" t="str">
            <v>48C</v>
          </cell>
          <cell r="I8711">
            <v>44</v>
          </cell>
          <cell r="M8711">
            <v>61700</v>
          </cell>
          <cell r="N8711">
            <v>1465399.68</v>
          </cell>
          <cell r="O8711">
            <v>0</v>
          </cell>
          <cell r="P8711">
            <v>0</v>
          </cell>
        </row>
        <row r="8712">
          <cell r="A8712">
            <v>43819</v>
          </cell>
          <cell r="B8712" t="str">
            <v>HIP</v>
          </cell>
          <cell r="C8712">
            <v>8</v>
          </cell>
          <cell r="E8712">
            <v>1017</v>
          </cell>
          <cell r="F8712" t="str">
            <v>48C</v>
          </cell>
          <cell r="I8712">
            <v>44</v>
          </cell>
          <cell r="M8712">
            <v>40000</v>
          </cell>
          <cell r="N8712">
            <v>950016</v>
          </cell>
          <cell r="O8712">
            <v>0</v>
          </cell>
          <cell r="P8712">
            <v>0</v>
          </cell>
        </row>
        <row r="8713">
          <cell r="A8713">
            <v>43819</v>
          </cell>
          <cell r="B8713" t="str">
            <v>HIP</v>
          </cell>
          <cell r="C8713">
            <v>8</v>
          </cell>
          <cell r="E8713">
            <v>1017</v>
          </cell>
          <cell r="F8713" t="str">
            <v>48R</v>
          </cell>
          <cell r="I8713">
            <v>44</v>
          </cell>
          <cell r="M8713">
            <v>36000</v>
          </cell>
          <cell r="N8713">
            <v>855014.40000000002</v>
          </cell>
          <cell r="O8713">
            <v>0</v>
          </cell>
          <cell r="P8713">
            <v>0</v>
          </cell>
        </row>
        <row r="8714">
          <cell r="A8714">
            <v>43819</v>
          </cell>
          <cell r="B8714" t="str">
            <v>HIP</v>
          </cell>
          <cell r="C8714">
            <v>8</v>
          </cell>
          <cell r="E8714">
            <v>1017</v>
          </cell>
          <cell r="F8714" t="str">
            <v>48R</v>
          </cell>
          <cell r="I8714">
            <v>44</v>
          </cell>
          <cell r="M8714">
            <v>34300</v>
          </cell>
          <cell r="N8714">
            <v>814638.72</v>
          </cell>
          <cell r="O8714">
            <v>0</v>
          </cell>
          <cell r="P8714">
            <v>0</v>
          </cell>
        </row>
        <row r="8715">
          <cell r="A8715">
            <v>43819</v>
          </cell>
          <cell r="B8715" t="str">
            <v>HIP</v>
          </cell>
          <cell r="C8715">
            <v>8</v>
          </cell>
          <cell r="E8715">
            <v>1017</v>
          </cell>
          <cell r="F8715" t="str">
            <v>48R</v>
          </cell>
          <cell r="I8715">
            <v>44</v>
          </cell>
          <cell r="M8715">
            <v>70000</v>
          </cell>
          <cell r="N8715">
            <v>1662528</v>
          </cell>
          <cell r="O8715">
            <v>0</v>
          </cell>
          <cell r="P8715">
            <v>0</v>
          </cell>
        </row>
        <row r="8716">
          <cell r="A8716">
            <v>43819</v>
          </cell>
          <cell r="B8716" t="str">
            <v>HIP</v>
          </cell>
          <cell r="C8716">
            <v>8</v>
          </cell>
          <cell r="E8716">
            <v>1017</v>
          </cell>
          <cell r="F8716" t="str">
            <v>48R</v>
          </cell>
          <cell r="I8716">
            <v>44</v>
          </cell>
          <cell r="M8716">
            <v>27400</v>
          </cell>
          <cell r="N8716">
            <v>650760.95999999996</v>
          </cell>
          <cell r="O8716">
            <v>0</v>
          </cell>
          <cell r="P8716">
            <v>0</v>
          </cell>
        </row>
        <row r="8717">
          <cell r="A8717">
            <v>43819</v>
          </cell>
          <cell r="B8717" t="str">
            <v>HIP</v>
          </cell>
          <cell r="C8717">
            <v>8</v>
          </cell>
          <cell r="E8717">
            <v>1017</v>
          </cell>
          <cell r="F8717" t="str">
            <v>48R</v>
          </cell>
          <cell r="I8717">
            <v>44</v>
          </cell>
          <cell r="M8717">
            <v>70000</v>
          </cell>
          <cell r="N8717">
            <v>1662528</v>
          </cell>
          <cell r="O8717">
            <v>0</v>
          </cell>
          <cell r="P8717">
            <v>0</v>
          </cell>
        </row>
        <row r="8718">
          <cell r="A8718">
            <v>43819</v>
          </cell>
          <cell r="B8718" t="str">
            <v>HIP</v>
          </cell>
          <cell r="C8718">
            <v>8</v>
          </cell>
          <cell r="E8718">
            <v>1017</v>
          </cell>
          <cell r="F8718" t="str">
            <v>48R</v>
          </cell>
          <cell r="I8718">
            <v>44</v>
          </cell>
          <cell r="M8718">
            <v>40000</v>
          </cell>
          <cell r="N8718">
            <v>950016</v>
          </cell>
          <cell r="O8718">
            <v>0</v>
          </cell>
          <cell r="P8718">
            <v>0</v>
          </cell>
        </row>
        <row r="8719">
          <cell r="A8719">
            <v>43819</v>
          </cell>
          <cell r="B8719" t="str">
            <v>HIP</v>
          </cell>
          <cell r="C8719">
            <v>8</v>
          </cell>
          <cell r="E8719">
            <v>1017</v>
          </cell>
          <cell r="F8719" t="str">
            <v>48R</v>
          </cell>
          <cell r="I8719">
            <v>44</v>
          </cell>
          <cell r="M8719">
            <v>25000</v>
          </cell>
          <cell r="N8719">
            <v>593760</v>
          </cell>
          <cell r="O8719">
            <v>0</v>
          </cell>
          <cell r="P8719">
            <v>0</v>
          </cell>
        </row>
        <row r="8720">
          <cell r="A8720">
            <v>43819</v>
          </cell>
          <cell r="B8720" t="str">
            <v>HIP</v>
          </cell>
          <cell r="C8720">
            <v>8</v>
          </cell>
          <cell r="E8720">
            <v>1017</v>
          </cell>
          <cell r="F8720" t="str">
            <v>48R</v>
          </cell>
          <cell r="I8720">
            <v>44</v>
          </cell>
          <cell r="M8720">
            <v>61740</v>
          </cell>
          <cell r="N8720">
            <v>1466349.696</v>
          </cell>
          <cell r="O8720">
            <v>0</v>
          </cell>
          <cell r="P8720">
            <v>0</v>
          </cell>
        </row>
        <row r="8721">
          <cell r="A8721">
            <v>43819</v>
          </cell>
          <cell r="B8721" t="str">
            <v>HIP</v>
          </cell>
          <cell r="C8721">
            <v>8</v>
          </cell>
          <cell r="E8721">
            <v>1017</v>
          </cell>
          <cell r="F8721" t="str">
            <v>48R</v>
          </cell>
          <cell r="I8721">
            <v>44</v>
          </cell>
          <cell r="M8721">
            <v>35000</v>
          </cell>
          <cell r="N8721">
            <v>831264</v>
          </cell>
          <cell r="O8721">
            <v>0</v>
          </cell>
          <cell r="P8721">
            <v>0</v>
          </cell>
        </row>
        <row r="8722">
          <cell r="A8722">
            <v>43819</v>
          </cell>
          <cell r="B8722" t="str">
            <v>HIP</v>
          </cell>
          <cell r="C8722">
            <v>8</v>
          </cell>
          <cell r="E8722">
            <v>1017</v>
          </cell>
          <cell r="F8722" t="str">
            <v>48R</v>
          </cell>
          <cell r="I8722">
            <v>44</v>
          </cell>
          <cell r="M8722">
            <v>48000</v>
          </cell>
          <cell r="N8722">
            <v>1140019.2</v>
          </cell>
          <cell r="O8722">
            <v>0</v>
          </cell>
          <cell r="P8722">
            <v>0</v>
          </cell>
        </row>
        <row r="8723">
          <cell r="A8723">
            <v>43819</v>
          </cell>
          <cell r="B8723" t="str">
            <v>HIP</v>
          </cell>
          <cell r="C8723">
            <v>8</v>
          </cell>
          <cell r="E8723">
            <v>1017</v>
          </cell>
          <cell r="F8723" t="str">
            <v>48R</v>
          </cell>
          <cell r="I8723">
            <v>44</v>
          </cell>
          <cell r="M8723">
            <v>70000</v>
          </cell>
          <cell r="N8723">
            <v>1662528</v>
          </cell>
          <cell r="O8723">
            <v>0</v>
          </cell>
          <cell r="P8723">
            <v>0</v>
          </cell>
        </row>
        <row r="8724">
          <cell r="A8724">
            <v>43819</v>
          </cell>
          <cell r="B8724" t="str">
            <v>HIP</v>
          </cell>
          <cell r="C8724">
            <v>8</v>
          </cell>
          <cell r="E8724">
            <v>1017</v>
          </cell>
          <cell r="F8724" t="str">
            <v>48R</v>
          </cell>
          <cell r="I8724">
            <v>44</v>
          </cell>
          <cell r="M8724">
            <v>42000</v>
          </cell>
          <cell r="N8724">
            <v>997516.80000000005</v>
          </cell>
          <cell r="O8724">
            <v>0</v>
          </cell>
          <cell r="P8724">
            <v>0</v>
          </cell>
        </row>
        <row r="8725">
          <cell r="A8725">
            <v>43819</v>
          </cell>
          <cell r="B8725" t="str">
            <v>MIC</v>
          </cell>
          <cell r="C8725">
            <v>6</v>
          </cell>
          <cell r="E8725">
            <v>1033</v>
          </cell>
          <cell r="F8725" t="str">
            <v>43I</v>
          </cell>
          <cell r="I8725">
            <v>44</v>
          </cell>
          <cell r="M8725">
            <v>70864</v>
          </cell>
          <cell r="N8725">
            <v>1683048.3455999999</v>
          </cell>
          <cell r="O8725">
            <v>0</v>
          </cell>
          <cell r="P8725">
            <v>0</v>
          </cell>
        </row>
        <row r="8726">
          <cell r="A8726">
            <v>43819</v>
          </cell>
          <cell r="B8726" t="str">
            <v>MIC</v>
          </cell>
          <cell r="C8726">
            <v>8</v>
          </cell>
          <cell r="E8726">
            <v>1033</v>
          </cell>
          <cell r="F8726" t="str">
            <v>43O</v>
          </cell>
          <cell r="I8726">
            <v>44</v>
          </cell>
          <cell r="M8726">
            <v>28450</v>
          </cell>
          <cell r="N8726">
            <v>675698.88</v>
          </cell>
          <cell r="O8726">
            <v>0</v>
          </cell>
          <cell r="P8726">
            <v>0</v>
          </cell>
        </row>
        <row r="8727">
          <cell r="A8727">
            <v>43819</v>
          </cell>
          <cell r="B8727" t="str">
            <v>MIC</v>
          </cell>
          <cell r="C8727">
            <v>8</v>
          </cell>
          <cell r="E8727">
            <v>1033</v>
          </cell>
          <cell r="F8727" t="str">
            <v>43I</v>
          </cell>
          <cell r="I8727">
            <v>44</v>
          </cell>
          <cell r="M8727">
            <v>42100</v>
          </cell>
          <cell r="N8727">
            <v>999891.84</v>
          </cell>
          <cell r="O8727">
            <v>0</v>
          </cell>
          <cell r="P8727">
            <v>0</v>
          </cell>
        </row>
        <row r="8728">
          <cell r="A8728">
            <v>43819</v>
          </cell>
          <cell r="B8728" t="str">
            <v>CON</v>
          </cell>
          <cell r="C8728">
            <v>7</v>
          </cell>
          <cell r="E8728">
            <v>1033</v>
          </cell>
          <cell r="F8728" t="str">
            <v>47D</v>
          </cell>
          <cell r="I8728">
            <v>44</v>
          </cell>
          <cell r="M8728">
            <v>15000</v>
          </cell>
          <cell r="N8728">
            <v>356256</v>
          </cell>
          <cell r="O8728">
            <v>0</v>
          </cell>
          <cell r="P8728">
            <v>0</v>
          </cell>
        </row>
        <row r="8729">
          <cell r="A8729">
            <v>43819</v>
          </cell>
          <cell r="B8729" t="str">
            <v>HIP</v>
          </cell>
          <cell r="C8729">
            <v>8</v>
          </cell>
          <cell r="E8729">
            <v>1033</v>
          </cell>
          <cell r="F8729" t="str">
            <v>51C</v>
          </cell>
          <cell r="I8729">
            <v>44</v>
          </cell>
          <cell r="M8729">
            <v>37500</v>
          </cell>
          <cell r="N8729">
            <v>890640</v>
          </cell>
          <cell r="O8729">
            <v>0</v>
          </cell>
          <cell r="P8729">
            <v>0</v>
          </cell>
        </row>
        <row r="8730">
          <cell r="A8730">
            <v>43819</v>
          </cell>
          <cell r="B8730" t="str">
            <v>MIC</v>
          </cell>
          <cell r="C8730">
            <v>6</v>
          </cell>
          <cell r="E8730">
            <v>1033</v>
          </cell>
          <cell r="F8730" t="str">
            <v>43O</v>
          </cell>
          <cell r="I8730">
            <v>44</v>
          </cell>
          <cell r="M8730">
            <v>40000</v>
          </cell>
          <cell r="N8730">
            <v>950016</v>
          </cell>
          <cell r="O8730">
            <v>0</v>
          </cell>
          <cell r="P8730">
            <v>0</v>
          </cell>
        </row>
        <row r="8731">
          <cell r="A8731">
            <v>43819</v>
          </cell>
          <cell r="B8731" t="str">
            <v>HIP</v>
          </cell>
          <cell r="C8731">
            <v>7</v>
          </cell>
          <cell r="E8731">
            <v>1033</v>
          </cell>
          <cell r="F8731" t="str">
            <v>48R</v>
          </cell>
          <cell r="I8731">
            <v>44</v>
          </cell>
          <cell r="M8731">
            <v>50000</v>
          </cell>
          <cell r="N8731">
            <v>1187520</v>
          </cell>
          <cell r="O8731">
            <v>0</v>
          </cell>
          <cell r="P8731">
            <v>0</v>
          </cell>
        </row>
        <row r="8732">
          <cell r="A8732">
            <v>43819</v>
          </cell>
          <cell r="B8732" t="str">
            <v>HIP</v>
          </cell>
          <cell r="C8732">
            <v>8</v>
          </cell>
          <cell r="E8732">
            <v>1033</v>
          </cell>
          <cell r="F8732" t="str">
            <v>51C</v>
          </cell>
          <cell r="I8732">
            <v>44</v>
          </cell>
          <cell r="M8732">
            <v>84000</v>
          </cell>
          <cell r="N8732">
            <v>1995033.6000000001</v>
          </cell>
          <cell r="O8732">
            <v>0</v>
          </cell>
          <cell r="P8732">
            <v>0</v>
          </cell>
        </row>
        <row r="8733">
          <cell r="A8733">
            <v>43819</v>
          </cell>
          <cell r="B8733" t="str">
            <v>HIP</v>
          </cell>
          <cell r="C8733">
            <v>7</v>
          </cell>
          <cell r="E8733">
            <v>1033</v>
          </cell>
          <cell r="F8733" t="str">
            <v>51C</v>
          </cell>
          <cell r="I8733">
            <v>44</v>
          </cell>
          <cell r="M8733">
            <v>50000</v>
          </cell>
          <cell r="N8733">
            <v>1187520</v>
          </cell>
          <cell r="O8733">
            <v>0</v>
          </cell>
          <cell r="P8733">
            <v>0</v>
          </cell>
        </row>
        <row r="8734">
          <cell r="A8734">
            <v>43819</v>
          </cell>
          <cell r="B8734" t="str">
            <v>MIC</v>
          </cell>
          <cell r="C8734">
            <v>8</v>
          </cell>
          <cell r="E8734">
            <v>1033</v>
          </cell>
          <cell r="F8734" t="str">
            <v>43O</v>
          </cell>
          <cell r="I8734">
            <v>44</v>
          </cell>
          <cell r="M8734">
            <v>71680</v>
          </cell>
          <cell r="N8734">
            <v>1702428.672</v>
          </cell>
          <cell r="O8734">
            <v>0</v>
          </cell>
          <cell r="P8734">
            <v>0</v>
          </cell>
        </row>
        <row r="8735">
          <cell r="A8735">
            <v>43819</v>
          </cell>
          <cell r="B8735" t="str">
            <v>HIP</v>
          </cell>
          <cell r="C8735">
            <v>8</v>
          </cell>
          <cell r="E8735">
            <v>1033</v>
          </cell>
          <cell r="F8735" t="str">
            <v>51C</v>
          </cell>
          <cell r="I8735">
            <v>44</v>
          </cell>
          <cell r="M8735">
            <v>50000</v>
          </cell>
          <cell r="N8735">
            <v>1187520</v>
          </cell>
          <cell r="O8735">
            <v>0</v>
          </cell>
          <cell r="P8735">
            <v>0</v>
          </cell>
        </row>
        <row r="8736">
          <cell r="A8736">
            <v>43819</v>
          </cell>
          <cell r="B8736" t="str">
            <v>CON</v>
          </cell>
          <cell r="C8736">
            <v>8</v>
          </cell>
          <cell r="E8736">
            <v>1033</v>
          </cell>
          <cell r="F8736" t="str">
            <v>47D</v>
          </cell>
          <cell r="I8736">
            <v>44</v>
          </cell>
          <cell r="M8736">
            <v>106680</v>
          </cell>
          <cell r="N8736">
            <v>2533692.6719999998</v>
          </cell>
          <cell r="O8736">
            <v>0</v>
          </cell>
          <cell r="P8736">
            <v>0</v>
          </cell>
        </row>
        <row r="8737">
          <cell r="A8737">
            <v>43819</v>
          </cell>
          <cell r="B8737" t="str">
            <v>CON</v>
          </cell>
          <cell r="C8737">
            <v>8</v>
          </cell>
          <cell r="E8737">
            <v>1033</v>
          </cell>
          <cell r="F8737" t="str">
            <v>47D</v>
          </cell>
          <cell r="I8737">
            <v>44</v>
          </cell>
          <cell r="M8737">
            <v>129000</v>
          </cell>
          <cell r="N8737">
            <v>3063801.6</v>
          </cell>
          <cell r="O8737">
            <v>0</v>
          </cell>
          <cell r="P8737">
            <v>0</v>
          </cell>
        </row>
        <row r="8738">
          <cell r="A8738">
            <v>43819</v>
          </cell>
          <cell r="B8738" t="str">
            <v>HIP</v>
          </cell>
          <cell r="C8738">
            <v>6</v>
          </cell>
          <cell r="E8738">
            <v>1033</v>
          </cell>
          <cell r="F8738" t="str">
            <v>48A</v>
          </cell>
          <cell r="I8738">
            <v>44</v>
          </cell>
          <cell r="M8738">
            <v>84864</v>
          </cell>
          <cell r="N8738">
            <v>2015553.9456</v>
          </cell>
          <cell r="O8738">
            <v>0</v>
          </cell>
          <cell r="P8738">
            <v>0</v>
          </cell>
        </row>
        <row r="8739">
          <cell r="A8739">
            <v>43819</v>
          </cell>
          <cell r="B8739" t="str">
            <v>CON</v>
          </cell>
          <cell r="C8739">
            <v>7</v>
          </cell>
          <cell r="E8739">
            <v>3048</v>
          </cell>
          <cell r="F8739" t="str">
            <v>47D</v>
          </cell>
          <cell r="I8739">
            <v>44</v>
          </cell>
          <cell r="M8739">
            <v>21000</v>
          </cell>
          <cell r="N8739">
            <v>498758.40000000002</v>
          </cell>
          <cell r="O8739">
            <v>0</v>
          </cell>
          <cell r="P8739">
            <v>0</v>
          </cell>
        </row>
        <row r="8740">
          <cell r="A8740">
            <v>43819</v>
          </cell>
          <cell r="B8740" t="str">
            <v>CON</v>
          </cell>
          <cell r="C8740">
            <v>8</v>
          </cell>
          <cell r="E8740">
            <v>3048</v>
          </cell>
          <cell r="F8740" t="str">
            <v>47D</v>
          </cell>
          <cell r="I8740">
            <v>44</v>
          </cell>
          <cell r="M8740">
            <v>21000</v>
          </cell>
          <cell r="N8740">
            <v>498758.40000000002</v>
          </cell>
          <cell r="O8740">
            <v>0</v>
          </cell>
          <cell r="P8740">
            <v>0</v>
          </cell>
        </row>
        <row r="8741">
          <cell r="A8741">
            <v>43819</v>
          </cell>
          <cell r="B8741" t="str">
            <v>MIC</v>
          </cell>
          <cell r="C8741">
            <v>7</v>
          </cell>
          <cell r="E8741">
            <v>27002</v>
          </cell>
          <cell r="F8741" t="str">
            <v>43O</v>
          </cell>
          <cell r="I8741">
            <v>44</v>
          </cell>
          <cell r="M8741">
            <v>35000</v>
          </cell>
          <cell r="N8741">
            <v>831264</v>
          </cell>
          <cell r="O8741">
            <v>0</v>
          </cell>
          <cell r="P8741">
            <v>0</v>
          </cell>
        </row>
        <row r="8742">
          <cell r="A8742">
            <v>43819</v>
          </cell>
          <cell r="B8742" t="str">
            <v>CON</v>
          </cell>
          <cell r="C8742">
            <v>6</v>
          </cell>
          <cell r="E8742">
            <v>27003</v>
          </cell>
          <cell r="F8742" t="str">
            <v>47D</v>
          </cell>
          <cell r="I8742">
            <v>44</v>
          </cell>
          <cell r="M8742">
            <v>10000</v>
          </cell>
          <cell r="N8742">
            <v>237504</v>
          </cell>
          <cell r="O8742">
            <v>0</v>
          </cell>
          <cell r="P8742">
            <v>0</v>
          </cell>
        </row>
        <row r="8743">
          <cell r="A8743">
            <v>43819</v>
          </cell>
          <cell r="B8743" t="str">
            <v>MIC</v>
          </cell>
          <cell r="C8743">
            <v>7</v>
          </cell>
          <cell r="E8743">
            <v>27009</v>
          </cell>
          <cell r="F8743" t="str">
            <v>43I</v>
          </cell>
          <cell r="I8743">
            <v>44</v>
          </cell>
          <cell r="M8743">
            <v>20000</v>
          </cell>
          <cell r="N8743">
            <v>475008</v>
          </cell>
          <cell r="O8743">
            <v>0</v>
          </cell>
          <cell r="P8743">
            <v>0</v>
          </cell>
        </row>
        <row r="8744">
          <cell r="A8744">
            <v>43819</v>
          </cell>
          <cell r="B8744" t="str">
            <v>MIC</v>
          </cell>
          <cell r="C8744">
            <v>8</v>
          </cell>
          <cell r="E8744">
            <v>1001</v>
          </cell>
          <cell r="F8744" t="str">
            <v>43I</v>
          </cell>
          <cell r="I8744">
            <v>44</v>
          </cell>
          <cell r="M8744">
            <v>102900</v>
          </cell>
          <cell r="N8744">
            <v>2443916.16</v>
          </cell>
          <cell r="O8744">
            <v>0</v>
          </cell>
          <cell r="P8744">
            <v>0</v>
          </cell>
        </row>
        <row r="8745">
          <cell r="A8745">
            <v>43819</v>
          </cell>
          <cell r="B8745" t="str">
            <v>MIC</v>
          </cell>
          <cell r="C8745">
            <v>8</v>
          </cell>
          <cell r="E8745">
            <v>1001</v>
          </cell>
          <cell r="F8745" t="str">
            <v>43I</v>
          </cell>
          <cell r="I8745">
            <v>44</v>
          </cell>
          <cell r="M8745">
            <v>68600</v>
          </cell>
          <cell r="N8745">
            <v>1629277.44</v>
          </cell>
          <cell r="O8745">
            <v>0</v>
          </cell>
          <cell r="P8745">
            <v>0</v>
          </cell>
        </row>
        <row r="8746">
          <cell r="A8746">
            <v>43819</v>
          </cell>
          <cell r="B8746" t="str">
            <v>HIP</v>
          </cell>
          <cell r="C8746">
            <v>8</v>
          </cell>
          <cell r="E8746">
            <v>27013</v>
          </cell>
          <cell r="F8746" t="str">
            <v>48R</v>
          </cell>
          <cell r="I8746">
            <v>44</v>
          </cell>
          <cell r="M8746">
            <v>31000</v>
          </cell>
          <cell r="N8746">
            <v>737800</v>
          </cell>
          <cell r="O8746">
            <v>0</v>
          </cell>
          <cell r="P8746">
            <v>0</v>
          </cell>
        </row>
        <row r="8747">
          <cell r="A8747">
            <v>43819</v>
          </cell>
          <cell r="B8747" t="str">
            <v>MIC</v>
          </cell>
          <cell r="C8747">
            <v>6</v>
          </cell>
          <cell r="E8747">
            <v>1036</v>
          </cell>
          <cell r="F8747" t="str">
            <v>43O</v>
          </cell>
          <cell r="I8747">
            <v>44</v>
          </cell>
          <cell r="M8747">
            <v>240000</v>
          </cell>
          <cell r="N8747">
            <v>5715600</v>
          </cell>
          <cell r="O8747">
            <v>0</v>
          </cell>
          <cell r="P8747">
            <v>0</v>
          </cell>
        </row>
        <row r="8748">
          <cell r="A8748">
            <v>43819</v>
          </cell>
          <cell r="B8748" t="str">
            <v>MIC</v>
          </cell>
          <cell r="C8748">
            <v>6</v>
          </cell>
          <cell r="E8748">
            <v>1036</v>
          </cell>
          <cell r="F8748" t="str">
            <v>43O</v>
          </cell>
          <cell r="I8748">
            <v>44</v>
          </cell>
          <cell r="M8748">
            <v>252000</v>
          </cell>
          <cell r="N8748">
            <v>6004353.5999999996</v>
          </cell>
          <cell r="O8748">
            <v>0</v>
          </cell>
          <cell r="P8748">
            <v>0</v>
          </cell>
        </row>
        <row r="8749">
          <cell r="A8749">
            <v>43819</v>
          </cell>
          <cell r="B8749" t="str">
            <v>CON</v>
          </cell>
          <cell r="C8749">
            <v>1</v>
          </cell>
          <cell r="E8749">
            <v>3001</v>
          </cell>
          <cell r="F8749" t="str">
            <v>47D</v>
          </cell>
          <cell r="I8749">
            <v>44</v>
          </cell>
          <cell r="M8749">
            <v>1000</v>
          </cell>
          <cell r="N8749">
            <v>23854.799999999999</v>
          </cell>
          <cell r="O8749">
            <v>0</v>
          </cell>
          <cell r="P8749">
            <v>0</v>
          </cell>
        </row>
        <row r="8750">
          <cell r="A8750">
            <v>43819</v>
          </cell>
          <cell r="B8750" t="str">
            <v>CON</v>
          </cell>
          <cell r="C8750">
            <v>1</v>
          </cell>
          <cell r="E8750">
            <v>3001</v>
          </cell>
          <cell r="F8750" t="str">
            <v>47D</v>
          </cell>
          <cell r="I8750">
            <v>44</v>
          </cell>
          <cell r="M8750">
            <v>1500</v>
          </cell>
          <cell r="N8750">
            <v>35782.199999999997</v>
          </cell>
          <cell r="O8750">
            <v>0</v>
          </cell>
          <cell r="P8750">
            <v>0</v>
          </cell>
        </row>
        <row r="8751">
          <cell r="A8751">
            <v>43819</v>
          </cell>
          <cell r="B8751" t="str">
            <v>CON</v>
          </cell>
          <cell r="C8751">
            <v>1</v>
          </cell>
          <cell r="E8751">
            <v>3001</v>
          </cell>
          <cell r="F8751" t="str">
            <v>47D</v>
          </cell>
          <cell r="I8751">
            <v>44</v>
          </cell>
          <cell r="M8751">
            <v>3700</v>
          </cell>
          <cell r="N8751">
            <v>88262.76</v>
          </cell>
          <cell r="O8751">
            <v>0</v>
          </cell>
          <cell r="P8751">
            <v>0</v>
          </cell>
        </row>
        <row r="8752">
          <cell r="A8752">
            <v>43819</v>
          </cell>
          <cell r="B8752" t="str">
            <v>CON</v>
          </cell>
          <cell r="C8752">
            <v>7</v>
          </cell>
          <cell r="E8752">
            <v>3033</v>
          </cell>
          <cell r="F8752" t="str">
            <v>47D</v>
          </cell>
          <cell r="I8752">
            <v>44</v>
          </cell>
          <cell r="M8752">
            <v>16000</v>
          </cell>
          <cell r="N8752">
            <v>382118.40000000002</v>
          </cell>
          <cell r="O8752">
            <v>0</v>
          </cell>
          <cell r="P8752">
            <v>0</v>
          </cell>
        </row>
        <row r="8753">
          <cell r="A8753">
            <v>43819</v>
          </cell>
          <cell r="B8753" t="str">
            <v>MIC</v>
          </cell>
          <cell r="C8753">
            <v>7</v>
          </cell>
          <cell r="E8753">
            <v>27007</v>
          </cell>
          <cell r="F8753" t="str">
            <v>43O</v>
          </cell>
          <cell r="I8753">
            <v>44</v>
          </cell>
          <cell r="M8753">
            <v>35000</v>
          </cell>
          <cell r="N8753">
            <v>836500</v>
          </cell>
          <cell r="O8753">
            <v>0</v>
          </cell>
          <cell r="P8753">
            <v>0</v>
          </cell>
        </row>
        <row r="8754">
          <cell r="A8754">
            <v>43819</v>
          </cell>
          <cell r="B8754" t="str">
            <v>MIC</v>
          </cell>
          <cell r="C8754">
            <v>6</v>
          </cell>
          <cell r="E8754">
            <v>27007</v>
          </cell>
          <cell r="F8754" t="str">
            <v>43I</v>
          </cell>
          <cell r="I8754">
            <v>44</v>
          </cell>
          <cell r="M8754">
            <v>34000</v>
          </cell>
          <cell r="N8754">
            <v>812600</v>
          </cell>
          <cell r="O8754">
            <v>0</v>
          </cell>
          <cell r="P8754">
            <v>0</v>
          </cell>
        </row>
        <row r="8755">
          <cell r="A8755">
            <v>43819</v>
          </cell>
          <cell r="B8755" t="str">
            <v>MIC</v>
          </cell>
          <cell r="C8755">
            <v>7</v>
          </cell>
          <cell r="E8755">
            <v>27007</v>
          </cell>
          <cell r="F8755" t="str">
            <v>43I</v>
          </cell>
          <cell r="I8755">
            <v>44</v>
          </cell>
          <cell r="M8755">
            <v>35000</v>
          </cell>
          <cell r="N8755">
            <v>836500</v>
          </cell>
          <cell r="O8755">
            <v>0</v>
          </cell>
          <cell r="P8755">
            <v>0</v>
          </cell>
        </row>
        <row r="8756">
          <cell r="A8756">
            <v>43819</v>
          </cell>
          <cell r="B8756" t="str">
            <v>HIP</v>
          </cell>
          <cell r="C8756">
            <v>8</v>
          </cell>
          <cell r="E8756">
            <v>1033</v>
          </cell>
          <cell r="F8756" t="str">
            <v>51C</v>
          </cell>
          <cell r="I8756">
            <v>44</v>
          </cell>
          <cell r="M8756">
            <v>60000</v>
          </cell>
          <cell r="N8756">
            <v>1435242</v>
          </cell>
          <cell r="O8756">
            <v>0</v>
          </cell>
          <cell r="P8756">
            <v>0</v>
          </cell>
        </row>
        <row r="8757">
          <cell r="A8757">
            <v>43819</v>
          </cell>
          <cell r="B8757" t="str">
            <v>MIC</v>
          </cell>
          <cell r="C8757">
            <v>8</v>
          </cell>
          <cell r="E8757">
            <v>1033</v>
          </cell>
          <cell r="F8757" t="str">
            <v>43I</v>
          </cell>
          <cell r="I8757">
            <v>44</v>
          </cell>
          <cell r="M8757">
            <v>70100</v>
          </cell>
          <cell r="N8757">
            <v>1676841.07</v>
          </cell>
          <cell r="O8757">
            <v>0</v>
          </cell>
          <cell r="P8757">
            <v>0</v>
          </cell>
        </row>
        <row r="8758">
          <cell r="A8758">
            <v>43819</v>
          </cell>
          <cell r="B8758" t="str">
            <v>MIC</v>
          </cell>
          <cell r="C8758">
            <v>8</v>
          </cell>
          <cell r="E8758">
            <v>1033</v>
          </cell>
          <cell r="F8758" t="str">
            <v>43I</v>
          </cell>
          <cell r="I8758">
            <v>44</v>
          </cell>
          <cell r="M8758">
            <v>140000</v>
          </cell>
          <cell r="N8758">
            <v>3357424</v>
          </cell>
          <cell r="O8758">
            <v>0</v>
          </cell>
          <cell r="P8758">
            <v>0</v>
          </cell>
        </row>
        <row r="8759">
          <cell r="A8759">
            <v>43819</v>
          </cell>
          <cell r="B8759" t="str">
            <v>CON</v>
          </cell>
          <cell r="C8759">
            <v>8</v>
          </cell>
          <cell r="E8759">
            <v>1033</v>
          </cell>
          <cell r="F8759" t="str">
            <v>47D</v>
          </cell>
          <cell r="I8759">
            <v>44</v>
          </cell>
          <cell r="M8759">
            <v>85000</v>
          </cell>
          <cell r="N8759">
            <v>2038436</v>
          </cell>
          <cell r="O8759">
            <v>0</v>
          </cell>
          <cell r="P8759">
            <v>0</v>
          </cell>
        </row>
        <row r="8760">
          <cell r="A8760">
            <v>43819</v>
          </cell>
          <cell r="B8760" t="str">
            <v>MIC</v>
          </cell>
          <cell r="C8760">
            <v>6</v>
          </cell>
          <cell r="E8760">
            <v>1018</v>
          </cell>
          <cell r="F8760" t="str">
            <v>43O</v>
          </cell>
          <cell r="I8760">
            <v>44</v>
          </cell>
          <cell r="M8760">
            <v>30868.42</v>
          </cell>
          <cell r="N8760">
            <v>740474.74580200005</v>
          </cell>
          <cell r="O8760">
            <v>0</v>
          </cell>
          <cell r="P8760">
            <v>0</v>
          </cell>
        </row>
        <row r="8761">
          <cell r="A8761">
            <v>43819</v>
          </cell>
          <cell r="B8761" t="str">
            <v>MIC</v>
          </cell>
          <cell r="C8761">
            <v>8</v>
          </cell>
          <cell r="E8761">
            <v>1018</v>
          </cell>
          <cell r="F8761" t="str">
            <v>43O</v>
          </cell>
          <cell r="I8761">
            <v>44</v>
          </cell>
          <cell r="M8761">
            <v>51449.760000000002</v>
          </cell>
          <cell r="N8761">
            <v>1234181.987856</v>
          </cell>
          <cell r="O8761">
            <v>0</v>
          </cell>
          <cell r="P8761">
            <v>0</v>
          </cell>
        </row>
        <row r="8762">
          <cell r="A8762">
            <v>43819</v>
          </cell>
          <cell r="B8762" t="str">
            <v>MIC</v>
          </cell>
          <cell r="C8762">
            <v>7</v>
          </cell>
          <cell r="E8762">
            <v>27007</v>
          </cell>
          <cell r="F8762" t="str">
            <v>43I</v>
          </cell>
          <cell r="I8762">
            <v>44</v>
          </cell>
          <cell r="M8762">
            <v>35000</v>
          </cell>
          <cell r="N8762">
            <v>840000</v>
          </cell>
          <cell r="O8762">
            <v>0</v>
          </cell>
          <cell r="P8762">
            <v>0</v>
          </cell>
        </row>
        <row r="8763">
          <cell r="A8763">
            <v>43819</v>
          </cell>
          <cell r="B8763" t="str">
            <v>MIC</v>
          </cell>
          <cell r="C8763">
            <v>8</v>
          </cell>
          <cell r="E8763">
            <v>27007</v>
          </cell>
          <cell r="F8763" t="str">
            <v>43I</v>
          </cell>
          <cell r="I8763">
            <v>44</v>
          </cell>
          <cell r="M8763">
            <v>35000</v>
          </cell>
          <cell r="N8763">
            <v>840000</v>
          </cell>
          <cell r="O8763">
            <v>0</v>
          </cell>
          <cell r="P8763">
            <v>0</v>
          </cell>
        </row>
        <row r="8764">
          <cell r="A8764">
            <v>43819</v>
          </cell>
          <cell r="B8764" t="str">
            <v>MIC</v>
          </cell>
          <cell r="C8764">
            <v>7</v>
          </cell>
          <cell r="E8764">
            <v>27010</v>
          </cell>
          <cell r="F8764" t="str">
            <v>43AI</v>
          </cell>
          <cell r="I8764">
            <v>44</v>
          </cell>
          <cell r="M8764">
            <v>10000</v>
          </cell>
          <cell r="N8764">
            <v>240700</v>
          </cell>
          <cell r="O8764">
            <v>0</v>
          </cell>
          <cell r="P8764">
            <v>0</v>
          </cell>
        </row>
        <row r="8765">
          <cell r="A8765">
            <v>43819</v>
          </cell>
          <cell r="B8765" t="str">
            <v>MIC</v>
          </cell>
          <cell r="C8765">
            <v>7</v>
          </cell>
          <cell r="E8765">
            <v>27010</v>
          </cell>
          <cell r="F8765" t="str">
            <v>43AI</v>
          </cell>
          <cell r="I8765">
            <v>44</v>
          </cell>
          <cell r="M8765">
            <v>35000</v>
          </cell>
          <cell r="N8765">
            <v>842450</v>
          </cell>
          <cell r="O8765">
            <v>0</v>
          </cell>
          <cell r="P8765">
            <v>0</v>
          </cell>
        </row>
        <row r="8766">
          <cell r="A8766">
            <v>43819</v>
          </cell>
          <cell r="B8766" t="str">
            <v>MIC</v>
          </cell>
          <cell r="C8766">
            <v>8</v>
          </cell>
          <cell r="E8766">
            <v>1018</v>
          </cell>
          <cell r="F8766" t="str">
            <v>43O</v>
          </cell>
          <cell r="I8766">
            <v>44</v>
          </cell>
          <cell r="M8766">
            <v>42940.7</v>
          </cell>
          <cell r="N8766">
            <v>1035540.74492</v>
          </cell>
          <cell r="O8766">
            <v>0</v>
          </cell>
          <cell r="P8766">
            <v>0</v>
          </cell>
        </row>
        <row r="8767">
          <cell r="A8767">
            <v>43819</v>
          </cell>
          <cell r="B8767" t="str">
            <v>MIC</v>
          </cell>
          <cell r="C8767">
            <v>8</v>
          </cell>
          <cell r="E8767">
            <v>1018</v>
          </cell>
          <cell r="F8767" t="str">
            <v>43O</v>
          </cell>
          <cell r="I8767">
            <v>44</v>
          </cell>
          <cell r="M8767">
            <v>36000</v>
          </cell>
          <cell r="N8767">
            <v>868161.6</v>
          </cell>
          <cell r="O8767">
            <v>0</v>
          </cell>
          <cell r="P8767">
            <v>0</v>
          </cell>
        </row>
        <row r="8768">
          <cell r="A8768">
            <v>43819</v>
          </cell>
          <cell r="B8768" t="str">
            <v>MIC</v>
          </cell>
          <cell r="C8768">
            <v>8</v>
          </cell>
          <cell r="E8768">
            <v>1018</v>
          </cell>
          <cell r="F8768" t="str">
            <v>43O</v>
          </cell>
          <cell r="I8768">
            <v>44</v>
          </cell>
          <cell r="M8768">
            <v>68600</v>
          </cell>
          <cell r="N8768">
            <v>1654330.16</v>
          </cell>
          <cell r="O8768">
            <v>0</v>
          </cell>
          <cell r="P8768">
            <v>0</v>
          </cell>
        </row>
        <row r="8769">
          <cell r="A8769">
            <v>43819</v>
          </cell>
          <cell r="B8769" t="str">
            <v>CON</v>
          </cell>
          <cell r="C8769">
            <v>8</v>
          </cell>
          <cell r="E8769">
            <v>3033</v>
          </cell>
          <cell r="F8769" t="str">
            <v>47D</v>
          </cell>
          <cell r="I8769">
            <v>44</v>
          </cell>
          <cell r="M8769">
            <v>30000</v>
          </cell>
          <cell r="N8769">
            <v>723468</v>
          </cell>
          <cell r="O8769">
            <v>0</v>
          </cell>
          <cell r="P8769">
            <v>0</v>
          </cell>
        </row>
        <row r="8770">
          <cell r="A8770">
            <v>43819</v>
          </cell>
          <cell r="B8770" t="str">
            <v>CON</v>
          </cell>
          <cell r="C8770">
            <v>6</v>
          </cell>
          <cell r="E8770">
            <v>3033</v>
          </cell>
          <cell r="F8770" t="str">
            <v>47D</v>
          </cell>
          <cell r="I8770">
            <v>44</v>
          </cell>
          <cell r="M8770">
            <v>34000</v>
          </cell>
          <cell r="N8770">
            <v>819930.4</v>
          </cell>
          <cell r="O8770">
            <v>0</v>
          </cell>
          <cell r="P8770">
            <v>0</v>
          </cell>
        </row>
        <row r="8771">
          <cell r="A8771">
            <v>43819</v>
          </cell>
          <cell r="B8771" t="str">
            <v>CON</v>
          </cell>
          <cell r="C8771">
            <v>7</v>
          </cell>
          <cell r="E8771">
            <v>3033</v>
          </cell>
          <cell r="F8771" t="str">
            <v>47D</v>
          </cell>
          <cell r="I8771">
            <v>44</v>
          </cell>
          <cell r="M8771">
            <v>60000</v>
          </cell>
          <cell r="N8771">
            <v>1446936</v>
          </cell>
          <cell r="O8771">
            <v>0</v>
          </cell>
          <cell r="P8771">
            <v>0</v>
          </cell>
        </row>
        <row r="8772">
          <cell r="A8772">
            <v>43819</v>
          </cell>
          <cell r="B8772" t="str">
            <v>MIC</v>
          </cell>
          <cell r="C8772">
            <v>8</v>
          </cell>
          <cell r="E8772">
            <v>1018</v>
          </cell>
          <cell r="F8772" t="str">
            <v>43O</v>
          </cell>
          <cell r="I8772">
            <v>44</v>
          </cell>
          <cell r="M8772">
            <v>66081.56</v>
          </cell>
          <cell r="N8772">
            <v>1596120.7839279999</v>
          </cell>
          <cell r="O8772">
            <v>0</v>
          </cell>
          <cell r="P8772">
            <v>0</v>
          </cell>
        </row>
        <row r="8773">
          <cell r="A8773">
            <v>43819</v>
          </cell>
          <cell r="B8773" t="str">
            <v>MIC</v>
          </cell>
          <cell r="C8773">
            <v>4</v>
          </cell>
          <cell r="E8773">
            <v>1034</v>
          </cell>
          <cell r="F8773" t="str">
            <v>43O</v>
          </cell>
          <cell r="I8773">
            <v>44</v>
          </cell>
          <cell r="M8773">
            <v>50000</v>
          </cell>
          <cell r="N8773">
            <v>1210550</v>
          </cell>
          <cell r="O8773">
            <v>0</v>
          </cell>
          <cell r="P8773">
            <v>0</v>
          </cell>
        </row>
        <row r="8774">
          <cell r="A8774">
            <v>43819</v>
          </cell>
          <cell r="B8774" t="str">
            <v>MIC</v>
          </cell>
          <cell r="C8774">
            <v>8</v>
          </cell>
          <cell r="E8774">
            <v>1018</v>
          </cell>
          <cell r="F8774" t="str">
            <v>43I</v>
          </cell>
          <cell r="I8774">
            <v>44</v>
          </cell>
          <cell r="M8774">
            <v>68600</v>
          </cell>
          <cell r="N8774">
            <v>1662699.36</v>
          </cell>
          <cell r="O8774">
            <v>0</v>
          </cell>
          <cell r="P8774">
            <v>0</v>
          </cell>
        </row>
        <row r="8775">
          <cell r="A8775">
            <v>43819</v>
          </cell>
          <cell r="B8775" t="str">
            <v>CON</v>
          </cell>
          <cell r="C8775">
            <v>8</v>
          </cell>
          <cell r="E8775">
            <v>1018</v>
          </cell>
          <cell r="F8775" t="str">
            <v>47D</v>
          </cell>
          <cell r="I8775">
            <v>44</v>
          </cell>
          <cell r="M8775">
            <v>68600</v>
          </cell>
          <cell r="N8775">
            <v>1662699.36</v>
          </cell>
          <cell r="O8775">
            <v>0</v>
          </cell>
          <cell r="P8775">
            <v>0</v>
          </cell>
        </row>
        <row r="8776">
          <cell r="A8776">
            <v>43819</v>
          </cell>
          <cell r="B8776" t="str">
            <v>CON</v>
          </cell>
          <cell r="C8776">
            <v>8</v>
          </cell>
          <cell r="E8776">
            <v>1018</v>
          </cell>
          <cell r="F8776" t="str">
            <v>47D</v>
          </cell>
          <cell r="I8776">
            <v>44</v>
          </cell>
          <cell r="M8776">
            <v>68600</v>
          </cell>
          <cell r="N8776">
            <v>1662699.36</v>
          </cell>
          <cell r="O8776">
            <v>0</v>
          </cell>
          <cell r="P8776">
            <v>0</v>
          </cell>
        </row>
        <row r="8777">
          <cell r="A8777">
            <v>43819</v>
          </cell>
          <cell r="B8777" t="str">
            <v>CON</v>
          </cell>
          <cell r="C8777">
            <v>7</v>
          </cell>
          <cell r="E8777">
            <v>1018</v>
          </cell>
          <cell r="F8777" t="str">
            <v>47D</v>
          </cell>
          <cell r="I8777">
            <v>44</v>
          </cell>
          <cell r="M8777">
            <v>35000</v>
          </cell>
          <cell r="N8777">
            <v>848316</v>
          </cell>
          <cell r="O8777">
            <v>0</v>
          </cell>
          <cell r="P8777">
            <v>0</v>
          </cell>
        </row>
        <row r="8778">
          <cell r="A8778">
            <v>43819</v>
          </cell>
          <cell r="B8778" t="str">
            <v>MIC</v>
          </cell>
          <cell r="C8778">
            <v>8</v>
          </cell>
          <cell r="E8778">
            <v>1018</v>
          </cell>
          <cell r="F8778" t="str">
            <v>43I</v>
          </cell>
          <cell r="I8778">
            <v>44</v>
          </cell>
          <cell r="M8778">
            <v>56000</v>
          </cell>
          <cell r="N8778">
            <v>1357305.6</v>
          </cell>
          <cell r="O8778">
            <v>0</v>
          </cell>
          <cell r="P8778">
            <v>0</v>
          </cell>
        </row>
        <row r="8779">
          <cell r="A8779">
            <v>43819</v>
          </cell>
          <cell r="B8779" t="str">
            <v>MIC</v>
          </cell>
          <cell r="C8779">
            <v>6</v>
          </cell>
          <cell r="E8779">
            <v>1034</v>
          </cell>
          <cell r="F8779" t="str">
            <v>43O</v>
          </cell>
          <cell r="I8779">
            <v>44</v>
          </cell>
          <cell r="M8779">
            <v>105000</v>
          </cell>
          <cell r="N8779">
            <v>2544948</v>
          </cell>
          <cell r="O8779">
            <v>0</v>
          </cell>
          <cell r="P8779">
            <v>0</v>
          </cell>
        </row>
        <row r="8780">
          <cell r="A8780">
            <v>43819</v>
          </cell>
          <cell r="B8780" t="str">
            <v>MIC</v>
          </cell>
          <cell r="C8780">
            <v>8</v>
          </cell>
          <cell r="E8780">
            <v>74002</v>
          </cell>
          <cell r="F8780" t="str">
            <v>43I</v>
          </cell>
          <cell r="I8780">
            <v>44</v>
          </cell>
          <cell r="M8780">
            <v>140000</v>
          </cell>
          <cell r="N8780">
            <v>3406074</v>
          </cell>
          <cell r="O8780">
            <v>0</v>
          </cell>
          <cell r="P8780">
            <v>0</v>
          </cell>
        </row>
        <row r="8781">
          <cell r="A8781">
            <v>43819</v>
          </cell>
          <cell r="B8781" t="str">
            <v>MIC</v>
          </cell>
          <cell r="C8781">
            <v>7</v>
          </cell>
          <cell r="E8781">
            <v>1009</v>
          </cell>
          <cell r="F8781" t="str">
            <v>43I</v>
          </cell>
          <cell r="I8781">
            <v>44</v>
          </cell>
          <cell r="M8781">
            <v>42000</v>
          </cell>
          <cell r="N8781">
            <v>1022985.6</v>
          </cell>
          <cell r="O8781">
            <v>0</v>
          </cell>
          <cell r="P8781">
            <v>0</v>
          </cell>
        </row>
        <row r="8782">
          <cell r="A8782">
            <v>43819</v>
          </cell>
          <cell r="B8782" t="str">
            <v>CON</v>
          </cell>
          <cell r="C8782">
            <v>8</v>
          </cell>
          <cell r="E8782">
            <v>1016</v>
          </cell>
          <cell r="F8782" t="str">
            <v>47D</v>
          </cell>
          <cell r="I8782">
            <v>44</v>
          </cell>
          <cell r="M8782">
            <v>70540</v>
          </cell>
          <cell r="N8782">
            <v>1718326.1839999999</v>
          </cell>
          <cell r="O8782">
            <v>0</v>
          </cell>
          <cell r="P8782">
            <v>0</v>
          </cell>
        </row>
        <row r="8783">
          <cell r="A8783">
            <v>43819</v>
          </cell>
          <cell r="B8783" t="str">
            <v>CON</v>
          </cell>
          <cell r="C8783">
            <v>7</v>
          </cell>
          <cell r="E8783">
            <v>3010</v>
          </cell>
          <cell r="F8783" t="str">
            <v>47D</v>
          </cell>
          <cell r="I8783">
            <v>44</v>
          </cell>
          <cell r="M8783">
            <v>13000</v>
          </cell>
          <cell r="N8783">
            <v>316674.8</v>
          </cell>
          <cell r="O8783">
            <v>0</v>
          </cell>
          <cell r="P8783">
            <v>0</v>
          </cell>
        </row>
        <row r="8784">
          <cell r="A8784">
            <v>43819</v>
          </cell>
          <cell r="B8784" t="str">
            <v>MIC</v>
          </cell>
          <cell r="C8784">
            <v>7</v>
          </cell>
          <cell r="E8784">
            <v>3012</v>
          </cell>
          <cell r="F8784" t="str">
            <v>43I</v>
          </cell>
          <cell r="I8784">
            <v>44</v>
          </cell>
          <cell r="M8784">
            <v>15000</v>
          </cell>
          <cell r="N8784">
            <v>365394</v>
          </cell>
          <cell r="O8784">
            <v>0</v>
          </cell>
          <cell r="P8784">
            <v>0</v>
          </cell>
        </row>
        <row r="8785">
          <cell r="A8785">
            <v>43819</v>
          </cell>
          <cell r="B8785" t="str">
            <v>MIC</v>
          </cell>
          <cell r="C8785">
            <v>6</v>
          </cell>
          <cell r="E8785">
            <v>3024</v>
          </cell>
          <cell r="F8785" t="str">
            <v>43I</v>
          </cell>
          <cell r="I8785">
            <v>44</v>
          </cell>
          <cell r="M8785">
            <v>6000</v>
          </cell>
          <cell r="N8785">
            <v>146157.6</v>
          </cell>
          <cell r="O8785">
            <v>0</v>
          </cell>
          <cell r="P8785">
            <v>0</v>
          </cell>
        </row>
        <row r="8786">
          <cell r="A8786">
            <v>43819</v>
          </cell>
          <cell r="B8786" t="str">
            <v>MIC</v>
          </cell>
          <cell r="C8786">
            <v>7</v>
          </cell>
          <cell r="E8786">
            <v>3027</v>
          </cell>
          <cell r="F8786" t="str">
            <v>43I</v>
          </cell>
          <cell r="I8786">
            <v>44</v>
          </cell>
          <cell r="M8786">
            <v>25000</v>
          </cell>
          <cell r="N8786">
            <v>608990</v>
          </cell>
          <cell r="O8786">
            <v>0</v>
          </cell>
          <cell r="P8786">
            <v>0</v>
          </cell>
        </row>
        <row r="8787">
          <cell r="A8787">
            <v>43819</v>
          </cell>
          <cell r="B8787" t="str">
            <v>CON</v>
          </cell>
          <cell r="C8787">
            <v>7</v>
          </cell>
          <cell r="E8787">
            <v>3044</v>
          </cell>
          <cell r="F8787" t="str">
            <v>47D</v>
          </cell>
          <cell r="I8787">
            <v>44</v>
          </cell>
          <cell r="M8787">
            <v>14000</v>
          </cell>
          <cell r="N8787">
            <v>341034.4</v>
          </cell>
          <cell r="O8787">
            <v>0</v>
          </cell>
          <cell r="P8787">
            <v>0</v>
          </cell>
        </row>
        <row r="8788">
          <cell r="A8788">
            <v>43819</v>
          </cell>
          <cell r="B8788" t="str">
            <v>CON</v>
          </cell>
          <cell r="C8788">
            <v>7</v>
          </cell>
          <cell r="E8788">
            <v>3048</v>
          </cell>
          <cell r="F8788" t="str">
            <v>47D</v>
          </cell>
          <cell r="I8788">
            <v>44</v>
          </cell>
          <cell r="M8788">
            <v>6800</v>
          </cell>
          <cell r="N8788">
            <v>165645.28</v>
          </cell>
          <cell r="O8788">
            <v>0</v>
          </cell>
          <cell r="P8788">
            <v>0</v>
          </cell>
        </row>
        <row r="8789">
          <cell r="A8789">
            <v>43819</v>
          </cell>
          <cell r="B8789" t="str">
            <v>MIC</v>
          </cell>
          <cell r="C8789">
            <v>8</v>
          </cell>
          <cell r="E8789">
            <v>27002</v>
          </cell>
          <cell r="F8789" t="str">
            <v>43I</v>
          </cell>
          <cell r="I8789">
            <v>44</v>
          </cell>
          <cell r="M8789">
            <v>20000</v>
          </cell>
          <cell r="N8789">
            <v>487192</v>
          </cell>
          <cell r="O8789">
            <v>0</v>
          </cell>
          <cell r="P8789">
            <v>0</v>
          </cell>
        </row>
        <row r="8790">
          <cell r="A8790">
            <v>43819</v>
          </cell>
          <cell r="B8790" t="str">
            <v>MIC</v>
          </cell>
          <cell r="C8790">
            <v>7</v>
          </cell>
          <cell r="E8790">
            <v>27003</v>
          </cell>
          <cell r="F8790" t="str">
            <v>43O</v>
          </cell>
          <cell r="I8790">
            <v>44</v>
          </cell>
          <cell r="M8790">
            <v>35000</v>
          </cell>
          <cell r="N8790">
            <v>852586</v>
          </cell>
          <cell r="O8790">
            <v>0</v>
          </cell>
          <cell r="P8790">
            <v>0</v>
          </cell>
        </row>
        <row r="8791">
          <cell r="A8791">
            <v>43819</v>
          </cell>
          <cell r="B8791" t="str">
            <v>MIC</v>
          </cell>
          <cell r="C8791">
            <v>7</v>
          </cell>
          <cell r="E8791">
            <v>27003</v>
          </cell>
          <cell r="F8791" t="str">
            <v>43I</v>
          </cell>
          <cell r="I8791">
            <v>44</v>
          </cell>
          <cell r="M8791">
            <v>34000</v>
          </cell>
          <cell r="N8791">
            <v>828226.4</v>
          </cell>
          <cell r="O8791">
            <v>0</v>
          </cell>
          <cell r="P8791">
            <v>0</v>
          </cell>
        </row>
        <row r="8792">
          <cell r="A8792">
            <v>43819</v>
          </cell>
          <cell r="B8792" t="str">
            <v>MIC</v>
          </cell>
          <cell r="C8792">
            <v>8</v>
          </cell>
          <cell r="E8792">
            <v>27003</v>
          </cell>
          <cell r="F8792" t="str">
            <v>43I</v>
          </cell>
          <cell r="I8792">
            <v>44</v>
          </cell>
          <cell r="M8792">
            <v>32000</v>
          </cell>
          <cell r="N8792">
            <v>779507.19999999995</v>
          </cell>
          <cell r="O8792">
            <v>0</v>
          </cell>
          <cell r="P8792">
            <v>0</v>
          </cell>
        </row>
        <row r="8793">
          <cell r="A8793">
            <v>43819</v>
          </cell>
          <cell r="B8793" t="str">
            <v>MIC</v>
          </cell>
          <cell r="C8793">
            <v>6</v>
          </cell>
          <cell r="E8793">
            <v>27003</v>
          </cell>
          <cell r="F8793" t="str">
            <v>43O</v>
          </cell>
          <cell r="I8793">
            <v>44</v>
          </cell>
          <cell r="M8793">
            <v>34000</v>
          </cell>
          <cell r="N8793">
            <v>828226.4</v>
          </cell>
          <cell r="O8793">
            <v>0</v>
          </cell>
          <cell r="P8793">
            <v>0</v>
          </cell>
        </row>
        <row r="8794">
          <cell r="A8794">
            <v>43819</v>
          </cell>
          <cell r="B8794" t="str">
            <v>MIC</v>
          </cell>
          <cell r="C8794">
            <v>6</v>
          </cell>
          <cell r="E8794">
            <v>27003</v>
          </cell>
          <cell r="F8794" t="str">
            <v>43I</v>
          </cell>
          <cell r="I8794">
            <v>44</v>
          </cell>
          <cell r="M8794">
            <v>25000</v>
          </cell>
          <cell r="N8794">
            <v>608990</v>
          </cell>
          <cell r="O8794">
            <v>0</v>
          </cell>
          <cell r="P8794">
            <v>0</v>
          </cell>
        </row>
        <row r="8795">
          <cell r="A8795">
            <v>43819</v>
          </cell>
          <cell r="B8795" t="str">
            <v>MIC</v>
          </cell>
          <cell r="C8795">
            <v>5</v>
          </cell>
          <cell r="E8795">
            <v>27003</v>
          </cell>
          <cell r="F8795" t="str">
            <v>43O</v>
          </cell>
          <cell r="I8795">
            <v>44</v>
          </cell>
          <cell r="M8795">
            <v>5000</v>
          </cell>
          <cell r="N8795">
            <v>121798</v>
          </cell>
          <cell r="O8795">
            <v>0</v>
          </cell>
          <cell r="P8795">
            <v>0</v>
          </cell>
        </row>
        <row r="8796">
          <cell r="A8796">
            <v>43819</v>
          </cell>
          <cell r="B8796" t="str">
            <v>MIC</v>
          </cell>
          <cell r="C8796">
            <v>7</v>
          </cell>
          <cell r="E8796">
            <v>27003</v>
          </cell>
          <cell r="F8796" t="str">
            <v>43I</v>
          </cell>
          <cell r="I8796">
            <v>44</v>
          </cell>
          <cell r="M8796">
            <v>15000</v>
          </cell>
          <cell r="N8796">
            <v>365394</v>
          </cell>
          <cell r="O8796">
            <v>0</v>
          </cell>
          <cell r="P8796">
            <v>0</v>
          </cell>
        </row>
        <row r="8797">
          <cell r="A8797">
            <v>43819</v>
          </cell>
          <cell r="B8797" t="str">
            <v>MIC</v>
          </cell>
          <cell r="C8797">
            <v>7</v>
          </cell>
          <cell r="E8797">
            <v>27003</v>
          </cell>
          <cell r="F8797" t="str">
            <v>43O</v>
          </cell>
          <cell r="I8797">
            <v>44</v>
          </cell>
          <cell r="M8797">
            <v>53000</v>
          </cell>
          <cell r="N8797">
            <v>1291058.8</v>
          </cell>
          <cell r="O8797">
            <v>0</v>
          </cell>
          <cell r="P8797">
            <v>0</v>
          </cell>
        </row>
        <row r="8798">
          <cell r="A8798">
            <v>43819</v>
          </cell>
          <cell r="B8798" t="str">
            <v>MIC</v>
          </cell>
          <cell r="C8798">
            <v>6</v>
          </cell>
          <cell r="E8798">
            <v>27004</v>
          </cell>
          <cell r="F8798" t="str">
            <v>43O</v>
          </cell>
          <cell r="I8798">
            <v>44</v>
          </cell>
          <cell r="M8798">
            <v>7000</v>
          </cell>
          <cell r="N8798">
            <v>170517.2</v>
          </cell>
          <cell r="O8798">
            <v>0</v>
          </cell>
          <cell r="P8798">
            <v>0</v>
          </cell>
        </row>
        <row r="8799">
          <cell r="A8799">
            <v>43819</v>
          </cell>
          <cell r="B8799" t="str">
            <v>MIC</v>
          </cell>
          <cell r="C8799">
            <v>6</v>
          </cell>
          <cell r="E8799">
            <v>27004</v>
          </cell>
          <cell r="F8799" t="str">
            <v>43O</v>
          </cell>
          <cell r="I8799">
            <v>44</v>
          </cell>
          <cell r="M8799">
            <v>20000</v>
          </cell>
          <cell r="N8799">
            <v>487192</v>
          </cell>
          <cell r="O8799">
            <v>0</v>
          </cell>
          <cell r="P8799">
            <v>0</v>
          </cell>
        </row>
        <row r="8800">
          <cell r="A8800">
            <v>43819</v>
          </cell>
          <cell r="B8800" t="str">
            <v>MIC</v>
          </cell>
          <cell r="C8800">
            <v>6</v>
          </cell>
          <cell r="E8800">
            <v>27004</v>
          </cell>
          <cell r="F8800" t="str">
            <v>43I</v>
          </cell>
          <cell r="I8800">
            <v>44</v>
          </cell>
          <cell r="M8800">
            <v>5000</v>
          </cell>
          <cell r="N8800">
            <v>121798</v>
          </cell>
          <cell r="O8800">
            <v>0</v>
          </cell>
          <cell r="P8800">
            <v>0</v>
          </cell>
        </row>
        <row r="8801">
          <cell r="A8801">
            <v>43819</v>
          </cell>
          <cell r="B8801" t="str">
            <v>MIC</v>
          </cell>
          <cell r="C8801">
            <v>8</v>
          </cell>
          <cell r="E8801">
            <v>27004</v>
          </cell>
          <cell r="F8801" t="str">
            <v>43I</v>
          </cell>
          <cell r="I8801">
            <v>44</v>
          </cell>
          <cell r="M8801">
            <v>20500</v>
          </cell>
          <cell r="N8801">
            <v>499371.8</v>
          </cell>
          <cell r="O8801">
            <v>0</v>
          </cell>
          <cell r="P8801">
            <v>0</v>
          </cell>
        </row>
        <row r="8802">
          <cell r="A8802">
            <v>43819</v>
          </cell>
          <cell r="B8802" t="str">
            <v>MIC</v>
          </cell>
          <cell r="C8802">
            <v>5</v>
          </cell>
          <cell r="E8802">
            <v>27012</v>
          </cell>
          <cell r="F8802" t="str">
            <v>43O</v>
          </cell>
          <cell r="I8802">
            <v>44</v>
          </cell>
          <cell r="M8802">
            <v>50000</v>
          </cell>
          <cell r="N8802">
            <v>1217980</v>
          </cell>
          <cell r="O8802">
            <v>0</v>
          </cell>
          <cell r="P8802">
            <v>0</v>
          </cell>
        </row>
        <row r="8803">
          <cell r="A8803">
            <v>43819</v>
          </cell>
          <cell r="B8803" t="str">
            <v>MIC</v>
          </cell>
          <cell r="C8803">
            <v>7</v>
          </cell>
          <cell r="E8803">
            <v>1014</v>
          </cell>
          <cell r="F8803" t="str">
            <v>43I</v>
          </cell>
          <cell r="I8803">
            <v>44</v>
          </cell>
          <cell r="M8803">
            <v>10000</v>
          </cell>
          <cell r="N8803">
            <v>243597</v>
          </cell>
          <cell r="O8803">
            <v>0</v>
          </cell>
          <cell r="P8803">
            <v>0</v>
          </cell>
        </row>
        <row r="8804">
          <cell r="A8804">
            <v>43819</v>
          </cell>
          <cell r="B8804" t="str">
            <v>MIC</v>
          </cell>
          <cell r="C8804">
            <v>6</v>
          </cell>
          <cell r="E8804">
            <v>1014</v>
          </cell>
          <cell r="F8804" t="str">
            <v>43O</v>
          </cell>
          <cell r="I8804">
            <v>44</v>
          </cell>
          <cell r="M8804">
            <v>1000</v>
          </cell>
          <cell r="N8804">
            <v>24359.7</v>
          </cell>
          <cell r="O8804">
            <v>0</v>
          </cell>
          <cell r="P8804">
            <v>0</v>
          </cell>
        </row>
        <row r="8805">
          <cell r="A8805">
            <v>43819</v>
          </cell>
          <cell r="B8805" t="str">
            <v>MIC</v>
          </cell>
          <cell r="C8805">
            <v>7</v>
          </cell>
          <cell r="E8805">
            <v>1017</v>
          </cell>
          <cell r="F8805" t="str">
            <v>43O</v>
          </cell>
          <cell r="I8805">
            <v>44</v>
          </cell>
          <cell r="M8805">
            <v>39781</v>
          </cell>
          <cell r="N8805">
            <v>969053.22569999995</v>
          </cell>
          <cell r="O8805">
            <v>0</v>
          </cell>
          <cell r="P8805">
            <v>0</v>
          </cell>
        </row>
        <row r="8806">
          <cell r="A8806">
            <v>43819</v>
          </cell>
          <cell r="B8806" t="str">
            <v>CON</v>
          </cell>
          <cell r="C8806">
            <v>8</v>
          </cell>
          <cell r="E8806">
            <v>1033</v>
          </cell>
          <cell r="F8806" t="str">
            <v>47D</v>
          </cell>
          <cell r="I8806">
            <v>44</v>
          </cell>
          <cell r="M8806">
            <v>86000</v>
          </cell>
          <cell r="N8806">
            <v>2094934.2</v>
          </cell>
          <cell r="O8806">
            <v>0</v>
          </cell>
          <cell r="P8806">
            <v>0</v>
          </cell>
        </row>
        <row r="8807">
          <cell r="A8807">
            <v>43819</v>
          </cell>
          <cell r="B8807" t="str">
            <v>MIC</v>
          </cell>
          <cell r="C8807">
            <v>7</v>
          </cell>
          <cell r="E8807">
            <v>1033</v>
          </cell>
          <cell r="F8807" t="str">
            <v>43O</v>
          </cell>
          <cell r="I8807">
            <v>44</v>
          </cell>
          <cell r="M8807">
            <v>42000</v>
          </cell>
          <cell r="N8807">
            <v>1023107.4</v>
          </cell>
          <cell r="O8807">
            <v>0</v>
          </cell>
          <cell r="P8807">
            <v>0</v>
          </cell>
        </row>
        <row r="8808">
          <cell r="A8808">
            <v>43819</v>
          </cell>
          <cell r="B8808" t="str">
            <v>HIP</v>
          </cell>
          <cell r="C8808">
            <v>6</v>
          </cell>
          <cell r="E8808">
            <v>1033</v>
          </cell>
          <cell r="F8808" t="str">
            <v>51C</v>
          </cell>
          <cell r="I8808">
            <v>44</v>
          </cell>
          <cell r="M8808">
            <v>42024</v>
          </cell>
          <cell r="N8808">
            <v>1023692.0328</v>
          </cell>
          <cell r="O8808">
            <v>0</v>
          </cell>
          <cell r="P8808">
            <v>0</v>
          </cell>
        </row>
        <row r="8809">
          <cell r="A8809">
            <v>43819</v>
          </cell>
          <cell r="B8809" t="str">
            <v>HIP</v>
          </cell>
          <cell r="C8809">
            <v>8</v>
          </cell>
          <cell r="E8809">
            <v>1033</v>
          </cell>
          <cell r="F8809" t="str">
            <v>51C</v>
          </cell>
          <cell r="I8809">
            <v>44</v>
          </cell>
          <cell r="M8809">
            <v>21200</v>
          </cell>
          <cell r="N8809">
            <v>516425.64</v>
          </cell>
          <cell r="O8809">
            <v>0</v>
          </cell>
          <cell r="P8809">
            <v>0</v>
          </cell>
        </row>
        <row r="8810">
          <cell r="A8810">
            <v>43819</v>
          </cell>
          <cell r="B8810" t="str">
            <v>CON</v>
          </cell>
          <cell r="C8810">
            <v>8</v>
          </cell>
          <cell r="E8810">
            <v>1033</v>
          </cell>
          <cell r="F8810" t="str">
            <v>47D</v>
          </cell>
          <cell r="I8810">
            <v>44</v>
          </cell>
          <cell r="M8810">
            <v>71728</v>
          </cell>
          <cell r="N8810">
            <v>1747272.5615999999</v>
          </cell>
          <cell r="O8810">
            <v>0</v>
          </cell>
          <cell r="P8810">
            <v>0</v>
          </cell>
        </row>
        <row r="8811">
          <cell r="A8811">
            <v>43819</v>
          </cell>
          <cell r="B8811" t="str">
            <v>MIC</v>
          </cell>
          <cell r="C8811">
            <v>8</v>
          </cell>
          <cell r="E8811">
            <v>1033</v>
          </cell>
          <cell r="F8811" t="str">
            <v>43O</v>
          </cell>
          <cell r="I8811">
            <v>44</v>
          </cell>
          <cell r="M8811">
            <v>46600</v>
          </cell>
          <cell r="N8811">
            <v>1135162.02</v>
          </cell>
          <cell r="O8811">
            <v>0</v>
          </cell>
          <cell r="P8811">
            <v>0</v>
          </cell>
        </row>
        <row r="8812">
          <cell r="A8812">
            <v>43819</v>
          </cell>
          <cell r="B8812" t="str">
            <v>MIC</v>
          </cell>
          <cell r="C8812">
            <v>1</v>
          </cell>
          <cell r="E8812">
            <v>3001</v>
          </cell>
          <cell r="F8812" t="str">
            <v>43I</v>
          </cell>
          <cell r="I8812">
            <v>44</v>
          </cell>
          <cell r="M8812">
            <v>16000</v>
          </cell>
          <cell r="N8812">
            <v>389755.2</v>
          </cell>
          <cell r="O8812">
            <v>0</v>
          </cell>
          <cell r="P8812">
            <v>0</v>
          </cell>
        </row>
        <row r="8813">
          <cell r="A8813">
            <v>43819</v>
          </cell>
          <cell r="B8813" t="str">
            <v>MIC</v>
          </cell>
          <cell r="C8813">
            <v>1</v>
          </cell>
          <cell r="E8813">
            <v>3001</v>
          </cell>
          <cell r="F8813" t="str">
            <v>43I</v>
          </cell>
          <cell r="I8813">
            <v>44</v>
          </cell>
          <cell r="M8813">
            <v>21000</v>
          </cell>
          <cell r="N8813">
            <v>511553.7</v>
          </cell>
          <cell r="O8813">
            <v>0</v>
          </cell>
          <cell r="P8813">
            <v>0</v>
          </cell>
        </row>
        <row r="8814">
          <cell r="A8814">
            <v>43819</v>
          </cell>
          <cell r="B8814" t="str">
            <v>MIC</v>
          </cell>
          <cell r="C8814">
            <v>1</v>
          </cell>
          <cell r="E8814">
            <v>3001</v>
          </cell>
          <cell r="F8814" t="str">
            <v>43O</v>
          </cell>
          <cell r="I8814">
            <v>44</v>
          </cell>
          <cell r="M8814">
            <v>28000</v>
          </cell>
          <cell r="N8814">
            <v>682071.6</v>
          </cell>
          <cell r="O8814">
            <v>0</v>
          </cell>
          <cell r="P8814">
            <v>0</v>
          </cell>
        </row>
        <row r="8815">
          <cell r="A8815">
            <v>43819</v>
          </cell>
          <cell r="B8815" t="str">
            <v>MIC</v>
          </cell>
          <cell r="C8815">
            <v>1</v>
          </cell>
          <cell r="E8815">
            <v>3001</v>
          </cell>
          <cell r="F8815" t="str">
            <v>43O</v>
          </cell>
          <cell r="I8815">
            <v>44</v>
          </cell>
          <cell r="M8815">
            <v>20580</v>
          </cell>
          <cell r="N8815">
            <v>501322.62599999999</v>
          </cell>
          <cell r="O8815">
            <v>0</v>
          </cell>
          <cell r="P8815">
            <v>0</v>
          </cell>
        </row>
        <row r="8816">
          <cell r="A8816">
            <v>43819</v>
          </cell>
          <cell r="B8816" t="str">
            <v>CON</v>
          </cell>
          <cell r="C8816">
            <v>1</v>
          </cell>
          <cell r="E8816">
            <v>3001</v>
          </cell>
          <cell r="F8816" t="str">
            <v>47D</v>
          </cell>
          <cell r="I8816">
            <v>44</v>
          </cell>
          <cell r="M8816">
            <v>102900</v>
          </cell>
          <cell r="N8816">
            <v>2506613.13</v>
          </cell>
          <cell r="O8816">
            <v>0</v>
          </cell>
          <cell r="P8816">
            <v>0</v>
          </cell>
        </row>
        <row r="8817">
          <cell r="A8817">
            <v>43819</v>
          </cell>
          <cell r="B8817" t="str">
            <v>MIC</v>
          </cell>
          <cell r="C8817">
            <v>1</v>
          </cell>
          <cell r="E8817">
            <v>3001</v>
          </cell>
          <cell r="F8817" t="str">
            <v>43O</v>
          </cell>
          <cell r="I8817">
            <v>44</v>
          </cell>
          <cell r="M8817">
            <v>34300</v>
          </cell>
          <cell r="N8817">
            <v>835537.71</v>
          </cell>
          <cell r="O8817">
            <v>0</v>
          </cell>
          <cell r="P8817">
            <v>0</v>
          </cell>
        </row>
        <row r="8818">
          <cell r="A8818">
            <v>43819</v>
          </cell>
          <cell r="B8818" t="str">
            <v>MIC</v>
          </cell>
          <cell r="C8818">
            <v>1</v>
          </cell>
          <cell r="E8818">
            <v>3001</v>
          </cell>
          <cell r="F8818" t="str">
            <v>43I</v>
          </cell>
          <cell r="I8818">
            <v>44</v>
          </cell>
          <cell r="M8818">
            <v>20000</v>
          </cell>
          <cell r="N8818">
            <v>487194</v>
          </cell>
          <cell r="O8818">
            <v>0</v>
          </cell>
          <cell r="P8818">
            <v>0</v>
          </cell>
        </row>
        <row r="8819">
          <cell r="A8819">
            <v>43819</v>
          </cell>
          <cell r="B8819" t="str">
            <v>CON</v>
          </cell>
          <cell r="C8819">
            <v>1</v>
          </cell>
          <cell r="E8819">
            <v>3001</v>
          </cell>
          <cell r="F8819" t="str">
            <v>47D</v>
          </cell>
          <cell r="I8819">
            <v>44</v>
          </cell>
          <cell r="M8819">
            <v>20000</v>
          </cell>
          <cell r="N8819">
            <v>487194</v>
          </cell>
          <cell r="O8819">
            <v>0</v>
          </cell>
          <cell r="P8819">
            <v>0</v>
          </cell>
        </row>
        <row r="8820">
          <cell r="A8820">
            <v>43819</v>
          </cell>
          <cell r="B8820" t="str">
            <v>CON</v>
          </cell>
          <cell r="C8820">
            <v>1</v>
          </cell>
          <cell r="E8820">
            <v>3001</v>
          </cell>
          <cell r="F8820" t="str">
            <v>47M</v>
          </cell>
          <cell r="I8820">
            <v>44</v>
          </cell>
          <cell r="M8820">
            <v>68000</v>
          </cell>
          <cell r="N8820">
            <v>1656459.6</v>
          </cell>
          <cell r="O8820">
            <v>0</v>
          </cell>
          <cell r="P8820">
            <v>0</v>
          </cell>
        </row>
        <row r="8821">
          <cell r="A8821">
            <v>43819</v>
          </cell>
          <cell r="B8821" t="str">
            <v>HIP</v>
          </cell>
          <cell r="C8821">
            <v>7</v>
          </cell>
          <cell r="E8821">
            <v>27002</v>
          </cell>
          <cell r="F8821" t="str">
            <v>48C</v>
          </cell>
          <cell r="I8821">
            <v>44</v>
          </cell>
          <cell r="M8821">
            <v>35000</v>
          </cell>
          <cell r="N8821">
            <v>860713</v>
          </cell>
          <cell r="O8821">
            <v>0</v>
          </cell>
          <cell r="P8821">
            <v>0</v>
          </cell>
        </row>
        <row r="8822">
          <cell r="A8822">
            <v>43819</v>
          </cell>
          <cell r="B8822" t="str">
            <v>CON</v>
          </cell>
          <cell r="C8822">
            <v>8</v>
          </cell>
          <cell r="E8822">
            <v>1035</v>
          </cell>
          <cell r="F8822" t="str">
            <v>47B</v>
          </cell>
          <cell r="I8822">
            <v>44</v>
          </cell>
          <cell r="M8822">
            <v>101300</v>
          </cell>
          <cell r="N8822">
            <v>2491980</v>
          </cell>
          <cell r="O8822">
            <v>0</v>
          </cell>
          <cell r="P8822">
            <v>0</v>
          </cell>
        </row>
        <row r="8823">
          <cell r="A8823">
            <v>43819</v>
          </cell>
          <cell r="B8823" t="str">
            <v>MIC</v>
          </cell>
          <cell r="C8823">
            <v>8</v>
          </cell>
          <cell r="E8823">
            <v>1035</v>
          </cell>
          <cell r="F8823" t="str">
            <v>43O</v>
          </cell>
          <cell r="I8823">
            <v>44</v>
          </cell>
          <cell r="M8823">
            <v>70000</v>
          </cell>
          <cell r="N8823">
            <v>1722000</v>
          </cell>
          <cell r="O8823">
            <v>0</v>
          </cell>
          <cell r="P8823">
            <v>0</v>
          </cell>
        </row>
        <row r="8824">
          <cell r="A8824">
            <v>43819</v>
          </cell>
          <cell r="B8824" t="str">
            <v>MIC</v>
          </cell>
          <cell r="C8824">
            <v>8</v>
          </cell>
          <cell r="E8824">
            <v>1035</v>
          </cell>
          <cell r="F8824" t="str">
            <v>43O</v>
          </cell>
          <cell r="I8824">
            <v>44</v>
          </cell>
          <cell r="M8824">
            <v>63000</v>
          </cell>
          <cell r="N8824">
            <v>1549800</v>
          </cell>
          <cell r="O8824">
            <v>0</v>
          </cell>
          <cell r="P8824">
            <v>0</v>
          </cell>
        </row>
        <row r="8825">
          <cell r="A8825">
            <v>43819</v>
          </cell>
          <cell r="B8825" t="str">
            <v>MIC</v>
          </cell>
          <cell r="C8825">
            <v>7</v>
          </cell>
          <cell r="E8825">
            <v>1035</v>
          </cell>
          <cell r="F8825" t="str">
            <v>43O</v>
          </cell>
          <cell r="I8825">
            <v>44</v>
          </cell>
          <cell r="M8825">
            <v>14000</v>
          </cell>
          <cell r="N8825">
            <v>344400</v>
          </cell>
          <cell r="O8825">
            <v>0</v>
          </cell>
          <cell r="P8825">
            <v>0</v>
          </cell>
        </row>
        <row r="8826">
          <cell r="A8826">
            <v>43819</v>
          </cell>
          <cell r="B8826" t="str">
            <v>MIC</v>
          </cell>
          <cell r="C8826">
            <v>8</v>
          </cell>
          <cell r="E8826">
            <v>1035</v>
          </cell>
          <cell r="F8826" t="str">
            <v>43O</v>
          </cell>
          <cell r="I8826">
            <v>44</v>
          </cell>
          <cell r="M8826">
            <v>50000</v>
          </cell>
          <cell r="N8826">
            <v>1230000</v>
          </cell>
          <cell r="O8826">
            <v>0</v>
          </cell>
          <cell r="P8826">
            <v>0</v>
          </cell>
        </row>
        <row r="8827">
          <cell r="A8827">
            <v>43819</v>
          </cell>
          <cell r="B8827" t="str">
            <v>CON</v>
          </cell>
          <cell r="C8827">
            <v>8</v>
          </cell>
          <cell r="E8827">
            <v>27004</v>
          </cell>
          <cell r="F8827" t="str">
            <v>47D</v>
          </cell>
          <cell r="I8827">
            <v>44</v>
          </cell>
          <cell r="M8827">
            <v>21000</v>
          </cell>
          <cell r="N8827">
            <v>516686.1</v>
          </cell>
          <cell r="O8827">
            <v>0</v>
          </cell>
          <cell r="P8827">
            <v>0</v>
          </cell>
        </row>
        <row r="8828">
          <cell r="A8828">
            <v>43819</v>
          </cell>
          <cell r="B8828" t="str">
            <v>MIC</v>
          </cell>
          <cell r="C8828">
            <v>8</v>
          </cell>
          <cell r="E8828">
            <v>27004</v>
          </cell>
          <cell r="F8828" t="str">
            <v>43I</v>
          </cell>
          <cell r="I8828">
            <v>44</v>
          </cell>
          <cell r="M8828">
            <v>34000</v>
          </cell>
          <cell r="N8828">
            <v>836539.4</v>
          </cell>
          <cell r="O8828">
            <v>0</v>
          </cell>
          <cell r="P8828">
            <v>0</v>
          </cell>
        </row>
        <row r="8829">
          <cell r="A8829">
            <v>43819</v>
          </cell>
          <cell r="B8829" t="str">
            <v>MIC</v>
          </cell>
          <cell r="C8829">
            <v>5</v>
          </cell>
          <cell r="E8829">
            <v>27004</v>
          </cell>
          <cell r="F8829" t="str">
            <v>43O</v>
          </cell>
          <cell r="I8829">
            <v>44</v>
          </cell>
          <cell r="M8829">
            <v>20000</v>
          </cell>
          <cell r="N8829">
            <v>492082</v>
          </cell>
          <cell r="O8829">
            <v>0</v>
          </cell>
          <cell r="P8829">
            <v>0</v>
          </cell>
        </row>
        <row r="8830">
          <cell r="A8830">
            <v>43819</v>
          </cell>
          <cell r="B8830" t="str">
            <v>MIC</v>
          </cell>
          <cell r="C8830">
            <v>8</v>
          </cell>
          <cell r="E8830">
            <v>1036</v>
          </cell>
          <cell r="F8830" t="str">
            <v>43I</v>
          </cell>
          <cell r="I8830">
            <v>44</v>
          </cell>
          <cell r="M8830">
            <v>56000</v>
          </cell>
          <cell r="N8830">
            <v>1379229.6</v>
          </cell>
          <cell r="O8830">
            <v>0</v>
          </cell>
          <cell r="P8830">
            <v>0</v>
          </cell>
        </row>
        <row r="8831">
          <cell r="A8831">
            <v>43819</v>
          </cell>
          <cell r="B8831" t="str">
            <v>MIC</v>
          </cell>
          <cell r="C8831">
            <v>8</v>
          </cell>
          <cell r="E8831">
            <v>1036</v>
          </cell>
          <cell r="F8831" t="str">
            <v>43O</v>
          </cell>
          <cell r="I8831">
            <v>44</v>
          </cell>
          <cell r="M8831">
            <v>56000</v>
          </cell>
          <cell r="N8831">
            <v>1379229.6</v>
          </cell>
          <cell r="O8831">
            <v>0</v>
          </cell>
          <cell r="P8831">
            <v>0</v>
          </cell>
        </row>
        <row r="8832">
          <cell r="A8832">
            <v>43819</v>
          </cell>
          <cell r="B8832" t="str">
            <v>MIC</v>
          </cell>
          <cell r="C8832">
            <v>8</v>
          </cell>
          <cell r="E8832">
            <v>1036</v>
          </cell>
          <cell r="F8832" t="str">
            <v>43I</v>
          </cell>
          <cell r="I8832">
            <v>44</v>
          </cell>
          <cell r="M8832">
            <v>45000</v>
          </cell>
          <cell r="N8832">
            <v>1113822</v>
          </cell>
          <cell r="O8832">
            <v>0</v>
          </cell>
          <cell r="P8832">
            <v>0</v>
          </cell>
        </row>
        <row r="8833">
          <cell r="A8833">
            <v>43819</v>
          </cell>
          <cell r="B8833" t="str">
            <v>MIC</v>
          </cell>
          <cell r="C8833">
            <v>5</v>
          </cell>
          <cell r="E8833">
            <v>1009</v>
          </cell>
          <cell r="F8833" t="str">
            <v>43O</v>
          </cell>
          <cell r="I8833">
            <v>44</v>
          </cell>
          <cell r="M8833">
            <v>137200</v>
          </cell>
          <cell r="N8833">
            <v>3400378.52</v>
          </cell>
          <cell r="O8833">
            <v>0</v>
          </cell>
          <cell r="P8833">
            <v>0</v>
          </cell>
        </row>
        <row r="8834">
          <cell r="A8834">
            <v>43819</v>
          </cell>
          <cell r="B8834" t="str">
            <v>MIC</v>
          </cell>
          <cell r="C8834">
            <v>5</v>
          </cell>
          <cell r="E8834">
            <v>1009</v>
          </cell>
          <cell r="F8834" t="str">
            <v>43O</v>
          </cell>
          <cell r="I8834">
            <v>44</v>
          </cell>
          <cell r="M8834">
            <v>75460</v>
          </cell>
          <cell r="N8834">
            <v>1870208.186</v>
          </cell>
          <cell r="O8834">
            <v>0</v>
          </cell>
          <cell r="P8834">
            <v>0</v>
          </cell>
        </row>
        <row r="8835">
          <cell r="A8835">
            <v>43819</v>
          </cell>
          <cell r="B8835" t="str">
            <v>MIC</v>
          </cell>
          <cell r="C8835">
            <v>8</v>
          </cell>
          <cell r="E8835">
            <v>1009</v>
          </cell>
          <cell r="F8835" t="str">
            <v>43I</v>
          </cell>
          <cell r="I8835">
            <v>44</v>
          </cell>
          <cell r="M8835">
            <v>41160</v>
          </cell>
          <cell r="N8835">
            <v>1022402.052</v>
          </cell>
          <cell r="O8835">
            <v>0</v>
          </cell>
          <cell r="P8835">
            <v>0</v>
          </cell>
        </row>
        <row r="8836">
          <cell r="A8836">
            <v>43819</v>
          </cell>
          <cell r="B8836" t="str">
            <v>CON</v>
          </cell>
          <cell r="C8836">
            <v>8</v>
          </cell>
          <cell r="E8836">
            <v>1005</v>
          </cell>
          <cell r="F8836" t="str">
            <v>47D</v>
          </cell>
          <cell r="I8836">
            <v>44</v>
          </cell>
          <cell r="M8836">
            <v>70433</v>
          </cell>
          <cell r="N8836">
            <v>1750189.6170000001</v>
          </cell>
          <cell r="O8836">
            <v>0</v>
          </cell>
          <cell r="P8836">
            <v>0</v>
          </cell>
        </row>
        <row r="8837">
          <cell r="A8837">
            <v>43819</v>
          </cell>
          <cell r="B8837" t="str">
            <v>MIC</v>
          </cell>
          <cell r="C8837">
            <v>8</v>
          </cell>
          <cell r="E8837">
            <v>1036</v>
          </cell>
          <cell r="F8837" t="str">
            <v>43I</v>
          </cell>
          <cell r="I8837">
            <v>44</v>
          </cell>
          <cell r="M8837">
            <v>56000</v>
          </cell>
          <cell r="N8837">
            <v>1392272</v>
          </cell>
          <cell r="O8837">
            <v>0</v>
          </cell>
          <cell r="P8837">
            <v>0</v>
          </cell>
        </row>
        <row r="8838">
          <cell r="A8838">
            <v>43819</v>
          </cell>
          <cell r="B8838" t="str">
            <v>MIC</v>
          </cell>
          <cell r="C8838">
            <v>8</v>
          </cell>
          <cell r="E8838">
            <v>1036</v>
          </cell>
          <cell r="F8838" t="str">
            <v>43I</v>
          </cell>
          <cell r="I8838">
            <v>44</v>
          </cell>
          <cell r="M8838">
            <v>42000</v>
          </cell>
          <cell r="N8838">
            <v>1044204</v>
          </cell>
          <cell r="O8838">
            <v>0</v>
          </cell>
          <cell r="P8838">
            <v>0</v>
          </cell>
        </row>
        <row r="8839">
          <cell r="A8839">
            <v>43819</v>
          </cell>
          <cell r="B8839" t="str">
            <v>MIC</v>
          </cell>
          <cell r="C8839">
            <v>8</v>
          </cell>
          <cell r="E8839">
            <v>1036</v>
          </cell>
          <cell r="F8839" t="str">
            <v>43I</v>
          </cell>
          <cell r="I8839">
            <v>44</v>
          </cell>
          <cell r="M8839">
            <v>50000</v>
          </cell>
          <cell r="N8839">
            <v>1243710</v>
          </cell>
          <cell r="O8839">
            <v>0</v>
          </cell>
          <cell r="P8839">
            <v>0</v>
          </cell>
        </row>
        <row r="8840">
          <cell r="A8840">
            <v>43819</v>
          </cell>
          <cell r="B8840" t="str">
            <v>MIC</v>
          </cell>
          <cell r="C8840">
            <v>8</v>
          </cell>
          <cell r="E8840">
            <v>1036</v>
          </cell>
          <cell r="F8840" t="str">
            <v>43O</v>
          </cell>
          <cell r="I8840">
            <v>44</v>
          </cell>
          <cell r="M8840">
            <v>50000</v>
          </cell>
          <cell r="N8840">
            <v>1243710</v>
          </cell>
          <cell r="O8840">
            <v>0</v>
          </cell>
          <cell r="P8840">
            <v>0</v>
          </cell>
        </row>
        <row r="8841">
          <cell r="A8841">
            <v>43819</v>
          </cell>
          <cell r="B8841" t="str">
            <v>MIC</v>
          </cell>
          <cell r="C8841">
            <v>8</v>
          </cell>
          <cell r="E8841">
            <v>1036</v>
          </cell>
          <cell r="F8841" t="str">
            <v>43O</v>
          </cell>
          <cell r="I8841">
            <v>44</v>
          </cell>
          <cell r="M8841">
            <v>41000</v>
          </cell>
          <cell r="N8841">
            <v>1019842.2</v>
          </cell>
          <cell r="O8841">
            <v>0</v>
          </cell>
          <cell r="P8841">
            <v>0</v>
          </cell>
        </row>
        <row r="8842">
          <cell r="A8842">
            <v>43819</v>
          </cell>
          <cell r="B8842" t="str">
            <v>MIC</v>
          </cell>
          <cell r="C8842">
            <v>7</v>
          </cell>
          <cell r="E8842">
            <v>1036</v>
          </cell>
          <cell r="F8842" t="str">
            <v>43I</v>
          </cell>
          <cell r="I8842">
            <v>44</v>
          </cell>
          <cell r="M8842">
            <v>56000</v>
          </cell>
          <cell r="N8842">
            <v>1392955.2</v>
          </cell>
          <cell r="O8842">
            <v>0</v>
          </cell>
          <cell r="P8842">
            <v>0</v>
          </cell>
        </row>
        <row r="8843">
          <cell r="A8843">
            <v>43819</v>
          </cell>
          <cell r="B8843" t="str">
            <v>MIC</v>
          </cell>
          <cell r="C8843">
            <v>8</v>
          </cell>
          <cell r="E8843">
            <v>1036</v>
          </cell>
          <cell r="F8843" t="str">
            <v>43O</v>
          </cell>
          <cell r="I8843">
            <v>44</v>
          </cell>
          <cell r="M8843">
            <v>56000</v>
          </cell>
          <cell r="N8843">
            <v>1392955.2</v>
          </cell>
          <cell r="O8843">
            <v>0</v>
          </cell>
          <cell r="P8843">
            <v>0</v>
          </cell>
        </row>
        <row r="8844">
          <cell r="A8844">
            <v>43819</v>
          </cell>
          <cell r="B8844" t="str">
            <v>MIC</v>
          </cell>
          <cell r="C8844">
            <v>8</v>
          </cell>
          <cell r="E8844">
            <v>1036</v>
          </cell>
          <cell r="F8844" t="str">
            <v>43O</v>
          </cell>
          <cell r="I8844">
            <v>44</v>
          </cell>
          <cell r="M8844">
            <v>56000</v>
          </cell>
          <cell r="N8844">
            <v>1392955.2</v>
          </cell>
          <cell r="O8844">
            <v>0</v>
          </cell>
          <cell r="P8844">
            <v>0</v>
          </cell>
        </row>
        <row r="8845">
          <cell r="A8845">
            <v>43819</v>
          </cell>
          <cell r="B8845" t="str">
            <v>MIC</v>
          </cell>
          <cell r="C8845">
            <v>7</v>
          </cell>
          <cell r="E8845">
            <v>1034</v>
          </cell>
          <cell r="F8845" t="str">
            <v>43I</v>
          </cell>
          <cell r="I8845">
            <v>44</v>
          </cell>
          <cell r="M8845">
            <v>63000</v>
          </cell>
          <cell r="N8845">
            <v>1567477.8</v>
          </cell>
          <cell r="O8845">
            <v>0</v>
          </cell>
          <cell r="P8845">
            <v>0</v>
          </cell>
        </row>
        <row r="8846">
          <cell r="A8846">
            <v>43819</v>
          </cell>
          <cell r="B8846" t="str">
            <v>MIC</v>
          </cell>
          <cell r="C8846">
            <v>7</v>
          </cell>
          <cell r="E8846">
            <v>1018</v>
          </cell>
          <cell r="F8846" t="str">
            <v>43I</v>
          </cell>
          <cell r="I8846">
            <v>44</v>
          </cell>
          <cell r="M8846">
            <v>58979.69</v>
          </cell>
          <cell r="N8846">
            <v>1471112.713763</v>
          </cell>
          <cell r="O8846">
            <v>0</v>
          </cell>
          <cell r="P8846">
            <v>0</v>
          </cell>
        </row>
        <row r="8847">
          <cell r="A8847">
            <v>43819</v>
          </cell>
          <cell r="B8847" t="str">
            <v>MIC</v>
          </cell>
          <cell r="C8847">
            <v>8</v>
          </cell>
          <cell r="E8847">
            <v>1033</v>
          </cell>
          <cell r="F8847" t="str">
            <v>43O</v>
          </cell>
          <cell r="I8847">
            <v>44</v>
          </cell>
          <cell r="M8847">
            <v>71728</v>
          </cell>
          <cell r="N8847">
            <v>1791162.9247999999</v>
          </cell>
          <cell r="O8847">
            <v>0</v>
          </cell>
          <cell r="P8847">
            <v>0</v>
          </cell>
        </row>
        <row r="8848">
          <cell r="A8848">
            <v>43819</v>
          </cell>
          <cell r="B8848" t="str">
            <v>CON</v>
          </cell>
          <cell r="C8848">
            <v>8</v>
          </cell>
          <cell r="E8848">
            <v>1033</v>
          </cell>
          <cell r="F8848" t="str">
            <v>47D</v>
          </cell>
          <cell r="I8848">
            <v>44</v>
          </cell>
          <cell r="M8848">
            <v>35200</v>
          </cell>
          <cell r="N8848">
            <v>879000.32</v>
          </cell>
          <cell r="O8848">
            <v>0</v>
          </cell>
          <cell r="P8848">
            <v>0</v>
          </cell>
        </row>
        <row r="8849">
          <cell r="A8849">
            <v>43819</v>
          </cell>
          <cell r="B8849" t="str">
            <v>HIP</v>
          </cell>
          <cell r="C8849">
            <v>8</v>
          </cell>
          <cell r="E8849">
            <v>1033</v>
          </cell>
          <cell r="F8849" t="str">
            <v>48R</v>
          </cell>
          <cell r="I8849">
            <v>44</v>
          </cell>
          <cell r="M8849">
            <v>17300</v>
          </cell>
          <cell r="N8849">
            <v>432008.68</v>
          </cell>
          <cell r="O8849">
            <v>0</v>
          </cell>
          <cell r="P8849">
            <v>0</v>
          </cell>
        </row>
        <row r="8850">
          <cell r="A8850">
            <v>43819</v>
          </cell>
          <cell r="B8850" t="str">
            <v>HIP</v>
          </cell>
          <cell r="C8850">
            <v>8</v>
          </cell>
          <cell r="E8850">
            <v>1033</v>
          </cell>
          <cell r="F8850" t="str">
            <v>51C</v>
          </cell>
          <cell r="I8850">
            <v>44</v>
          </cell>
          <cell r="M8850">
            <v>28000</v>
          </cell>
          <cell r="N8850">
            <v>699204.8</v>
          </cell>
          <cell r="O8850">
            <v>0</v>
          </cell>
          <cell r="P8850">
            <v>0</v>
          </cell>
        </row>
        <row r="8851">
          <cell r="A8851">
            <v>43819</v>
          </cell>
          <cell r="B8851" t="str">
            <v>HIP</v>
          </cell>
          <cell r="C8851">
            <v>6</v>
          </cell>
          <cell r="E8851">
            <v>1033</v>
          </cell>
          <cell r="F8851" t="str">
            <v>51C</v>
          </cell>
          <cell r="I8851">
            <v>44</v>
          </cell>
          <cell r="M8851">
            <v>15000</v>
          </cell>
          <cell r="N8851">
            <v>374574</v>
          </cell>
          <cell r="O8851">
            <v>0</v>
          </cell>
          <cell r="P8851">
            <v>0</v>
          </cell>
        </row>
        <row r="8852">
          <cell r="A8852">
            <v>43819</v>
          </cell>
          <cell r="B8852" t="str">
            <v>HIP</v>
          </cell>
          <cell r="C8852">
            <v>8</v>
          </cell>
          <cell r="E8852">
            <v>1033</v>
          </cell>
          <cell r="F8852" t="str">
            <v>48R</v>
          </cell>
          <cell r="I8852">
            <v>44</v>
          </cell>
          <cell r="M8852">
            <v>35000</v>
          </cell>
          <cell r="N8852">
            <v>874006</v>
          </cell>
          <cell r="O8852">
            <v>0</v>
          </cell>
          <cell r="P8852">
            <v>0</v>
          </cell>
        </row>
        <row r="8853">
          <cell r="A8853">
            <v>43819</v>
          </cell>
          <cell r="B8853" t="str">
            <v>MIC</v>
          </cell>
          <cell r="C8853">
            <v>8</v>
          </cell>
          <cell r="E8853">
            <v>1033</v>
          </cell>
          <cell r="F8853" t="str">
            <v>43I</v>
          </cell>
          <cell r="I8853">
            <v>44</v>
          </cell>
          <cell r="M8853">
            <v>88880</v>
          </cell>
          <cell r="N8853">
            <v>2219475.8080000002</v>
          </cell>
          <cell r="O8853">
            <v>0</v>
          </cell>
          <cell r="P8853">
            <v>0</v>
          </cell>
        </row>
        <row r="8854">
          <cell r="A8854">
            <v>43819</v>
          </cell>
          <cell r="B8854" t="str">
            <v>CON</v>
          </cell>
          <cell r="C8854">
            <v>8</v>
          </cell>
          <cell r="E8854">
            <v>1033</v>
          </cell>
          <cell r="F8854" t="str">
            <v>47D</v>
          </cell>
          <cell r="I8854">
            <v>44</v>
          </cell>
          <cell r="M8854">
            <v>75000</v>
          </cell>
          <cell r="N8854">
            <v>1872870</v>
          </cell>
          <cell r="O8854">
            <v>0</v>
          </cell>
          <cell r="P8854">
            <v>0</v>
          </cell>
        </row>
        <row r="8855">
          <cell r="A8855">
            <v>43819</v>
          </cell>
          <cell r="B8855" t="str">
            <v>MIC</v>
          </cell>
          <cell r="C8855">
            <v>8</v>
          </cell>
          <cell r="E8855">
            <v>1033</v>
          </cell>
          <cell r="F8855" t="str">
            <v>43I</v>
          </cell>
          <cell r="I8855">
            <v>44</v>
          </cell>
          <cell r="M8855">
            <v>30000</v>
          </cell>
          <cell r="N8855">
            <v>749148</v>
          </cell>
          <cell r="O8855">
            <v>0</v>
          </cell>
          <cell r="P8855">
            <v>0</v>
          </cell>
        </row>
        <row r="8856">
          <cell r="A8856">
            <v>43819</v>
          </cell>
          <cell r="B8856" t="str">
            <v>MIC</v>
          </cell>
          <cell r="C8856">
            <v>7</v>
          </cell>
          <cell r="E8856">
            <v>1033</v>
          </cell>
          <cell r="F8856" t="str">
            <v>43O</v>
          </cell>
          <cell r="I8856">
            <v>44</v>
          </cell>
          <cell r="M8856">
            <v>71000</v>
          </cell>
          <cell r="N8856">
            <v>1772983.6</v>
          </cell>
          <cell r="O8856">
            <v>0</v>
          </cell>
          <cell r="P8856">
            <v>0</v>
          </cell>
        </row>
        <row r="8857">
          <cell r="A8857">
            <v>43819</v>
          </cell>
          <cell r="B8857" t="str">
            <v>HIP</v>
          </cell>
          <cell r="C8857">
            <v>8</v>
          </cell>
          <cell r="E8857">
            <v>1033</v>
          </cell>
          <cell r="F8857" t="str">
            <v>48A</v>
          </cell>
          <cell r="I8857">
            <v>44</v>
          </cell>
          <cell r="M8857">
            <v>50000</v>
          </cell>
          <cell r="N8857">
            <v>1248580</v>
          </cell>
          <cell r="O8857">
            <v>0</v>
          </cell>
          <cell r="P8857">
            <v>0</v>
          </cell>
        </row>
        <row r="8858">
          <cell r="A8858">
            <v>43819</v>
          </cell>
          <cell r="B8858" t="str">
            <v>CON</v>
          </cell>
          <cell r="C8858">
            <v>8</v>
          </cell>
          <cell r="E8858">
            <v>1033</v>
          </cell>
          <cell r="F8858" t="str">
            <v>47D</v>
          </cell>
          <cell r="I8858">
            <v>44</v>
          </cell>
          <cell r="M8858">
            <v>77304</v>
          </cell>
          <cell r="N8858">
            <v>1930404.5663999999</v>
          </cell>
          <cell r="O8858">
            <v>0</v>
          </cell>
          <cell r="P8858">
            <v>0</v>
          </cell>
        </row>
        <row r="8859">
          <cell r="A8859">
            <v>43819</v>
          </cell>
          <cell r="B8859" t="str">
            <v>MIC</v>
          </cell>
          <cell r="C8859">
            <v>8</v>
          </cell>
          <cell r="E8859">
            <v>1033</v>
          </cell>
          <cell r="F8859" t="str">
            <v>43I</v>
          </cell>
          <cell r="I8859">
            <v>44</v>
          </cell>
          <cell r="M8859">
            <v>80000</v>
          </cell>
          <cell r="N8859">
            <v>1997728</v>
          </cell>
          <cell r="O8859">
            <v>0</v>
          </cell>
          <cell r="P8859">
            <v>0</v>
          </cell>
        </row>
        <row r="8860">
          <cell r="A8860">
            <v>43819</v>
          </cell>
          <cell r="B8860" t="str">
            <v>MIC</v>
          </cell>
          <cell r="C8860">
            <v>6</v>
          </cell>
          <cell r="E8860">
            <v>27004</v>
          </cell>
          <cell r="F8860" t="str">
            <v>43O</v>
          </cell>
          <cell r="I8860">
            <v>44</v>
          </cell>
          <cell r="M8860">
            <v>10000</v>
          </cell>
          <cell r="N8860">
            <v>249716</v>
          </cell>
          <cell r="O8860">
            <v>0</v>
          </cell>
          <cell r="P8860">
            <v>0</v>
          </cell>
        </row>
        <row r="8861">
          <cell r="A8861">
            <v>43819</v>
          </cell>
          <cell r="B8861" t="str">
            <v>MIC</v>
          </cell>
          <cell r="C8861">
            <v>7</v>
          </cell>
          <cell r="E8861">
            <v>1001</v>
          </cell>
          <cell r="F8861" t="str">
            <v>43I</v>
          </cell>
          <cell r="I8861">
            <v>44</v>
          </cell>
          <cell r="M8861">
            <v>14700</v>
          </cell>
          <cell r="N8861">
            <v>367082.52</v>
          </cell>
          <cell r="O8861">
            <v>0</v>
          </cell>
          <cell r="P8861">
            <v>0</v>
          </cell>
        </row>
        <row r="8862">
          <cell r="A8862">
            <v>43819</v>
          </cell>
          <cell r="B8862" t="str">
            <v>MIC</v>
          </cell>
          <cell r="C8862">
            <v>7</v>
          </cell>
          <cell r="E8862">
            <v>27007</v>
          </cell>
          <cell r="F8862" t="str">
            <v>43I</v>
          </cell>
          <cell r="I8862">
            <v>44</v>
          </cell>
          <cell r="M8862">
            <v>28000</v>
          </cell>
          <cell r="N8862">
            <v>700000</v>
          </cell>
          <cell r="O8862">
            <v>0</v>
          </cell>
          <cell r="P8862">
            <v>0</v>
          </cell>
        </row>
        <row r="8863">
          <cell r="A8863">
            <v>43819</v>
          </cell>
          <cell r="B8863" t="str">
            <v>CON</v>
          </cell>
          <cell r="C8863">
            <v>7</v>
          </cell>
          <cell r="E8863">
            <v>1018</v>
          </cell>
          <cell r="F8863" t="str">
            <v>47D</v>
          </cell>
          <cell r="I8863">
            <v>44</v>
          </cell>
          <cell r="M8863">
            <v>64788.88</v>
          </cell>
          <cell r="N8863">
            <v>1621853.554152</v>
          </cell>
          <cell r="O8863">
            <v>0</v>
          </cell>
          <cell r="P8863">
            <v>0</v>
          </cell>
        </row>
        <row r="8864">
          <cell r="A8864">
            <v>43819</v>
          </cell>
          <cell r="B8864" t="str">
            <v>MIC</v>
          </cell>
          <cell r="C8864">
            <v>7</v>
          </cell>
          <cell r="E8864">
            <v>1018</v>
          </cell>
          <cell r="F8864" t="str">
            <v>43I</v>
          </cell>
          <cell r="I8864">
            <v>44</v>
          </cell>
          <cell r="M8864">
            <v>43688.639999999999</v>
          </cell>
          <cell r="N8864">
            <v>1095802.8373440001</v>
          </cell>
          <cell r="O8864">
            <v>0</v>
          </cell>
          <cell r="P8864">
            <v>0</v>
          </cell>
        </row>
        <row r="8865">
          <cell r="A8865">
            <v>43819</v>
          </cell>
          <cell r="B8865" t="str">
            <v>MIC</v>
          </cell>
          <cell r="C8865">
            <v>7</v>
          </cell>
          <cell r="E8865">
            <v>1018</v>
          </cell>
          <cell r="F8865" t="str">
            <v>43I</v>
          </cell>
          <cell r="I8865">
            <v>44</v>
          </cell>
          <cell r="M8865">
            <v>46872.65</v>
          </cell>
          <cell r="N8865">
            <v>1175664.4945650001</v>
          </cell>
          <cell r="O8865">
            <v>0</v>
          </cell>
          <cell r="P8865">
            <v>0</v>
          </cell>
        </row>
        <row r="8866">
          <cell r="A8866">
            <v>43819</v>
          </cell>
          <cell r="B8866" t="str">
            <v>CON</v>
          </cell>
          <cell r="C8866">
            <v>6</v>
          </cell>
          <cell r="E8866">
            <v>1018</v>
          </cell>
          <cell r="F8866" t="str">
            <v>47D</v>
          </cell>
          <cell r="I8866">
            <v>44</v>
          </cell>
          <cell r="M8866">
            <v>47949.279999999999</v>
          </cell>
          <cell r="N8866">
            <v>1202668.635888</v>
          </cell>
          <cell r="O8866">
            <v>0</v>
          </cell>
          <cell r="P8866">
            <v>0</v>
          </cell>
        </row>
        <row r="8867">
          <cell r="A8867">
            <v>43819</v>
          </cell>
          <cell r="B8867" t="str">
            <v>MIC</v>
          </cell>
          <cell r="C8867">
            <v>7</v>
          </cell>
          <cell r="E8867">
            <v>1018</v>
          </cell>
          <cell r="F8867" t="str">
            <v>43I</v>
          </cell>
          <cell r="I8867">
            <v>44</v>
          </cell>
          <cell r="M8867">
            <v>42610.21</v>
          </cell>
          <cell r="N8867">
            <v>1068753.5482409999</v>
          </cell>
          <cell r="O8867">
            <v>0</v>
          </cell>
          <cell r="P8867">
            <v>0</v>
          </cell>
        </row>
        <row r="8868">
          <cell r="A8868">
            <v>43819</v>
          </cell>
          <cell r="B8868" t="str">
            <v>MIC</v>
          </cell>
          <cell r="C8868">
            <v>7</v>
          </cell>
          <cell r="E8868">
            <v>1018</v>
          </cell>
          <cell r="F8868" t="str">
            <v>43O</v>
          </cell>
          <cell r="I8868">
            <v>44</v>
          </cell>
          <cell r="M8868">
            <v>49298.67</v>
          </cell>
          <cell r="N8868">
            <v>1236514.170807</v>
          </cell>
          <cell r="O8868">
            <v>0</v>
          </cell>
          <cell r="P8868">
            <v>0</v>
          </cell>
        </row>
        <row r="8869">
          <cell r="A8869">
            <v>43819</v>
          </cell>
          <cell r="B8869" t="str">
            <v>MIC</v>
          </cell>
          <cell r="C8869">
            <v>8</v>
          </cell>
          <cell r="E8869">
            <v>1018</v>
          </cell>
          <cell r="F8869" t="str">
            <v>43I</v>
          </cell>
          <cell r="I8869">
            <v>44</v>
          </cell>
          <cell r="M8869">
            <v>54672.97</v>
          </cell>
          <cell r="N8869">
            <v>1371312.900837</v>
          </cell>
          <cell r="O8869">
            <v>0</v>
          </cell>
          <cell r="P8869">
            <v>0</v>
          </cell>
        </row>
        <row r="8870">
          <cell r="A8870">
            <v>43819</v>
          </cell>
          <cell r="B8870" t="str">
            <v>MIC</v>
          </cell>
          <cell r="C8870">
            <v>8</v>
          </cell>
          <cell r="E8870">
            <v>1018</v>
          </cell>
          <cell r="F8870" t="str">
            <v>43I</v>
          </cell>
          <cell r="I8870">
            <v>44</v>
          </cell>
          <cell r="M8870">
            <v>55442.54</v>
          </cell>
          <cell r="N8870">
            <v>1390615.332534</v>
          </cell>
          <cell r="O8870">
            <v>0</v>
          </cell>
          <cell r="P8870">
            <v>0</v>
          </cell>
        </row>
        <row r="8871">
          <cell r="A8871">
            <v>43819</v>
          </cell>
          <cell r="B8871" t="str">
            <v>MIC</v>
          </cell>
          <cell r="C8871">
            <v>8</v>
          </cell>
          <cell r="E8871">
            <v>1033</v>
          </cell>
          <cell r="F8871" t="str">
            <v>43I</v>
          </cell>
          <cell r="I8871">
            <v>44</v>
          </cell>
          <cell r="M8871">
            <v>100000</v>
          </cell>
          <cell r="N8871">
            <v>2520490</v>
          </cell>
          <cell r="O8871">
            <v>0</v>
          </cell>
          <cell r="P8871">
            <v>0</v>
          </cell>
        </row>
        <row r="8872">
          <cell r="A8872">
            <v>43819</v>
          </cell>
          <cell r="B8872" t="str">
            <v>HIP</v>
          </cell>
          <cell r="C8872">
            <v>6</v>
          </cell>
          <cell r="E8872">
            <v>27002</v>
          </cell>
          <cell r="F8872" t="str">
            <v>48R</v>
          </cell>
          <cell r="I8872">
            <v>44</v>
          </cell>
          <cell r="M8872">
            <v>35000</v>
          </cell>
          <cell r="N8872">
            <v>882175</v>
          </cell>
          <cell r="O8872">
            <v>0</v>
          </cell>
          <cell r="P8872">
            <v>0</v>
          </cell>
        </row>
        <row r="8873">
          <cell r="A8873">
            <v>43819</v>
          </cell>
          <cell r="B8873" t="str">
            <v>MIC</v>
          </cell>
          <cell r="C8873">
            <v>8</v>
          </cell>
          <cell r="E8873">
            <v>1018</v>
          </cell>
          <cell r="F8873" t="str">
            <v>43I</v>
          </cell>
          <cell r="I8873">
            <v>44</v>
          </cell>
          <cell r="M8873">
            <v>62000</v>
          </cell>
          <cell r="N8873">
            <v>1571086.2</v>
          </cell>
          <cell r="O8873">
            <v>0</v>
          </cell>
          <cell r="P8873">
            <v>0</v>
          </cell>
        </row>
        <row r="8874">
          <cell r="A8874">
            <v>43819</v>
          </cell>
          <cell r="B8874" t="str">
            <v>CON</v>
          </cell>
          <cell r="C8874">
            <v>8</v>
          </cell>
          <cell r="E8874">
            <v>1018</v>
          </cell>
          <cell r="F8874" t="str">
            <v>47D</v>
          </cell>
          <cell r="I8874">
            <v>44</v>
          </cell>
          <cell r="M8874">
            <v>68600</v>
          </cell>
          <cell r="N8874">
            <v>1738330.86</v>
          </cell>
          <cell r="O8874">
            <v>0</v>
          </cell>
          <cell r="P8874">
            <v>0</v>
          </cell>
        </row>
        <row r="8875">
          <cell r="A8875">
            <v>43819</v>
          </cell>
          <cell r="B8875" t="str">
            <v>MIC</v>
          </cell>
          <cell r="C8875">
            <v>8</v>
          </cell>
          <cell r="E8875">
            <v>1018</v>
          </cell>
          <cell r="F8875" t="str">
            <v>43I</v>
          </cell>
          <cell r="I8875">
            <v>44</v>
          </cell>
          <cell r="M8875">
            <v>68600</v>
          </cell>
          <cell r="N8875">
            <v>1738330.86</v>
          </cell>
          <cell r="O8875">
            <v>0</v>
          </cell>
          <cell r="P8875">
            <v>0</v>
          </cell>
        </row>
        <row r="8876">
          <cell r="A8876">
            <v>43819</v>
          </cell>
          <cell r="B8876" t="str">
            <v>CON</v>
          </cell>
          <cell r="C8876">
            <v>8</v>
          </cell>
          <cell r="E8876">
            <v>3002</v>
          </cell>
          <cell r="F8876" t="str">
            <v>47D</v>
          </cell>
          <cell r="I8876">
            <v>44</v>
          </cell>
          <cell r="M8876">
            <v>25000</v>
          </cell>
          <cell r="N8876">
            <v>633505</v>
          </cell>
          <cell r="O8876">
            <v>0</v>
          </cell>
          <cell r="P8876">
            <v>0</v>
          </cell>
        </row>
        <row r="8877">
          <cell r="A8877">
            <v>43819</v>
          </cell>
          <cell r="B8877" t="str">
            <v>CON</v>
          </cell>
          <cell r="C8877">
            <v>8</v>
          </cell>
          <cell r="E8877">
            <v>3002</v>
          </cell>
          <cell r="F8877" t="str">
            <v>47M</v>
          </cell>
          <cell r="I8877">
            <v>44</v>
          </cell>
          <cell r="M8877">
            <v>35000</v>
          </cell>
          <cell r="N8877">
            <v>886907</v>
          </cell>
          <cell r="O8877">
            <v>0</v>
          </cell>
          <cell r="P8877">
            <v>0</v>
          </cell>
        </row>
        <row r="8878">
          <cell r="A8878">
            <v>43819</v>
          </cell>
          <cell r="B8878" t="str">
            <v>CON</v>
          </cell>
          <cell r="C8878">
            <v>8</v>
          </cell>
          <cell r="E8878">
            <v>3047</v>
          </cell>
          <cell r="F8878" t="str">
            <v>47M</v>
          </cell>
          <cell r="I8878">
            <v>44</v>
          </cell>
          <cell r="M8878">
            <v>35000</v>
          </cell>
          <cell r="N8878">
            <v>886907</v>
          </cell>
          <cell r="O8878">
            <v>0</v>
          </cell>
          <cell r="P8878">
            <v>0</v>
          </cell>
        </row>
        <row r="8879">
          <cell r="A8879">
            <v>43819</v>
          </cell>
          <cell r="B8879" t="str">
            <v>CON</v>
          </cell>
          <cell r="C8879">
            <v>8</v>
          </cell>
          <cell r="E8879">
            <v>3047</v>
          </cell>
          <cell r="F8879" t="str">
            <v>47M</v>
          </cell>
          <cell r="I8879">
            <v>44</v>
          </cell>
          <cell r="M8879">
            <v>35000</v>
          </cell>
          <cell r="N8879">
            <v>886907</v>
          </cell>
          <cell r="O8879">
            <v>0</v>
          </cell>
          <cell r="P8879">
            <v>0</v>
          </cell>
        </row>
        <row r="8880">
          <cell r="A8880">
            <v>43819</v>
          </cell>
          <cell r="B8880" t="str">
            <v>CON</v>
          </cell>
          <cell r="C8880">
            <v>8</v>
          </cell>
          <cell r="E8880">
            <v>1018</v>
          </cell>
          <cell r="F8880" t="str">
            <v>47D</v>
          </cell>
          <cell r="I8880">
            <v>44</v>
          </cell>
          <cell r="M8880">
            <v>54287.5</v>
          </cell>
          <cell r="N8880">
            <v>1378869.9275</v>
          </cell>
          <cell r="O8880">
            <v>0</v>
          </cell>
          <cell r="P8880">
            <v>0</v>
          </cell>
        </row>
        <row r="8881">
          <cell r="A8881">
            <v>43819</v>
          </cell>
          <cell r="B8881" t="str">
            <v>CON</v>
          </cell>
          <cell r="C8881">
            <v>7</v>
          </cell>
          <cell r="E8881">
            <v>1018</v>
          </cell>
          <cell r="F8881" t="str">
            <v>47D</v>
          </cell>
          <cell r="I8881">
            <v>44</v>
          </cell>
          <cell r="M8881">
            <v>53933.17</v>
          </cell>
          <cell r="N8881">
            <v>1371310.173737</v>
          </cell>
          <cell r="O8881">
            <v>0</v>
          </cell>
          <cell r="P8881">
            <v>0</v>
          </cell>
        </row>
        <row r="8882">
          <cell r="A8882">
            <v>43819</v>
          </cell>
          <cell r="B8882" t="str">
            <v>HIP</v>
          </cell>
          <cell r="C8882">
            <v>8</v>
          </cell>
          <cell r="E8882">
            <v>27009</v>
          </cell>
          <cell r="F8882" t="str">
            <v>48R</v>
          </cell>
          <cell r="I8882">
            <v>44</v>
          </cell>
          <cell r="M8882">
            <v>35000</v>
          </cell>
          <cell r="N8882">
            <v>890400</v>
          </cell>
          <cell r="O8882">
            <v>0</v>
          </cell>
          <cell r="P8882">
            <v>0</v>
          </cell>
        </row>
        <row r="8883">
          <cell r="A8883">
            <v>43819</v>
          </cell>
          <cell r="B8883" t="str">
            <v>CON</v>
          </cell>
          <cell r="C8883">
            <v>8</v>
          </cell>
          <cell r="E8883">
            <v>1005</v>
          </cell>
          <cell r="F8883" t="str">
            <v>47D</v>
          </cell>
          <cell r="I8883">
            <v>44</v>
          </cell>
          <cell r="M8883">
            <v>30115</v>
          </cell>
          <cell r="N8883">
            <v>766824.26800000004</v>
          </cell>
          <cell r="O8883">
            <v>0</v>
          </cell>
          <cell r="P8883">
            <v>0</v>
          </cell>
        </row>
        <row r="8884">
          <cell r="A8884">
            <v>43819</v>
          </cell>
          <cell r="B8884" t="str">
            <v>CON</v>
          </cell>
          <cell r="C8884">
            <v>8</v>
          </cell>
          <cell r="E8884">
            <v>1005</v>
          </cell>
          <cell r="F8884" t="str">
            <v>47D</v>
          </cell>
          <cell r="I8884">
            <v>44</v>
          </cell>
          <cell r="M8884">
            <v>21167</v>
          </cell>
          <cell r="N8884">
            <v>538979.55440000002</v>
          </cell>
          <cell r="O8884">
            <v>0</v>
          </cell>
          <cell r="P8884">
            <v>0</v>
          </cell>
        </row>
        <row r="8885">
          <cell r="A8885">
            <v>43819</v>
          </cell>
          <cell r="B8885" t="str">
            <v>CON</v>
          </cell>
          <cell r="C8885">
            <v>8</v>
          </cell>
          <cell r="E8885">
            <v>1036</v>
          </cell>
          <cell r="F8885" t="str">
            <v>47D</v>
          </cell>
          <cell r="I8885">
            <v>44</v>
          </cell>
          <cell r="M8885">
            <v>100000</v>
          </cell>
          <cell r="N8885">
            <v>2547670</v>
          </cell>
          <cell r="O8885">
            <v>0</v>
          </cell>
          <cell r="P8885">
            <v>0</v>
          </cell>
        </row>
        <row r="8886">
          <cell r="A8886">
            <v>43819</v>
          </cell>
          <cell r="B8886" t="str">
            <v>MIC</v>
          </cell>
          <cell r="C8886">
            <v>8</v>
          </cell>
          <cell r="E8886">
            <v>27002</v>
          </cell>
          <cell r="F8886" t="str">
            <v>43I</v>
          </cell>
          <cell r="I8886">
            <v>44</v>
          </cell>
          <cell r="M8886">
            <v>70000</v>
          </cell>
          <cell r="N8886">
            <v>1785868</v>
          </cell>
          <cell r="O8886">
            <v>0</v>
          </cell>
          <cell r="P8886">
            <v>0</v>
          </cell>
        </row>
        <row r="8887">
          <cell r="A8887">
            <v>43819</v>
          </cell>
          <cell r="B8887" t="str">
            <v>MIC</v>
          </cell>
          <cell r="C8887">
            <v>8</v>
          </cell>
          <cell r="E8887">
            <v>74002</v>
          </cell>
          <cell r="F8887" t="str">
            <v>43I</v>
          </cell>
          <cell r="I8887">
            <v>44</v>
          </cell>
          <cell r="M8887">
            <v>77000</v>
          </cell>
          <cell r="N8887">
            <v>1967781.2</v>
          </cell>
          <cell r="O8887">
            <v>0</v>
          </cell>
          <cell r="P8887">
            <v>0</v>
          </cell>
        </row>
        <row r="8888">
          <cell r="A8888">
            <v>43819</v>
          </cell>
          <cell r="B8888" t="str">
            <v>MIC</v>
          </cell>
          <cell r="C8888">
            <v>8</v>
          </cell>
          <cell r="E8888">
            <v>1017</v>
          </cell>
          <cell r="F8888" t="str">
            <v>43O</v>
          </cell>
          <cell r="I8888">
            <v>44</v>
          </cell>
          <cell r="M8888">
            <v>70000</v>
          </cell>
          <cell r="N8888">
            <v>1791048</v>
          </cell>
          <cell r="O8888">
            <v>0</v>
          </cell>
          <cell r="P8888">
            <v>0</v>
          </cell>
        </row>
        <row r="8889">
          <cell r="A8889">
            <v>43819</v>
          </cell>
          <cell r="B8889" t="str">
            <v>MIC</v>
          </cell>
          <cell r="C8889">
            <v>5</v>
          </cell>
          <cell r="E8889">
            <v>1017</v>
          </cell>
          <cell r="F8889" t="str">
            <v>43O</v>
          </cell>
          <cell r="I8889">
            <v>44</v>
          </cell>
          <cell r="M8889">
            <v>10514.37</v>
          </cell>
          <cell r="N8889">
            <v>269024.87656800001</v>
          </cell>
          <cell r="O8889">
            <v>0</v>
          </cell>
          <cell r="P8889">
            <v>0</v>
          </cell>
        </row>
        <row r="8890">
          <cell r="A8890">
            <v>43819</v>
          </cell>
          <cell r="B8890" t="str">
            <v>MIC</v>
          </cell>
          <cell r="C8890">
            <v>7</v>
          </cell>
          <cell r="E8890">
            <v>1033</v>
          </cell>
          <cell r="F8890" t="str">
            <v>43I</v>
          </cell>
          <cell r="I8890">
            <v>44</v>
          </cell>
          <cell r="M8890">
            <v>25000</v>
          </cell>
          <cell r="N8890">
            <v>639660</v>
          </cell>
          <cell r="O8890">
            <v>0</v>
          </cell>
          <cell r="P8890">
            <v>0</v>
          </cell>
        </row>
        <row r="8891">
          <cell r="A8891">
            <v>43819</v>
          </cell>
          <cell r="B8891" t="str">
            <v>MIC</v>
          </cell>
          <cell r="C8891">
            <v>6</v>
          </cell>
          <cell r="E8891">
            <v>1033</v>
          </cell>
          <cell r="F8891" t="str">
            <v>43I</v>
          </cell>
          <cell r="I8891">
            <v>44</v>
          </cell>
          <cell r="M8891">
            <v>15200</v>
          </cell>
          <cell r="N8891">
            <v>388913.28</v>
          </cell>
          <cell r="O8891">
            <v>0</v>
          </cell>
          <cell r="P8891">
            <v>0</v>
          </cell>
        </row>
        <row r="8892">
          <cell r="A8892">
            <v>43819</v>
          </cell>
          <cell r="B8892" t="str">
            <v>HIP</v>
          </cell>
          <cell r="C8892">
            <v>8</v>
          </cell>
          <cell r="E8892">
            <v>1033</v>
          </cell>
          <cell r="F8892" t="str">
            <v>48R</v>
          </cell>
          <cell r="I8892">
            <v>44</v>
          </cell>
          <cell r="M8892">
            <v>60000</v>
          </cell>
          <cell r="N8892">
            <v>1535184</v>
          </cell>
          <cell r="O8892">
            <v>0</v>
          </cell>
          <cell r="P8892">
            <v>0</v>
          </cell>
        </row>
        <row r="8893">
          <cell r="A8893">
            <v>43819</v>
          </cell>
          <cell r="B8893" t="str">
            <v>MIC</v>
          </cell>
          <cell r="C8893">
            <v>8</v>
          </cell>
          <cell r="E8893">
            <v>1033</v>
          </cell>
          <cell r="F8893" t="str">
            <v>43O</v>
          </cell>
          <cell r="I8893">
            <v>44</v>
          </cell>
          <cell r="M8893">
            <v>43780</v>
          </cell>
          <cell r="N8893">
            <v>1120172.5919999999</v>
          </cell>
          <cell r="O8893">
            <v>0</v>
          </cell>
          <cell r="P8893">
            <v>0</v>
          </cell>
        </row>
        <row r="8894">
          <cell r="A8894">
            <v>43819</v>
          </cell>
          <cell r="B8894" t="str">
            <v>MIC</v>
          </cell>
          <cell r="C8894">
            <v>8</v>
          </cell>
          <cell r="E8894">
            <v>1033</v>
          </cell>
          <cell r="F8894" t="str">
            <v>43O</v>
          </cell>
          <cell r="I8894">
            <v>44</v>
          </cell>
          <cell r="M8894">
            <v>24612</v>
          </cell>
          <cell r="N8894">
            <v>629732.47679999995</v>
          </cell>
          <cell r="O8894">
            <v>0</v>
          </cell>
          <cell r="P8894">
            <v>0</v>
          </cell>
        </row>
        <row r="8895">
          <cell r="A8895">
            <v>43819</v>
          </cell>
          <cell r="B8895" t="str">
            <v>CON</v>
          </cell>
          <cell r="C8895">
            <v>5</v>
          </cell>
          <cell r="E8895">
            <v>1033</v>
          </cell>
          <cell r="F8895" t="str">
            <v>47D</v>
          </cell>
          <cell r="I8895">
            <v>44</v>
          </cell>
          <cell r="M8895">
            <v>10576</v>
          </cell>
          <cell r="N8895">
            <v>270601.76640000002</v>
          </cell>
          <cell r="O8895">
            <v>0</v>
          </cell>
          <cell r="P8895">
            <v>0</v>
          </cell>
        </row>
        <row r="8896">
          <cell r="A8896">
            <v>43819</v>
          </cell>
          <cell r="B8896" t="str">
            <v>HIP</v>
          </cell>
          <cell r="C8896">
            <v>8</v>
          </cell>
          <cell r="E8896">
            <v>1033</v>
          </cell>
          <cell r="F8896" t="str">
            <v>51C</v>
          </cell>
          <cell r="I8896">
            <v>44</v>
          </cell>
          <cell r="M8896">
            <v>53000</v>
          </cell>
          <cell r="N8896">
            <v>1356079.2</v>
          </cell>
          <cell r="O8896">
            <v>0</v>
          </cell>
          <cell r="P8896">
            <v>0</v>
          </cell>
        </row>
        <row r="8897">
          <cell r="A8897">
            <v>43819</v>
          </cell>
          <cell r="B8897" t="str">
            <v>HIP</v>
          </cell>
          <cell r="C8897">
            <v>5</v>
          </cell>
          <cell r="E8897">
            <v>1033</v>
          </cell>
          <cell r="F8897" t="str">
            <v>51C</v>
          </cell>
          <cell r="I8897">
            <v>44</v>
          </cell>
          <cell r="M8897">
            <v>7000</v>
          </cell>
          <cell r="N8897">
            <v>179104.8</v>
          </cell>
          <cell r="O8897">
            <v>0</v>
          </cell>
          <cell r="P8897">
            <v>0</v>
          </cell>
        </row>
        <row r="8898">
          <cell r="A8898">
            <v>43819</v>
          </cell>
          <cell r="B8898" t="str">
            <v>HIP</v>
          </cell>
          <cell r="C8898">
            <v>7</v>
          </cell>
          <cell r="E8898">
            <v>1033</v>
          </cell>
          <cell r="F8898" t="str">
            <v>48A</v>
          </cell>
          <cell r="I8898">
            <v>44</v>
          </cell>
          <cell r="M8898">
            <v>31200</v>
          </cell>
          <cell r="N8898">
            <v>798295.68</v>
          </cell>
          <cell r="O8898">
            <v>0</v>
          </cell>
          <cell r="P8898">
            <v>0</v>
          </cell>
        </row>
        <row r="8899">
          <cell r="A8899">
            <v>43819</v>
          </cell>
          <cell r="B8899" t="str">
            <v>MIC</v>
          </cell>
          <cell r="C8899">
            <v>7</v>
          </cell>
          <cell r="E8899">
            <v>1033</v>
          </cell>
          <cell r="F8899" t="str">
            <v>43I</v>
          </cell>
          <cell r="I8899">
            <v>44</v>
          </cell>
          <cell r="M8899">
            <v>21000</v>
          </cell>
          <cell r="N8899">
            <v>537314.4</v>
          </cell>
          <cell r="O8899">
            <v>0</v>
          </cell>
          <cell r="P8899">
            <v>0</v>
          </cell>
        </row>
        <row r="8900">
          <cell r="A8900">
            <v>43819</v>
          </cell>
          <cell r="B8900" t="str">
            <v>MIC</v>
          </cell>
          <cell r="C8900">
            <v>8</v>
          </cell>
          <cell r="E8900">
            <v>1033</v>
          </cell>
          <cell r="F8900" t="str">
            <v>43I</v>
          </cell>
          <cell r="I8900">
            <v>44</v>
          </cell>
          <cell r="M8900">
            <v>65000</v>
          </cell>
          <cell r="N8900">
            <v>1663116</v>
          </cell>
          <cell r="O8900">
            <v>0</v>
          </cell>
          <cell r="P8900">
            <v>0</v>
          </cell>
        </row>
        <row r="8901">
          <cell r="A8901">
            <v>43819</v>
          </cell>
          <cell r="B8901" t="str">
            <v>MIC</v>
          </cell>
          <cell r="C8901">
            <v>8</v>
          </cell>
          <cell r="E8901">
            <v>1033</v>
          </cell>
          <cell r="F8901" t="str">
            <v>43I</v>
          </cell>
          <cell r="I8901">
            <v>44</v>
          </cell>
          <cell r="M8901">
            <v>42100</v>
          </cell>
          <cell r="N8901">
            <v>1077187.44</v>
          </cell>
          <cell r="O8901">
            <v>0</v>
          </cell>
          <cell r="P8901">
            <v>0</v>
          </cell>
        </row>
        <row r="8902">
          <cell r="A8902">
            <v>43819</v>
          </cell>
          <cell r="B8902" t="str">
            <v>CON</v>
          </cell>
          <cell r="C8902">
            <v>8</v>
          </cell>
          <cell r="E8902">
            <v>1033</v>
          </cell>
          <cell r="F8902" t="str">
            <v>47D</v>
          </cell>
          <cell r="I8902">
            <v>44</v>
          </cell>
          <cell r="M8902">
            <v>35100</v>
          </cell>
          <cell r="N8902">
            <v>898082.64</v>
          </cell>
          <cell r="O8902">
            <v>0</v>
          </cell>
          <cell r="P8902">
            <v>0</v>
          </cell>
        </row>
        <row r="8903">
          <cell r="A8903">
            <v>43819</v>
          </cell>
          <cell r="B8903" t="str">
            <v>MIC</v>
          </cell>
          <cell r="C8903">
            <v>7</v>
          </cell>
          <cell r="E8903">
            <v>1034</v>
          </cell>
          <cell r="F8903" t="str">
            <v>43I</v>
          </cell>
          <cell r="I8903">
            <v>44</v>
          </cell>
          <cell r="M8903">
            <v>70000</v>
          </cell>
          <cell r="N8903">
            <v>1791048</v>
          </cell>
          <cell r="O8903">
            <v>0</v>
          </cell>
          <cell r="P8903">
            <v>0</v>
          </cell>
        </row>
        <row r="8904">
          <cell r="A8904">
            <v>43819</v>
          </cell>
          <cell r="B8904" t="str">
            <v>CON</v>
          </cell>
          <cell r="C8904">
            <v>1</v>
          </cell>
          <cell r="E8904">
            <v>3001</v>
          </cell>
          <cell r="F8904" t="str">
            <v>47D</v>
          </cell>
          <cell r="I8904">
            <v>44</v>
          </cell>
          <cell r="M8904">
            <v>34000</v>
          </cell>
          <cell r="N8904">
            <v>869937.6</v>
          </cell>
          <cell r="O8904">
            <v>0</v>
          </cell>
          <cell r="P8904">
            <v>0</v>
          </cell>
        </row>
        <row r="8905">
          <cell r="A8905">
            <v>43819</v>
          </cell>
          <cell r="B8905" t="str">
            <v>CON</v>
          </cell>
          <cell r="C8905">
            <v>8</v>
          </cell>
          <cell r="E8905">
            <v>3002</v>
          </cell>
          <cell r="F8905" t="str">
            <v>47D</v>
          </cell>
          <cell r="I8905">
            <v>44</v>
          </cell>
          <cell r="M8905">
            <v>32000</v>
          </cell>
          <cell r="N8905">
            <v>818764.80000000005</v>
          </cell>
          <cell r="O8905">
            <v>0</v>
          </cell>
          <cell r="P8905">
            <v>0</v>
          </cell>
        </row>
        <row r="8906">
          <cell r="A8906">
            <v>43819</v>
          </cell>
          <cell r="B8906" t="str">
            <v>CON</v>
          </cell>
          <cell r="C8906">
            <v>8</v>
          </cell>
          <cell r="E8906">
            <v>3027</v>
          </cell>
          <cell r="F8906" t="str">
            <v>47D</v>
          </cell>
          <cell r="I8906">
            <v>44</v>
          </cell>
          <cell r="M8906">
            <v>23000</v>
          </cell>
          <cell r="N8906">
            <v>588487.19999999995</v>
          </cell>
          <cell r="O8906">
            <v>0</v>
          </cell>
          <cell r="P8906">
            <v>0</v>
          </cell>
        </row>
        <row r="8907">
          <cell r="A8907">
            <v>43819</v>
          </cell>
          <cell r="B8907" t="str">
            <v>MIC</v>
          </cell>
          <cell r="C8907">
            <v>5</v>
          </cell>
          <cell r="E8907">
            <v>27003</v>
          </cell>
          <cell r="F8907" t="str">
            <v>43O</v>
          </cell>
          <cell r="I8907">
            <v>44</v>
          </cell>
          <cell r="M8907">
            <v>9800</v>
          </cell>
          <cell r="N8907">
            <v>250746.72</v>
          </cell>
          <cell r="O8907">
            <v>0</v>
          </cell>
          <cell r="P8907">
            <v>0</v>
          </cell>
        </row>
        <row r="8908">
          <cell r="A8908">
            <v>43819</v>
          </cell>
          <cell r="B8908" t="str">
            <v>MIC</v>
          </cell>
          <cell r="C8908">
            <v>7</v>
          </cell>
          <cell r="E8908">
            <v>27003</v>
          </cell>
          <cell r="F8908" t="str">
            <v>43I</v>
          </cell>
          <cell r="I8908">
            <v>44</v>
          </cell>
          <cell r="M8908">
            <v>21000</v>
          </cell>
          <cell r="N8908">
            <v>537314.4</v>
          </cell>
          <cell r="O8908">
            <v>0</v>
          </cell>
          <cell r="P8908">
            <v>0</v>
          </cell>
        </row>
        <row r="8909">
          <cell r="A8909">
            <v>43819</v>
          </cell>
          <cell r="B8909" t="str">
            <v>CON</v>
          </cell>
          <cell r="C8909">
            <v>8</v>
          </cell>
          <cell r="E8909">
            <v>27003</v>
          </cell>
          <cell r="F8909" t="str">
            <v>47D</v>
          </cell>
          <cell r="I8909">
            <v>44</v>
          </cell>
          <cell r="M8909">
            <v>49000</v>
          </cell>
          <cell r="N8909">
            <v>1253733.6000000001</v>
          </cell>
          <cell r="O8909">
            <v>0</v>
          </cell>
          <cell r="P8909">
            <v>0</v>
          </cell>
        </row>
        <row r="8910">
          <cell r="A8910">
            <v>43819</v>
          </cell>
          <cell r="B8910" t="str">
            <v>MIC</v>
          </cell>
          <cell r="C8910">
            <v>5</v>
          </cell>
          <cell r="E8910">
            <v>27003</v>
          </cell>
          <cell r="F8910" t="str">
            <v>43O</v>
          </cell>
          <cell r="I8910">
            <v>44</v>
          </cell>
          <cell r="M8910">
            <v>3000</v>
          </cell>
          <cell r="N8910">
            <v>76759.199999999997</v>
          </cell>
          <cell r="O8910">
            <v>0</v>
          </cell>
          <cell r="P8910">
            <v>0</v>
          </cell>
        </row>
        <row r="8911">
          <cell r="A8911">
            <v>43819</v>
          </cell>
          <cell r="B8911" t="str">
            <v>MIC</v>
          </cell>
          <cell r="C8911">
            <v>5</v>
          </cell>
          <cell r="E8911">
            <v>27003</v>
          </cell>
          <cell r="F8911" t="str">
            <v>43I</v>
          </cell>
          <cell r="I8911">
            <v>44</v>
          </cell>
          <cell r="M8911">
            <v>6000</v>
          </cell>
          <cell r="N8911">
            <v>153518.39999999999</v>
          </cell>
          <cell r="O8911">
            <v>0</v>
          </cell>
          <cell r="P8911">
            <v>0</v>
          </cell>
        </row>
        <row r="8912">
          <cell r="A8912">
            <v>43819</v>
          </cell>
          <cell r="B8912" t="str">
            <v>MIC</v>
          </cell>
          <cell r="C8912">
            <v>8</v>
          </cell>
          <cell r="E8912">
            <v>27004</v>
          </cell>
          <cell r="F8912" t="str">
            <v>43I</v>
          </cell>
          <cell r="I8912">
            <v>44</v>
          </cell>
          <cell r="M8912">
            <v>34719.35</v>
          </cell>
          <cell r="N8912">
            <v>888343.17683999997</v>
          </cell>
          <cell r="O8912">
            <v>0</v>
          </cell>
          <cell r="P8912">
            <v>0</v>
          </cell>
        </row>
        <row r="8913">
          <cell r="A8913">
            <v>43819</v>
          </cell>
          <cell r="B8913" t="str">
            <v>MIC</v>
          </cell>
          <cell r="C8913">
            <v>7</v>
          </cell>
          <cell r="E8913">
            <v>27004</v>
          </cell>
          <cell r="F8913" t="str">
            <v>43I</v>
          </cell>
          <cell r="I8913">
            <v>44</v>
          </cell>
          <cell r="M8913">
            <v>20000</v>
          </cell>
          <cell r="N8913">
            <v>511728</v>
          </cell>
          <cell r="O8913">
            <v>0</v>
          </cell>
          <cell r="P8913">
            <v>0</v>
          </cell>
        </row>
        <row r="8914">
          <cell r="A8914">
            <v>43819</v>
          </cell>
          <cell r="B8914" t="str">
            <v>MIC</v>
          </cell>
          <cell r="C8914">
            <v>6</v>
          </cell>
          <cell r="E8914">
            <v>27004</v>
          </cell>
          <cell r="F8914" t="str">
            <v>43O</v>
          </cell>
          <cell r="I8914">
            <v>44</v>
          </cell>
          <cell r="M8914">
            <v>15000</v>
          </cell>
          <cell r="N8914">
            <v>383796</v>
          </cell>
          <cell r="O8914">
            <v>0</v>
          </cell>
          <cell r="P8914">
            <v>0</v>
          </cell>
        </row>
        <row r="8915">
          <cell r="A8915">
            <v>43819</v>
          </cell>
          <cell r="B8915" t="str">
            <v>MIC</v>
          </cell>
          <cell r="C8915">
            <v>6</v>
          </cell>
          <cell r="E8915">
            <v>27009</v>
          </cell>
          <cell r="F8915" t="str">
            <v>43O</v>
          </cell>
          <cell r="I8915">
            <v>44</v>
          </cell>
          <cell r="M8915">
            <v>70000</v>
          </cell>
          <cell r="N8915">
            <v>1791048</v>
          </cell>
          <cell r="O8915">
            <v>0</v>
          </cell>
          <cell r="P8915">
            <v>0</v>
          </cell>
        </row>
        <row r="8916">
          <cell r="A8916">
            <v>43819</v>
          </cell>
          <cell r="B8916" t="str">
            <v>MIC</v>
          </cell>
          <cell r="C8916">
            <v>8</v>
          </cell>
          <cell r="E8916">
            <v>27009</v>
          </cell>
          <cell r="F8916" t="str">
            <v>43I</v>
          </cell>
          <cell r="I8916">
            <v>44</v>
          </cell>
          <cell r="M8916">
            <v>50000</v>
          </cell>
          <cell r="N8916">
            <v>1279320</v>
          </cell>
          <cell r="O8916">
            <v>0</v>
          </cell>
          <cell r="P8916">
            <v>0</v>
          </cell>
        </row>
        <row r="8917">
          <cell r="A8917">
            <v>43819</v>
          </cell>
          <cell r="B8917" t="str">
            <v>MIC</v>
          </cell>
          <cell r="C8917">
            <v>6</v>
          </cell>
          <cell r="E8917">
            <v>27012</v>
          </cell>
          <cell r="F8917" t="str">
            <v>43O</v>
          </cell>
          <cell r="I8917">
            <v>44</v>
          </cell>
          <cell r="M8917">
            <v>40000</v>
          </cell>
          <cell r="N8917">
            <v>1023456</v>
          </cell>
          <cell r="O8917">
            <v>0</v>
          </cell>
          <cell r="P8917">
            <v>0</v>
          </cell>
        </row>
        <row r="8918">
          <cell r="A8918">
            <v>43819</v>
          </cell>
          <cell r="B8918" t="str">
            <v>CON</v>
          </cell>
          <cell r="C8918">
            <v>6</v>
          </cell>
          <cell r="E8918">
            <v>1018</v>
          </cell>
          <cell r="F8918" t="str">
            <v>47D</v>
          </cell>
          <cell r="I8918">
            <v>44</v>
          </cell>
          <cell r="M8918">
            <v>29871.200000000001</v>
          </cell>
          <cell r="N8918">
            <v>767609.18776</v>
          </cell>
          <cell r="O8918">
            <v>0</v>
          </cell>
          <cell r="P8918">
            <v>0</v>
          </cell>
        </row>
        <row r="8919">
          <cell r="A8919">
            <v>43819</v>
          </cell>
          <cell r="B8919" t="str">
            <v>CON</v>
          </cell>
          <cell r="C8919">
            <v>8</v>
          </cell>
          <cell r="E8919">
            <v>1035</v>
          </cell>
          <cell r="F8919" t="str">
            <v>47B</v>
          </cell>
          <cell r="I8919">
            <v>44</v>
          </cell>
          <cell r="M8919">
            <v>137900</v>
          </cell>
          <cell r="N8919">
            <v>3555062</v>
          </cell>
          <cell r="O8919">
            <v>0</v>
          </cell>
          <cell r="P8919">
            <v>0</v>
          </cell>
        </row>
        <row r="8920">
          <cell r="A8920">
            <v>43819</v>
          </cell>
          <cell r="B8920" t="str">
            <v>CON</v>
          </cell>
          <cell r="C8920">
            <v>7</v>
          </cell>
          <cell r="E8920">
            <v>1035</v>
          </cell>
          <cell r="F8920" t="str">
            <v>47A</v>
          </cell>
          <cell r="I8920">
            <v>44</v>
          </cell>
          <cell r="M8920">
            <v>56500</v>
          </cell>
          <cell r="N8920">
            <v>1456570</v>
          </cell>
          <cell r="O8920">
            <v>0</v>
          </cell>
          <cell r="P8920">
            <v>0</v>
          </cell>
        </row>
        <row r="8921">
          <cell r="A8921">
            <v>43819</v>
          </cell>
          <cell r="B8921" t="str">
            <v>CON</v>
          </cell>
          <cell r="C8921">
            <v>8</v>
          </cell>
          <cell r="E8921">
            <v>1035</v>
          </cell>
          <cell r="F8921" t="str">
            <v>47A</v>
          </cell>
          <cell r="I8921">
            <v>44</v>
          </cell>
          <cell r="M8921">
            <v>52500</v>
          </cell>
          <cell r="N8921">
            <v>1353450</v>
          </cell>
          <cell r="O8921">
            <v>0</v>
          </cell>
          <cell r="P8921">
            <v>0</v>
          </cell>
        </row>
        <row r="8922">
          <cell r="A8922">
            <v>43819</v>
          </cell>
          <cell r="B8922" t="str">
            <v>MIC</v>
          </cell>
          <cell r="C8922">
            <v>8</v>
          </cell>
          <cell r="E8922">
            <v>1033</v>
          </cell>
          <cell r="F8922" t="str">
            <v>43I</v>
          </cell>
          <cell r="I8922">
            <v>44</v>
          </cell>
          <cell r="M8922">
            <v>100000</v>
          </cell>
          <cell r="N8922">
            <v>2582070</v>
          </cell>
          <cell r="O8922">
            <v>0</v>
          </cell>
          <cell r="P8922">
            <v>0</v>
          </cell>
        </row>
        <row r="8923">
          <cell r="A8923">
            <v>43819</v>
          </cell>
          <cell r="B8923" t="str">
            <v>MIC</v>
          </cell>
          <cell r="C8923">
            <v>6</v>
          </cell>
          <cell r="E8923">
            <v>27002</v>
          </cell>
          <cell r="F8923" t="str">
            <v>43O</v>
          </cell>
          <cell r="I8923">
            <v>44</v>
          </cell>
          <cell r="M8923">
            <v>11600</v>
          </cell>
          <cell r="N8923">
            <v>299520.12</v>
          </cell>
          <cell r="O8923">
            <v>0</v>
          </cell>
          <cell r="P8923">
            <v>0</v>
          </cell>
        </row>
        <row r="8924">
          <cell r="A8924">
            <v>43819</v>
          </cell>
          <cell r="B8924" t="str">
            <v>MIC</v>
          </cell>
          <cell r="C8924">
            <v>8</v>
          </cell>
          <cell r="E8924">
            <v>27002</v>
          </cell>
          <cell r="F8924" t="str">
            <v>43O</v>
          </cell>
          <cell r="I8924">
            <v>44</v>
          </cell>
          <cell r="M8924">
            <v>35000</v>
          </cell>
          <cell r="N8924">
            <v>903724.5</v>
          </cell>
          <cell r="O8924">
            <v>0</v>
          </cell>
          <cell r="P8924">
            <v>0</v>
          </cell>
        </row>
        <row r="8925">
          <cell r="A8925">
            <v>43819</v>
          </cell>
          <cell r="B8925" t="str">
            <v>MIC</v>
          </cell>
          <cell r="C8925">
            <v>8</v>
          </cell>
          <cell r="E8925">
            <v>27004</v>
          </cell>
          <cell r="F8925" t="str">
            <v>43I</v>
          </cell>
          <cell r="I8925">
            <v>44</v>
          </cell>
          <cell r="M8925">
            <v>30000</v>
          </cell>
          <cell r="N8925">
            <v>774993</v>
          </cell>
          <cell r="O8925">
            <v>0</v>
          </cell>
          <cell r="P8925">
            <v>0</v>
          </cell>
        </row>
        <row r="8926">
          <cell r="A8926">
            <v>43819</v>
          </cell>
          <cell r="B8926" t="str">
            <v>HIP</v>
          </cell>
          <cell r="C8926">
            <v>7</v>
          </cell>
          <cell r="E8926">
            <v>27004</v>
          </cell>
          <cell r="F8926" t="str">
            <v>48C</v>
          </cell>
          <cell r="I8926">
            <v>44</v>
          </cell>
          <cell r="M8926">
            <v>10000</v>
          </cell>
          <cell r="N8926">
            <v>258331</v>
          </cell>
          <cell r="O8926">
            <v>0</v>
          </cell>
          <cell r="P8926">
            <v>0</v>
          </cell>
        </row>
        <row r="8927">
          <cell r="A8927">
            <v>43819</v>
          </cell>
          <cell r="B8927" t="str">
            <v>MIC</v>
          </cell>
          <cell r="C8927">
            <v>6</v>
          </cell>
          <cell r="E8927">
            <v>27004</v>
          </cell>
          <cell r="F8927" t="str">
            <v>43O</v>
          </cell>
          <cell r="I8927">
            <v>44</v>
          </cell>
          <cell r="M8927">
            <v>7000</v>
          </cell>
          <cell r="N8927">
            <v>180831.7</v>
          </cell>
          <cell r="O8927">
            <v>0</v>
          </cell>
          <cell r="P8927">
            <v>0</v>
          </cell>
        </row>
        <row r="8928">
          <cell r="A8928">
            <v>43819</v>
          </cell>
          <cell r="B8928" t="str">
            <v>CON</v>
          </cell>
          <cell r="C8928">
            <v>7</v>
          </cell>
          <cell r="E8928">
            <v>27004</v>
          </cell>
          <cell r="F8928" t="str">
            <v>47D</v>
          </cell>
          <cell r="I8928">
            <v>44</v>
          </cell>
          <cell r="M8928">
            <v>30000</v>
          </cell>
          <cell r="N8928">
            <v>774993</v>
          </cell>
          <cell r="O8928">
            <v>0</v>
          </cell>
          <cell r="P8928">
            <v>0</v>
          </cell>
        </row>
        <row r="8929">
          <cell r="A8929">
            <v>43819</v>
          </cell>
          <cell r="B8929" t="str">
            <v>HIP</v>
          </cell>
          <cell r="C8929">
            <v>8</v>
          </cell>
          <cell r="E8929">
            <v>27004</v>
          </cell>
          <cell r="F8929" t="str">
            <v>48R</v>
          </cell>
          <cell r="I8929">
            <v>44</v>
          </cell>
          <cell r="M8929">
            <v>28000</v>
          </cell>
          <cell r="N8929">
            <v>723326.8</v>
          </cell>
          <cell r="O8929">
            <v>0</v>
          </cell>
          <cell r="P8929">
            <v>0</v>
          </cell>
        </row>
        <row r="8930">
          <cell r="A8930">
            <v>43819</v>
          </cell>
          <cell r="B8930" t="str">
            <v>MIC</v>
          </cell>
          <cell r="C8930">
            <v>8</v>
          </cell>
          <cell r="E8930">
            <v>27004</v>
          </cell>
          <cell r="F8930" t="str">
            <v>43I</v>
          </cell>
          <cell r="I8930">
            <v>44</v>
          </cell>
          <cell r="M8930">
            <v>34000</v>
          </cell>
          <cell r="N8930">
            <v>878325.4</v>
          </cell>
          <cell r="O8930">
            <v>0</v>
          </cell>
          <cell r="P8930">
            <v>0</v>
          </cell>
        </row>
        <row r="8931">
          <cell r="A8931">
            <v>43819</v>
          </cell>
          <cell r="B8931" t="str">
            <v>MIC</v>
          </cell>
          <cell r="C8931">
            <v>6</v>
          </cell>
          <cell r="E8931">
            <v>27004</v>
          </cell>
          <cell r="F8931" t="str">
            <v>43O</v>
          </cell>
          <cell r="I8931">
            <v>44</v>
          </cell>
          <cell r="M8931">
            <v>7000</v>
          </cell>
          <cell r="N8931">
            <v>180831.7</v>
          </cell>
          <cell r="O8931">
            <v>0</v>
          </cell>
          <cell r="P8931">
            <v>0</v>
          </cell>
        </row>
        <row r="8932">
          <cell r="A8932">
            <v>43819</v>
          </cell>
          <cell r="B8932" t="str">
            <v>MIC</v>
          </cell>
          <cell r="C8932">
            <v>7</v>
          </cell>
          <cell r="E8932">
            <v>27004</v>
          </cell>
          <cell r="F8932" t="str">
            <v>43I</v>
          </cell>
          <cell r="I8932">
            <v>44</v>
          </cell>
          <cell r="M8932">
            <v>35000</v>
          </cell>
          <cell r="N8932">
            <v>904158.5</v>
          </cell>
          <cell r="O8932">
            <v>0</v>
          </cell>
          <cell r="P8932">
            <v>0</v>
          </cell>
        </row>
        <row r="8933">
          <cell r="A8933">
            <v>43819</v>
          </cell>
          <cell r="B8933" t="str">
            <v>MIC</v>
          </cell>
          <cell r="C8933">
            <v>6</v>
          </cell>
          <cell r="E8933">
            <v>27007</v>
          </cell>
          <cell r="F8933" t="str">
            <v>43O</v>
          </cell>
          <cell r="I8933">
            <v>44</v>
          </cell>
          <cell r="M8933">
            <v>14000</v>
          </cell>
          <cell r="N8933">
            <v>362600</v>
          </cell>
          <cell r="O8933">
            <v>0</v>
          </cell>
          <cell r="P8933">
            <v>0</v>
          </cell>
        </row>
        <row r="8934">
          <cell r="A8934">
            <v>43819</v>
          </cell>
          <cell r="B8934" t="str">
            <v>MIC</v>
          </cell>
          <cell r="C8934">
            <v>6</v>
          </cell>
          <cell r="E8934">
            <v>27007</v>
          </cell>
          <cell r="F8934" t="str">
            <v>43I</v>
          </cell>
          <cell r="I8934">
            <v>44</v>
          </cell>
          <cell r="M8934">
            <v>14000</v>
          </cell>
          <cell r="N8934">
            <v>364000</v>
          </cell>
          <cell r="O8934">
            <v>0</v>
          </cell>
          <cell r="P8934">
            <v>0</v>
          </cell>
        </row>
        <row r="8935">
          <cell r="A8935">
            <v>43819</v>
          </cell>
          <cell r="B8935" t="str">
            <v>MIC</v>
          </cell>
          <cell r="C8935">
            <v>6</v>
          </cell>
          <cell r="E8935">
            <v>27007</v>
          </cell>
          <cell r="F8935" t="str">
            <v>43I</v>
          </cell>
          <cell r="I8935">
            <v>44</v>
          </cell>
          <cell r="M8935">
            <v>14000</v>
          </cell>
          <cell r="N8935">
            <v>364000</v>
          </cell>
          <cell r="O8935">
            <v>0</v>
          </cell>
          <cell r="P8935">
            <v>0</v>
          </cell>
        </row>
        <row r="8936">
          <cell r="A8936">
            <v>43819</v>
          </cell>
          <cell r="B8936" t="str">
            <v>MIC</v>
          </cell>
          <cell r="C8936">
            <v>6</v>
          </cell>
          <cell r="E8936">
            <v>27007</v>
          </cell>
          <cell r="F8936" t="str">
            <v>43I</v>
          </cell>
          <cell r="I8936">
            <v>44</v>
          </cell>
          <cell r="M8936">
            <v>14000</v>
          </cell>
          <cell r="N8936">
            <v>364000</v>
          </cell>
          <cell r="O8936">
            <v>0</v>
          </cell>
          <cell r="P8936">
            <v>0</v>
          </cell>
        </row>
        <row r="8937">
          <cell r="A8937">
            <v>43819</v>
          </cell>
          <cell r="B8937" t="str">
            <v>MIC</v>
          </cell>
          <cell r="C8937">
            <v>6</v>
          </cell>
          <cell r="E8937">
            <v>27007</v>
          </cell>
          <cell r="F8937" t="str">
            <v>43O</v>
          </cell>
          <cell r="I8937">
            <v>44</v>
          </cell>
          <cell r="M8937">
            <v>14000</v>
          </cell>
          <cell r="N8937">
            <v>364000</v>
          </cell>
          <cell r="O8937">
            <v>0</v>
          </cell>
          <cell r="P8937">
            <v>0</v>
          </cell>
        </row>
        <row r="8938">
          <cell r="A8938">
            <v>43819</v>
          </cell>
          <cell r="B8938" t="str">
            <v>MIC</v>
          </cell>
          <cell r="C8938">
            <v>6</v>
          </cell>
          <cell r="E8938">
            <v>27007</v>
          </cell>
          <cell r="F8938" t="str">
            <v>43I</v>
          </cell>
          <cell r="I8938">
            <v>44</v>
          </cell>
          <cell r="M8938">
            <v>15000</v>
          </cell>
          <cell r="N8938">
            <v>390000</v>
          </cell>
          <cell r="O8938">
            <v>0</v>
          </cell>
          <cell r="P8938">
            <v>0</v>
          </cell>
        </row>
        <row r="8939">
          <cell r="A8939">
            <v>43819</v>
          </cell>
          <cell r="B8939" t="str">
            <v>MIC</v>
          </cell>
          <cell r="C8939">
            <v>6</v>
          </cell>
          <cell r="E8939">
            <v>27007</v>
          </cell>
          <cell r="F8939" t="str">
            <v>43O</v>
          </cell>
          <cell r="I8939">
            <v>44</v>
          </cell>
          <cell r="M8939">
            <v>21000</v>
          </cell>
          <cell r="N8939">
            <v>546000</v>
          </cell>
          <cell r="O8939">
            <v>0</v>
          </cell>
          <cell r="P8939">
            <v>0</v>
          </cell>
        </row>
        <row r="8940">
          <cell r="A8940">
            <v>43819</v>
          </cell>
          <cell r="B8940" t="str">
            <v>MIC</v>
          </cell>
          <cell r="C8940">
            <v>5</v>
          </cell>
          <cell r="E8940">
            <v>27007</v>
          </cell>
          <cell r="F8940" t="str">
            <v>43I</v>
          </cell>
          <cell r="I8940">
            <v>44</v>
          </cell>
          <cell r="M8940">
            <v>8000</v>
          </cell>
          <cell r="N8940">
            <v>208000</v>
          </cell>
          <cell r="O8940">
            <v>0</v>
          </cell>
          <cell r="P8940">
            <v>0</v>
          </cell>
        </row>
        <row r="8941">
          <cell r="A8941">
            <v>43819</v>
          </cell>
          <cell r="B8941" t="str">
            <v>MIC</v>
          </cell>
          <cell r="C8941">
            <v>5</v>
          </cell>
          <cell r="E8941">
            <v>27007</v>
          </cell>
          <cell r="F8941" t="str">
            <v>43I</v>
          </cell>
          <cell r="I8941">
            <v>44</v>
          </cell>
          <cell r="M8941">
            <v>10500</v>
          </cell>
          <cell r="N8941">
            <v>273000</v>
          </cell>
          <cell r="O8941">
            <v>0</v>
          </cell>
          <cell r="P8941">
            <v>0</v>
          </cell>
        </row>
        <row r="8942">
          <cell r="A8942">
            <v>43819</v>
          </cell>
          <cell r="B8942" t="str">
            <v>MIC</v>
          </cell>
          <cell r="C8942">
            <v>6</v>
          </cell>
          <cell r="E8942">
            <v>27007</v>
          </cell>
          <cell r="F8942" t="str">
            <v>43I</v>
          </cell>
          <cell r="I8942">
            <v>44</v>
          </cell>
          <cell r="M8942">
            <v>14000</v>
          </cell>
          <cell r="N8942">
            <v>364000</v>
          </cell>
          <cell r="O8942">
            <v>0</v>
          </cell>
          <cell r="P8942">
            <v>0</v>
          </cell>
        </row>
        <row r="8943">
          <cell r="A8943">
            <v>43819</v>
          </cell>
          <cell r="B8943" t="str">
            <v>CON</v>
          </cell>
          <cell r="C8943">
            <v>8</v>
          </cell>
          <cell r="E8943">
            <v>1036</v>
          </cell>
          <cell r="F8943" t="str">
            <v>47D</v>
          </cell>
          <cell r="I8943">
            <v>44</v>
          </cell>
          <cell r="M8943">
            <v>80000</v>
          </cell>
          <cell r="N8943">
            <v>2087536</v>
          </cell>
          <cell r="O8943">
            <v>0</v>
          </cell>
          <cell r="P8943">
            <v>0</v>
          </cell>
        </row>
        <row r="8944">
          <cell r="A8944">
            <v>43819</v>
          </cell>
          <cell r="B8944" t="str">
            <v>CON</v>
          </cell>
          <cell r="C8944">
            <v>8</v>
          </cell>
          <cell r="E8944">
            <v>1036</v>
          </cell>
          <cell r="F8944" t="str">
            <v>47D</v>
          </cell>
          <cell r="I8944">
            <v>44</v>
          </cell>
          <cell r="M8944">
            <v>80000</v>
          </cell>
          <cell r="N8944">
            <v>2087536</v>
          </cell>
          <cell r="O8944">
            <v>0</v>
          </cell>
          <cell r="P8944">
            <v>0</v>
          </cell>
        </row>
        <row r="8945">
          <cell r="A8945">
            <v>43819</v>
          </cell>
          <cell r="B8945" t="str">
            <v>CON</v>
          </cell>
          <cell r="C8945">
            <v>8</v>
          </cell>
          <cell r="E8945">
            <v>1036</v>
          </cell>
          <cell r="F8945" t="str">
            <v>47D</v>
          </cell>
          <cell r="I8945">
            <v>44</v>
          </cell>
          <cell r="M8945">
            <v>70000</v>
          </cell>
          <cell r="N8945">
            <v>1827455</v>
          </cell>
          <cell r="O8945">
            <v>0</v>
          </cell>
          <cell r="P8945">
            <v>0</v>
          </cell>
        </row>
        <row r="8946">
          <cell r="A8946">
            <v>43819</v>
          </cell>
          <cell r="B8946" t="str">
            <v>MIC</v>
          </cell>
          <cell r="C8946">
            <v>7</v>
          </cell>
          <cell r="E8946">
            <v>1036</v>
          </cell>
          <cell r="F8946" t="str">
            <v>43I</v>
          </cell>
          <cell r="I8946">
            <v>44</v>
          </cell>
          <cell r="M8946">
            <v>40000</v>
          </cell>
          <cell r="N8946">
            <v>1044260</v>
          </cell>
          <cell r="O8946">
            <v>0</v>
          </cell>
          <cell r="P8946">
            <v>0</v>
          </cell>
        </row>
        <row r="8947">
          <cell r="A8947">
            <v>43819</v>
          </cell>
          <cell r="B8947" t="str">
            <v>MIC</v>
          </cell>
          <cell r="C8947">
            <v>7</v>
          </cell>
          <cell r="E8947">
            <v>1009</v>
          </cell>
          <cell r="F8947" t="str">
            <v>43O</v>
          </cell>
          <cell r="I8947">
            <v>44</v>
          </cell>
          <cell r="M8947">
            <v>41160</v>
          </cell>
          <cell r="N8947">
            <v>1074942.7919999999</v>
          </cell>
          <cell r="O8947">
            <v>0</v>
          </cell>
          <cell r="P8947">
            <v>0</v>
          </cell>
        </row>
        <row r="8948">
          <cell r="A8948">
            <v>43819</v>
          </cell>
          <cell r="B8948" t="str">
            <v>MIC</v>
          </cell>
          <cell r="C8948">
            <v>6</v>
          </cell>
          <cell r="E8948">
            <v>1017</v>
          </cell>
          <cell r="F8948" t="str">
            <v>43I</v>
          </cell>
          <cell r="I8948">
            <v>44</v>
          </cell>
          <cell r="M8948">
            <v>102900</v>
          </cell>
          <cell r="N8948">
            <v>2690011.8</v>
          </cell>
          <cell r="O8948">
            <v>0</v>
          </cell>
          <cell r="P8948">
            <v>0</v>
          </cell>
        </row>
        <row r="8949">
          <cell r="A8949">
            <v>43819</v>
          </cell>
          <cell r="B8949" t="str">
            <v>MIC</v>
          </cell>
          <cell r="C8949">
            <v>8</v>
          </cell>
          <cell r="E8949">
            <v>74002</v>
          </cell>
          <cell r="F8949" t="str">
            <v>43I</v>
          </cell>
          <cell r="I8949">
            <v>44</v>
          </cell>
          <cell r="M8949">
            <v>65000</v>
          </cell>
          <cell r="N8949">
            <v>1701238.5</v>
          </cell>
          <cell r="O8949">
            <v>0</v>
          </cell>
          <cell r="P8949">
            <v>0</v>
          </cell>
        </row>
        <row r="8950">
          <cell r="A8950">
            <v>43819</v>
          </cell>
          <cell r="B8950" t="str">
            <v>MIC</v>
          </cell>
          <cell r="C8950">
            <v>7</v>
          </cell>
          <cell r="E8950">
            <v>74002</v>
          </cell>
          <cell r="F8950" t="str">
            <v>43I</v>
          </cell>
          <cell r="I8950">
            <v>44</v>
          </cell>
          <cell r="M8950">
            <v>68600</v>
          </cell>
          <cell r="N8950">
            <v>1795460.94</v>
          </cell>
          <cell r="O8950">
            <v>0</v>
          </cell>
          <cell r="P8950">
            <v>0</v>
          </cell>
        </row>
        <row r="8951">
          <cell r="A8951">
            <v>43819</v>
          </cell>
          <cell r="B8951" t="str">
            <v>MIC</v>
          </cell>
          <cell r="C8951">
            <v>7</v>
          </cell>
          <cell r="E8951">
            <v>74002</v>
          </cell>
          <cell r="F8951" t="str">
            <v>43I</v>
          </cell>
          <cell r="I8951">
            <v>44</v>
          </cell>
          <cell r="M8951">
            <v>60000</v>
          </cell>
          <cell r="N8951">
            <v>1570374</v>
          </cell>
          <cell r="O8951">
            <v>0</v>
          </cell>
          <cell r="P8951">
            <v>0</v>
          </cell>
        </row>
        <row r="8952">
          <cell r="A8952">
            <v>43819</v>
          </cell>
          <cell r="B8952" t="str">
            <v>MIC</v>
          </cell>
          <cell r="C8952">
            <v>8</v>
          </cell>
          <cell r="E8952">
            <v>74002</v>
          </cell>
          <cell r="F8952" t="str">
            <v>43I</v>
          </cell>
          <cell r="I8952">
            <v>44</v>
          </cell>
          <cell r="M8952">
            <v>40000</v>
          </cell>
          <cell r="N8952">
            <v>1046916</v>
          </cell>
          <cell r="O8952">
            <v>0</v>
          </cell>
          <cell r="P8952">
            <v>0</v>
          </cell>
        </row>
        <row r="8953">
          <cell r="A8953">
            <v>43819</v>
          </cell>
          <cell r="B8953" t="str">
            <v>MIC</v>
          </cell>
          <cell r="C8953">
            <v>6</v>
          </cell>
          <cell r="E8953">
            <v>1009</v>
          </cell>
          <cell r="F8953" t="str">
            <v>43O</v>
          </cell>
          <cell r="I8953">
            <v>44</v>
          </cell>
          <cell r="M8953">
            <v>41160</v>
          </cell>
          <cell r="N8953">
            <v>1077943.3559999999</v>
          </cell>
          <cell r="O8953">
            <v>0</v>
          </cell>
          <cell r="P8953">
            <v>0</v>
          </cell>
        </row>
        <row r="8954">
          <cell r="A8954">
            <v>43819</v>
          </cell>
          <cell r="B8954" t="str">
            <v>MIC</v>
          </cell>
          <cell r="C8954">
            <v>8</v>
          </cell>
          <cell r="E8954">
            <v>1017</v>
          </cell>
          <cell r="F8954" t="str">
            <v>43I</v>
          </cell>
          <cell r="I8954">
            <v>44</v>
          </cell>
          <cell r="M8954">
            <v>61700</v>
          </cell>
          <cell r="N8954">
            <v>1616780.63</v>
          </cell>
          <cell r="O8954">
            <v>0</v>
          </cell>
          <cell r="P8954">
            <v>0</v>
          </cell>
        </row>
        <row r="8955">
          <cell r="A8955">
            <v>43819</v>
          </cell>
          <cell r="B8955" t="str">
            <v>MIC</v>
          </cell>
          <cell r="C8955">
            <v>7</v>
          </cell>
          <cell r="E8955">
            <v>1017</v>
          </cell>
          <cell r="F8955" t="str">
            <v>43I</v>
          </cell>
          <cell r="I8955">
            <v>44</v>
          </cell>
          <cell r="M8955">
            <v>62000</v>
          </cell>
          <cell r="N8955">
            <v>1624641.8</v>
          </cell>
          <cell r="O8955">
            <v>0</v>
          </cell>
          <cell r="P8955">
            <v>0</v>
          </cell>
        </row>
        <row r="8956">
          <cell r="A8956">
            <v>43819</v>
          </cell>
          <cell r="B8956" t="str">
            <v>MIC</v>
          </cell>
          <cell r="C8956">
            <v>7</v>
          </cell>
          <cell r="E8956">
            <v>1017</v>
          </cell>
          <cell r="F8956" t="str">
            <v>43O</v>
          </cell>
          <cell r="I8956">
            <v>44</v>
          </cell>
          <cell r="M8956">
            <v>70000</v>
          </cell>
          <cell r="N8956">
            <v>1834273</v>
          </cell>
          <cell r="O8956">
            <v>0</v>
          </cell>
          <cell r="P8956">
            <v>0</v>
          </cell>
        </row>
        <row r="8957">
          <cell r="A8957">
            <v>43819</v>
          </cell>
          <cell r="B8957" t="str">
            <v>MIC</v>
          </cell>
          <cell r="C8957">
            <v>8</v>
          </cell>
          <cell r="E8957">
            <v>1017</v>
          </cell>
          <cell r="F8957" t="str">
            <v>43O</v>
          </cell>
          <cell r="I8957">
            <v>44</v>
          </cell>
          <cell r="M8957">
            <v>50000</v>
          </cell>
          <cell r="N8957">
            <v>1310195</v>
          </cell>
          <cell r="O8957">
            <v>0</v>
          </cell>
          <cell r="P8957">
            <v>0</v>
          </cell>
        </row>
        <row r="8958">
          <cell r="A8958">
            <v>43819</v>
          </cell>
          <cell r="B8958" t="str">
            <v>MIC</v>
          </cell>
          <cell r="C8958">
            <v>5</v>
          </cell>
          <cell r="E8958">
            <v>1017</v>
          </cell>
          <cell r="F8958" t="str">
            <v>43O</v>
          </cell>
          <cell r="I8958">
            <v>44</v>
          </cell>
          <cell r="M8958">
            <v>15578.02</v>
          </cell>
          <cell r="N8958">
            <v>408204.87827799999</v>
          </cell>
          <cell r="O8958">
            <v>0</v>
          </cell>
          <cell r="P8958">
            <v>0</v>
          </cell>
        </row>
        <row r="8959">
          <cell r="A8959">
            <v>43819</v>
          </cell>
          <cell r="B8959" t="str">
            <v>MIC</v>
          </cell>
          <cell r="C8959">
            <v>7</v>
          </cell>
          <cell r="E8959">
            <v>1017</v>
          </cell>
          <cell r="F8959" t="str">
            <v>43O</v>
          </cell>
          <cell r="I8959">
            <v>44</v>
          </cell>
          <cell r="M8959">
            <v>68600</v>
          </cell>
          <cell r="N8959">
            <v>1797587.54</v>
          </cell>
          <cell r="O8959">
            <v>0</v>
          </cell>
          <cell r="P8959">
            <v>0</v>
          </cell>
        </row>
        <row r="8960">
          <cell r="A8960">
            <v>43819</v>
          </cell>
          <cell r="B8960" t="str">
            <v>MIC</v>
          </cell>
          <cell r="C8960">
            <v>8</v>
          </cell>
          <cell r="E8960">
            <v>1017</v>
          </cell>
          <cell r="F8960" t="str">
            <v>43O</v>
          </cell>
          <cell r="I8960">
            <v>44</v>
          </cell>
          <cell r="M8960">
            <v>54880</v>
          </cell>
          <cell r="N8960">
            <v>1438070.0319999999</v>
          </cell>
          <cell r="O8960">
            <v>0</v>
          </cell>
          <cell r="P8960">
            <v>0</v>
          </cell>
        </row>
        <row r="8961">
          <cell r="A8961">
            <v>43819</v>
          </cell>
          <cell r="B8961" t="str">
            <v>MIC</v>
          </cell>
          <cell r="C8961">
            <v>8</v>
          </cell>
          <cell r="E8961">
            <v>1017</v>
          </cell>
          <cell r="F8961" t="str">
            <v>43O</v>
          </cell>
          <cell r="I8961">
            <v>44</v>
          </cell>
          <cell r="M8961">
            <v>82320</v>
          </cell>
          <cell r="N8961">
            <v>2157105.048</v>
          </cell>
          <cell r="O8961">
            <v>0</v>
          </cell>
          <cell r="P8961">
            <v>0</v>
          </cell>
        </row>
        <row r="8962">
          <cell r="A8962">
            <v>43819</v>
          </cell>
          <cell r="B8962" t="str">
            <v>MIC</v>
          </cell>
          <cell r="C8962">
            <v>5</v>
          </cell>
          <cell r="E8962">
            <v>1017</v>
          </cell>
          <cell r="F8962" t="str">
            <v>43O</v>
          </cell>
          <cell r="I8962">
            <v>44</v>
          </cell>
          <cell r="M8962">
            <v>7085.96</v>
          </cell>
          <cell r="N8962">
            <v>185679.78724400001</v>
          </cell>
          <cell r="O8962">
            <v>0</v>
          </cell>
          <cell r="P8962">
            <v>0</v>
          </cell>
        </row>
        <row r="8963">
          <cell r="A8963">
            <v>43819</v>
          </cell>
          <cell r="B8963" t="str">
            <v>HIP</v>
          </cell>
          <cell r="C8963">
            <v>5</v>
          </cell>
          <cell r="E8963">
            <v>1017</v>
          </cell>
          <cell r="F8963" t="str">
            <v>48R</v>
          </cell>
          <cell r="I8963">
            <v>44</v>
          </cell>
          <cell r="M8963">
            <v>14984.7</v>
          </cell>
          <cell r="N8963">
            <v>392657.58033000003</v>
          </cell>
          <cell r="O8963">
            <v>0</v>
          </cell>
          <cell r="P8963">
            <v>0</v>
          </cell>
        </row>
        <row r="8964">
          <cell r="A8964">
            <v>43819</v>
          </cell>
          <cell r="B8964" t="str">
            <v>HIP</v>
          </cell>
          <cell r="C8964">
            <v>8</v>
          </cell>
          <cell r="E8964">
            <v>1033</v>
          </cell>
          <cell r="F8964" t="str">
            <v>48R</v>
          </cell>
          <cell r="I8964">
            <v>44</v>
          </cell>
          <cell r="M8964">
            <v>16700</v>
          </cell>
          <cell r="N8964">
            <v>437605.13</v>
          </cell>
          <cell r="O8964">
            <v>0</v>
          </cell>
          <cell r="P8964">
            <v>0</v>
          </cell>
        </row>
        <row r="8965">
          <cell r="A8965">
            <v>43819</v>
          </cell>
          <cell r="B8965" t="str">
            <v>CON</v>
          </cell>
          <cell r="C8965">
            <v>8</v>
          </cell>
          <cell r="E8965">
            <v>1033</v>
          </cell>
          <cell r="F8965" t="str">
            <v>47D</v>
          </cell>
          <cell r="I8965">
            <v>44</v>
          </cell>
          <cell r="M8965">
            <v>45000</v>
          </cell>
          <cell r="N8965">
            <v>1179175.5</v>
          </cell>
          <cell r="O8965">
            <v>0</v>
          </cell>
          <cell r="P8965">
            <v>0</v>
          </cell>
        </row>
        <row r="8966">
          <cell r="A8966">
            <v>43819</v>
          </cell>
          <cell r="B8966" t="str">
            <v>CON</v>
          </cell>
          <cell r="C8966">
            <v>8</v>
          </cell>
          <cell r="E8966">
            <v>1033</v>
          </cell>
          <cell r="F8966" t="str">
            <v>47D</v>
          </cell>
          <cell r="I8966">
            <v>44</v>
          </cell>
          <cell r="M8966">
            <v>51000</v>
          </cell>
          <cell r="N8966">
            <v>1336398.8999999999</v>
          </cell>
          <cell r="O8966">
            <v>0</v>
          </cell>
          <cell r="P8966">
            <v>0</v>
          </cell>
        </row>
        <row r="8967">
          <cell r="A8967">
            <v>43819</v>
          </cell>
          <cell r="B8967" t="str">
            <v>MIC</v>
          </cell>
          <cell r="C8967">
            <v>8</v>
          </cell>
          <cell r="E8967">
            <v>1033</v>
          </cell>
          <cell r="F8967" t="str">
            <v>43O</v>
          </cell>
          <cell r="I8967">
            <v>44</v>
          </cell>
          <cell r="M8967">
            <v>42000</v>
          </cell>
          <cell r="N8967">
            <v>1100563.8</v>
          </cell>
          <cell r="O8967">
            <v>0</v>
          </cell>
          <cell r="P8967">
            <v>0</v>
          </cell>
        </row>
        <row r="8968">
          <cell r="A8968">
            <v>43819</v>
          </cell>
          <cell r="B8968" t="str">
            <v>CON</v>
          </cell>
          <cell r="C8968">
            <v>8</v>
          </cell>
          <cell r="E8968">
            <v>1033</v>
          </cell>
          <cell r="F8968" t="str">
            <v>47D</v>
          </cell>
          <cell r="I8968">
            <v>44</v>
          </cell>
          <cell r="M8968">
            <v>37000</v>
          </cell>
          <cell r="N8968">
            <v>969544.3</v>
          </cell>
          <cell r="O8968">
            <v>0</v>
          </cell>
          <cell r="P8968">
            <v>0</v>
          </cell>
        </row>
        <row r="8969">
          <cell r="A8969">
            <v>43819</v>
          </cell>
          <cell r="B8969" t="str">
            <v>HIP</v>
          </cell>
          <cell r="C8969">
            <v>7</v>
          </cell>
          <cell r="E8969">
            <v>1033</v>
          </cell>
          <cell r="F8969" t="str">
            <v>48R</v>
          </cell>
          <cell r="I8969">
            <v>44</v>
          </cell>
          <cell r="M8969">
            <v>26500</v>
          </cell>
          <cell r="N8969">
            <v>694403.35</v>
          </cell>
          <cell r="O8969">
            <v>0</v>
          </cell>
          <cell r="P8969">
            <v>0</v>
          </cell>
        </row>
        <row r="8970">
          <cell r="A8970">
            <v>43819</v>
          </cell>
          <cell r="B8970" t="str">
            <v>HIP</v>
          </cell>
          <cell r="C8970">
            <v>7</v>
          </cell>
          <cell r="E8970">
            <v>1033</v>
          </cell>
          <cell r="F8970" t="str">
            <v>51C</v>
          </cell>
          <cell r="I8970">
            <v>44</v>
          </cell>
          <cell r="M8970">
            <v>20000</v>
          </cell>
          <cell r="N8970">
            <v>524078</v>
          </cell>
          <cell r="O8970">
            <v>0</v>
          </cell>
          <cell r="P8970">
            <v>0</v>
          </cell>
        </row>
        <row r="8971">
          <cell r="A8971">
            <v>43819</v>
          </cell>
          <cell r="B8971" t="str">
            <v>HIP</v>
          </cell>
          <cell r="C8971">
            <v>8</v>
          </cell>
          <cell r="E8971">
            <v>1033</v>
          </cell>
          <cell r="F8971" t="str">
            <v>51C</v>
          </cell>
          <cell r="I8971">
            <v>44</v>
          </cell>
          <cell r="M8971">
            <v>30304</v>
          </cell>
          <cell r="N8971">
            <v>794082.98560000001</v>
          </cell>
          <cell r="O8971">
            <v>0</v>
          </cell>
          <cell r="P8971">
            <v>0</v>
          </cell>
        </row>
        <row r="8972">
          <cell r="A8972">
            <v>43819</v>
          </cell>
          <cell r="B8972" t="str">
            <v>CON</v>
          </cell>
          <cell r="C8972">
            <v>7</v>
          </cell>
          <cell r="E8972">
            <v>1033</v>
          </cell>
          <cell r="F8972" t="str">
            <v>47D</v>
          </cell>
          <cell r="I8972">
            <v>44</v>
          </cell>
          <cell r="M8972">
            <v>5000</v>
          </cell>
          <cell r="N8972">
            <v>131019.5</v>
          </cell>
          <cell r="O8972">
            <v>0</v>
          </cell>
          <cell r="P8972">
            <v>0</v>
          </cell>
        </row>
        <row r="8973">
          <cell r="A8973">
            <v>43819</v>
          </cell>
          <cell r="B8973" t="str">
            <v>CON</v>
          </cell>
          <cell r="C8973">
            <v>5</v>
          </cell>
          <cell r="E8973">
            <v>1033</v>
          </cell>
          <cell r="F8973" t="str">
            <v>47D</v>
          </cell>
          <cell r="I8973">
            <v>44</v>
          </cell>
          <cell r="M8973">
            <v>8000</v>
          </cell>
          <cell r="N8973">
            <v>209631.2</v>
          </cell>
          <cell r="O8973">
            <v>0</v>
          </cell>
          <cell r="P8973">
            <v>0</v>
          </cell>
        </row>
        <row r="8974">
          <cell r="A8974">
            <v>43819</v>
          </cell>
          <cell r="B8974" t="str">
            <v>CON</v>
          </cell>
          <cell r="C8974">
            <v>6</v>
          </cell>
          <cell r="E8974">
            <v>1033</v>
          </cell>
          <cell r="F8974" t="str">
            <v>47D</v>
          </cell>
          <cell r="I8974">
            <v>44</v>
          </cell>
          <cell r="M8974">
            <v>35816</v>
          </cell>
          <cell r="N8974">
            <v>938518.8824</v>
          </cell>
          <cell r="O8974">
            <v>0</v>
          </cell>
          <cell r="P8974">
            <v>0</v>
          </cell>
        </row>
        <row r="8975">
          <cell r="A8975">
            <v>43819</v>
          </cell>
          <cell r="B8975" t="str">
            <v>MIC</v>
          </cell>
          <cell r="C8975">
            <v>8</v>
          </cell>
          <cell r="E8975">
            <v>1033</v>
          </cell>
          <cell r="F8975" t="str">
            <v>43I</v>
          </cell>
          <cell r="I8975">
            <v>44</v>
          </cell>
          <cell r="M8975">
            <v>65000</v>
          </cell>
          <cell r="N8975">
            <v>1703253.5</v>
          </cell>
          <cell r="O8975">
            <v>0</v>
          </cell>
          <cell r="P8975">
            <v>0</v>
          </cell>
        </row>
        <row r="8976">
          <cell r="A8976">
            <v>43819</v>
          </cell>
          <cell r="B8976" t="str">
            <v>CON</v>
          </cell>
          <cell r="C8976">
            <v>8</v>
          </cell>
          <cell r="E8976">
            <v>1033</v>
          </cell>
          <cell r="F8976" t="str">
            <v>47D</v>
          </cell>
          <cell r="I8976">
            <v>44</v>
          </cell>
          <cell r="M8976">
            <v>50000</v>
          </cell>
          <cell r="N8976">
            <v>1310195</v>
          </cell>
          <cell r="O8976">
            <v>0</v>
          </cell>
          <cell r="P8976">
            <v>0</v>
          </cell>
        </row>
        <row r="8977">
          <cell r="A8977">
            <v>43819</v>
          </cell>
          <cell r="B8977" t="str">
            <v>CON</v>
          </cell>
          <cell r="C8977">
            <v>8</v>
          </cell>
          <cell r="E8977">
            <v>3010</v>
          </cell>
          <cell r="F8977" t="str">
            <v>47D</v>
          </cell>
          <cell r="I8977">
            <v>44</v>
          </cell>
          <cell r="M8977">
            <v>26000</v>
          </cell>
          <cell r="N8977">
            <v>681301.4</v>
          </cell>
          <cell r="O8977">
            <v>0</v>
          </cell>
          <cell r="P8977">
            <v>0</v>
          </cell>
        </row>
        <row r="8978">
          <cell r="A8978">
            <v>43819</v>
          </cell>
          <cell r="B8978" t="str">
            <v>CON</v>
          </cell>
          <cell r="C8978">
            <v>8</v>
          </cell>
          <cell r="E8978">
            <v>3010</v>
          </cell>
          <cell r="F8978" t="str">
            <v>47D</v>
          </cell>
          <cell r="I8978">
            <v>44</v>
          </cell>
          <cell r="M8978">
            <v>26000</v>
          </cell>
          <cell r="N8978">
            <v>681301.4</v>
          </cell>
          <cell r="O8978">
            <v>0</v>
          </cell>
          <cell r="P8978">
            <v>0</v>
          </cell>
        </row>
        <row r="8979">
          <cell r="A8979">
            <v>43819</v>
          </cell>
          <cell r="B8979" t="str">
            <v>MIC</v>
          </cell>
          <cell r="C8979">
            <v>7</v>
          </cell>
          <cell r="E8979">
            <v>74002</v>
          </cell>
          <cell r="F8979" t="str">
            <v>43O</v>
          </cell>
          <cell r="I8979">
            <v>44</v>
          </cell>
          <cell r="M8979">
            <v>42000</v>
          </cell>
          <cell r="N8979">
            <v>1100563.8</v>
          </cell>
          <cell r="O8979">
            <v>0</v>
          </cell>
          <cell r="P8979">
            <v>0</v>
          </cell>
        </row>
        <row r="8980">
          <cell r="A8980">
            <v>43819</v>
          </cell>
          <cell r="B8980" t="str">
            <v>MIC</v>
          </cell>
          <cell r="C8980">
            <v>8</v>
          </cell>
          <cell r="E8980">
            <v>74002</v>
          </cell>
          <cell r="F8980" t="str">
            <v>43I</v>
          </cell>
          <cell r="I8980">
            <v>44</v>
          </cell>
          <cell r="M8980">
            <v>56000</v>
          </cell>
          <cell r="N8980">
            <v>1467418.4</v>
          </cell>
          <cell r="O8980">
            <v>0</v>
          </cell>
          <cell r="P8980">
            <v>0</v>
          </cell>
        </row>
        <row r="8981">
          <cell r="A8981">
            <v>43819</v>
          </cell>
          <cell r="B8981" t="str">
            <v>MIC</v>
          </cell>
          <cell r="C8981">
            <v>6</v>
          </cell>
          <cell r="E8981">
            <v>74002</v>
          </cell>
          <cell r="F8981" t="str">
            <v>43I</v>
          </cell>
          <cell r="I8981">
            <v>44</v>
          </cell>
          <cell r="M8981">
            <v>49000</v>
          </cell>
          <cell r="N8981">
            <v>1283991.1000000001</v>
          </cell>
          <cell r="O8981">
            <v>0</v>
          </cell>
          <cell r="P8981">
            <v>0</v>
          </cell>
        </row>
        <row r="8982">
          <cell r="A8982">
            <v>43819</v>
          </cell>
          <cell r="B8982" t="str">
            <v>MIC</v>
          </cell>
          <cell r="C8982">
            <v>8</v>
          </cell>
          <cell r="E8982">
            <v>74002</v>
          </cell>
          <cell r="F8982" t="str">
            <v>43I</v>
          </cell>
          <cell r="I8982">
            <v>44</v>
          </cell>
          <cell r="M8982">
            <v>70000</v>
          </cell>
          <cell r="N8982">
            <v>1834273</v>
          </cell>
          <cell r="O8982">
            <v>0</v>
          </cell>
          <cell r="P8982">
            <v>0</v>
          </cell>
        </row>
        <row r="8983">
          <cell r="A8983">
            <v>43819</v>
          </cell>
          <cell r="B8983" t="str">
            <v>MIC</v>
          </cell>
          <cell r="C8983">
            <v>7</v>
          </cell>
          <cell r="E8983">
            <v>74002</v>
          </cell>
          <cell r="F8983" t="str">
            <v>43O</v>
          </cell>
          <cell r="I8983">
            <v>44</v>
          </cell>
          <cell r="M8983">
            <v>36000</v>
          </cell>
          <cell r="N8983">
            <v>943340.4</v>
          </cell>
          <cell r="O8983">
            <v>0</v>
          </cell>
          <cell r="P8983">
            <v>0</v>
          </cell>
        </row>
        <row r="8984">
          <cell r="A8984">
            <v>43819</v>
          </cell>
          <cell r="B8984" t="str">
            <v>MIC</v>
          </cell>
          <cell r="C8984">
            <v>7</v>
          </cell>
          <cell r="E8984">
            <v>74002</v>
          </cell>
          <cell r="F8984" t="str">
            <v>43I</v>
          </cell>
          <cell r="I8984">
            <v>44</v>
          </cell>
          <cell r="M8984">
            <v>42000</v>
          </cell>
          <cell r="N8984">
            <v>1100563.8</v>
          </cell>
          <cell r="O8984">
            <v>0</v>
          </cell>
          <cell r="P8984">
            <v>0</v>
          </cell>
        </row>
        <row r="8985">
          <cell r="A8985">
            <v>43819</v>
          </cell>
          <cell r="B8985" t="str">
            <v>CON</v>
          </cell>
          <cell r="C8985">
            <v>5</v>
          </cell>
          <cell r="E8985">
            <v>1018</v>
          </cell>
          <cell r="F8985" t="str">
            <v>47D</v>
          </cell>
          <cell r="I8985">
            <v>44</v>
          </cell>
          <cell r="M8985">
            <v>30655.919999999998</v>
          </cell>
          <cell r="N8985">
            <v>806719.73157599999</v>
          </cell>
          <cell r="O8985">
            <v>0</v>
          </cell>
          <cell r="P8985">
            <v>0</v>
          </cell>
        </row>
        <row r="8986">
          <cell r="A8986">
            <v>43819</v>
          </cell>
          <cell r="B8986" t="str">
            <v>CON</v>
          </cell>
          <cell r="C8986">
            <v>6</v>
          </cell>
          <cell r="E8986">
            <v>1018</v>
          </cell>
          <cell r="F8986" t="str">
            <v>47D</v>
          </cell>
          <cell r="I8986">
            <v>44</v>
          </cell>
          <cell r="M8986">
            <v>44341.13</v>
          </cell>
          <cell r="N8986">
            <v>1166850.1382889999</v>
          </cell>
          <cell r="O8986">
            <v>0</v>
          </cell>
          <cell r="P8986">
            <v>0</v>
          </cell>
        </row>
        <row r="8987">
          <cell r="A8987">
            <v>43819</v>
          </cell>
          <cell r="B8987" t="str">
            <v>CON</v>
          </cell>
          <cell r="C8987">
            <v>6</v>
          </cell>
          <cell r="E8987">
            <v>1018</v>
          </cell>
          <cell r="F8987" t="str">
            <v>47D</v>
          </cell>
          <cell r="I8987">
            <v>44</v>
          </cell>
          <cell r="M8987">
            <v>45244.25</v>
          </cell>
          <cell r="N8987">
            <v>1190616.0120250001</v>
          </cell>
          <cell r="O8987">
            <v>0</v>
          </cell>
          <cell r="P8987">
            <v>0</v>
          </cell>
        </row>
        <row r="8988">
          <cell r="A8988">
            <v>43819</v>
          </cell>
          <cell r="B8988" t="str">
            <v>CON</v>
          </cell>
          <cell r="C8988">
            <v>7</v>
          </cell>
          <cell r="E8988">
            <v>1018</v>
          </cell>
          <cell r="F8988" t="str">
            <v>47D</v>
          </cell>
          <cell r="I8988">
            <v>44</v>
          </cell>
          <cell r="M8988">
            <v>41729.54</v>
          </cell>
          <cell r="N8988">
            <v>1098125.363962</v>
          </cell>
          <cell r="O8988">
            <v>0</v>
          </cell>
          <cell r="P8988">
            <v>0</v>
          </cell>
        </row>
        <row r="8989">
          <cell r="A8989">
            <v>43819</v>
          </cell>
          <cell r="B8989" t="str">
            <v>CON</v>
          </cell>
          <cell r="C8989">
            <v>6</v>
          </cell>
          <cell r="E8989">
            <v>1018</v>
          </cell>
          <cell r="F8989" t="str">
            <v>47D</v>
          </cell>
          <cell r="I8989">
            <v>44</v>
          </cell>
          <cell r="M8989">
            <v>42542.43</v>
          </cell>
          <cell r="N8989">
            <v>1119516.8081789999</v>
          </cell>
          <cell r="O8989">
            <v>0</v>
          </cell>
          <cell r="P8989">
            <v>0</v>
          </cell>
        </row>
        <row r="8990">
          <cell r="A8990">
            <v>43819</v>
          </cell>
          <cell r="B8990" t="str">
            <v>CON</v>
          </cell>
          <cell r="C8990">
            <v>6</v>
          </cell>
          <cell r="E8990">
            <v>1018</v>
          </cell>
          <cell r="F8990" t="str">
            <v>47D</v>
          </cell>
          <cell r="I8990">
            <v>44</v>
          </cell>
          <cell r="M8990">
            <v>49671.94</v>
          </cell>
          <cell r="N8990">
            <v>1307132.0026819999</v>
          </cell>
          <cell r="O8990">
            <v>0</v>
          </cell>
          <cell r="P8990">
            <v>0</v>
          </cell>
        </row>
        <row r="8991">
          <cell r="A8991">
            <v>43819</v>
          </cell>
          <cell r="B8991" t="str">
            <v>CON</v>
          </cell>
          <cell r="C8991">
            <v>6</v>
          </cell>
          <cell r="E8991">
            <v>1018</v>
          </cell>
          <cell r="F8991" t="str">
            <v>47D</v>
          </cell>
          <cell r="I8991">
            <v>44</v>
          </cell>
          <cell r="M8991">
            <v>34780.1</v>
          </cell>
          <cell r="N8991">
            <v>915248.76552999998</v>
          </cell>
          <cell r="O8991">
            <v>0</v>
          </cell>
          <cell r="P8991">
            <v>0</v>
          </cell>
        </row>
        <row r="8992">
          <cell r="A8992">
            <v>43819</v>
          </cell>
          <cell r="B8992" t="str">
            <v>CON</v>
          </cell>
          <cell r="C8992">
            <v>6</v>
          </cell>
          <cell r="E8992">
            <v>1018</v>
          </cell>
          <cell r="F8992" t="str">
            <v>47D</v>
          </cell>
          <cell r="I8992">
            <v>44</v>
          </cell>
          <cell r="M8992">
            <v>46165.42</v>
          </cell>
          <cell r="N8992">
            <v>1214856.876926</v>
          </cell>
          <cell r="O8992">
            <v>0</v>
          </cell>
          <cell r="P8992">
            <v>0</v>
          </cell>
        </row>
        <row r="8993">
          <cell r="A8993">
            <v>43819</v>
          </cell>
          <cell r="B8993" t="str">
            <v>MIC</v>
          </cell>
          <cell r="C8993">
            <v>5</v>
          </cell>
          <cell r="E8993">
            <v>1018</v>
          </cell>
          <cell r="F8993" t="str">
            <v>43I</v>
          </cell>
          <cell r="I8993">
            <v>44</v>
          </cell>
          <cell r="M8993">
            <v>15589.77</v>
          </cell>
          <cell r="N8993">
            <v>410399.13627299998</v>
          </cell>
          <cell r="O8993">
            <v>0</v>
          </cell>
          <cell r="P8993">
            <v>0</v>
          </cell>
        </row>
        <row r="8994">
          <cell r="A8994">
            <v>43819</v>
          </cell>
          <cell r="B8994" t="str">
            <v>HIP</v>
          </cell>
          <cell r="C8994">
            <v>8</v>
          </cell>
          <cell r="E8994">
            <v>1033</v>
          </cell>
          <cell r="F8994" t="str">
            <v>48R</v>
          </cell>
          <cell r="I8994">
            <v>44</v>
          </cell>
          <cell r="M8994">
            <v>50000</v>
          </cell>
          <cell r="N8994">
            <v>1321965</v>
          </cell>
          <cell r="O8994">
            <v>0</v>
          </cell>
          <cell r="P8994">
            <v>0</v>
          </cell>
        </row>
        <row r="8995">
          <cell r="A8995">
            <v>43819</v>
          </cell>
          <cell r="B8995" t="str">
            <v>MIC</v>
          </cell>
          <cell r="C8995">
            <v>8</v>
          </cell>
          <cell r="E8995">
            <v>1033</v>
          </cell>
          <cell r="F8995" t="str">
            <v>43O</v>
          </cell>
          <cell r="I8995">
            <v>44</v>
          </cell>
          <cell r="M8995">
            <v>70000</v>
          </cell>
          <cell r="N8995">
            <v>1850751</v>
          </cell>
          <cell r="O8995">
            <v>0</v>
          </cell>
          <cell r="P8995">
            <v>0</v>
          </cell>
        </row>
        <row r="8996">
          <cell r="A8996">
            <v>43819</v>
          </cell>
          <cell r="B8996" t="str">
            <v>MIC</v>
          </cell>
          <cell r="C8996">
            <v>8</v>
          </cell>
          <cell r="E8996">
            <v>27002</v>
          </cell>
          <cell r="F8996" t="str">
            <v>43I</v>
          </cell>
          <cell r="I8996">
            <v>44</v>
          </cell>
          <cell r="M8996">
            <v>70000</v>
          </cell>
          <cell r="N8996">
            <v>1850751</v>
          </cell>
          <cell r="O8996">
            <v>0</v>
          </cell>
          <cell r="P8996">
            <v>0</v>
          </cell>
        </row>
        <row r="8997">
          <cell r="A8997">
            <v>43819</v>
          </cell>
          <cell r="B8997" t="str">
            <v>MIC</v>
          </cell>
          <cell r="C8997">
            <v>7</v>
          </cell>
          <cell r="E8997">
            <v>1036</v>
          </cell>
          <cell r="F8997" t="str">
            <v>43O</v>
          </cell>
          <cell r="I8997">
            <v>44</v>
          </cell>
          <cell r="M8997">
            <v>50000</v>
          </cell>
          <cell r="N8997">
            <v>1328680</v>
          </cell>
          <cell r="O8997">
            <v>0</v>
          </cell>
          <cell r="P8997">
            <v>0</v>
          </cell>
        </row>
        <row r="8998">
          <cell r="A8998">
            <v>43819</v>
          </cell>
          <cell r="B8998" t="str">
            <v>CON</v>
          </cell>
          <cell r="C8998">
            <v>8</v>
          </cell>
          <cell r="E8998">
            <v>3002</v>
          </cell>
          <cell r="F8998" t="str">
            <v>47D</v>
          </cell>
          <cell r="I8998">
            <v>44</v>
          </cell>
          <cell r="M8998">
            <v>48000</v>
          </cell>
          <cell r="N8998">
            <v>1275633.6000000001</v>
          </cell>
          <cell r="O8998">
            <v>0</v>
          </cell>
          <cell r="P8998">
            <v>0</v>
          </cell>
        </row>
        <row r="8999">
          <cell r="A8999">
            <v>43819</v>
          </cell>
          <cell r="B8999" t="str">
            <v>MIC</v>
          </cell>
          <cell r="C8999">
            <v>6</v>
          </cell>
          <cell r="E8999">
            <v>27004</v>
          </cell>
          <cell r="F8999" t="str">
            <v>43O</v>
          </cell>
          <cell r="I8999">
            <v>44</v>
          </cell>
          <cell r="M8999">
            <v>7000</v>
          </cell>
          <cell r="N8999">
            <v>186029.9</v>
          </cell>
          <cell r="O8999">
            <v>0</v>
          </cell>
          <cell r="P8999">
            <v>0</v>
          </cell>
        </row>
        <row r="9000">
          <cell r="A9000">
            <v>43819</v>
          </cell>
          <cell r="B9000" t="str">
            <v>MIC</v>
          </cell>
          <cell r="C9000">
            <v>6</v>
          </cell>
          <cell r="E9000">
            <v>27004</v>
          </cell>
          <cell r="F9000" t="str">
            <v>43O</v>
          </cell>
          <cell r="I9000">
            <v>44</v>
          </cell>
          <cell r="M9000">
            <v>15000</v>
          </cell>
          <cell r="N9000">
            <v>398635.5</v>
          </cell>
          <cell r="O9000">
            <v>0</v>
          </cell>
          <cell r="P9000">
            <v>0</v>
          </cell>
        </row>
        <row r="9001">
          <cell r="A9001">
            <v>43819</v>
          </cell>
          <cell r="B9001" t="str">
            <v>MIC</v>
          </cell>
          <cell r="C9001">
            <v>6</v>
          </cell>
          <cell r="E9001">
            <v>27004</v>
          </cell>
          <cell r="F9001" t="str">
            <v>43I</v>
          </cell>
          <cell r="I9001">
            <v>44</v>
          </cell>
          <cell r="M9001">
            <v>7000</v>
          </cell>
          <cell r="N9001">
            <v>186029.9</v>
          </cell>
          <cell r="O9001">
            <v>0</v>
          </cell>
          <cell r="P9001">
            <v>0</v>
          </cell>
        </row>
        <row r="9002">
          <cell r="A9002">
            <v>43819</v>
          </cell>
          <cell r="B9002" t="str">
            <v>MIC</v>
          </cell>
          <cell r="C9002">
            <v>6</v>
          </cell>
          <cell r="E9002">
            <v>27004</v>
          </cell>
          <cell r="F9002" t="str">
            <v>43O</v>
          </cell>
          <cell r="I9002">
            <v>44</v>
          </cell>
          <cell r="M9002">
            <v>7000</v>
          </cell>
          <cell r="N9002">
            <v>186029.9</v>
          </cell>
          <cell r="O9002">
            <v>0</v>
          </cell>
          <cell r="P9002">
            <v>0</v>
          </cell>
        </row>
        <row r="9003">
          <cell r="A9003">
            <v>43819</v>
          </cell>
          <cell r="B9003" t="str">
            <v>MIC</v>
          </cell>
          <cell r="C9003">
            <v>7</v>
          </cell>
          <cell r="E9003">
            <v>27004</v>
          </cell>
          <cell r="F9003" t="str">
            <v>43I</v>
          </cell>
          <cell r="I9003">
            <v>44</v>
          </cell>
          <cell r="M9003">
            <v>15000</v>
          </cell>
          <cell r="N9003">
            <v>398635.5</v>
          </cell>
          <cell r="O9003">
            <v>0</v>
          </cell>
          <cell r="P9003">
            <v>0</v>
          </cell>
        </row>
        <row r="9004">
          <cell r="A9004">
            <v>43819</v>
          </cell>
          <cell r="B9004" t="str">
            <v>MIC</v>
          </cell>
          <cell r="C9004">
            <v>8</v>
          </cell>
          <cell r="E9004">
            <v>1033</v>
          </cell>
          <cell r="F9004" t="str">
            <v>43I</v>
          </cell>
          <cell r="I9004">
            <v>44</v>
          </cell>
          <cell r="M9004">
            <v>40000</v>
          </cell>
          <cell r="N9004">
            <v>1067996</v>
          </cell>
          <cell r="O9004">
            <v>0</v>
          </cell>
          <cell r="P9004">
            <v>0</v>
          </cell>
        </row>
        <row r="9005">
          <cell r="A9005">
            <v>43819</v>
          </cell>
          <cell r="B9005" t="str">
            <v>MIC</v>
          </cell>
          <cell r="C9005">
            <v>8</v>
          </cell>
          <cell r="E9005">
            <v>1005</v>
          </cell>
          <cell r="F9005" t="str">
            <v>43O</v>
          </cell>
          <cell r="I9005">
            <v>44</v>
          </cell>
          <cell r="M9005">
            <v>140000</v>
          </cell>
          <cell r="N9005">
            <v>3737986</v>
          </cell>
          <cell r="O9005">
            <v>0</v>
          </cell>
          <cell r="P9005">
            <v>0</v>
          </cell>
        </row>
        <row r="9006">
          <cell r="A9006">
            <v>43819</v>
          </cell>
          <cell r="B9006" t="str">
            <v>MIC</v>
          </cell>
          <cell r="C9006">
            <v>6</v>
          </cell>
          <cell r="E9006">
            <v>1005</v>
          </cell>
          <cell r="F9006" t="str">
            <v>43O</v>
          </cell>
          <cell r="I9006">
            <v>44</v>
          </cell>
          <cell r="M9006">
            <v>100000</v>
          </cell>
          <cell r="N9006">
            <v>2669990</v>
          </cell>
          <cell r="O9006">
            <v>0</v>
          </cell>
          <cell r="P9006">
            <v>0</v>
          </cell>
        </row>
        <row r="9007">
          <cell r="A9007">
            <v>43819</v>
          </cell>
          <cell r="B9007" t="str">
            <v>HIP</v>
          </cell>
          <cell r="C9007">
            <v>8</v>
          </cell>
          <cell r="E9007">
            <v>1005</v>
          </cell>
          <cell r="F9007" t="str">
            <v>48R</v>
          </cell>
          <cell r="I9007">
            <v>44</v>
          </cell>
          <cell r="M9007">
            <v>120000</v>
          </cell>
          <cell r="N9007">
            <v>3203988</v>
          </cell>
          <cell r="O9007">
            <v>0</v>
          </cell>
          <cell r="P9007">
            <v>0</v>
          </cell>
        </row>
        <row r="9008">
          <cell r="A9008">
            <v>43819</v>
          </cell>
          <cell r="B9008" t="str">
            <v>CON</v>
          </cell>
          <cell r="C9008">
            <v>8</v>
          </cell>
          <cell r="E9008">
            <v>1036</v>
          </cell>
          <cell r="F9008" t="str">
            <v>47D</v>
          </cell>
          <cell r="I9008">
            <v>44</v>
          </cell>
          <cell r="M9008">
            <v>50000</v>
          </cell>
          <cell r="N9008">
            <v>1339120</v>
          </cell>
          <cell r="O9008">
            <v>0</v>
          </cell>
          <cell r="P9008">
            <v>0</v>
          </cell>
        </row>
        <row r="9009">
          <cell r="A9009">
            <v>43819</v>
          </cell>
          <cell r="B9009" t="str">
            <v>CON</v>
          </cell>
          <cell r="C9009">
            <v>8</v>
          </cell>
          <cell r="E9009">
            <v>1035</v>
          </cell>
          <cell r="F9009" t="str">
            <v>47T</v>
          </cell>
          <cell r="I9009">
            <v>44</v>
          </cell>
          <cell r="M9009">
            <v>0</v>
          </cell>
          <cell r="N9009">
            <v>0</v>
          </cell>
          <cell r="O9009">
            <v>0</v>
          </cell>
          <cell r="P9009">
            <v>0</v>
          </cell>
        </row>
        <row r="9010">
          <cell r="A9010">
            <v>43819</v>
          </cell>
          <cell r="B9010" t="str">
            <v>CON</v>
          </cell>
          <cell r="C9010">
            <v>8</v>
          </cell>
          <cell r="E9010">
            <v>1035</v>
          </cell>
          <cell r="F9010" t="str">
            <v>47T</v>
          </cell>
          <cell r="I9010">
            <v>44</v>
          </cell>
          <cell r="M9010">
            <v>0</v>
          </cell>
          <cell r="N9010">
            <v>0</v>
          </cell>
          <cell r="O9010">
            <v>0</v>
          </cell>
          <cell r="P9010">
            <v>0</v>
          </cell>
        </row>
        <row r="9011">
          <cell r="A9011">
            <v>43819</v>
          </cell>
          <cell r="B9011" t="str">
            <v>CON</v>
          </cell>
          <cell r="C9011">
            <v>8</v>
          </cell>
          <cell r="E9011">
            <v>1035</v>
          </cell>
          <cell r="F9011" t="str">
            <v>47T</v>
          </cell>
          <cell r="I9011">
            <v>44</v>
          </cell>
          <cell r="M9011">
            <v>0</v>
          </cell>
          <cell r="N9011">
            <v>0</v>
          </cell>
          <cell r="O9011">
            <v>0</v>
          </cell>
          <cell r="P9011">
            <v>0</v>
          </cell>
        </row>
        <row r="9012">
          <cell r="A9012">
            <v>43819</v>
          </cell>
          <cell r="B9012" t="str">
            <v>CON</v>
          </cell>
          <cell r="C9012">
            <v>8</v>
          </cell>
          <cell r="E9012">
            <v>1035</v>
          </cell>
          <cell r="F9012" t="str">
            <v>47T</v>
          </cell>
          <cell r="I9012">
            <v>44</v>
          </cell>
          <cell r="M9012">
            <v>0</v>
          </cell>
          <cell r="N9012">
            <v>0</v>
          </cell>
          <cell r="O9012">
            <v>0</v>
          </cell>
          <cell r="P9012">
            <v>0</v>
          </cell>
        </row>
        <row r="9013">
          <cell r="A9013">
            <v>43819</v>
          </cell>
          <cell r="B9013" t="str">
            <v>CON</v>
          </cell>
          <cell r="C9013">
            <v>8</v>
          </cell>
          <cell r="E9013">
            <v>1035</v>
          </cell>
          <cell r="F9013" t="str">
            <v>47T</v>
          </cell>
          <cell r="I9013">
            <v>44</v>
          </cell>
          <cell r="M9013">
            <v>0</v>
          </cell>
          <cell r="N9013">
            <v>0</v>
          </cell>
          <cell r="O9013">
            <v>0</v>
          </cell>
          <cell r="P9013">
            <v>0</v>
          </cell>
        </row>
        <row r="9014">
          <cell r="A9014">
            <v>43819</v>
          </cell>
          <cell r="B9014" t="str">
            <v>CON</v>
          </cell>
          <cell r="C9014">
            <v>8</v>
          </cell>
          <cell r="E9014">
            <v>1035</v>
          </cell>
          <cell r="F9014" t="str">
            <v>47T</v>
          </cell>
          <cell r="I9014">
            <v>44</v>
          </cell>
          <cell r="M9014">
            <v>0</v>
          </cell>
          <cell r="N9014">
            <v>0</v>
          </cell>
          <cell r="O9014">
            <v>0</v>
          </cell>
          <cell r="P9014">
            <v>0</v>
          </cell>
        </row>
        <row r="9015">
          <cell r="A9015">
            <v>43819</v>
          </cell>
          <cell r="B9015" t="str">
            <v>CON</v>
          </cell>
          <cell r="C9015">
            <v>8</v>
          </cell>
          <cell r="E9015">
            <v>1035</v>
          </cell>
          <cell r="F9015" t="str">
            <v>47T</v>
          </cell>
          <cell r="I9015">
            <v>44</v>
          </cell>
          <cell r="M9015">
            <v>0</v>
          </cell>
          <cell r="N9015">
            <v>0</v>
          </cell>
          <cell r="O9015">
            <v>0</v>
          </cell>
          <cell r="P9015">
            <v>0</v>
          </cell>
        </row>
        <row r="9016">
          <cell r="A9016">
            <v>43819</v>
          </cell>
          <cell r="B9016" t="str">
            <v>CON</v>
          </cell>
          <cell r="C9016">
            <v>8</v>
          </cell>
          <cell r="E9016">
            <v>1035</v>
          </cell>
          <cell r="F9016" t="str">
            <v>47T</v>
          </cell>
          <cell r="I9016">
            <v>44</v>
          </cell>
          <cell r="M9016">
            <v>0</v>
          </cell>
          <cell r="N9016">
            <v>0</v>
          </cell>
          <cell r="O9016">
            <v>0</v>
          </cell>
          <cell r="P9016">
            <v>0</v>
          </cell>
        </row>
        <row r="9017">
          <cell r="A9017">
            <v>43819</v>
          </cell>
          <cell r="B9017" t="str">
            <v>CON</v>
          </cell>
          <cell r="C9017">
            <v>8</v>
          </cell>
          <cell r="E9017">
            <v>1035</v>
          </cell>
          <cell r="F9017" t="str">
            <v>47T</v>
          </cell>
          <cell r="I9017">
            <v>44</v>
          </cell>
          <cell r="M9017">
            <v>0</v>
          </cell>
          <cell r="N9017">
            <v>0</v>
          </cell>
          <cell r="O9017">
            <v>0</v>
          </cell>
          <cell r="P9017">
            <v>0</v>
          </cell>
        </row>
        <row r="9018">
          <cell r="A9018">
            <v>43819</v>
          </cell>
          <cell r="B9018" t="str">
            <v>CON</v>
          </cell>
          <cell r="C9018">
            <v>8</v>
          </cell>
          <cell r="E9018">
            <v>1035</v>
          </cell>
          <cell r="F9018" t="str">
            <v>47T</v>
          </cell>
          <cell r="I9018">
            <v>44</v>
          </cell>
          <cell r="M9018">
            <v>0</v>
          </cell>
          <cell r="N9018">
            <v>0</v>
          </cell>
          <cell r="O9018">
            <v>0</v>
          </cell>
          <cell r="P9018">
            <v>0</v>
          </cell>
        </row>
        <row r="9019">
          <cell r="A9019">
            <v>43819</v>
          </cell>
          <cell r="B9019" t="str">
            <v>CON</v>
          </cell>
          <cell r="C9019">
            <v>8</v>
          </cell>
          <cell r="E9019">
            <v>1035</v>
          </cell>
          <cell r="F9019" t="str">
            <v>47T</v>
          </cell>
          <cell r="I9019">
            <v>44</v>
          </cell>
          <cell r="M9019">
            <v>0</v>
          </cell>
          <cell r="N9019">
            <v>0</v>
          </cell>
          <cell r="O9019">
            <v>0</v>
          </cell>
          <cell r="P9019">
            <v>0</v>
          </cell>
        </row>
        <row r="9020">
          <cell r="A9020">
            <v>43819</v>
          </cell>
          <cell r="B9020" t="str">
            <v>CON</v>
          </cell>
          <cell r="C9020">
            <v>8</v>
          </cell>
          <cell r="E9020">
            <v>1035</v>
          </cell>
          <cell r="F9020" t="str">
            <v>47T</v>
          </cell>
          <cell r="I9020">
            <v>44</v>
          </cell>
          <cell r="M9020">
            <v>0</v>
          </cell>
          <cell r="N9020">
            <v>0</v>
          </cell>
          <cell r="O9020">
            <v>0</v>
          </cell>
          <cell r="P9020">
            <v>0</v>
          </cell>
        </row>
        <row r="9021">
          <cell r="A9021">
            <v>43819</v>
          </cell>
          <cell r="B9021" t="str">
            <v>CON</v>
          </cell>
          <cell r="C9021">
            <v>8</v>
          </cell>
          <cell r="E9021">
            <v>1035</v>
          </cell>
          <cell r="F9021" t="str">
            <v>47T</v>
          </cell>
          <cell r="I9021">
            <v>44</v>
          </cell>
          <cell r="M9021">
            <v>0</v>
          </cell>
          <cell r="N9021">
            <v>0</v>
          </cell>
          <cell r="O9021">
            <v>0</v>
          </cell>
          <cell r="P9021">
            <v>0</v>
          </cell>
        </row>
        <row r="9022">
          <cell r="A9022">
            <v>43819</v>
          </cell>
          <cell r="B9022" t="str">
            <v>CON</v>
          </cell>
          <cell r="C9022">
            <v>8</v>
          </cell>
          <cell r="E9022">
            <v>1035</v>
          </cell>
          <cell r="F9022" t="str">
            <v>47T</v>
          </cell>
          <cell r="I9022">
            <v>44</v>
          </cell>
          <cell r="M9022">
            <v>0</v>
          </cell>
          <cell r="N9022">
            <v>0</v>
          </cell>
          <cell r="O9022">
            <v>0</v>
          </cell>
          <cell r="P9022">
            <v>0</v>
          </cell>
        </row>
        <row r="9023">
          <cell r="A9023">
            <v>43819</v>
          </cell>
          <cell r="B9023" t="str">
            <v>CON</v>
          </cell>
          <cell r="C9023">
            <v>8</v>
          </cell>
          <cell r="E9023">
            <v>1035</v>
          </cell>
          <cell r="F9023" t="str">
            <v>47T</v>
          </cell>
          <cell r="I9023">
            <v>44</v>
          </cell>
          <cell r="M9023">
            <v>0</v>
          </cell>
          <cell r="N9023">
            <v>0</v>
          </cell>
          <cell r="O9023">
            <v>0</v>
          </cell>
          <cell r="P9023">
            <v>0</v>
          </cell>
        </row>
        <row r="9024">
          <cell r="A9024">
            <v>43819</v>
          </cell>
          <cell r="B9024" t="str">
            <v>CON</v>
          </cell>
          <cell r="C9024">
            <v>8</v>
          </cell>
          <cell r="E9024">
            <v>1035</v>
          </cell>
          <cell r="F9024" t="str">
            <v>47T</v>
          </cell>
          <cell r="I9024">
            <v>44</v>
          </cell>
          <cell r="M9024">
            <v>0</v>
          </cell>
          <cell r="N9024">
            <v>0</v>
          </cell>
          <cell r="O9024">
            <v>0</v>
          </cell>
          <cell r="P9024">
            <v>0</v>
          </cell>
        </row>
        <row r="9025">
          <cell r="A9025">
            <v>43819</v>
          </cell>
          <cell r="B9025" t="str">
            <v>CON</v>
          </cell>
          <cell r="C9025">
            <v>8</v>
          </cell>
          <cell r="E9025">
            <v>1035</v>
          </cell>
          <cell r="F9025" t="str">
            <v>47T</v>
          </cell>
          <cell r="I9025">
            <v>44</v>
          </cell>
          <cell r="M9025">
            <v>9000</v>
          </cell>
          <cell r="N9025">
            <v>241380</v>
          </cell>
          <cell r="O9025">
            <v>0</v>
          </cell>
          <cell r="P9025">
            <v>0</v>
          </cell>
        </row>
        <row r="9026">
          <cell r="A9026">
            <v>43819</v>
          </cell>
          <cell r="B9026" t="str">
            <v>CON</v>
          </cell>
          <cell r="C9026">
            <v>8</v>
          </cell>
          <cell r="E9026">
            <v>1035</v>
          </cell>
          <cell r="F9026" t="str">
            <v>47T</v>
          </cell>
          <cell r="I9026">
            <v>44</v>
          </cell>
          <cell r="M9026">
            <v>0</v>
          </cell>
          <cell r="N9026">
            <v>0</v>
          </cell>
          <cell r="O9026">
            <v>0</v>
          </cell>
          <cell r="P9026">
            <v>0</v>
          </cell>
        </row>
        <row r="9027">
          <cell r="A9027">
            <v>43819</v>
          </cell>
          <cell r="B9027" t="str">
            <v>CON</v>
          </cell>
          <cell r="C9027">
            <v>8</v>
          </cell>
          <cell r="E9027">
            <v>1035</v>
          </cell>
          <cell r="F9027" t="str">
            <v>47T</v>
          </cell>
          <cell r="I9027">
            <v>44</v>
          </cell>
          <cell r="M9027">
            <v>0</v>
          </cell>
          <cell r="N9027">
            <v>0</v>
          </cell>
          <cell r="O9027">
            <v>0</v>
          </cell>
          <cell r="P9027">
            <v>0</v>
          </cell>
        </row>
        <row r="9028">
          <cell r="A9028">
            <v>43819</v>
          </cell>
          <cell r="B9028" t="str">
            <v>CON</v>
          </cell>
          <cell r="C9028">
            <v>8</v>
          </cell>
          <cell r="E9028">
            <v>1035</v>
          </cell>
          <cell r="F9028" t="str">
            <v>47T</v>
          </cell>
          <cell r="I9028">
            <v>44</v>
          </cell>
          <cell r="M9028">
            <v>0</v>
          </cell>
          <cell r="N9028">
            <v>0</v>
          </cell>
          <cell r="O9028">
            <v>0</v>
          </cell>
          <cell r="P9028">
            <v>0</v>
          </cell>
        </row>
        <row r="9029">
          <cell r="A9029">
            <v>43819</v>
          </cell>
          <cell r="B9029" t="str">
            <v>CON</v>
          </cell>
          <cell r="C9029">
            <v>8</v>
          </cell>
          <cell r="E9029">
            <v>1035</v>
          </cell>
          <cell r="F9029" t="str">
            <v>47T</v>
          </cell>
          <cell r="I9029">
            <v>44</v>
          </cell>
          <cell r="M9029">
            <v>0</v>
          </cell>
          <cell r="N9029">
            <v>0</v>
          </cell>
          <cell r="O9029">
            <v>0</v>
          </cell>
          <cell r="P9029">
            <v>0</v>
          </cell>
        </row>
        <row r="9030">
          <cell r="A9030">
            <v>43819</v>
          </cell>
          <cell r="B9030" t="str">
            <v>CON</v>
          </cell>
          <cell r="C9030">
            <v>8</v>
          </cell>
          <cell r="E9030">
            <v>1035</v>
          </cell>
          <cell r="F9030" t="str">
            <v>47T</v>
          </cell>
          <cell r="I9030">
            <v>44</v>
          </cell>
          <cell r="M9030">
            <v>0</v>
          </cell>
          <cell r="N9030">
            <v>0</v>
          </cell>
          <cell r="O9030">
            <v>0</v>
          </cell>
          <cell r="P9030">
            <v>0</v>
          </cell>
        </row>
        <row r="9031">
          <cell r="A9031">
            <v>43819</v>
          </cell>
          <cell r="B9031" t="str">
            <v>CON</v>
          </cell>
          <cell r="C9031">
            <v>8</v>
          </cell>
          <cell r="E9031">
            <v>1035</v>
          </cell>
          <cell r="F9031" t="str">
            <v>47T</v>
          </cell>
          <cell r="I9031">
            <v>44</v>
          </cell>
          <cell r="M9031">
            <v>0</v>
          </cell>
          <cell r="N9031">
            <v>0</v>
          </cell>
          <cell r="O9031">
            <v>0</v>
          </cell>
          <cell r="P9031">
            <v>0</v>
          </cell>
        </row>
        <row r="9032">
          <cell r="A9032">
            <v>43819</v>
          </cell>
          <cell r="B9032" t="str">
            <v>CON</v>
          </cell>
          <cell r="C9032">
            <v>8</v>
          </cell>
          <cell r="E9032">
            <v>1035</v>
          </cell>
          <cell r="F9032" t="str">
            <v>47T</v>
          </cell>
          <cell r="I9032">
            <v>44</v>
          </cell>
          <cell r="M9032">
            <v>0</v>
          </cell>
          <cell r="N9032">
            <v>0</v>
          </cell>
          <cell r="O9032">
            <v>0</v>
          </cell>
          <cell r="P9032">
            <v>0</v>
          </cell>
        </row>
        <row r="9033">
          <cell r="A9033">
            <v>43819</v>
          </cell>
          <cell r="B9033" t="str">
            <v>CON</v>
          </cell>
          <cell r="C9033">
            <v>8</v>
          </cell>
          <cell r="E9033">
            <v>1035</v>
          </cell>
          <cell r="F9033" t="str">
            <v>47T</v>
          </cell>
          <cell r="I9033">
            <v>44</v>
          </cell>
          <cell r="M9033">
            <v>21000</v>
          </cell>
          <cell r="N9033">
            <v>563220</v>
          </cell>
          <cell r="O9033">
            <v>0</v>
          </cell>
          <cell r="P9033">
            <v>0</v>
          </cell>
        </row>
        <row r="9034">
          <cell r="A9034">
            <v>43819</v>
          </cell>
          <cell r="B9034" t="str">
            <v>CON</v>
          </cell>
          <cell r="C9034">
            <v>8</v>
          </cell>
          <cell r="E9034">
            <v>1035</v>
          </cell>
          <cell r="F9034" t="str">
            <v>47T</v>
          </cell>
          <cell r="I9034">
            <v>44</v>
          </cell>
          <cell r="M9034">
            <v>0</v>
          </cell>
          <cell r="N9034">
            <v>0</v>
          </cell>
          <cell r="O9034">
            <v>0</v>
          </cell>
          <cell r="P9034">
            <v>0</v>
          </cell>
        </row>
        <row r="9035">
          <cell r="A9035">
            <v>43819</v>
          </cell>
          <cell r="B9035" t="str">
            <v>CON</v>
          </cell>
          <cell r="C9035">
            <v>8</v>
          </cell>
          <cell r="E9035">
            <v>1035</v>
          </cell>
          <cell r="F9035" t="str">
            <v>47T</v>
          </cell>
          <cell r="I9035">
            <v>44</v>
          </cell>
          <cell r="M9035">
            <v>0</v>
          </cell>
          <cell r="N9035">
            <v>0</v>
          </cell>
          <cell r="O9035">
            <v>0</v>
          </cell>
          <cell r="P9035">
            <v>0</v>
          </cell>
        </row>
        <row r="9036">
          <cell r="A9036">
            <v>43819</v>
          </cell>
          <cell r="B9036" t="str">
            <v>CON</v>
          </cell>
          <cell r="C9036">
            <v>8</v>
          </cell>
          <cell r="E9036">
            <v>1035</v>
          </cell>
          <cell r="F9036" t="str">
            <v>47T</v>
          </cell>
          <cell r="I9036">
            <v>44</v>
          </cell>
          <cell r="M9036">
            <v>0</v>
          </cell>
          <cell r="N9036">
            <v>0</v>
          </cell>
          <cell r="O9036">
            <v>0</v>
          </cell>
          <cell r="P9036">
            <v>0</v>
          </cell>
        </row>
        <row r="9037">
          <cell r="A9037">
            <v>43819</v>
          </cell>
          <cell r="B9037" t="str">
            <v>CON</v>
          </cell>
          <cell r="C9037">
            <v>8</v>
          </cell>
          <cell r="E9037">
            <v>1035</v>
          </cell>
          <cell r="F9037" t="str">
            <v>47T</v>
          </cell>
          <cell r="I9037">
            <v>44</v>
          </cell>
          <cell r="M9037">
            <v>0</v>
          </cell>
          <cell r="N9037">
            <v>0</v>
          </cell>
          <cell r="O9037">
            <v>0</v>
          </cell>
          <cell r="P9037">
            <v>0</v>
          </cell>
        </row>
        <row r="9038">
          <cell r="A9038">
            <v>43819</v>
          </cell>
          <cell r="B9038" t="str">
            <v>CON</v>
          </cell>
          <cell r="C9038">
            <v>8</v>
          </cell>
          <cell r="E9038">
            <v>1035</v>
          </cell>
          <cell r="F9038" t="str">
            <v>47T</v>
          </cell>
          <cell r="I9038">
            <v>44</v>
          </cell>
          <cell r="M9038">
            <v>0</v>
          </cell>
          <cell r="N9038">
            <v>0</v>
          </cell>
          <cell r="O9038">
            <v>0</v>
          </cell>
          <cell r="P9038">
            <v>0</v>
          </cell>
        </row>
        <row r="9039">
          <cell r="A9039">
            <v>43819</v>
          </cell>
          <cell r="B9039" t="str">
            <v>CON</v>
          </cell>
          <cell r="C9039">
            <v>8</v>
          </cell>
          <cell r="E9039">
            <v>1035</v>
          </cell>
          <cell r="F9039" t="str">
            <v>47T</v>
          </cell>
          <cell r="I9039">
            <v>44</v>
          </cell>
          <cell r="M9039">
            <v>0</v>
          </cell>
          <cell r="N9039">
            <v>0</v>
          </cell>
          <cell r="O9039">
            <v>0</v>
          </cell>
          <cell r="P9039">
            <v>0</v>
          </cell>
        </row>
        <row r="9040">
          <cell r="A9040">
            <v>43819</v>
          </cell>
          <cell r="B9040" t="str">
            <v>CON</v>
          </cell>
          <cell r="C9040">
            <v>8</v>
          </cell>
          <cell r="E9040">
            <v>1035</v>
          </cell>
          <cell r="F9040" t="str">
            <v>47T</v>
          </cell>
          <cell r="I9040">
            <v>44</v>
          </cell>
          <cell r="M9040">
            <v>0</v>
          </cell>
          <cell r="N9040">
            <v>0</v>
          </cell>
          <cell r="O9040">
            <v>0</v>
          </cell>
          <cell r="P9040">
            <v>0</v>
          </cell>
        </row>
        <row r="9041">
          <cell r="A9041">
            <v>43819</v>
          </cell>
          <cell r="B9041" t="str">
            <v>CON</v>
          </cell>
          <cell r="C9041">
            <v>8</v>
          </cell>
          <cell r="E9041">
            <v>1035</v>
          </cell>
          <cell r="F9041" t="str">
            <v>47T</v>
          </cell>
          <cell r="I9041">
            <v>44</v>
          </cell>
          <cell r="M9041">
            <v>14000</v>
          </cell>
          <cell r="N9041">
            <v>375480</v>
          </cell>
          <cell r="O9041">
            <v>0</v>
          </cell>
          <cell r="P9041">
            <v>0</v>
          </cell>
        </row>
        <row r="9042">
          <cell r="A9042">
            <v>43819</v>
          </cell>
          <cell r="B9042" t="str">
            <v>CON</v>
          </cell>
          <cell r="C9042">
            <v>8</v>
          </cell>
          <cell r="E9042">
            <v>1035</v>
          </cell>
          <cell r="F9042" t="str">
            <v>47T</v>
          </cell>
          <cell r="I9042">
            <v>44</v>
          </cell>
          <cell r="M9042">
            <v>0</v>
          </cell>
          <cell r="N9042">
            <v>0</v>
          </cell>
          <cell r="O9042">
            <v>0</v>
          </cell>
          <cell r="P9042">
            <v>0</v>
          </cell>
        </row>
        <row r="9043">
          <cell r="A9043">
            <v>43819</v>
          </cell>
          <cell r="B9043" t="str">
            <v>CON</v>
          </cell>
          <cell r="C9043">
            <v>8</v>
          </cell>
          <cell r="E9043">
            <v>1035</v>
          </cell>
          <cell r="F9043" t="str">
            <v>47T</v>
          </cell>
          <cell r="I9043">
            <v>44</v>
          </cell>
          <cell r="M9043">
            <v>0</v>
          </cell>
          <cell r="N9043">
            <v>0</v>
          </cell>
          <cell r="O9043">
            <v>0</v>
          </cell>
          <cell r="P9043">
            <v>0</v>
          </cell>
        </row>
        <row r="9044">
          <cell r="A9044">
            <v>43819</v>
          </cell>
          <cell r="B9044" t="str">
            <v>CON</v>
          </cell>
          <cell r="C9044">
            <v>8</v>
          </cell>
          <cell r="E9044">
            <v>1035</v>
          </cell>
          <cell r="F9044" t="str">
            <v>47T</v>
          </cell>
          <cell r="I9044">
            <v>44</v>
          </cell>
          <cell r="M9044">
            <v>0</v>
          </cell>
          <cell r="N9044">
            <v>0</v>
          </cell>
          <cell r="O9044">
            <v>0</v>
          </cell>
          <cell r="P9044">
            <v>0</v>
          </cell>
        </row>
        <row r="9045">
          <cell r="A9045">
            <v>43819</v>
          </cell>
          <cell r="B9045" t="str">
            <v>CON</v>
          </cell>
          <cell r="C9045">
            <v>8</v>
          </cell>
          <cell r="E9045">
            <v>1035</v>
          </cell>
          <cell r="F9045" t="str">
            <v>47T</v>
          </cell>
          <cell r="I9045">
            <v>44</v>
          </cell>
          <cell r="M9045">
            <v>0</v>
          </cell>
          <cell r="N9045">
            <v>0</v>
          </cell>
          <cell r="O9045">
            <v>0</v>
          </cell>
          <cell r="P9045">
            <v>0</v>
          </cell>
        </row>
        <row r="9046">
          <cell r="A9046">
            <v>43819</v>
          </cell>
          <cell r="B9046" t="str">
            <v>CON</v>
          </cell>
          <cell r="C9046">
            <v>8</v>
          </cell>
          <cell r="E9046">
            <v>1035</v>
          </cell>
          <cell r="F9046" t="str">
            <v>47T</v>
          </cell>
          <cell r="I9046">
            <v>44</v>
          </cell>
          <cell r="M9046">
            <v>0</v>
          </cell>
          <cell r="N9046">
            <v>0</v>
          </cell>
          <cell r="O9046">
            <v>0</v>
          </cell>
          <cell r="P9046">
            <v>0</v>
          </cell>
        </row>
        <row r="9047">
          <cell r="A9047">
            <v>43819</v>
          </cell>
          <cell r="B9047" t="str">
            <v>CON</v>
          </cell>
          <cell r="C9047">
            <v>8</v>
          </cell>
          <cell r="E9047">
            <v>1035</v>
          </cell>
          <cell r="F9047" t="str">
            <v>47T</v>
          </cell>
          <cell r="I9047">
            <v>44</v>
          </cell>
          <cell r="M9047">
            <v>0</v>
          </cell>
          <cell r="N9047">
            <v>0</v>
          </cell>
          <cell r="O9047">
            <v>0</v>
          </cell>
          <cell r="P9047">
            <v>0</v>
          </cell>
        </row>
        <row r="9048">
          <cell r="A9048">
            <v>43819</v>
          </cell>
          <cell r="B9048" t="str">
            <v>CON</v>
          </cell>
          <cell r="C9048">
            <v>8</v>
          </cell>
          <cell r="E9048">
            <v>1035</v>
          </cell>
          <cell r="F9048" t="str">
            <v>47T</v>
          </cell>
          <cell r="I9048">
            <v>44</v>
          </cell>
          <cell r="M9048">
            <v>0</v>
          </cell>
          <cell r="N9048">
            <v>0</v>
          </cell>
          <cell r="O9048">
            <v>0</v>
          </cell>
          <cell r="P9048">
            <v>0</v>
          </cell>
        </row>
        <row r="9049">
          <cell r="A9049">
            <v>43819</v>
          </cell>
          <cell r="B9049" t="str">
            <v>CON</v>
          </cell>
          <cell r="C9049">
            <v>8</v>
          </cell>
          <cell r="E9049">
            <v>1035</v>
          </cell>
          <cell r="F9049" t="str">
            <v>47T</v>
          </cell>
          <cell r="I9049">
            <v>44</v>
          </cell>
          <cell r="M9049">
            <v>0</v>
          </cell>
          <cell r="N9049">
            <v>0</v>
          </cell>
          <cell r="O9049">
            <v>0</v>
          </cell>
          <cell r="P9049">
            <v>0</v>
          </cell>
        </row>
        <row r="9050">
          <cell r="A9050">
            <v>43819</v>
          </cell>
          <cell r="B9050" t="str">
            <v>CON</v>
          </cell>
          <cell r="C9050">
            <v>8</v>
          </cell>
          <cell r="E9050">
            <v>1035</v>
          </cell>
          <cell r="F9050" t="str">
            <v>47T</v>
          </cell>
          <cell r="I9050">
            <v>44</v>
          </cell>
          <cell r="M9050">
            <v>0</v>
          </cell>
          <cell r="N9050">
            <v>0</v>
          </cell>
          <cell r="O9050">
            <v>0</v>
          </cell>
          <cell r="P9050">
            <v>0</v>
          </cell>
        </row>
        <row r="9051">
          <cell r="A9051">
            <v>43819</v>
          </cell>
          <cell r="B9051" t="str">
            <v>CON</v>
          </cell>
          <cell r="C9051">
            <v>8</v>
          </cell>
          <cell r="E9051">
            <v>1035</v>
          </cell>
          <cell r="F9051" t="str">
            <v>47T</v>
          </cell>
          <cell r="I9051">
            <v>44</v>
          </cell>
          <cell r="M9051">
            <v>0</v>
          </cell>
          <cell r="N9051">
            <v>0</v>
          </cell>
          <cell r="O9051">
            <v>0</v>
          </cell>
          <cell r="P9051">
            <v>0</v>
          </cell>
        </row>
        <row r="9052">
          <cell r="A9052">
            <v>43819</v>
          </cell>
          <cell r="B9052" t="str">
            <v>CON</v>
          </cell>
          <cell r="C9052">
            <v>8</v>
          </cell>
          <cell r="E9052">
            <v>1035</v>
          </cell>
          <cell r="F9052" t="str">
            <v>47T</v>
          </cell>
          <cell r="I9052">
            <v>44</v>
          </cell>
          <cell r="M9052">
            <v>0</v>
          </cell>
          <cell r="N9052">
            <v>0</v>
          </cell>
          <cell r="O9052">
            <v>0</v>
          </cell>
          <cell r="P9052">
            <v>0</v>
          </cell>
        </row>
        <row r="9053">
          <cell r="A9053">
            <v>43819</v>
          </cell>
          <cell r="B9053" t="str">
            <v>CON</v>
          </cell>
          <cell r="C9053">
            <v>8</v>
          </cell>
          <cell r="E9053">
            <v>1035</v>
          </cell>
          <cell r="F9053" t="str">
            <v>47T</v>
          </cell>
          <cell r="I9053">
            <v>44</v>
          </cell>
          <cell r="M9053">
            <v>0</v>
          </cell>
          <cell r="N9053">
            <v>0</v>
          </cell>
          <cell r="O9053">
            <v>0</v>
          </cell>
          <cell r="P9053">
            <v>0</v>
          </cell>
        </row>
        <row r="9054">
          <cell r="A9054">
            <v>43819</v>
          </cell>
          <cell r="B9054" t="str">
            <v>CON</v>
          </cell>
          <cell r="C9054">
            <v>8</v>
          </cell>
          <cell r="E9054">
            <v>1035</v>
          </cell>
          <cell r="F9054" t="str">
            <v>47T</v>
          </cell>
          <cell r="I9054">
            <v>44</v>
          </cell>
          <cell r="M9054">
            <v>0</v>
          </cell>
          <cell r="N9054">
            <v>0</v>
          </cell>
          <cell r="O9054">
            <v>0</v>
          </cell>
          <cell r="P9054">
            <v>0</v>
          </cell>
        </row>
        <row r="9055">
          <cell r="A9055">
            <v>43819</v>
          </cell>
          <cell r="B9055" t="str">
            <v>CON</v>
          </cell>
          <cell r="C9055">
            <v>8</v>
          </cell>
          <cell r="E9055">
            <v>1035</v>
          </cell>
          <cell r="F9055" t="str">
            <v>47T</v>
          </cell>
          <cell r="I9055">
            <v>44</v>
          </cell>
          <cell r="M9055">
            <v>0</v>
          </cell>
          <cell r="N9055">
            <v>0</v>
          </cell>
          <cell r="O9055">
            <v>0</v>
          </cell>
          <cell r="P9055">
            <v>0</v>
          </cell>
        </row>
        <row r="9056">
          <cell r="A9056">
            <v>43819</v>
          </cell>
          <cell r="B9056" t="str">
            <v>CON</v>
          </cell>
          <cell r="C9056">
            <v>8</v>
          </cell>
          <cell r="E9056">
            <v>1035</v>
          </cell>
          <cell r="F9056" t="str">
            <v>47T</v>
          </cell>
          <cell r="I9056">
            <v>44</v>
          </cell>
          <cell r="M9056">
            <v>0</v>
          </cell>
          <cell r="N9056">
            <v>0</v>
          </cell>
          <cell r="O9056">
            <v>0</v>
          </cell>
          <cell r="P9056">
            <v>0</v>
          </cell>
        </row>
        <row r="9057">
          <cell r="A9057">
            <v>43819</v>
          </cell>
          <cell r="B9057" t="str">
            <v>CON</v>
          </cell>
          <cell r="C9057">
            <v>8</v>
          </cell>
          <cell r="E9057">
            <v>1035</v>
          </cell>
          <cell r="F9057" t="str">
            <v>47T</v>
          </cell>
          <cell r="I9057">
            <v>44</v>
          </cell>
          <cell r="M9057">
            <v>0</v>
          </cell>
          <cell r="N9057">
            <v>0</v>
          </cell>
          <cell r="O9057">
            <v>0</v>
          </cell>
          <cell r="P9057">
            <v>0</v>
          </cell>
        </row>
        <row r="9058">
          <cell r="A9058">
            <v>43819</v>
          </cell>
          <cell r="B9058" t="str">
            <v>CON</v>
          </cell>
          <cell r="C9058">
            <v>8</v>
          </cell>
          <cell r="E9058">
            <v>1035</v>
          </cell>
          <cell r="F9058" t="str">
            <v>47T</v>
          </cell>
          <cell r="I9058">
            <v>44</v>
          </cell>
          <cell r="M9058">
            <v>0</v>
          </cell>
          <cell r="N9058">
            <v>0</v>
          </cell>
          <cell r="O9058">
            <v>0</v>
          </cell>
          <cell r="P9058">
            <v>0</v>
          </cell>
        </row>
        <row r="9059">
          <cell r="A9059">
            <v>43819</v>
          </cell>
          <cell r="B9059" t="str">
            <v>CON</v>
          </cell>
          <cell r="C9059">
            <v>8</v>
          </cell>
          <cell r="E9059">
            <v>1035</v>
          </cell>
          <cell r="F9059" t="str">
            <v>47T</v>
          </cell>
          <cell r="I9059">
            <v>44</v>
          </cell>
          <cell r="M9059">
            <v>0</v>
          </cell>
          <cell r="N9059">
            <v>0</v>
          </cell>
          <cell r="O9059">
            <v>0</v>
          </cell>
          <cell r="P9059">
            <v>0</v>
          </cell>
        </row>
        <row r="9060">
          <cell r="A9060">
            <v>43819</v>
          </cell>
          <cell r="B9060" t="str">
            <v>CON</v>
          </cell>
          <cell r="C9060">
            <v>8</v>
          </cell>
          <cell r="E9060">
            <v>1035</v>
          </cell>
          <cell r="F9060" t="str">
            <v>47T</v>
          </cell>
          <cell r="I9060">
            <v>44</v>
          </cell>
          <cell r="M9060">
            <v>0</v>
          </cell>
          <cell r="N9060">
            <v>0</v>
          </cell>
          <cell r="O9060">
            <v>0</v>
          </cell>
          <cell r="P9060">
            <v>0</v>
          </cell>
        </row>
        <row r="9061">
          <cell r="A9061">
            <v>43819</v>
          </cell>
          <cell r="B9061" t="str">
            <v>CON</v>
          </cell>
          <cell r="C9061">
            <v>8</v>
          </cell>
          <cell r="E9061">
            <v>1035</v>
          </cell>
          <cell r="F9061" t="str">
            <v>47T</v>
          </cell>
          <cell r="I9061">
            <v>44</v>
          </cell>
          <cell r="M9061">
            <v>0</v>
          </cell>
          <cell r="N9061">
            <v>0</v>
          </cell>
          <cell r="O9061">
            <v>0</v>
          </cell>
          <cell r="P9061">
            <v>0</v>
          </cell>
        </row>
        <row r="9062">
          <cell r="A9062">
            <v>43819</v>
          </cell>
          <cell r="B9062" t="str">
            <v>CON</v>
          </cell>
          <cell r="C9062">
            <v>8</v>
          </cell>
          <cell r="E9062">
            <v>1035</v>
          </cell>
          <cell r="F9062" t="str">
            <v>47T</v>
          </cell>
          <cell r="I9062">
            <v>44</v>
          </cell>
          <cell r="M9062">
            <v>0</v>
          </cell>
          <cell r="N9062">
            <v>0</v>
          </cell>
          <cell r="O9062">
            <v>0</v>
          </cell>
          <cell r="P9062">
            <v>0</v>
          </cell>
        </row>
        <row r="9063">
          <cell r="A9063">
            <v>43819</v>
          </cell>
          <cell r="B9063" t="str">
            <v>CON</v>
          </cell>
          <cell r="C9063">
            <v>8</v>
          </cell>
          <cell r="E9063">
            <v>1035</v>
          </cell>
          <cell r="F9063" t="str">
            <v>47T</v>
          </cell>
          <cell r="I9063">
            <v>44</v>
          </cell>
          <cell r="M9063">
            <v>0</v>
          </cell>
          <cell r="N9063">
            <v>0</v>
          </cell>
          <cell r="O9063">
            <v>0</v>
          </cell>
          <cell r="P9063">
            <v>0</v>
          </cell>
        </row>
        <row r="9064">
          <cell r="A9064">
            <v>43819</v>
          </cell>
          <cell r="B9064" t="str">
            <v>CON</v>
          </cell>
          <cell r="C9064">
            <v>8</v>
          </cell>
          <cell r="E9064">
            <v>1035</v>
          </cell>
          <cell r="F9064" t="str">
            <v>47T</v>
          </cell>
          <cell r="I9064">
            <v>44</v>
          </cell>
          <cell r="M9064">
            <v>0</v>
          </cell>
          <cell r="N9064">
            <v>0</v>
          </cell>
          <cell r="O9064">
            <v>0</v>
          </cell>
          <cell r="P9064">
            <v>0</v>
          </cell>
        </row>
        <row r="9065">
          <cell r="A9065">
            <v>43819</v>
          </cell>
          <cell r="B9065" t="str">
            <v>CON</v>
          </cell>
          <cell r="C9065">
            <v>8</v>
          </cell>
          <cell r="E9065">
            <v>1035</v>
          </cell>
          <cell r="F9065" t="str">
            <v>47T</v>
          </cell>
          <cell r="I9065">
            <v>44</v>
          </cell>
          <cell r="M9065">
            <v>0</v>
          </cell>
          <cell r="N9065">
            <v>0</v>
          </cell>
          <cell r="O9065">
            <v>0</v>
          </cell>
          <cell r="P9065">
            <v>0</v>
          </cell>
        </row>
        <row r="9066">
          <cell r="A9066">
            <v>43819</v>
          </cell>
          <cell r="B9066" t="str">
            <v>CON</v>
          </cell>
          <cell r="C9066">
            <v>8</v>
          </cell>
          <cell r="E9066">
            <v>1035</v>
          </cell>
          <cell r="F9066" t="str">
            <v>47T</v>
          </cell>
          <cell r="I9066">
            <v>44</v>
          </cell>
          <cell r="M9066">
            <v>0</v>
          </cell>
          <cell r="N9066">
            <v>0</v>
          </cell>
          <cell r="O9066">
            <v>0</v>
          </cell>
          <cell r="P9066">
            <v>0</v>
          </cell>
        </row>
        <row r="9067">
          <cell r="A9067">
            <v>43819</v>
          </cell>
          <cell r="B9067" t="str">
            <v>CON</v>
          </cell>
          <cell r="C9067">
            <v>5</v>
          </cell>
          <cell r="E9067">
            <v>1014</v>
          </cell>
          <cell r="F9067" t="str">
            <v>47D</v>
          </cell>
          <cell r="I9067">
            <v>44</v>
          </cell>
          <cell r="M9067">
            <v>3000</v>
          </cell>
          <cell r="N9067">
            <v>80472.600000000006</v>
          </cell>
          <cell r="O9067">
            <v>0</v>
          </cell>
          <cell r="P9067">
            <v>0</v>
          </cell>
        </row>
        <row r="9068">
          <cell r="A9068">
            <v>43819</v>
          </cell>
          <cell r="B9068" t="str">
            <v>CON</v>
          </cell>
          <cell r="C9068">
            <v>8</v>
          </cell>
          <cell r="E9068">
            <v>1016</v>
          </cell>
          <cell r="F9068" t="str">
            <v>47T</v>
          </cell>
          <cell r="I9068">
            <v>44</v>
          </cell>
          <cell r="M9068">
            <v>2100</v>
          </cell>
          <cell r="N9068">
            <v>56330.82</v>
          </cell>
          <cell r="O9068">
            <v>0</v>
          </cell>
          <cell r="P9068">
            <v>0</v>
          </cell>
        </row>
        <row r="9069">
          <cell r="A9069">
            <v>43819</v>
          </cell>
          <cell r="B9069" t="str">
            <v>CON</v>
          </cell>
          <cell r="C9069">
            <v>8</v>
          </cell>
          <cell r="E9069">
            <v>1016</v>
          </cell>
          <cell r="F9069" t="str">
            <v>47T</v>
          </cell>
          <cell r="I9069">
            <v>44</v>
          </cell>
          <cell r="M9069">
            <v>2100</v>
          </cell>
          <cell r="N9069">
            <v>56330.82</v>
          </cell>
          <cell r="O9069">
            <v>0</v>
          </cell>
          <cell r="P9069">
            <v>0</v>
          </cell>
        </row>
        <row r="9070">
          <cell r="A9070">
            <v>43819</v>
          </cell>
          <cell r="B9070" t="str">
            <v>CON</v>
          </cell>
          <cell r="C9070">
            <v>8</v>
          </cell>
          <cell r="E9070">
            <v>1016</v>
          </cell>
          <cell r="F9070" t="str">
            <v>47T</v>
          </cell>
          <cell r="I9070">
            <v>44</v>
          </cell>
          <cell r="M9070">
            <v>2100</v>
          </cell>
          <cell r="N9070">
            <v>56330.82</v>
          </cell>
          <cell r="O9070">
            <v>0</v>
          </cell>
          <cell r="P9070">
            <v>0</v>
          </cell>
        </row>
        <row r="9071">
          <cell r="A9071">
            <v>43819</v>
          </cell>
          <cell r="B9071" t="str">
            <v>CON</v>
          </cell>
          <cell r="C9071">
            <v>8</v>
          </cell>
          <cell r="E9071">
            <v>1016</v>
          </cell>
          <cell r="F9071" t="str">
            <v>47T</v>
          </cell>
          <cell r="I9071">
            <v>44</v>
          </cell>
          <cell r="M9071">
            <v>140000</v>
          </cell>
          <cell r="N9071">
            <v>3755388</v>
          </cell>
          <cell r="O9071">
            <v>0</v>
          </cell>
          <cell r="P9071">
            <v>0</v>
          </cell>
        </row>
        <row r="9072">
          <cell r="A9072">
            <v>43819</v>
          </cell>
          <cell r="B9072" t="str">
            <v>MIC</v>
          </cell>
          <cell r="C9072">
            <v>7</v>
          </cell>
          <cell r="E9072">
            <v>1016</v>
          </cell>
          <cell r="F9072" t="str">
            <v>43O</v>
          </cell>
          <cell r="I9072">
            <v>44</v>
          </cell>
          <cell r="M9072">
            <v>70000</v>
          </cell>
          <cell r="N9072">
            <v>1877694</v>
          </cell>
          <cell r="O9072">
            <v>0</v>
          </cell>
          <cell r="P9072">
            <v>0</v>
          </cell>
        </row>
        <row r="9073">
          <cell r="A9073">
            <v>43819</v>
          </cell>
          <cell r="B9073" t="str">
            <v>MIC</v>
          </cell>
          <cell r="C9073">
            <v>5</v>
          </cell>
          <cell r="E9073">
            <v>1017</v>
          </cell>
          <cell r="F9073" t="str">
            <v>43O</v>
          </cell>
          <cell r="I9073">
            <v>44</v>
          </cell>
          <cell r="M9073">
            <v>1343.59</v>
          </cell>
          <cell r="N9073">
            <v>36040.726878000001</v>
          </cell>
          <cell r="O9073">
            <v>0</v>
          </cell>
          <cell r="P9073">
            <v>0</v>
          </cell>
        </row>
        <row r="9074">
          <cell r="A9074">
            <v>43819</v>
          </cell>
          <cell r="B9074" t="str">
            <v>CON</v>
          </cell>
          <cell r="C9074">
            <v>6</v>
          </cell>
          <cell r="E9074">
            <v>1017</v>
          </cell>
          <cell r="F9074" t="str">
            <v>47D</v>
          </cell>
          <cell r="I9074">
            <v>44</v>
          </cell>
          <cell r="M9074">
            <v>69500</v>
          </cell>
          <cell r="N9074">
            <v>1864281.9</v>
          </cell>
          <cell r="O9074">
            <v>0</v>
          </cell>
          <cell r="P9074">
            <v>0</v>
          </cell>
        </row>
        <row r="9075">
          <cell r="A9075">
            <v>43819</v>
          </cell>
          <cell r="B9075" t="str">
            <v>CON</v>
          </cell>
          <cell r="C9075">
            <v>7</v>
          </cell>
          <cell r="E9075">
            <v>1017</v>
          </cell>
          <cell r="F9075" t="str">
            <v>47D</v>
          </cell>
          <cell r="I9075">
            <v>44</v>
          </cell>
          <cell r="M9075">
            <v>52000</v>
          </cell>
          <cell r="N9075">
            <v>1394858.4</v>
          </cell>
          <cell r="O9075">
            <v>0</v>
          </cell>
          <cell r="P9075">
            <v>0</v>
          </cell>
        </row>
        <row r="9076">
          <cell r="A9076">
            <v>43819</v>
          </cell>
          <cell r="B9076" t="str">
            <v>CON</v>
          </cell>
          <cell r="C9076">
            <v>8</v>
          </cell>
          <cell r="E9076">
            <v>1033</v>
          </cell>
          <cell r="F9076" t="str">
            <v>47D</v>
          </cell>
          <cell r="I9076">
            <v>44</v>
          </cell>
          <cell r="M9076">
            <v>50000</v>
          </cell>
          <cell r="N9076">
            <v>1341210</v>
          </cell>
          <cell r="O9076">
            <v>0</v>
          </cell>
          <cell r="P9076">
            <v>0</v>
          </cell>
        </row>
        <row r="9077">
          <cell r="A9077">
            <v>43819</v>
          </cell>
          <cell r="B9077" t="str">
            <v>CON</v>
          </cell>
          <cell r="C9077">
            <v>7</v>
          </cell>
          <cell r="E9077">
            <v>1033</v>
          </cell>
          <cell r="F9077" t="str">
            <v>47D</v>
          </cell>
          <cell r="I9077">
            <v>44</v>
          </cell>
          <cell r="M9077">
            <v>18000</v>
          </cell>
          <cell r="N9077">
            <v>482835.6</v>
          </cell>
          <cell r="O9077">
            <v>0</v>
          </cell>
          <cell r="P9077">
            <v>0</v>
          </cell>
        </row>
        <row r="9078">
          <cell r="A9078">
            <v>43819</v>
          </cell>
          <cell r="B9078" t="str">
            <v>MIC</v>
          </cell>
          <cell r="C9078">
            <v>8</v>
          </cell>
          <cell r="E9078">
            <v>1033</v>
          </cell>
          <cell r="F9078" t="str">
            <v>43O</v>
          </cell>
          <cell r="I9078">
            <v>44</v>
          </cell>
          <cell r="M9078">
            <v>36680</v>
          </cell>
          <cell r="N9078">
            <v>983911.65599999996</v>
          </cell>
          <cell r="O9078">
            <v>0</v>
          </cell>
          <cell r="P9078">
            <v>0</v>
          </cell>
        </row>
        <row r="9079">
          <cell r="A9079">
            <v>43819</v>
          </cell>
          <cell r="B9079" t="str">
            <v>MIC</v>
          </cell>
          <cell r="C9079">
            <v>8</v>
          </cell>
          <cell r="E9079">
            <v>1033</v>
          </cell>
          <cell r="F9079" t="str">
            <v>43O</v>
          </cell>
          <cell r="I9079">
            <v>44</v>
          </cell>
          <cell r="M9079">
            <v>37000</v>
          </cell>
          <cell r="N9079">
            <v>992495.4</v>
          </cell>
          <cell r="O9079">
            <v>0</v>
          </cell>
          <cell r="P9079">
            <v>0</v>
          </cell>
        </row>
        <row r="9080">
          <cell r="A9080">
            <v>43819</v>
          </cell>
          <cell r="B9080" t="str">
            <v>MIC</v>
          </cell>
          <cell r="C9080">
            <v>8</v>
          </cell>
          <cell r="E9080">
            <v>1033</v>
          </cell>
          <cell r="F9080" t="str">
            <v>43I</v>
          </cell>
          <cell r="I9080">
            <v>44</v>
          </cell>
          <cell r="M9080">
            <v>39016</v>
          </cell>
          <cell r="N9080">
            <v>1046572.9872</v>
          </cell>
          <cell r="O9080">
            <v>0</v>
          </cell>
          <cell r="P9080">
            <v>0</v>
          </cell>
        </row>
        <row r="9081">
          <cell r="A9081">
            <v>43819</v>
          </cell>
          <cell r="B9081" t="str">
            <v>MIC</v>
          </cell>
          <cell r="C9081">
            <v>8</v>
          </cell>
          <cell r="E9081">
            <v>1033</v>
          </cell>
          <cell r="F9081" t="str">
            <v>43I</v>
          </cell>
          <cell r="I9081">
            <v>44</v>
          </cell>
          <cell r="M9081">
            <v>43562</v>
          </cell>
          <cell r="N9081">
            <v>1168515.8004000001</v>
          </cell>
          <cell r="O9081">
            <v>0</v>
          </cell>
          <cell r="P9081">
            <v>0</v>
          </cell>
        </row>
        <row r="9082">
          <cell r="A9082">
            <v>43819</v>
          </cell>
          <cell r="B9082" t="str">
            <v>MIC</v>
          </cell>
          <cell r="C9082">
            <v>8</v>
          </cell>
          <cell r="E9082">
            <v>1033</v>
          </cell>
          <cell r="F9082" t="str">
            <v>43I</v>
          </cell>
          <cell r="I9082">
            <v>44</v>
          </cell>
          <cell r="M9082">
            <v>21000</v>
          </cell>
          <cell r="N9082">
            <v>563308.19999999995</v>
          </cell>
          <cell r="O9082">
            <v>0</v>
          </cell>
          <cell r="P9082">
            <v>0</v>
          </cell>
        </row>
        <row r="9083">
          <cell r="A9083">
            <v>43819</v>
          </cell>
          <cell r="B9083" t="str">
            <v>CON</v>
          </cell>
          <cell r="C9083">
            <v>8</v>
          </cell>
          <cell r="E9083">
            <v>1033</v>
          </cell>
          <cell r="F9083" t="str">
            <v>47D</v>
          </cell>
          <cell r="I9083">
            <v>44</v>
          </cell>
          <cell r="M9083">
            <v>62304</v>
          </cell>
          <cell r="N9083">
            <v>1671254.9568</v>
          </cell>
          <cell r="O9083">
            <v>0</v>
          </cell>
          <cell r="P9083">
            <v>0</v>
          </cell>
        </row>
        <row r="9084">
          <cell r="A9084">
            <v>43819</v>
          </cell>
          <cell r="B9084" t="str">
            <v>CON</v>
          </cell>
          <cell r="C9084">
            <v>8</v>
          </cell>
          <cell r="E9084">
            <v>1033</v>
          </cell>
          <cell r="F9084" t="str">
            <v>47D</v>
          </cell>
          <cell r="I9084">
            <v>44</v>
          </cell>
          <cell r="M9084">
            <v>43780</v>
          </cell>
          <cell r="N9084">
            <v>1174363.476</v>
          </cell>
          <cell r="O9084">
            <v>0</v>
          </cell>
          <cell r="P9084">
            <v>0</v>
          </cell>
        </row>
        <row r="9085">
          <cell r="A9085">
            <v>43819</v>
          </cell>
          <cell r="B9085" t="str">
            <v>MIC</v>
          </cell>
          <cell r="C9085">
            <v>8</v>
          </cell>
          <cell r="E9085">
            <v>1033</v>
          </cell>
          <cell r="F9085" t="str">
            <v>43I</v>
          </cell>
          <cell r="I9085">
            <v>44</v>
          </cell>
          <cell r="M9085">
            <v>50000</v>
          </cell>
          <cell r="N9085">
            <v>1341210</v>
          </cell>
          <cell r="O9085">
            <v>0</v>
          </cell>
          <cell r="P9085">
            <v>0</v>
          </cell>
        </row>
        <row r="9086">
          <cell r="A9086">
            <v>43819</v>
          </cell>
          <cell r="B9086" t="str">
            <v>MIC</v>
          </cell>
          <cell r="C9086">
            <v>6</v>
          </cell>
          <cell r="E9086">
            <v>1033</v>
          </cell>
          <cell r="F9086" t="str">
            <v>43O</v>
          </cell>
          <cell r="I9086">
            <v>44</v>
          </cell>
          <cell r="M9086">
            <v>12208</v>
          </cell>
          <cell r="N9086">
            <v>327469.83360000001</v>
          </cell>
          <cell r="O9086">
            <v>0</v>
          </cell>
          <cell r="P9086">
            <v>0</v>
          </cell>
        </row>
        <row r="9087">
          <cell r="A9087">
            <v>43819</v>
          </cell>
          <cell r="B9087" t="str">
            <v>MIC</v>
          </cell>
          <cell r="C9087">
            <v>8</v>
          </cell>
          <cell r="E9087">
            <v>1033</v>
          </cell>
          <cell r="F9087" t="str">
            <v>43O</v>
          </cell>
          <cell r="I9087">
            <v>44</v>
          </cell>
          <cell r="M9087">
            <v>51512</v>
          </cell>
          <cell r="N9087">
            <v>1381768.1904</v>
          </cell>
          <cell r="O9087">
            <v>0</v>
          </cell>
          <cell r="P9087">
            <v>0</v>
          </cell>
        </row>
        <row r="9088">
          <cell r="A9088">
            <v>43819</v>
          </cell>
          <cell r="B9088" t="str">
            <v>CON</v>
          </cell>
          <cell r="C9088">
            <v>7</v>
          </cell>
          <cell r="E9088">
            <v>1034</v>
          </cell>
          <cell r="F9088" t="str">
            <v>47D</v>
          </cell>
          <cell r="I9088">
            <v>44</v>
          </cell>
          <cell r="M9088">
            <v>35100</v>
          </cell>
          <cell r="N9088">
            <v>941529.42</v>
          </cell>
          <cell r="O9088">
            <v>0</v>
          </cell>
          <cell r="P9088">
            <v>0</v>
          </cell>
        </row>
        <row r="9089">
          <cell r="A9089">
            <v>43819</v>
          </cell>
          <cell r="B9089" t="str">
            <v>CON</v>
          </cell>
          <cell r="C9089">
            <v>8</v>
          </cell>
          <cell r="E9089">
            <v>1034</v>
          </cell>
          <cell r="F9089" t="str">
            <v>47D</v>
          </cell>
          <cell r="I9089">
            <v>44</v>
          </cell>
          <cell r="M9089">
            <v>14000</v>
          </cell>
          <cell r="N9089">
            <v>375538.8</v>
          </cell>
          <cell r="O9089">
            <v>0</v>
          </cell>
          <cell r="P9089">
            <v>0</v>
          </cell>
        </row>
        <row r="9090">
          <cell r="A9090">
            <v>43819</v>
          </cell>
          <cell r="B9090" t="str">
            <v>MIC</v>
          </cell>
          <cell r="C9090">
            <v>7</v>
          </cell>
          <cell r="E9090">
            <v>1034</v>
          </cell>
          <cell r="F9090" t="str">
            <v>43I</v>
          </cell>
          <cell r="I9090">
            <v>44</v>
          </cell>
          <cell r="M9090">
            <v>56000</v>
          </cell>
          <cell r="N9090">
            <v>1502155.2</v>
          </cell>
          <cell r="O9090">
            <v>0</v>
          </cell>
          <cell r="P9090">
            <v>0</v>
          </cell>
        </row>
        <row r="9091">
          <cell r="A9091">
            <v>43819</v>
          </cell>
          <cell r="B9091" t="str">
            <v>CON</v>
          </cell>
          <cell r="C9091">
            <v>5</v>
          </cell>
          <cell r="E9091">
            <v>3015</v>
          </cell>
          <cell r="F9091" t="str">
            <v>47M</v>
          </cell>
          <cell r="I9091">
            <v>44</v>
          </cell>
          <cell r="M9091">
            <v>6860</v>
          </cell>
          <cell r="N9091">
            <v>184014.01199999999</v>
          </cell>
          <cell r="O9091">
            <v>0</v>
          </cell>
          <cell r="P9091">
            <v>0</v>
          </cell>
        </row>
        <row r="9092">
          <cell r="A9092">
            <v>43819</v>
          </cell>
          <cell r="B9092" t="str">
            <v>CON</v>
          </cell>
          <cell r="C9092">
            <v>5</v>
          </cell>
          <cell r="E9092">
            <v>3015</v>
          </cell>
          <cell r="F9092" t="str">
            <v>47D</v>
          </cell>
          <cell r="I9092">
            <v>44</v>
          </cell>
          <cell r="M9092">
            <v>6860</v>
          </cell>
          <cell r="N9092">
            <v>184014.01199999999</v>
          </cell>
          <cell r="O9092">
            <v>0</v>
          </cell>
          <cell r="P9092">
            <v>0</v>
          </cell>
        </row>
        <row r="9093">
          <cell r="A9093">
            <v>43819</v>
          </cell>
          <cell r="B9093" t="str">
            <v>CON</v>
          </cell>
          <cell r="C9093">
            <v>8</v>
          </cell>
          <cell r="E9093">
            <v>3027</v>
          </cell>
          <cell r="F9093" t="str">
            <v>47D</v>
          </cell>
          <cell r="I9093">
            <v>44</v>
          </cell>
          <cell r="M9093">
            <v>20000</v>
          </cell>
          <cell r="N9093">
            <v>536484</v>
          </cell>
          <cell r="O9093">
            <v>0</v>
          </cell>
          <cell r="P9093">
            <v>0</v>
          </cell>
        </row>
        <row r="9094">
          <cell r="A9094">
            <v>43819</v>
          </cell>
          <cell r="B9094" t="str">
            <v>CON</v>
          </cell>
          <cell r="C9094">
            <v>8</v>
          </cell>
          <cell r="E9094">
            <v>3027</v>
          </cell>
          <cell r="F9094" t="str">
            <v>47D</v>
          </cell>
          <cell r="I9094">
            <v>44</v>
          </cell>
          <cell r="M9094">
            <v>80000</v>
          </cell>
          <cell r="N9094">
            <v>2145936</v>
          </cell>
          <cell r="O9094">
            <v>0</v>
          </cell>
          <cell r="P9094">
            <v>0</v>
          </cell>
        </row>
        <row r="9095">
          <cell r="A9095">
            <v>43819</v>
          </cell>
          <cell r="B9095" t="str">
            <v>CON</v>
          </cell>
          <cell r="C9095">
            <v>6</v>
          </cell>
          <cell r="E9095">
            <v>3033</v>
          </cell>
          <cell r="F9095" t="str">
            <v>47D</v>
          </cell>
          <cell r="I9095">
            <v>44</v>
          </cell>
          <cell r="M9095">
            <v>10000</v>
          </cell>
          <cell r="N9095">
            <v>268242</v>
          </cell>
          <cell r="O9095">
            <v>0</v>
          </cell>
          <cell r="P9095">
            <v>0</v>
          </cell>
        </row>
        <row r="9096">
          <cell r="A9096">
            <v>43819</v>
          </cell>
          <cell r="B9096" t="str">
            <v>CON</v>
          </cell>
          <cell r="C9096">
            <v>6</v>
          </cell>
          <cell r="E9096">
            <v>3033</v>
          </cell>
          <cell r="F9096" t="str">
            <v>47D</v>
          </cell>
          <cell r="I9096">
            <v>44</v>
          </cell>
          <cell r="M9096">
            <v>10000</v>
          </cell>
          <cell r="N9096">
            <v>268242</v>
          </cell>
          <cell r="O9096">
            <v>0</v>
          </cell>
          <cell r="P9096">
            <v>0</v>
          </cell>
        </row>
        <row r="9097">
          <cell r="A9097">
            <v>43819</v>
          </cell>
          <cell r="B9097" t="str">
            <v>CON</v>
          </cell>
          <cell r="C9097">
            <v>8</v>
          </cell>
          <cell r="E9097">
            <v>27003</v>
          </cell>
          <cell r="F9097" t="str">
            <v>47D</v>
          </cell>
          <cell r="I9097">
            <v>44</v>
          </cell>
          <cell r="M9097">
            <v>35000</v>
          </cell>
          <cell r="N9097">
            <v>938847</v>
          </cell>
          <cell r="O9097">
            <v>0</v>
          </cell>
          <cell r="P9097">
            <v>0</v>
          </cell>
        </row>
        <row r="9098">
          <cell r="A9098">
            <v>43819</v>
          </cell>
          <cell r="B9098" t="str">
            <v>MIC</v>
          </cell>
          <cell r="C9098">
            <v>6</v>
          </cell>
          <cell r="E9098">
            <v>27003</v>
          </cell>
          <cell r="F9098" t="str">
            <v>43O</v>
          </cell>
          <cell r="I9098">
            <v>44</v>
          </cell>
          <cell r="M9098">
            <v>14000</v>
          </cell>
          <cell r="N9098">
            <v>375538.8</v>
          </cell>
          <cell r="O9098">
            <v>0</v>
          </cell>
          <cell r="P9098">
            <v>0</v>
          </cell>
        </row>
        <row r="9099">
          <cell r="A9099">
            <v>43819</v>
          </cell>
          <cell r="B9099" t="str">
            <v>CON</v>
          </cell>
          <cell r="C9099">
            <v>8</v>
          </cell>
          <cell r="E9099">
            <v>27003</v>
          </cell>
          <cell r="F9099" t="str">
            <v>47D</v>
          </cell>
          <cell r="I9099">
            <v>44</v>
          </cell>
          <cell r="M9099">
            <v>40000</v>
          </cell>
          <cell r="N9099">
            <v>1072968</v>
          </cell>
          <cell r="O9099">
            <v>0</v>
          </cell>
          <cell r="P9099">
            <v>0</v>
          </cell>
        </row>
        <row r="9100">
          <cell r="A9100">
            <v>43819</v>
          </cell>
          <cell r="B9100" t="str">
            <v>MIC</v>
          </cell>
          <cell r="C9100">
            <v>7</v>
          </cell>
          <cell r="E9100">
            <v>27003</v>
          </cell>
          <cell r="F9100" t="str">
            <v>43I</v>
          </cell>
          <cell r="I9100">
            <v>44</v>
          </cell>
          <cell r="M9100">
            <v>25000</v>
          </cell>
          <cell r="N9100">
            <v>670605</v>
          </cell>
          <cell r="O9100">
            <v>0</v>
          </cell>
          <cell r="P9100">
            <v>0</v>
          </cell>
        </row>
        <row r="9101">
          <cell r="A9101">
            <v>43819</v>
          </cell>
          <cell r="B9101" t="str">
            <v>CON</v>
          </cell>
          <cell r="C9101">
            <v>8</v>
          </cell>
          <cell r="E9101">
            <v>27003</v>
          </cell>
          <cell r="F9101" t="str">
            <v>47D</v>
          </cell>
          <cell r="I9101">
            <v>44</v>
          </cell>
          <cell r="M9101">
            <v>37200</v>
          </cell>
          <cell r="N9101">
            <v>997860.24</v>
          </cell>
          <cell r="O9101">
            <v>0</v>
          </cell>
          <cell r="P9101">
            <v>0</v>
          </cell>
        </row>
        <row r="9102">
          <cell r="A9102">
            <v>43819</v>
          </cell>
          <cell r="B9102" t="str">
            <v>CON</v>
          </cell>
          <cell r="C9102">
            <v>6</v>
          </cell>
          <cell r="E9102">
            <v>27003</v>
          </cell>
          <cell r="F9102" t="str">
            <v>47D</v>
          </cell>
          <cell r="I9102">
            <v>44</v>
          </cell>
          <cell r="M9102">
            <v>4000</v>
          </cell>
          <cell r="N9102">
            <v>107296.8</v>
          </cell>
          <cell r="O9102">
            <v>0</v>
          </cell>
          <cell r="P9102">
            <v>0</v>
          </cell>
        </row>
        <row r="9103">
          <cell r="A9103">
            <v>43819</v>
          </cell>
          <cell r="B9103" t="str">
            <v>CON</v>
          </cell>
          <cell r="C9103">
            <v>8</v>
          </cell>
          <cell r="E9103">
            <v>27003</v>
          </cell>
          <cell r="F9103" t="str">
            <v>47D</v>
          </cell>
          <cell r="I9103">
            <v>44</v>
          </cell>
          <cell r="M9103">
            <v>35000</v>
          </cell>
          <cell r="N9103">
            <v>938847</v>
          </cell>
          <cell r="O9103">
            <v>0</v>
          </cell>
          <cell r="P9103">
            <v>0</v>
          </cell>
        </row>
        <row r="9104">
          <cell r="A9104">
            <v>43819</v>
          </cell>
          <cell r="B9104" t="str">
            <v>MIC</v>
          </cell>
          <cell r="C9104">
            <v>6</v>
          </cell>
          <cell r="E9104">
            <v>27003</v>
          </cell>
          <cell r="F9104" t="str">
            <v>43I</v>
          </cell>
          <cell r="I9104">
            <v>44</v>
          </cell>
          <cell r="M9104">
            <v>10500</v>
          </cell>
          <cell r="N9104">
            <v>281654.09999999998</v>
          </cell>
          <cell r="O9104">
            <v>0</v>
          </cell>
          <cell r="P9104">
            <v>0</v>
          </cell>
        </row>
        <row r="9105">
          <cell r="A9105">
            <v>43819</v>
          </cell>
          <cell r="B9105" t="str">
            <v>CON</v>
          </cell>
          <cell r="C9105">
            <v>6</v>
          </cell>
          <cell r="E9105">
            <v>27004</v>
          </cell>
          <cell r="F9105" t="str">
            <v>47D</v>
          </cell>
          <cell r="I9105">
            <v>44</v>
          </cell>
          <cell r="M9105">
            <v>10800</v>
          </cell>
          <cell r="N9105">
            <v>289701.36</v>
          </cell>
          <cell r="O9105">
            <v>0</v>
          </cell>
          <cell r="P9105">
            <v>0</v>
          </cell>
        </row>
        <row r="9106">
          <cell r="A9106">
            <v>43819</v>
          </cell>
          <cell r="B9106" t="str">
            <v>CON</v>
          </cell>
          <cell r="C9106">
            <v>6</v>
          </cell>
          <cell r="E9106">
            <v>27004</v>
          </cell>
          <cell r="F9106" t="str">
            <v>47D</v>
          </cell>
          <cell r="I9106">
            <v>44</v>
          </cell>
          <cell r="M9106">
            <v>9000</v>
          </cell>
          <cell r="N9106">
            <v>241417.8</v>
          </cell>
          <cell r="O9106">
            <v>0</v>
          </cell>
          <cell r="P9106">
            <v>0</v>
          </cell>
        </row>
        <row r="9107">
          <cell r="A9107">
            <v>43819</v>
          </cell>
          <cell r="B9107" t="str">
            <v>MIC</v>
          </cell>
          <cell r="C9107">
            <v>6</v>
          </cell>
          <cell r="E9107">
            <v>27004</v>
          </cell>
          <cell r="F9107" t="str">
            <v>43O</v>
          </cell>
          <cell r="I9107">
            <v>44</v>
          </cell>
          <cell r="M9107">
            <v>18000</v>
          </cell>
          <cell r="N9107">
            <v>482835.6</v>
          </cell>
          <cell r="O9107">
            <v>0</v>
          </cell>
          <cell r="P9107">
            <v>0</v>
          </cell>
        </row>
        <row r="9108">
          <cell r="A9108">
            <v>43819</v>
          </cell>
          <cell r="B9108" t="str">
            <v>CON</v>
          </cell>
          <cell r="C9108">
            <v>6</v>
          </cell>
          <cell r="E9108">
            <v>27004</v>
          </cell>
          <cell r="F9108" t="str">
            <v>47D</v>
          </cell>
          <cell r="I9108">
            <v>44</v>
          </cell>
          <cell r="M9108">
            <v>8000</v>
          </cell>
          <cell r="N9108">
            <v>214593.6</v>
          </cell>
          <cell r="O9108">
            <v>0</v>
          </cell>
          <cell r="P9108">
            <v>0</v>
          </cell>
        </row>
        <row r="9109">
          <cell r="A9109">
            <v>43819</v>
          </cell>
          <cell r="B9109" t="str">
            <v>CON</v>
          </cell>
          <cell r="C9109">
            <v>6</v>
          </cell>
          <cell r="E9109">
            <v>27004</v>
          </cell>
          <cell r="F9109" t="str">
            <v>47D</v>
          </cell>
          <cell r="I9109">
            <v>44</v>
          </cell>
          <cell r="M9109">
            <v>15000</v>
          </cell>
          <cell r="N9109">
            <v>402363</v>
          </cell>
          <cell r="O9109">
            <v>0</v>
          </cell>
          <cell r="P9109">
            <v>0</v>
          </cell>
        </row>
        <row r="9110">
          <cell r="A9110">
            <v>43819</v>
          </cell>
          <cell r="B9110" t="str">
            <v>MIC</v>
          </cell>
          <cell r="C9110">
            <v>6</v>
          </cell>
          <cell r="E9110">
            <v>27004</v>
          </cell>
          <cell r="F9110" t="str">
            <v>43O</v>
          </cell>
          <cell r="I9110">
            <v>44</v>
          </cell>
          <cell r="M9110">
            <v>7000</v>
          </cell>
          <cell r="N9110">
            <v>187769.4</v>
          </cell>
          <cell r="O9110">
            <v>0</v>
          </cell>
          <cell r="P9110">
            <v>0</v>
          </cell>
        </row>
        <row r="9111">
          <cell r="A9111">
            <v>43819</v>
          </cell>
          <cell r="B9111" t="str">
            <v>HIP</v>
          </cell>
          <cell r="C9111">
            <v>6</v>
          </cell>
          <cell r="E9111">
            <v>27004</v>
          </cell>
          <cell r="F9111" t="str">
            <v>48C</v>
          </cell>
          <cell r="I9111">
            <v>44</v>
          </cell>
          <cell r="M9111">
            <v>10000</v>
          </cell>
          <cell r="N9111">
            <v>268242</v>
          </cell>
          <cell r="O9111">
            <v>0</v>
          </cell>
          <cell r="P9111">
            <v>0</v>
          </cell>
        </row>
        <row r="9112">
          <cell r="A9112">
            <v>43819</v>
          </cell>
          <cell r="B9112" t="str">
            <v>CON</v>
          </cell>
          <cell r="C9112">
            <v>7</v>
          </cell>
          <cell r="E9112">
            <v>27004</v>
          </cell>
          <cell r="F9112" t="str">
            <v>47D</v>
          </cell>
          <cell r="I9112">
            <v>44</v>
          </cell>
          <cell r="M9112">
            <v>34000</v>
          </cell>
          <cell r="N9112">
            <v>912022.8</v>
          </cell>
          <cell r="O9112">
            <v>0</v>
          </cell>
          <cell r="P9112">
            <v>0</v>
          </cell>
        </row>
        <row r="9113">
          <cell r="A9113">
            <v>43819</v>
          </cell>
          <cell r="B9113" t="str">
            <v>CON</v>
          </cell>
          <cell r="C9113">
            <v>7</v>
          </cell>
          <cell r="E9113">
            <v>27004</v>
          </cell>
          <cell r="F9113" t="str">
            <v>47D</v>
          </cell>
          <cell r="I9113">
            <v>44</v>
          </cell>
          <cell r="M9113">
            <v>10000</v>
          </cell>
          <cell r="N9113">
            <v>268242</v>
          </cell>
          <cell r="O9113">
            <v>0</v>
          </cell>
          <cell r="P9113">
            <v>0</v>
          </cell>
        </row>
        <row r="9114">
          <cell r="A9114">
            <v>43819</v>
          </cell>
          <cell r="B9114" t="str">
            <v>CON</v>
          </cell>
          <cell r="C9114">
            <v>6</v>
          </cell>
          <cell r="E9114">
            <v>27004</v>
          </cell>
          <cell r="F9114" t="str">
            <v>47D</v>
          </cell>
          <cell r="I9114">
            <v>44</v>
          </cell>
          <cell r="M9114">
            <v>14000</v>
          </cell>
          <cell r="N9114">
            <v>375538.8</v>
          </cell>
          <cell r="O9114">
            <v>0</v>
          </cell>
          <cell r="P9114">
            <v>0</v>
          </cell>
        </row>
        <row r="9115">
          <cell r="A9115">
            <v>43819</v>
          </cell>
          <cell r="B9115" t="str">
            <v>MIC</v>
          </cell>
          <cell r="C9115">
            <v>6</v>
          </cell>
          <cell r="E9115">
            <v>27004</v>
          </cell>
          <cell r="F9115" t="str">
            <v>43O</v>
          </cell>
          <cell r="I9115">
            <v>44</v>
          </cell>
          <cell r="M9115">
            <v>12600</v>
          </cell>
          <cell r="N9115">
            <v>337984.92</v>
          </cell>
          <cell r="O9115">
            <v>0</v>
          </cell>
          <cell r="P9115">
            <v>0</v>
          </cell>
        </row>
        <row r="9116">
          <cell r="A9116">
            <v>43819</v>
          </cell>
          <cell r="B9116" t="str">
            <v>CON</v>
          </cell>
          <cell r="C9116">
            <v>7</v>
          </cell>
          <cell r="E9116">
            <v>27004</v>
          </cell>
          <cell r="F9116" t="str">
            <v>47D</v>
          </cell>
          <cell r="I9116">
            <v>44</v>
          </cell>
          <cell r="M9116">
            <v>34000</v>
          </cell>
          <cell r="N9116">
            <v>912022.8</v>
          </cell>
          <cell r="O9116">
            <v>0</v>
          </cell>
          <cell r="P9116">
            <v>0</v>
          </cell>
        </row>
        <row r="9117">
          <cell r="A9117">
            <v>43819</v>
          </cell>
          <cell r="B9117" t="str">
            <v>CON</v>
          </cell>
          <cell r="C9117">
            <v>8</v>
          </cell>
          <cell r="E9117">
            <v>27004</v>
          </cell>
          <cell r="F9117" t="str">
            <v>47D</v>
          </cell>
          <cell r="I9117">
            <v>44</v>
          </cell>
          <cell r="M9117">
            <v>40000</v>
          </cell>
          <cell r="N9117">
            <v>1072968</v>
          </cell>
          <cell r="O9117">
            <v>0</v>
          </cell>
          <cell r="P9117">
            <v>0</v>
          </cell>
        </row>
        <row r="9118">
          <cell r="A9118">
            <v>43819</v>
          </cell>
          <cell r="B9118" t="str">
            <v>CON</v>
          </cell>
          <cell r="C9118">
            <v>8</v>
          </cell>
          <cell r="E9118">
            <v>27004</v>
          </cell>
          <cell r="F9118" t="str">
            <v>47D</v>
          </cell>
          <cell r="I9118">
            <v>44</v>
          </cell>
          <cell r="M9118">
            <v>28000</v>
          </cell>
          <cell r="N9118">
            <v>751077.6</v>
          </cell>
          <cell r="O9118">
            <v>0</v>
          </cell>
          <cell r="P9118">
            <v>0</v>
          </cell>
        </row>
        <row r="9119">
          <cell r="A9119">
            <v>43819</v>
          </cell>
          <cell r="B9119" t="str">
            <v>CON</v>
          </cell>
          <cell r="C9119">
            <v>6</v>
          </cell>
          <cell r="E9119">
            <v>27004</v>
          </cell>
          <cell r="F9119" t="str">
            <v>47M</v>
          </cell>
          <cell r="I9119">
            <v>44</v>
          </cell>
          <cell r="M9119">
            <v>4000</v>
          </cell>
          <cell r="N9119">
            <v>107296.8</v>
          </cell>
          <cell r="O9119">
            <v>0</v>
          </cell>
          <cell r="P9119">
            <v>0</v>
          </cell>
        </row>
        <row r="9120">
          <cell r="A9120">
            <v>43819</v>
          </cell>
          <cell r="B9120" t="str">
            <v>CON</v>
          </cell>
          <cell r="C9120">
            <v>7</v>
          </cell>
          <cell r="E9120">
            <v>27004</v>
          </cell>
          <cell r="F9120" t="str">
            <v>47D</v>
          </cell>
          <cell r="I9120">
            <v>44</v>
          </cell>
          <cell r="M9120">
            <v>18000</v>
          </cell>
          <cell r="N9120">
            <v>482835.6</v>
          </cell>
          <cell r="O9120">
            <v>0</v>
          </cell>
          <cell r="P9120">
            <v>0</v>
          </cell>
        </row>
        <row r="9121">
          <cell r="A9121">
            <v>43819</v>
          </cell>
          <cell r="B9121" t="str">
            <v>CON</v>
          </cell>
          <cell r="C9121">
            <v>6</v>
          </cell>
          <cell r="E9121">
            <v>27004</v>
          </cell>
          <cell r="F9121" t="str">
            <v>47D</v>
          </cell>
          <cell r="I9121">
            <v>44</v>
          </cell>
          <cell r="M9121">
            <v>15000</v>
          </cell>
          <cell r="N9121">
            <v>402363</v>
          </cell>
          <cell r="O9121">
            <v>0</v>
          </cell>
          <cell r="P9121">
            <v>0</v>
          </cell>
        </row>
        <row r="9122">
          <cell r="A9122">
            <v>43819</v>
          </cell>
          <cell r="B9122" t="str">
            <v>HIP</v>
          </cell>
          <cell r="C9122">
            <v>8</v>
          </cell>
          <cell r="E9122">
            <v>27004</v>
          </cell>
          <cell r="F9122" t="str">
            <v>48C</v>
          </cell>
          <cell r="I9122">
            <v>44</v>
          </cell>
          <cell r="M9122">
            <v>35000</v>
          </cell>
          <cell r="N9122">
            <v>938847</v>
          </cell>
          <cell r="O9122">
            <v>0</v>
          </cell>
          <cell r="P9122">
            <v>0</v>
          </cell>
        </row>
        <row r="9123">
          <cell r="A9123">
            <v>43819</v>
          </cell>
          <cell r="B9123" t="str">
            <v>CON</v>
          </cell>
          <cell r="C9123">
            <v>8</v>
          </cell>
          <cell r="E9123">
            <v>27004</v>
          </cell>
          <cell r="F9123" t="str">
            <v>47D</v>
          </cell>
          <cell r="I9123">
            <v>44</v>
          </cell>
          <cell r="M9123">
            <v>15000</v>
          </cell>
          <cell r="N9123">
            <v>402363</v>
          </cell>
          <cell r="O9123">
            <v>0</v>
          </cell>
          <cell r="P9123">
            <v>0</v>
          </cell>
        </row>
        <row r="9124">
          <cell r="A9124">
            <v>43819</v>
          </cell>
          <cell r="B9124" t="str">
            <v>CON</v>
          </cell>
          <cell r="C9124">
            <v>7</v>
          </cell>
          <cell r="E9124">
            <v>27004</v>
          </cell>
          <cell r="F9124" t="str">
            <v>47D</v>
          </cell>
          <cell r="I9124">
            <v>44</v>
          </cell>
          <cell r="M9124">
            <v>16000</v>
          </cell>
          <cell r="N9124">
            <v>429187.2</v>
          </cell>
          <cell r="O9124">
            <v>0</v>
          </cell>
          <cell r="P9124">
            <v>0</v>
          </cell>
        </row>
        <row r="9125">
          <cell r="A9125">
            <v>43819</v>
          </cell>
          <cell r="B9125" t="str">
            <v>CON</v>
          </cell>
          <cell r="C9125">
            <v>7</v>
          </cell>
          <cell r="E9125">
            <v>27004</v>
          </cell>
          <cell r="F9125" t="str">
            <v>47M</v>
          </cell>
          <cell r="I9125">
            <v>44</v>
          </cell>
          <cell r="M9125">
            <v>10000</v>
          </cell>
          <cell r="N9125">
            <v>268242</v>
          </cell>
          <cell r="O9125">
            <v>0</v>
          </cell>
          <cell r="P9125">
            <v>0</v>
          </cell>
        </row>
        <row r="9126">
          <cell r="A9126">
            <v>43819</v>
          </cell>
          <cell r="B9126" t="str">
            <v>CON</v>
          </cell>
          <cell r="C9126">
            <v>6</v>
          </cell>
          <cell r="E9126">
            <v>27004</v>
          </cell>
          <cell r="F9126" t="str">
            <v>47D</v>
          </cell>
          <cell r="I9126">
            <v>44</v>
          </cell>
          <cell r="M9126">
            <v>3000</v>
          </cell>
          <cell r="N9126">
            <v>80472.600000000006</v>
          </cell>
          <cell r="O9126">
            <v>0</v>
          </cell>
          <cell r="P9126">
            <v>0</v>
          </cell>
        </row>
        <row r="9127">
          <cell r="A9127">
            <v>43819</v>
          </cell>
          <cell r="B9127" t="str">
            <v>CON</v>
          </cell>
          <cell r="C9127">
            <v>8</v>
          </cell>
          <cell r="E9127">
            <v>27004</v>
          </cell>
          <cell r="F9127" t="str">
            <v>47D</v>
          </cell>
          <cell r="I9127">
            <v>44</v>
          </cell>
          <cell r="M9127">
            <v>35000</v>
          </cell>
          <cell r="N9127">
            <v>938847</v>
          </cell>
          <cell r="O9127">
            <v>0</v>
          </cell>
          <cell r="P9127">
            <v>0</v>
          </cell>
        </row>
        <row r="9128">
          <cell r="A9128">
            <v>43819</v>
          </cell>
          <cell r="B9128" t="str">
            <v>CON</v>
          </cell>
          <cell r="C9128">
            <v>8</v>
          </cell>
          <cell r="E9128">
            <v>27004</v>
          </cell>
          <cell r="F9128" t="str">
            <v>47D</v>
          </cell>
          <cell r="I9128">
            <v>44</v>
          </cell>
          <cell r="M9128">
            <v>35000</v>
          </cell>
          <cell r="N9128">
            <v>938847</v>
          </cell>
          <cell r="O9128">
            <v>0</v>
          </cell>
          <cell r="P9128">
            <v>0</v>
          </cell>
        </row>
        <row r="9129">
          <cell r="A9129">
            <v>43819</v>
          </cell>
          <cell r="B9129" t="str">
            <v>MIC</v>
          </cell>
          <cell r="C9129">
            <v>6</v>
          </cell>
          <cell r="E9129">
            <v>27004</v>
          </cell>
          <cell r="F9129" t="str">
            <v>43I</v>
          </cell>
          <cell r="I9129">
            <v>44</v>
          </cell>
          <cell r="M9129">
            <v>7000</v>
          </cell>
          <cell r="N9129">
            <v>187769.4</v>
          </cell>
          <cell r="O9129">
            <v>0</v>
          </cell>
          <cell r="P9129">
            <v>0</v>
          </cell>
        </row>
        <row r="9130">
          <cell r="A9130">
            <v>43819</v>
          </cell>
          <cell r="B9130" t="str">
            <v>CON</v>
          </cell>
          <cell r="C9130">
            <v>6</v>
          </cell>
          <cell r="E9130">
            <v>27004</v>
          </cell>
          <cell r="F9130" t="str">
            <v>47D</v>
          </cell>
          <cell r="I9130">
            <v>44</v>
          </cell>
          <cell r="M9130">
            <v>5000</v>
          </cell>
          <cell r="N9130">
            <v>134121</v>
          </cell>
          <cell r="O9130">
            <v>0</v>
          </cell>
          <cell r="P9130">
            <v>0</v>
          </cell>
        </row>
        <row r="9131">
          <cell r="A9131">
            <v>43819</v>
          </cell>
          <cell r="B9131" t="str">
            <v>CON</v>
          </cell>
          <cell r="C9131">
            <v>6</v>
          </cell>
          <cell r="E9131">
            <v>27004</v>
          </cell>
          <cell r="F9131" t="str">
            <v>47D</v>
          </cell>
          <cell r="I9131">
            <v>44</v>
          </cell>
          <cell r="M9131">
            <v>6000</v>
          </cell>
          <cell r="N9131">
            <v>160945.20000000001</v>
          </cell>
          <cell r="O9131">
            <v>0</v>
          </cell>
          <cell r="P9131">
            <v>0</v>
          </cell>
        </row>
        <row r="9132">
          <cell r="A9132">
            <v>43819</v>
          </cell>
          <cell r="B9132" t="str">
            <v>CON</v>
          </cell>
          <cell r="C9132">
            <v>8</v>
          </cell>
          <cell r="E9132">
            <v>27004</v>
          </cell>
          <cell r="F9132" t="str">
            <v>47D</v>
          </cell>
          <cell r="I9132">
            <v>44</v>
          </cell>
          <cell r="M9132">
            <v>18000</v>
          </cell>
          <cell r="N9132">
            <v>482835.6</v>
          </cell>
          <cell r="O9132">
            <v>0</v>
          </cell>
          <cell r="P9132">
            <v>0</v>
          </cell>
        </row>
        <row r="9133">
          <cell r="A9133">
            <v>43819</v>
          </cell>
          <cell r="B9133" t="str">
            <v>HIP</v>
          </cell>
          <cell r="C9133">
            <v>8</v>
          </cell>
          <cell r="E9133">
            <v>27004</v>
          </cell>
          <cell r="F9133" t="str">
            <v>48R</v>
          </cell>
          <cell r="I9133">
            <v>44</v>
          </cell>
          <cell r="M9133">
            <v>30000</v>
          </cell>
          <cell r="N9133">
            <v>804726</v>
          </cell>
          <cell r="O9133">
            <v>0</v>
          </cell>
          <cell r="P9133">
            <v>0</v>
          </cell>
        </row>
        <row r="9134">
          <cell r="A9134">
            <v>43819</v>
          </cell>
          <cell r="B9134" t="str">
            <v>CON</v>
          </cell>
          <cell r="C9134">
            <v>6</v>
          </cell>
          <cell r="E9134">
            <v>27004</v>
          </cell>
          <cell r="F9134" t="str">
            <v>47D</v>
          </cell>
          <cell r="I9134">
            <v>44</v>
          </cell>
          <cell r="M9134">
            <v>11000</v>
          </cell>
          <cell r="N9134">
            <v>295066.2</v>
          </cell>
          <cell r="O9134">
            <v>0</v>
          </cell>
          <cell r="P9134">
            <v>0</v>
          </cell>
        </row>
        <row r="9135">
          <cell r="A9135">
            <v>43819</v>
          </cell>
          <cell r="B9135" t="str">
            <v>CON</v>
          </cell>
          <cell r="C9135">
            <v>8</v>
          </cell>
          <cell r="E9135">
            <v>27004</v>
          </cell>
          <cell r="F9135" t="str">
            <v>47D</v>
          </cell>
          <cell r="I9135">
            <v>44</v>
          </cell>
          <cell r="M9135">
            <v>18000</v>
          </cell>
          <cell r="N9135">
            <v>482835.6</v>
          </cell>
          <cell r="O9135">
            <v>0</v>
          </cell>
          <cell r="P9135">
            <v>0</v>
          </cell>
        </row>
        <row r="9136">
          <cell r="A9136">
            <v>43819</v>
          </cell>
          <cell r="B9136" t="str">
            <v>CON</v>
          </cell>
          <cell r="C9136">
            <v>5</v>
          </cell>
          <cell r="E9136">
            <v>27004</v>
          </cell>
          <cell r="F9136" t="str">
            <v>47D</v>
          </cell>
          <cell r="I9136">
            <v>44</v>
          </cell>
          <cell r="M9136">
            <v>3000</v>
          </cell>
          <cell r="N9136">
            <v>80472.600000000006</v>
          </cell>
          <cell r="O9136">
            <v>0</v>
          </cell>
          <cell r="P9136">
            <v>0</v>
          </cell>
        </row>
        <row r="9137">
          <cell r="A9137">
            <v>43819</v>
          </cell>
          <cell r="B9137" t="str">
            <v>CON</v>
          </cell>
          <cell r="C9137">
            <v>8</v>
          </cell>
          <cell r="E9137">
            <v>27004</v>
          </cell>
          <cell r="F9137" t="str">
            <v>47D</v>
          </cell>
          <cell r="I9137">
            <v>44</v>
          </cell>
          <cell r="M9137">
            <v>28000</v>
          </cell>
          <cell r="N9137">
            <v>751077.6</v>
          </cell>
          <cell r="O9137">
            <v>0</v>
          </cell>
          <cell r="P9137">
            <v>0</v>
          </cell>
        </row>
        <row r="9138">
          <cell r="A9138">
            <v>43819</v>
          </cell>
          <cell r="B9138" t="str">
            <v>CON</v>
          </cell>
          <cell r="C9138">
            <v>5</v>
          </cell>
          <cell r="E9138">
            <v>27004</v>
          </cell>
          <cell r="F9138" t="str">
            <v>47M</v>
          </cell>
          <cell r="I9138">
            <v>44</v>
          </cell>
          <cell r="M9138">
            <v>6000</v>
          </cell>
          <cell r="N9138">
            <v>160945.20000000001</v>
          </cell>
          <cell r="O9138">
            <v>0</v>
          </cell>
          <cell r="P9138">
            <v>0</v>
          </cell>
        </row>
        <row r="9139">
          <cell r="A9139">
            <v>43819</v>
          </cell>
          <cell r="B9139" t="str">
            <v>CON</v>
          </cell>
          <cell r="C9139">
            <v>6</v>
          </cell>
          <cell r="E9139">
            <v>27004</v>
          </cell>
          <cell r="F9139" t="str">
            <v>47M</v>
          </cell>
          <cell r="I9139">
            <v>44</v>
          </cell>
          <cell r="M9139">
            <v>5000</v>
          </cell>
          <cell r="N9139">
            <v>134121</v>
          </cell>
          <cell r="O9139">
            <v>0</v>
          </cell>
          <cell r="P9139">
            <v>0</v>
          </cell>
        </row>
        <row r="9140">
          <cell r="A9140">
            <v>43819</v>
          </cell>
          <cell r="B9140" t="str">
            <v>CON</v>
          </cell>
          <cell r="C9140">
            <v>8</v>
          </cell>
          <cell r="E9140">
            <v>27004</v>
          </cell>
          <cell r="F9140" t="str">
            <v>47D</v>
          </cell>
          <cell r="I9140">
            <v>44</v>
          </cell>
          <cell r="M9140">
            <v>35000</v>
          </cell>
          <cell r="N9140">
            <v>938847</v>
          </cell>
          <cell r="O9140">
            <v>0</v>
          </cell>
          <cell r="P9140">
            <v>0</v>
          </cell>
        </row>
        <row r="9141">
          <cell r="A9141">
            <v>43819</v>
          </cell>
          <cell r="B9141" t="str">
            <v>CON</v>
          </cell>
          <cell r="C9141">
            <v>6</v>
          </cell>
          <cell r="E9141">
            <v>27004</v>
          </cell>
          <cell r="F9141" t="str">
            <v>47D</v>
          </cell>
          <cell r="I9141">
            <v>44</v>
          </cell>
          <cell r="M9141">
            <v>8000</v>
          </cell>
          <cell r="N9141">
            <v>214593.6</v>
          </cell>
          <cell r="O9141">
            <v>0</v>
          </cell>
          <cell r="P9141">
            <v>0</v>
          </cell>
        </row>
        <row r="9142">
          <cell r="A9142">
            <v>43819</v>
          </cell>
          <cell r="B9142" t="str">
            <v>HIP</v>
          </cell>
          <cell r="C9142">
            <v>6</v>
          </cell>
          <cell r="E9142">
            <v>27004</v>
          </cell>
          <cell r="F9142" t="str">
            <v>48C</v>
          </cell>
          <cell r="I9142">
            <v>44</v>
          </cell>
          <cell r="M9142">
            <v>35000</v>
          </cell>
          <cell r="N9142">
            <v>938847</v>
          </cell>
          <cell r="O9142">
            <v>0</v>
          </cell>
          <cell r="P9142">
            <v>0</v>
          </cell>
        </row>
        <row r="9143">
          <cell r="A9143">
            <v>43819</v>
          </cell>
          <cell r="B9143" t="str">
            <v>MIC</v>
          </cell>
          <cell r="C9143">
            <v>6</v>
          </cell>
          <cell r="E9143">
            <v>27004</v>
          </cell>
          <cell r="F9143" t="str">
            <v>43O</v>
          </cell>
          <cell r="I9143">
            <v>44</v>
          </cell>
          <cell r="M9143">
            <v>8000</v>
          </cell>
          <cell r="N9143">
            <v>214593.6</v>
          </cell>
          <cell r="O9143">
            <v>0</v>
          </cell>
          <cell r="P9143">
            <v>0</v>
          </cell>
        </row>
        <row r="9144">
          <cell r="A9144">
            <v>43819</v>
          </cell>
          <cell r="B9144" t="str">
            <v>MIC</v>
          </cell>
          <cell r="C9144">
            <v>6</v>
          </cell>
          <cell r="E9144">
            <v>27004</v>
          </cell>
          <cell r="F9144" t="str">
            <v>43I</v>
          </cell>
          <cell r="I9144">
            <v>44</v>
          </cell>
          <cell r="M9144">
            <v>14000</v>
          </cell>
          <cell r="N9144">
            <v>375538.8</v>
          </cell>
          <cell r="O9144">
            <v>0</v>
          </cell>
          <cell r="P9144">
            <v>0</v>
          </cell>
        </row>
        <row r="9145">
          <cell r="A9145">
            <v>43819</v>
          </cell>
          <cell r="B9145" t="str">
            <v>CON</v>
          </cell>
          <cell r="C9145">
            <v>6</v>
          </cell>
          <cell r="E9145">
            <v>27004</v>
          </cell>
          <cell r="F9145" t="str">
            <v>47D</v>
          </cell>
          <cell r="I9145">
            <v>44</v>
          </cell>
          <cell r="M9145">
            <v>8000</v>
          </cell>
          <cell r="N9145">
            <v>214593.6</v>
          </cell>
          <cell r="O9145">
            <v>0</v>
          </cell>
          <cell r="P9145">
            <v>0</v>
          </cell>
        </row>
        <row r="9146">
          <cell r="A9146">
            <v>43819</v>
          </cell>
          <cell r="B9146" t="str">
            <v>MIC</v>
          </cell>
          <cell r="C9146">
            <v>6</v>
          </cell>
          <cell r="E9146">
            <v>27004</v>
          </cell>
          <cell r="F9146" t="str">
            <v>43O</v>
          </cell>
          <cell r="I9146">
            <v>44</v>
          </cell>
          <cell r="M9146">
            <v>14000</v>
          </cell>
          <cell r="N9146">
            <v>375538.8</v>
          </cell>
          <cell r="O9146">
            <v>0</v>
          </cell>
          <cell r="P9146">
            <v>0</v>
          </cell>
        </row>
        <row r="9147">
          <cell r="A9147">
            <v>43819</v>
          </cell>
          <cell r="B9147" t="str">
            <v>CON</v>
          </cell>
          <cell r="C9147">
            <v>8</v>
          </cell>
          <cell r="E9147">
            <v>27004</v>
          </cell>
          <cell r="F9147" t="str">
            <v>47D</v>
          </cell>
          <cell r="I9147">
            <v>44</v>
          </cell>
          <cell r="M9147">
            <v>35000</v>
          </cell>
          <cell r="N9147">
            <v>938847</v>
          </cell>
          <cell r="O9147">
            <v>0</v>
          </cell>
          <cell r="P9147">
            <v>0</v>
          </cell>
        </row>
        <row r="9148">
          <cell r="A9148">
            <v>43819</v>
          </cell>
          <cell r="B9148" t="str">
            <v>MIC</v>
          </cell>
          <cell r="C9148">
            <v>6</v>
          </cell>
          <cell r="E9148">
            <v>27004</v>
          </cell>
          <cell r="F9148" t="str">
            <v>43O</v>
          </cell>
          <cell r="I9148">
            <v>44</v>
          </cell>
          <cell r="M9148">
            <v>7000</v>
          </cell>
          <cell r="N9148">
            <v>187769.4</v>
          </cell>
          <cell r="O9148">
            <v>0</v>
          </cell>
          <cell r="P9148">
            <v>0</v>
          </cell>
        </row>
        <row r="9149">
          <cell r="A9149">
            <v>43819</v>
          </cell>
          <cell r="B9149" t="str">
            <v>CON</v>
          </cell>
          <cell r="C9149">
            <v>8</v>
          </cell>
          <cell r="E9149">
            <v>27004</v>
          </cell>
          <cell r="F9149" t="str">
            <v>47D</v>
          </cell>
          <cell r="I9149">
            <v>44</v>
          </cell>
          <cell r="M9149">
            <v>119000</v>
          </cell>
          <cell r="N9149">
            <v>3192079.8</v>
          </cell>
          <cell r="O9149">
            <v>0</v>
          </cell>
          <cell r="P9149">
            <v>0</v>
          </cell>
        </row>
        <row r="9150">
          <cell r="A9150">
            <v>43819</v>
          </cell>
          <cell r="B9150" t="str">
            <v>CON</v>
          </cell>
          <cell r="C9150">
            <v>7</v>
          </cell>
          <cell r="E9150">
            <v>27004</v>
          </cell>
          <cell r="F9150" t="str">
            <v>47D</v>
          </cell>
          <cell r="I9150">
            <v>44</v>
          </cell>
          <cell r="M9150">
            <v>16000</v>
          </cell>
          <cell r="N9150">
            <v>429187.2</v>
          </cell>
          <cell r="O9150">
            <v>0</v>
          </cell>
          <cell r="P9150">
            <v>0</v>
          </cell>
        </row>
        <row r="9151">
          <cell r="A9151">
            <v>43819</v>
          </cell>
          <cell r="B9151" t="str">
            <v>CON</v>
          </cell>
          <cell r="C9151">
            <v>5</v>
          </cell>
          <cell r="E9151">
            <v>27004</v>
          </cell>
          <cell r="F9151" t="str">
            <v>47D</v>
          </cell>
          <cell r="I9151">
            <v>44</v>
          </cell>
          <cell r="M9151">
            <v>7000</v>
          </cell>
          <cell r="N9151">
            <v>187769.4</v>
          </cell>
          <cell r="O9151">
            <v>0</v>
          </cell>
          <cell r="P9151">
            <v>0</v>
          </cell>
        </row>
        <row r="9152">
          <cell r="A9152">
            <v>43819</v>
          </cell>
          <cell r="B9152" t="str">
            <v>CON</v>
          </cell>
          <cell r="C9152">
            <v>8</v>
          </cell>
          <cell r="E9152">
            <v>27004</v>
          </cell>
          <cell r="F9152" t="str">
            <v>47D</v>
          </cell>
          <cell r="I9152">
            <v>44</v>
          </cell>
          <cell r="M9152">
            <v>70000</v>
          </cell>
          <cell r="N9152">
            <v>1877694</v>
          </cell>
          <cell r="O9152">
            <v>0</v>
          </cell>
          <cell r="P9152">
            <v>0</v>
          </cell>
        </row>
        <row r="9153">
          <cell r="A9153">
            <v>43819</v>
          </cell>
          <cell r="B9153" t="str">
            <v>MIC</v>
          </cell>
          <cell r="C9153">
            <v>7</v>
          </cell>
          <cell r="E9153">
            <v>27004</v>
          </cell>
          <cell r="F9153" t="str">
            <v>43I</v>
          </cell>
          <cell r="I9153">
            <v>44</v>
          </cell>
          <cell r="M9153">
            <v>34500</v>
          </cell>
          <cell r="N9153">
            <v>925434.9</v>
          </cell>
          <cell r="O9153">
            <v>0</v>
          </cell>
          <cell r="P9153">
            <v>0</v>
          </cell>
        </row>
        <row r="9154">
          <cell r="A9154">
            <v>43819</v>
          </cell>
          <cell r="B9154" t="str">
            <v>MIC</v>
          </cell>
          <cell r="C9154">
            <v>5</v>
          </cell>
          <cell r="E9154">
            <v>27004</v>
          </cell>
          <cell r="F9154" t="str">
            <v>43O</v>
          </cell>
          <cell r="I9154">
            <v>44</v>
          </cell>
          <cell r="M9154">
            <v>5000</v>
          </cell>
          <cell r="N9154">
            <v>134121</v>
          </cell>
          <cell r="O9154">
            <v>0</v>
          </cell>
          <cell r="P9154">
            <v>0</v>
          </cell>
        </row>
        <row r="9155">
          <cell r="A9155">
            <v>43819</v>
          </cell>
          <cell r="B9155" t="str">
            <v>CON</v>
          </cell>
          <cell r="C9155">
            <v>7</v>
          </cell>
          <cell r="E9155">
            <v>27004</v>
          </cell>
          <cell r="F9155" t="str">
            <v>47D</v>
          </cell>
          <cell r="I9155">
            <v>44</v>
          </cell>
          <cell r="M9155">
            <v>15000</v>
          </cell>
          <cell r="N9155">
            <v>402363</v>
          </cell>
          <cell r="O9155">
            <v>0</v>
          </cell>
          <cell r="P9155">
            <v>0</v>
          </cell>
        </row>
        <row r="9156">
          <cell r="A9156">
            <v>43819</v>
          </cell>
          <cell r="B9156" t="str">
            <v>CON</v>
          </cell>
          <cell r="C9156">
            <v>8</v>
          </cell>
          <cell r="E9156">
            <v>27004</v>
          </cell>
          <cell r="F9156" t="str">
            <v>47D</v>
          </cell>
          <cell r="I9156">
            <v>44</v>
          </cell>
          <cell r="M9156">
            <v>35000</v>
          </cell>
          <cell r="N9156">
            <v>938847</v>
          </cell>
          <cell r="O9156">
            <v>0</v>
          </cell>
          <cell r="P9156">
            <v>0</v>
          </cell>
        </row>
        <row r="9157">
          <cell r="A9157">
            <v>43819</v>
          </cell>
          <cell r="B9157" t="str">
            <v>MIC</v>
          </cell>
          <cell r="C9157">
            <v>6</v>
          </cell>
          <cell r="E9157">
            <v>27004</v>
          </cell>
          <cell r="F9157" t="str">
            <v>43O</v>
          </cell>
          <cell r="I9157">
            <v>44</v>
          </cell>
          <cell r="M9157">
            <v>5000</v>
          </cell>
          <cell r="N9157">
            <v>134121</v>
          </cell>
          <cell r="O9157">
            <v>0</v>
          </cell>
          <cell r="P9157">
            <v>0</v>
          </cell>
        </row>
        <row r="9158">
          <cell r="A9158">
            <v>43819</v>
          </cell>
          <cell r="B9158" t="str">
            <v>HIP</v>
          </cell>
          <cell r="C9158">
            <v>8</v>
          </cell>
          <cell r="E9158">
            <v>27004</v>
          </cell>
          <cell r="F9158" t="str">
            <v>48C</v>
          </cell>
          <cell r="I9158">
            <v>44</v>
          </cell>
          <cell r="M9158">
            <v>70000</v>
          </cell>
          <cell r="N9158">
            <v>1877694</v>
          </cell>
          <cell r="O9158">
            <v>0</v>
          </cell>
          <cell r="P9158">
            <v>0</v>
          </cell>
        </row>
        <row r="9159">
          <cell r="A9159">
            <v>43819</v>
          </cell>
          <cell r="B9159" t="str">
            <v>MIC</v>
          </cell>
          <cell r="C9159">
            <v>8</v>
          </cell>
          <cell r="E9159">
            <v>27004</v>
          </cell>
          <cell r="F9159" t="str">
            <v>43I</v>
          </cell>
          <cell r="I9159">
            <v>44</v>
          </cell>
          <cell r="M9159">
            <v>25000</v>
          </cell>
          <cell r="N9159">
            <v>670605</v>
          </cell>
          <cell r="O9159">
            <v>0</v>
          </cell>
          <cell r="P9159">
            <v>0</v>
          </cell>
        </row>
        <row r="9160">
          <cell r="A9160">
            <v>43819</v>
          </cell>
          <cell r="B9160" t="str">
            <v>CON</v>
          </cell>
          <cell r="C9160">
            <v>7</v>
          </cell>
          <cell r="E9160">
            <v>27004</v>
          </cell>
          <cell r="F9160" t="str">
            <v>47D</v>
          </cell>
          <cell r="I9160">
            <v>44</v>
          </cell>
          <cell r="M9160">
            <v>12000</v>
          </cell>
          <cell r="N9160">
            <v>321890.40000000002</v>
          </cell>
          <cell r="O9160">
            <v>0</v>
          </cell>
          <cell r="P9160">
            <v>0</v>
          </cell>
        </row>
        <row r="9161">
          <cell r="A9161">
            <v>43819</v>
          </cell>
          <cell r="B9161" t="str">
            <v>HIP</v>
          </cell>
          <cell r="C9161">
            <v>6</v>
          </cell>
          <cell r="E9161">
            <v>27004</v>
          </cell>
          <cell r="F9161" t="str">
            <v>48C</v>
          </cell>
          <cell r="I9161">
            <v>44</v>
          </cell>
          <cell r="M9161">
            <v>10000</v>
          </cell>
          <cell r="N9161">
            <v>268242</v>
          </cell>
          <cell r="O9161">
            <v>0</v>
          </cell>
          <cell r="P9161">
            <v>0</v>
          </cell>
        </row>
        <row r="9162">
          <cell r="A9162">
            <v>43819</v>
          </cell>
          <cell r="B9162" t="str">
            <v>MIC</v>
          </cell>
          <cell r="C9162">
            <v>4</v>
          </cell>
          <cell r="E9162">
            <v>27004</v>
          </cell>
          <cell r="F9162" t="str">
            <v>43I</v>
          </cell>
          <cell r="I9162">
            <v>44</v>
          </cell>
          <cell r="M9162">
            <v>3500</v>
          </cell>
          <cell r="N9162">
            <v>93884.7</v>
          </cell>
          <cell r="O9162">
            <v>0</v>
          </cell>
          <cell r="P9162">
            <v>0</v>
          </cell>
        </row>
        <row r="9163">
          <cell r="A9163">
            <v>43819</v>
          </cell>
          <cell r="B9163" t="str">
            <v>CON</v>
          </cell>
          <cell r="C9163">
            <v>6</v>
          </cell>
          <cell r="E9163">
            <v>27004</v>
          </cell>
          <cell r="F9163" t="str">
            <v>47D</v>
          </cell>
          <cell r="I9163">
            <v>44</v>
          </cell>
          <cell r="M9163">
            <v>14000</v>
          </cell>
          <cell r="N9163">
            <v>375538.8</v>
          </cell>
          <cell r="O9163">
            <v>0</v>
          </cell>
          <cell r="P9163">
            <v>0</v>
          </cell>
        </row>
        <row r="9164">
          <cell r="A9164">
            <v>43819</v>
          </cell>
          <cell r="B9164" t="str">
            <v>CON</v>
          </cell>
          <cell r="C9164">
            <v>6</v>
          </cell>
          <cell r="E9164">
            <v>27004</v>
          </cell>
          <cell r="F9164" t="str">
            <v>47D</v>
          </cell>
          <cell r="I9164">
            <v>44</v>
          </cell>
          <cell r="M9164">
            <v>7000</v>
          </cell>
          <cell r="N9164">
            <v>187769.4</v>
          </cell>
          <cell r="O9164">
            <v>0</v>
          </cell>
          <cell r="P9164">
            <v>0</v>
          </cell>
        </row>
        <row r="9165">
          <cell r="A9165">
            <v>43819</v>
          </cell>
          <cell r="B9165" t="str">
            <v>CON</v>
          </cell>
          <cell r="C9165">
            <v>6</v>
          </cell>
          <cell r="E9165">
            <v>27004</v>
          </cell>
          <cell r="F9165" t="str">
            <v>47M</v>
          </cell>
          <cell r="I9165">
            <v>44</v>
          </cell>
          <cell r="M9165">
            <v>5000</v>
          </cell>
          <cell r="N9165">
            <v>134121</v>
          </cell>
          <cell r="O9165">
            <v>0</v>
          </cell>
          <cell r="P9165">
            <v>0</v>
          </cell>
        </row>
        <row r="9166">
          <cell r="A9166">
            <v>43819</v>
          </cell>
          <cell r="B9166" t="str">
            <v>CON</v>
          </cell>
          <cell r="C9166">
            <v>7</v>
          </cell>
          <cell r="E9166">
            <v>27004</v>
          </cell>
          <cell r="F9166" t="str">
            <v>47D</v>
          </cell>
          <cell r="I9166">
            <v>44</v>
          </cell>
          <cell r="M9166">
            <v>20000</v>
          </cell>
          <cell r="N9166">
            <v>536484</v>
          </cell>
          <cell r="O9166">
            <v>0</v>
          </cell>
          <cell r="P9166">
            <v>0</v>
          </cell>
        </row>
        <row r="9167">
          <cell r="A9167">
            <v>43819</v>
          </cell>
          <cell r="B9167" t="str">
            <v>CON</v>
          </cell>
          <cell r="C9167">
            <v>8</v>
          </cell>
          <cell r="E9167">
            <v>27004</v>
          </cell>
          <cell r="F9167" t="str">
            <v>47D</v>
          </cell>
          <cell r="I9167">
            <v>44</v>
          </cell>
          <cell r="M9167">
            <v>15000</v>
          </cell>
          <cell r="N9167">
            <v>402363</v>
          </cell>
          <cell r="O9167">
            <v>0</v>
          </cell>
          <cell r="P9167">
            <v>0</v>
          </cell>
        </row>
        <row r="9168">
          <cell r="A9168">
            <v>43819</v>
          </cell>
          <cell r="B9168" t="str">
            <v>HIP</v>
          </cell>
          <cell r="C9168">
            <v>8</v>
          </cell>
          <cell r="E9168">
            <v>27004</v>
          </cell>
          <cell r="F9168" t="str">
            <v>48A</v>
          </cell>
          <cell r="I9168">
            <v>44</v>
          </cell>
          <cell r="M9168">
            <v>35000</v>
          </cell>
          <cell r="N9168">
            <v>938847</v>
          </cell>
          <cell r="O9168">
            <v>0</v>
          </cell>
          <cell r="P9168">
            <v>0</v>
          </cell>
        </row>
        <row r="9169">
          <cell r="A9169">
            <v>43819</v>
          </cell>
          <cell r="B9169" t="str">
            <v>CON</v>
          </cell>
          <cell r="C9169">
            <v>8</v>
          </cell>
          <cell r="E9169">
            <v>27004</v>
          </cell>
          <cell r="F9169" t="str">
            <v>47D</v>
          </cell>
          <cell r="I9169">
            <v>44</v>
          </cell>
          <cell r="M9169">
            <v>28000</v>
          </cell>
          <cell r="N9169">
            <v>751077.6</v>
          </cell>
          <cell r="O9169">
            <v>0</v>
          </cell>
          <cell r="P9169">
            <v>0</v>
          </cell>
        </row>
        <row r="9170">
          <cell r="A9170">
            <v>43819</v>
          </cell>
          <cell r="B9170" t="str">
            <v>CON</v>
          </cell>
          <cell r="C9170">
            <v>7</v>
          </cell>
          <cell r="E9170">
            <v>27004</v>
          </cell>
          <cell r="F9170" t="str">
            <v>47D</v>
          </cell>
          <cell r="I9170">
            <v>44</v>
          </cell>
          <cell r="M9170">
            <v>25000</v>
          </cell>
          <cell r="N9170">
            <v>670605</v>
          </cell>
          <cell r="O9170">
            <v>0</v>
          </cell>
          <cell r="P9170">
            <v>0</v>
          </cell>
        </row>
        <row r="9171">
          <cell r="A9171">
            <v>43819</v>
          </cell>
          <cell r="B9171" t="str">
            <v>CON</v>
          </cell>
          <cell r="C9171">
            <v>6</v>
          </cell>
          <cell r="E9171">
            <v>27004</v>
          </cell>
          <cell r="F9171" t="str">
            <v>47D</v>
          </cell>
          <cell r="I9171">
            <v>44</v>
          </cell>
          <cell r="M9171">
            <v>15000</v>
          </cell>
          <cell r="N9171">
            <v>402363</v>
          </cell>
          <cell r="O9171">
            <v>0</v>
          </cell>
          <cell r="P9171">
            <v>0</v>
          </cell>
        </row>
        <row r="9172">
          <cell r="A9172">
            <v>43819</v>
          </cell>
          <cell r="B9172" t="str">
            <v>CON</v>
          </cell>
          <cell r="C9172">
            <v>8</v>
          </cell>
          <cell r="E9172">
            <v>27004</v>
          </cell>
          <cell r="F9172" t="str">
            <v>47D</v>
          </cell>
          <cell r="I9172">
            <v>44</v>
          </cell>
          <cell r="M9172">
            <v>14000</v>
          </cell>
          <cell r="N9172">
            <v>375538.8</v>
          </cell>
          <cell r="O9172">
            <v>0</v>
          </cell>
          <cell r="P9172">
            <v>0</v>
          </cell>
        </row>
        <row r="9173">
          <cell r="A9173">
            <v>43819</v>
          </cell>
          <cell r="B9173" t="str">
            <v>HIP</v>
          </cell>
          <cell r="C9173">
            <v>6</v>
          </cell>
          <cell r="E9173">
            <v>27004</v>
          </cell>
          <cell r="F9173" t="str">
            <v>48C</v>
          </cell>
          <cell r="I9173">
            <v>44</v>
          </cell>
          <cell r="M9173">
            <v>15000</v>
          </cell>
          <cell r="N9173">
            <v>402363</v>
          </cell>
          <cell r="O9173">
            <v>0</v>
          </cell>
          <cell r="P9173">
            <v>0</v>
          </cell>
        </row>
        <row r="9174">
          <cell r="A9174">
            <v>43819</v>
          </cell>
          <cell r="B9174" t="str">
            <v>CON</v>
          </cell>
          <cell r="C9174">
            <v>5</v>
          </cell>
          <cell r="E9174">
            <v>27004</v>
          </cell>
          <cell r="F9174" t="str">
            <v>47M</v>
          </cell>
          <cell r="I9174">
            <v>44</v>
          </cell>
          <cell r="M9174">
            <v>10000</v>
          </cell>
          <cell r="N9174">
            <v>268242</v>
          </cell>
          <cell r="O9174">
            <v>0</v>
          </cell>
          <cell r="P9174">
            <v>0</v>
          </cell>
        </row>
        <row r="9175">
          <cell r="A9175">
            <v>43819</v>
          </cell>
          <cell r="B9175" t="str">
            <v>CON</v>
          </cell>
          <cell r="C9175">
            <v>6</v>
          </cell>
          <cell r="E9175">
            <v>27004</v>
          </cell>
          <cell r="F9175" t="str">
            <v>47D</v>
          </cell>
          <cell r="I9175">
            <v>44</v>
          </cell>
          <cell r="M9175">
            <v>20000</v>
          </cell>
          <cell r="N9175">
            <v>536484</v>
          </cell>
          <cell r="O9175">
            <v>0</v>
          </cell>
          <cell r="P9175">
            <v>0</v>
          </cell>
        </row>
        <row r="9176">
          <cell r="A9176">
            <v>43819</v>
          </cell>
          <cell r="B9176" t="str">
            <v>CON</v>
          </cell>
          <cell r="C9176">
            <v>8</v>
          </cell>
          <cell r="E9176">
            <v>27004</v>
          </cell>
          <cell r="F9176" t="str">
            <v>47D</v>
          </cell>
          <cell r="I9176">
            <v>44</v>
          </cell>
          <cell r="M9176">
            <v>35000</v>
          </cell>
          <cell r="N9176">
            <v>938847</v>
          </cell>
          <cell r="O9176">
            <v>0</v>
          </cell>
          <cell r="P9176">
            <v>0</v>
          </cell>
        </row>
        <row r="9177">
          <cell r="A9177">
            <v>43819</v>
          </cell>
          <cell r="B9177" t="str">
            <v>MIC</v>
          </cell>
          <cell r="C9177">
            <v>6</v>
          </cell>
          <cell r="E9177">
            <v>27004</v>
          </cell>
          <cell r="F9177" t="str">
            <v>43I</v>
          </cell>
          <cell r="I9177">
            <v>44</v>
          </cell>
          <cell r="M9177">
            <v>7000</v>
          </cell>
          <cell r="N9177">
            <v>187769.4</v>
          </cell>
          <cell r="O9177">
            <v>0</v>
          </cell>
          <cell r="P9177">
            <v>0</v>
          </cell>
        </row>
        <row r="9178">
          <cell r="A9178">
            <v>43819</v>
          </cell>
          <cell r="B9178" t="str">
            <v>CON</v>
          </cell>
          <cell r="C9178">
            <v>8</v>
          </cell>
          <cell r="E9178">
            <v>27004</v>
          </cell>
          <cell r="F9178" t="str">
            <v>47D</v>
          </cell>
          <cell r="I9178">
            <v>44</v>
          </cell>
          <cell r="M9178">
            <v>35000</v>
          </cell>
          <cell r="N9178">
            <v>938847</v>
          </cell>
          <cell r="O9178">
            <v>0</v>
          </cell>
          <cell r="P9178">
            <v>0</v>
          </cell>
        </row>
        <row r="9179">
          <cell r="A9179">
            <v>43819</v>
          </cell>
          <cell r="B9179" t="str">
            <v>CON</v>
          </cell>
          <cell r="C9179">
            <v>6</v>
          </cell>
          <cell r="E9179">
            <v>27004</v>
          </cell>
          <cell r="F9179" t="str">
            <v>47M</v>
          </cell>
          <cell r="I9179">
            <v>44</v>
          </cell>
          <cell r="M9179">
            <v>7000</v>
          </cell>
          <cell r="N9179">
            <v>187769.4</v>
          </cell>
          <cell r="O9179">
            <v>0</v>
          </cell>
          <cell r="P9179">
            <v>0</v>
          </cell>
        </row>
        <row r="9180">
          <cell r="A9180">
            <v>43819</v>
          </cell>
          <cell r="B9180" t="str">
            <v>MIC</v>
          </cell>
          <cell r="C9180">
            <v>6</v>
          </cell>
          <cell r="E9180">
            <v>27004</v>
          </cell>
          <cell r="F9180" t="str">
            <v>43I</v>
          </cell>
          <cell r="I9180">
            <v>44</v>
          </cell>
          <cell r="M9180">
            <v>6000</v>
          </cell>
          <cell r="N9180">
            <v>160945.20000000001</v>
          </cell>
          <cell r="O9180">
            <v>0</v>
          </cell>
          <cell r="P9180">
            <v>0</v>
          </cell>
        </row>
        <row r="9181">
          <cell r="A9181">
            <v>43819</v>
          </cell>
          <cell r="B9181" t="str">
            <v>MIC</v>
          </cell>
          <cell r="C9181">
            <v>6</v>
          </cell>
          <cell r="E9181">
            <v>27004</v>
          </cell>
          <cell r="F9181" t="str">
            <v>43I</v>
          </cell>
          <cell r="I9181">
            <v>44</v>
          </cell>
          <cell r="M9181">
            <v>14000</v>
          </cell>
          <cell r="N9181">
            <v>375538.8</v>
          </cell>
          <cell r="O9181">
            <v>0</v>
          </cell>
          <cell r="P9181">
            <v>0</v>
          </cell>
        </row>
        <row r="9182">
          <cell r="A9182">
            <v>43819</v>
          </cell>
          <cell r="B9182" t="str">
            <v>CON</v>
          </cell>
          <cell r="C9182">
            <v>6</v>
          </cell>
          <cell r="E9182">
            <v>27004</v>
          </cell>
          <cell r="F9182" t="str">
            <v>47M</v>
          </cell>
          <cell r="I9182">
            <v>44</v>
          </cell>
          <cell r="M9182">
            <v>7000</v>
          </cell>
          <cell r="N9182">
            <v>187769.4</v>
          </cell>
          <cell r="O9182">
            <v>0</v>
          </cell>
          <cell r="P9182">
            <v>0</v>
          </cell>
        </row>
        <row r="9183">
          <cell r="A9183">
            <v>43819</v>
          </cell>
          <cell r="B9183" t="str">
            <v>CON</v>
          </cell>
          <cell r="C9183">
            <v>5</v>
          </cell>
          <cell r="E9183">
            <v>27004</v>
          </cell>
          <cell r="F9183" t="str">
            <v>47D</v>
          </cell>
          <cell r="I9183">
            <v>44</v>
          </cell>
          <cell r="M9183">
            <v>6000</v>
          </cell>
          <cell r="N9183">
            <v>160945.20000000001</v>
          </cell>
          <cell r="O9183">
            <v>0</v>
          </cell>
          <cell r="P9183">
            <v>0</v>
          </cell>
        </row>
        <row r="9184">
          <cell r="A9184">
            <v>43819</v>
          </cell>
          <cell r="B9184" t="str">
            <v>MIC</v>
          </cell>
          <cell r="C9184">
            <v>7</v>
          </cell>
          <cell r="E9184">
            <v>27004</v>
          </cell>
          <cell r="F9184" t="str">
            <v>43I</v>
          </cell>
          <cell r="I9184">
            <v>44</v>
          </cell>
          <cell r="M9184">
            <v>12000</v>
          </cell>
          <cell r="N9184">
            <v>321890.40000000002</v>
          </cell>
          <cell r="O9184">
            <v>0</v>
          </cell>
          <cell r="P9184">
            <v>0</v>
          </cell>
        </row>
        <row r="9185">
          <cell r="A9185">
            <v>43819</v>
          </cell>
          <cell r="B9185" t="str">
            <v>HIP</v>
          </cell>
          <cell r="C9185">
            <v>7</v>
          </cell>
          <cell r="E9185">
            <v>27009</v>
          </cell>
          <cell r="F9185" t="str">
            <v>48R</v>
          </cell>
          <cell r="I9185">
            <v>44</v>
          </cell>
          <cell r="M9185">
            <v>20000</v>
          </cell>
          <cell r="N9185">
            <v>536484</v>
          </cell>
          <cell r="O9185">
            <v>0</v>
          </cell>
          <cell r="P9185">
            <v>0</v>
          </cell>
        </row>
        <row r="9186">
          <cell r="A9186">
            <v>43819</v>
          </cell>
          <cell r="B9186" t="str">
            <v>MIC</v>
          </cell>
          <cell r="C9186">
            <v>8</v>
          </cell>
          <cell r="E9186">
            <v>27009</v>
          </cell>
          <cell r="F9186" t="str">
            <v>43I</v>
          </cell>
          <cell r="I9186">
            <v>44</v>
          </cell>
          <cell r="M9186">
            <v>35000</v>
          </cell>
          <cell r="N9186">
            <v>938847</v>
          </cell>
          <cell r="O9186">
            <v>0</v>
          </cell>
          <cell r="P9186">
            <v>0</v>
          </cell>
        </row>
        <row r="9187">
          <cell r="A9187">
            <v>43819</v>
          </cell>
          <cell r="B9187" t="str">
            <v>MIC</v>
          </cell>
          <cell r="C9187">
            <v>8</v>
          </cell>
          <cell r="E9187">
            <v>27012</v>
          </cell>
          <cell r="F9187" t="str">
            <v>43I</v>
          </cell>
          <cell r="I9187">
            <v>44</v>
          </cell>
          <cell r="M9187">
            <v>56000</v>
          </cell>
          <cell r="N9187">
            <v>1502155.2</v>
          </cell>
          <cell r="O9187">
            <v>0</v>
          </cell>
          <cell r="P9187">
            <v>0</v>
          </cell>
        </row>
        <row r="9188">
          <cell r="A9188">
            <v>43819</v>
          </cell>
          <cell r="B9188" t="str">
            <v>HIP</v>
          </cell>
          <cell r="C9188">
            <v>7</v>
          </cell>
          <cell r="E9188">
            <v>74002</v>
          </cell>
          <cell r="F9188" t="str">
            <v>48R</v>
          </cell>
          <cell r="I9188">
            <v>44</v>
          </cell>
          <cell r="M9188">
            <v>49000</v>
          </cell>
          <cell r="N9188">
            <v>1314385.8</v>
          </cell>
          <cell r="O9188">
            <v>0</v>
          </cell>
          <cell r="P9188">
            <v>0</v>
          </cell>
        </row>
        <row r="9189">
          <cell r="A9189">
            <v>43819</v>
          </cell>
          <cell r="B9189" t="str">
            <v>MIC</v>
          </cell>
          <cell r="C9189">
            <v>8</v>
          </cell>
          <cell r="E9189">
            <v>1033</v>
          </cell>
          <cell r="F9189" t="str">
            <v>43O</v>
          </cell>
          <cell r="I9189">
            <v>44</v>
          </cell>
          <cell r="M9189">
            <v>43000</v>
          </cell>
          <cell r="N9189">
            <v>1160931.2</v>
          </cell>
          <cell r="O9189">
            <v>0</v>
          </cell>
          <cell r="P9189">
            <v>0</v>
          </cell>
        </row>
        <row r="9190">
          <cell r="A9190">
            <v>43819</v>
          </cell>
          <cell r="B9190" t="str">
            <v>CON</v>
          </cell>
          <cell r="C9190">
            <v>6</v>
          </cell>
          <cell r="E9190">
            <v>27002</v>
          </cell>
          <cell r="F9190" t="str">
            <v>47D</v>
          </cell>
          <cell r="I9190">
            <v>44</v>
          </cell>
          <cell r="M9190">
            <v>28000</v>
          </cell>
          <cell r="N9190">
            <v>757696.8</v>
          </cell>
          <cell r="O9190">
            <v>0</v>
          </cell>
          <cell r="P9190">
            <v>0</v>
          </cell>
        </row>
        <row r="9191">
          <cell r="A9191">
            <v>43819</v>
          </cell>
          <cell r="B9191" t="str">
            <v>MIC</v>
          </cell>
          <cell r="C9191">
            <v>7</v>
          </cell>
          <cell r="E9191">
            <v>27002</v>
          </cell>
          <cell r="F9191" t="str">
            <v>43O</v>
          </cell>
          <cell r="I9191">
            <v>44</v>
          </cell>
          <cell r="M9191">
            <v>15000</v>
          </cell>
          <cell r="N9191">
            <v>405909</v>
          </cell>
          <cell r="O9191">
            <v>0</v>
          </cell>
          <cell r="P9191">
            <v>0</v>
          </cell>
        </row>
        <row r="9192">
          <cell r="A9192">
            <v>43819</v>
          </cell>
          <cell r="B9192" t="str">
            <v>MIC</v>
          </cell>
          <cell r="C9192">
            <v>7</v>
          </cell>
          <cell r="E9192">
            <v>1036</v>
          </cell>
          <cell r="F9192" t="str">
            <v>43O</v>
          </cell>
          <cell r="I9192">
            <v>44</v>
          </cell>
          <cell r="M9192">
            <v>21000</v>
          </cell>
          <cell r="N9192">
            <v>569108.4</v>
          </cell>
          <cell r="O9192">
            <v>0</v>
          </cell>
          <cell r="P9192">
            <v>0</v>
          </cell>
        </row>
        <row r="9193">
          <cell r="A9193">
            <v>43819</v>
          </cell>
          <cell r="B9193" t="str">
            <v>MIC</v>
          </cell>
          <cell r="C9193">
            <v>7</v>
          </cell>
          <cell r="E9193">
            <v>1035</v>
          </cell>
          <cell r="F9193" t="str">
            <v>43I</v>
          </cell>
          <cell r="I9193">
            <v>44</v>
          </cell>
          <cell r="M9193">
            <v>25000</v>
          </cell>
          <cell r="N9193">
            <v>678000</v>
          </cell>
          <cell r="O9193">
            <v>0</v>
          </cell>
          <cell r="P9193">
            <v>0</v>
          </cell>
        </row>
        <row r="9194">
          <cell r="A9194">
            <v>43819</v>
          </cell>
          <cell r="B9194" t="str">
            <v>MIC</v>
          </cell>
          <cell r="C9194">
            <v>7</v>
          </cell>
          <cell r="E9194">
            <v>1035</v>
          </cell>
          <cell r="F9194" t="str">
            <v>43O</v>
          </cell>
          <cell r="I9194">
            <v>44</v>
          </cell>
          <cell r="M9194">
            <v>14000</v>
          </cell>
          <cell r="N9194">
            <v>379680</v>
          </cell>
          <cell r="O9194">
            <v>0</v>
          </cell>
          <cell r="P9194">
            <v>0</v>
          </cell>
        </row>
        <row r="9195">
          <cell r="A9195">
            <v>43819</v>
          </cell>
          <cell r="B9195" t="str">
            <v>MIC</v>
          </cell>
          <cell r="C9195">
            <v>7</v>
          </cell>
          <cell r="E9195">
            <v>1035</v>
          </cell>
          <cell r="F9195" t="str">
            <v>43O</v>
          </cell>
          <cell r="I9195">
            <v>44</v>
          </cell>
          <cell r="M9195">
            <v>14000</v>
          </cell>
          <cell r="N9195">
            <v>379680</v>
          </cell>
          <cell r="O9195">
            <v>0</v>
          </cell>
          <cell r="P9195">
            <v>0</v>
          </cell>
        </row>
        <row r="9196">
          <cell r="A9196">
            <v>43819</v>
          </cell>
          <cell r="B9196" t="str">
            <v>MIC</v>
          </cell>
          <cell r="C9196">
            <v>8</v>
          </cell>
          <cell r="E9196">
            <v>1035</v>
          </cell>
          <cell r="F9196" t="str">
            <v>43I</v>
          </cell>
          <cell r="I9196">
            <v>44</v>
          </cell>
          <cell r="M9196">
            <v>35100</v>
          </cell>
          <cell r="N9196">
            <v>951912</v>
          </cell>
          <cell r="O9196">
            <v>0</v>
          </cell>
          <cell r="P9196">
            <v>0</v>
          </cell>
        </row>
        <row r="9197">
          <cell r="A9197">
            <v>43819</v>
          </cell>
          <cell r="B9197" t="str">
            <v>MIC</v>
          </cell>
          <cell r="C9197">
            <v>7</v>
          </cell>
          <cell r="E9197">
            <v>1035</v>
          </cell>
          <cell r="F9197" t="str">
            <v>43O</v>
          </cell>
          <cell r="I9197">
            <v>44</v>
          </cell>
          <cell r="M9197">
            <v>35100</v>
          </cell>
          <cell r="N9197">
            <v>951912</v>
          </cell>
          <cell r="O9197">
            <v>0</v>
          </cell>
          <cell r="P9197">
            <v>0</v>
          </cell>
        </row>
        <row r="9198">
          <cell r="A9198">
            <v>43819</v>
          </cell>
          <cell r="B9198" t="str">
            <v>MIC</v>
          </cell>
          <cell r="C9198">
            <v>8</v>
          </cell>
          <cell r="E9198">
            <v>1035</v>
          </cell>
          <cell r="F9198" t="str">
            <v>43I</v>
          </cell>
          <cell r="I9198">
            <v>44</v>
          </cell>
          <cell r="M9198">
            <v>18500</v>
          </cell>
          <cell r="N9198">
            <v>501720</v>
          </cell>
          <cell r="O9198">
            <v>0</v>
          </cell>
          <cell r="P9198">
            <v>0</v>
          </cell>
        </row>
        <row r="9199">
          <cell r="A9199">
            <v>43819</v>
          </cell>
          <cell r="B9199" t="str">
            <v>MIC</v>
          </cell>
          <cell r="C9199">
            <v>7</v>
          </cell>
          <cell r="E9199">
            <v>1036</v>
          </cell>
          <cell r="F9199" t="str">
            <v>43O</v>
          </cell>
          <cell r="I9199">
            <v>44</v>
          </cell>
          <cell r="M9199">
            <v>20999.96</v>
          </cell>
          <cell r="N9199">
            <v>570852.41266000003</v>
          </cell>
          <cell r="O9199">
            <v>0</v>
          </cell>
          <cell r="P9199">
            <v>0</v>
          </cell>
        </row>
        <row r="9200">
          <cell r="A9200">
            <v>43819</v>
          </cell>
          <cell r="B9200" t="str">
            <v>MIC</v>
          </cell>
          <cell r="C9200">
            <v>7</v>
          </cell>
          <cell r="E9200">
            <v>1036</v>
          </cell>
          <cell r="F9200" t="str">
            <v>43O</v>
          </cell>
          <cell r="I9200">
            <v>44</v>
          </cell>
          <cell r="M9200">
            <v>39999.68</v>
          </cell>
          <cell r="N9200">
            <v>1087331.30128</v>
          </cell>
          <cell r="O9200">
            <v>0</v>
          </cell>
          <cell r="P9200">
            <v>0</v>
          </cell>
        </row>
        <row r="9201">
          <cell r="A9201">
            <v>43819</v>
          </cell>
          <cell r="B9201" t="str">
            <v>MIC</v>
          </cell>
          <cell r="C9201">
            <v>7</v>
          </cell>
          <cell r="E9201">
            <v>1036</v>
          </cell>
          <cell r="F9201" t="str">
            <v>43O</v>
          </cell>
          <cell r="I9201">
            <v>44</v>
          </cell>
          <cell r="M9201">
            <v>40000</v>
          </cell>
          <cell r="N9201">
            <v>1087340</v>
          </cell>
          <cell r="O9201">
            <v>0</v>
          </cell>
          <cell r="P9201">
            <v>0</v>
          </cell>
        </row>
        <row r="9202">
          <cell r="A9202">
            <v>43819</v>
          </cell>
          <cell r="B9202" t="str">
            <v>MIC</v>
          </cell>
          <cell r="C9202">
            <v>7</v>
          </cell>
          <cell r="E9202">
            <v>1036</v>
          </cell>
          <cell r="F9202" t="str">
            <v>43O</v>
          </cell>
          <cell r="I9202">
            <v>44</v>
          </cell>
          <cell r="M9202">
            <v>20000</v>
          </cell>
          <cell r="N9202">
            <v>543920</v>
          </cell>
          <cell r="O9202">
            <v>0</v>
          </cell>
          <cell r="P9202">
            <v>0</v>
          </cell>
        </row>
        <row r="9203">
          <cell r="A9203">
            <v>43819</v>
          </cell>
          <cell r="B9203" t="str">
            <v>MIC</v>
          </cell>
          <cell r="C9203">
            <v>7</v>
          </cell>
          <cell r="E9203">
            <v>1036</v>
          </cell>
          <cell r="F9203" t="str">
            <v>43O</v>
          </cell>
          <cell r="I9203">
            <v>44</v>
          </cell>
          <cell r="M9203">
            <v>24000</v>
          </cell>
          <cell r="N9203">
            <v>652704</v>
          </cell>
          <cell r="O9203">
            <v>0</v>
          </cell>
          <cell r="P9203">
            <v>0</v>
          </cell>
        </row>
        <row r="9204">
          <cell r="A9204">
            <v>43819</v>
          </cell>
          <cell r="B9204" t="str">
            <v>MIC</v>
          </cell>
          <cell r="C9204">
            <v>7</v>
          </cell>
          <cell r="E9204">
            <v>1036</v>
          </cell>
          <cell r="F9204" t="str">
            <v>43O</v>
          </cell>
          <cell r="I9204">
            <v>44</v>
          </cell>
          <cell r="M9204">
            <v>21000</v>
          </cell>
          <cell r="N9204">
            <v>571116</v>
          </cell>
          <cell r="O9204">
            <v>0</v>
          </cell>
          <cell r="P9204">
            <v>0</v>
          </cell>
        </row>
        <row r="9205">
          <cell r="A9205">
            <v>43819</v>
          </cell>
          <cell r="B9205" t="str">
            <v>MIC</v>
          </cell>
          <cell r="C9205">
            <v>6</v>
          </cell>
          <cell r="E9205">
            <v>1036</v>
          </cell>
          <cell r="F9205" t="str">
            <v>43O</v>
          </cell>
          <cell r="I9205">
            <v>44</v>
          </cell>
          <cell r="M9205">
            <v>18000</v>
          </cell>
          <cell r="N9205">
            <v>489528</v>
          </cell>
          <cell r="O9205">
            <v>0</v>
          </cell>
          <cell r="P9205">
            <v>0</v>
          </cell>
        </row>
        <row r="9206">
          <cell r="A9206">
            <v>43819</v>
          </cell>
          <cell r="B9206" t="str">
            <v>MIC</v>
          </cell>
          <cell r="C9206">
            <v>7</v>
          </cell>
          <cell r="E9206">
            <v>1036</v>
          </cell>
          <cell r="F9206" t="str">
            <v>43O</v>
          </cell>
          <cell r="I9206">
            <v>44</v>
          </cell>
          <cell r="M9206">
            <v>21000</v>
          </cell>
          <cell r="N9206">
            <v>571727.1</v>
          </cell>
          <cell r="O9206">
            <v>0</v>
          </cell>
          <cell r="P9206">
            <v>0</v>
          </cell>
        </row>
        <row r="9207">
          <cell r="A9207">
            <v>43819</v>
          </cell>
          <cell r="B9207" t="str">
            <v>MIC</v>
          </cell>
          <cell r="C9207">
            <v>7</v>
          </cell>
          <cell r="E9207">
            <v>1036</v>
          </cell>
          <cell r="F9207" t="str">
            <v>43I</v>
          </cell>
          <cell r="I9207">
            <v>44</v>
          </cell>
          <cell r="M9207">
            <v>20000</v>
          </cell>
          <cell r="N9207">
            <v>544502</v>
          </cell>
          <cell r="O9207">
            <v>0</v>
          </cell>
          <cell r="P9207">
            <v>0</v>
          </cell>
        </row>
        <row r="9208">
          <cell r="A9208">
            <v>43819</v>
          </cell>
          <cell r="B9208" t="str">
            <v>MIC</v>
          </cell>
          <cell r="C9208">
            <v>7</v>
          </cell>
          <cell r="E9208">
            <v>1036</v>
          </cell>
          <cell r="F9208" t="str">
            <v>43O</v>
          </cell>
          <cell r="I9208">
            <v>44</v>
          </cell>
          <cell r="M9208">
            <v>28000</v>
          </cell>
          <cell r="N9208">
            <v>763641.2</v>
          </cell>
          <cell r="O9208">
            <v>0</v>
          </cell>
          <cell r="P9208">
            <v>0</v>
          </cell>
        </row>
        <row r="9209">
          <cell r="A9209">
            <v>43819</v>
          </cell>
          <cell r="B9209" t="str">
            <v>MIC</v>
          </cell>
          <cell r="C9209">
            <v>7</v>
          </cell>
          <cell r="E9209">
            <v>1036</v>
          </cell>
          <cell r="F9209" t="str">
            <v>43O</v>
          </cell>
          <cell r="I9209">
            <v>44</v>
          </cell>
          <cell r="M9209">
            <v>15999</v>
          </cell>
          <cell r="N9209">
            <v>436339.12709999998</v>
          </cell>
          <cell r="O9209">
            <v>0</v>
          </cell>
          <cell r="P9209">
            <v>0</v>
          </cell>
        </row>
        <row r="9210">
          <cell r="A9210">
            <v>43819</v>
          </cell>
          <cell r="B9210" t="str">
            <v>MIC</v>
          </cell>
          <cell r="C9210">
            <v>7</v>
          </cell>
          <cell r="E9210">
            <v>1036</v>
          </cell>
          <cell r="F9210" t="str">
            <v>43O</v>
          </cell>
          <cell r="I9210">
            <v>44</v>
          </cell>
          <cell r="M9210">
            <v>24000</v>
          </cell>
          <cell r="N9210">
            <v>654549.6</v>
          </cell>
          <cell r="O9210">
            <v>0</v>
          </cell>
          <cell r="P9210">
            <v>0</v>
          </cell>
        </row>
        <row r="9211">
          <cell r="A9211">
            <v>43819</v>
          </cell>
          <cell r="B9211" t="str">
            <v>MIC</v>
          </cell>
          <cell r="C9211">
            <v>7</v>
          </cell>
          <cell r="E9211">
            <v>1036</v>
          </cell>
          <cell r="F9211" t="str">
            <v>43O</v>
          </cell>
          <cell r="I9211">
            <v>44</v>
          </cell>
          <cell r="M9211">
            <v>24000</v>
          </cell>
          <cell r="N9211">
            <v>654549.6</v>
          </cell>
          <cell r="O9211">
            <v>0</v>
          </cell>
          <cell r="P9211">
            <v>0</v>
          </cell>
        </row>
        <row r="9212">
          <cell r="A9212">
            <v>43819</v>
          </cell>
          <cell r="B9212" t="str">
            <v>CON</v>
          </cell>
          <cell r="C9212">
            <v>8</v>
          </cell>
          <cell r="E9212">
            <v>1018</v>
          </cell>
          <cell r="F9212" t="str">
            <v>47D</v>
          </cell>
          <cell r="I9212">
            <v>44</v>
          </cell>
          <cell r="M9212">
            <v>70000</v>
          </cell>
          <cell r="N9212">
            <v>1912568</v>
          </cell>
          <cell r="O9212">
            <v>0</v>
          </cell>
          <cell r="P9212">
            <v>0</v>
          </cell>
        </row>
        <row r="9213">
          <cell r="A9213">
            <v>43819</v>
          </cell>
          <cell r="B9213" t="str">
            <v>CON</v>
          </cell>
          <cell r="C9213">
            <v>8</v>
          </cell>
          <cell r="E9213">
            <v>1018</v>
          </cell>
          <cell r="F9213" t="str">
            <v>47D</v>
          </cell>
          <cell r="I9213">
            <v>44</v>
          </cell>
          <cell r="M9213">
            <v>21000</v>
          </cell>
          <cell r="N9213">
            <v>573770.4</v>
          </cell>
          <cell r="O9213">
            <v>0</v>
          </cell>
          <cell r="P9213">
            <v>0</v>
          </cell>
        </row>
        <row r="9214">
          <cell r="A9214">
            <v>43819</v>
          </cell>
          <cell r="B9214" t="str">
            <v>CON</v>
          </cell>
          <cell r="C9214">
            <v>8</v>
          </cell>
          <cell r="E9214">
            <v>1005</v>
          </cell>
          <cell r="F9214" t="str">
            <v>47D</v>
          </cell>
          <cell r="I9214">
            <v>44</v>
          </cell>
          <cell r="M9214">
            <v>18042</v>
          </cell>
          <cell r="N9214">
            <v>492950.74080000003</v>
          </cell>
          <cell r="O9214">
            <v>0</v>
          </cell>
          <cell r="P9214">
            <v>0</v>
          </cell>
        </row>
        <row r="9215">
          <cell r="A9215">
            <v>43819</v>
          </cell>
          <cell r="B9215" t="str">
            <v>MIC</v>
          </cell>
          <cell r="C9215">
            <v>6</v>
          </cell>
          <cell r="E9215">
            <v>1005</v>
          </cell>
          <cell r="F9215" t="str">
            <v>43O</v>
          </cell>
          <cell r="I9215">
            <v>44</v>
          </cell>
          <cell r="M9215">
            <v>42000</v>
          </cell>
          <cell r="N9215">
            <v>1147540.8</v>
          </cell>
          <cell r="O9215">
            <v>0</v>
          </cell>
          <cell r="P9215">
            <v>0</v>
          </cell>
        </row>
        <row r="9216">
          <cell r="A9216">
            <v>43819</v>
          </cell>
          <cell r="B9216" t="str">
            <v>MIC</v>
          </cell>
          <cell r="C9216">
            <v>7</v>
          </cell>
          <cell r="E9216">
            <v>1005</v>
          </cell>
          <cell r="F9216" t="str">
            <v>43O</v>
          </cell>
          <cell r="I9216">
            <v>44</v>
          </cell>
          <cell r="M9216">
            <v>36000</v>
          </cell>
          <cell r="N9216">
            <v>983606.4</v>
          </cell>
          <cell r="O9216">
            <v>0</v>
          </cell>
          <cell r="P9216">
            <v>0</v>
          </cell>
        </row>
        <row r="9217">
          <cell r="A9217">
            <v>43819</v>
          </cell>
          <cell r="B9217" t="str">
            <v>MIC</v>
          </cell>
          <cell r="C9217">
            <v>7</v>
          </cell>
          <cell r="E9217">
            <v>1005</v>
          </cell>
          <cell r="F9217" t="str">
            <v>43O</v>
          </cell>
          <cell r="I9217">
            <v>44</v>
          </cell>
          <cell r="M9217">
            <v>56000</v>
          </cell>
          <cell r="N9217">
            <v>1530054.4</v>
          </cell>
          <cell r="O9217">
            <v>0</v>
          </cell>
          <cell r="P9217">
            <v>0</v>
          </cell>
        </row>
        <row r="9218">
          <cell r="A9218">
            <v>43819</v>
          </cell>
          <cell r="B9218" t="str">
            <v>MIC</v>
          </cell>
          <cell r="C9218">
            <v>7</v>
          </cell>
          <cell r="E9218">
            <v>1036</v>
          </cell>
          <cell r="F9218" t="str">
            <v>43O</v>
          </cell>
          <cell r="I9218">
            <v>44</v>
          </cell>
          <cell r="M9218">
            <v>25000</v>
          </cell>
          <cell r="N9218">
            <v>683437.5</v>
          </cell>
          <cell r="O9218">
            <v>0</v>
          </cell>
          <cell r="P9218">
            <v>0</v>
          </cell>
        </row>
        <row r="9219">
          <cell r="A9219">
            <v>43819</v>
          </cell>
          <cell r="B9219" t="str">
            <v>CON</v>
          </cell>
          <cell r="C9219">
            <v>8</v>
          </cell>
          <cell r="E9219">
            <v>1036</v>
          </cell>
          <cell r="F9219" t="str">
            <v>47D</v>
          </cell>
          <cell r="I9219">
            <v>44</v>
          </cell>
          <cell r="M9219">
            <v>50000</v>
          </cell>
          <cell r="N9219">
            <v>1366875</v>
          </cell>
          <cell r="O9219">
            <v>0</v>
          </cell>
          <cell r="P9219">
            <v>0</v>
          </cell>
        </row>
        <row r="9220">
          <cell r="A9220">
            <v>43819</v>
          </cell>
          <cell r="B9220" t="str">
            <v>MIC</v>
          </cell>
          <cell r="C9220">
            <v>8</v>
          </cell>
          <cell r="E9220">
            <v>1036</v>
          </cell>
          <cell r="F9220" t="str">
            <v>43I</v>
          </cell>
          <cell r="I9220">
            <v>44</v>
          </cell>
          <cell r="M9220">
            <v>24000</v>
          </cell>
          <cell r="N9220">
            <v>656100</v>
          </cell>
          <cell r="O9220">
            <v>0</v>
          </cell>
          <cell r="P9220">
            <v>0</v>
          </cell>
        </row>
        <row r="9221">
          <cell r="A9221">
            <v>43819</v>
          </cell>
          <cell r="B9221" t="str">
            <v>MIC</v>
          </cell>
          <cell r="C9221">
            <v>8</v>
          </cell>
          <cell r="E9221">
            <v>1036</v>
          </cell>
          <cell r="F9221" t="str">
            <v>43I</v>
          </cell>
          <cell r="I9221">
            <v>44</v>
          </cell>
          <cell r="M9221">
            <v>40000</v>
          </cell>
          <cell r="N9221">
            <v>1093500</v>
          </cell>
          <cell r="O9221">
            <v>0</v>
          </cell>
          <cell r="P9221">
            <v>0</v>
          </cell>
        </row>
        <row r="9222">
          <cell r="A9222">
            <v>43819</v>
          </cell>
          <cell r="B9222" t="str">
            <v>MIC</v>
          </cell>
          <cell r="C9222">
            <v>6</v>
          </cell>
          <cell r="E9222">
            <v>1036</v>
          </cell>
          <cell r="F9222" t="str">
            <v>43O</v>
          </cell>
          <cell r="I9222">
            <v>44</v>
          </cell>
          <cell r="M9222">
            <v>19500</v>
          </cell>
          <cell r="N9222">
            <v>533081.25</v>
          </cell>
          <cell r="O9222">
            <v>0</v>
          </cell>
          <cell r="P9222">
            <v>0</v>
          </cell>
        </row>
        <row r="9223">
          <cell r="A9223">
            <v>43819</v>
          </cell>
          <cell r="B9223" t="str">
            <v>CON</v>
          </cell>
          <cell r="C9223">
            <v>8</v>
          </cell>
          <cell r="E9223">
            <v>1036</v>
          </cell>
          <cell r="F9223" t="str">
            <v>47D</v>
          </cell>
          <cell r="I9223">
            <v>44</v>
          </cell>
          <cell r="M9223">
            <v>50000</v>
          </cell>
          <cell r="N9223">
            <v>1366875</v>
          </cell>
          <cell r="O9223">
            <v>0</v>
          </cell>
          <cell r="P9223">
            <v>0</v>
          </cell>
        </row>
        <row r="9224">
          <cell r="A9224">
            <v>43819</v>
          </cell>
          <cell r="B9224" t="str">
            <v>MIC</v>
          </cell>
          <cell r="C9224">
            <v>7</v>
          </cell>
          <cell r="E9224">
            <v>1036</v>
          </cell>
          <cell r="F9224" t="str">
            <v>43I</v>
          </cell>
          <cell r="I9224">
            <v>44</v>
          </cell>
          <cell r="M9224">
            <v>21000</v>
          </cell>
          <cell r="N9224">
            <v>574350</v>
          </cell>
          <cell r="O9224">
            <v>0</v>
          </cell>
          <cell r="P9224">
            <v>0</v>
          </cell>
        </row>
        <row r="9225">
          <cell r="A9225">
            <v>43819</v>
          </cell>
          <cell r="B9225" t="str">
            <v>MIC</v>
          </cell>
          <cell r="C9225">
            <v>6</v>
          </cell>
          <cell r="E9225">
            <v>1036</v>
          </cell>
          <cell r="F9225" t="str">
            <v>43O</v>
          </cell>
          <cell r="I9225">
            <v>44</v>
          </cell>
          <cell r="M9225">
            <v>25000</v>
          </cell>
          <cell r="N9225">
            <v>683750</v>
          </cell>
          <cell r="O9225">
            <v>0</v>
          </cell>
          <cell r="P9225">
            <v>0</v>
          </cell>
        </row>
        <row r="9226">
          <cell r="A9226">
            <v>43819</v>
          </cell>
          <cell r="B9226" t="str">
            <v>MIC</v>
          </cell>
          <cell r="C9226">
            <v>7</v>
          </cell>
          <cell r="E9226">
            <v>1036</v>
          </cell>
          <cell r="F9226" t="str">
            <v>43I</v>
          </cell>
          <cell r="I9226">
            <v>44</v>
          </cell>
          <cell r="M9226">
            <v>21000</v>
          </cell>
          <cell r="N9226">
            <v>574350</v>
          </cell>
          <cell r="O9226">
            <v>0</v>
          </cell>
          <cell r="P9226">
            <v>0</v>
          </cell>
        </row>
        <row r="9227">
          <cell r="A9227">
            <v>43819</v>
          </cell>
          <cell r="B9227" t="str">
            <v>MIC</v>
          </cell>
          <cell r="C9227">
            <v>8</v>
          </cell>
          <cell r="E9227">
            <v>1036</v>
          </cell>
          <cell r="F9227" t="str">
            <v>43I</v>
          </cell>
          <cell r="I9227">
            <v>44</v>
          </cell>
          <cell r="M9227">
            <v>24000</v>
          </cell>
          <cell r="N9227">
            <v>656400</v>
          </cell>
          <cell r="O9227">
            <v>0</v>
          </cell>
          <cell r="P9227">
            <v>0</v>
          </cell>
        </row>
        <row r="9228">
          <cell r="A9228">
            <v>43819</v>
          </cell>
          <cell r="B9228" t="str">
            <v>MIC</v>
          </cell>
          <cell r="C9228">
            <v>7</v>
          </cell>
          <cell r="E9228">
            <v>1036</v>
          </cell>
          <cell r="F9228" t="str">
            <v>43I</v>
          </cell>
          <cell r="I9228">
            <v>44</v>
          </cell>
          <cell r="M9228">
            <v>24000</v>
          </cell>
          <cell r="N9228">
            <v>656400</v>
          </cell>
          <cell r="O9228">
            <v>0</v>
          </cell>
          <cell r="P9228">
            <v>0</v>
          </cell>
        </row>
        <row r="9229">
          <cell r="A9229">
            <v>43819</v>
          </cell>
          <cell r="B9229" t="str">
            <v>MIC</v>
          </cell>
          <cell r="C9229">
            <v>8</v>
          </cell>
          <cell r="E9229">
            <v>1036</v>
          </cell>
          <cell r="F9229" t="str">
            <v>43I</v>
          </cell>
          <cell r="I9229">
            <v>44</v>
          </cell>
          <cell r="M9229">
            <v>40000</v>
          </cell>
          <cell r="N9229">
            <v>1094000</v>
          </cell>
          <cell r="O9229">
            <v>0</v>
          </cell>
          <cell r="P9229">
            <v>0</v>
          </cell>
        </row>
        <row r="9230">
          <cell r="A9230">
            <v>43819</v>
          </cell>
          <cell r="B9230" t="str">
            <v>MIC</v>
          </cell>
          <cell r="C9230">
            <v>7</v>
          </cell>
          <cell r="E9230">
            <v>27009</v>
          </cell>
          <cell r="F9230" t="str">
            <v>43I</v>
          </cell>
          <cell r="I9230">
            <v>44</v>
          </cell>
          <cell r="M9230">
            <v>30000</v>
          </cell>
          <cell r="N9230">
            <v>823416</v>
          </cell>
          <cell r="O9230">
            <v>0</v>
          </cell>
          <cell r="P9230">
            <v>0</v>
          </cell>
        </row>
        <row r="9231">
          <cell r="A9231">
            <v>43819</v>
          </cell>
          <cell r="B9231" t="str">
            <v>MIC</v>
          </cell>
          <cell r="C9231">
            <v>8</v>
          </cell>
          <cell r="E9231">
            <v>27009</v>
          </cell>
          <cell r="F9231" t="str">
            <v>43I</v>
          </cell>
          <cell r="I9231">
            <v>44</v>
          </cell>
          <cell r="M9231">
            <v>33000</v>
          </cell>
          <cell r="N9231">
            <v>905757.6</v>
          </cell>
          <cell r="O9231">
            <v>0</v>
          </cell>
          <cell r="P9231">
            <v>0</v>
          </cell>
        </row>
        <row r="9232">
          <cell r="A9232">
            <v>43819</v>
          </cell>
          <cell r="B9232" t="str">
            <v>HIP</v>
          </cell>
          <cell r="C9232">
            <v>6</v>
          </cell>
          <cell r="E9232">
            <v>27009</v>
          </cell>
          <cell r="F9232" t="str">
            <v>48R</v>
          </cell>
          <cell r="I9232">
            <v>44</v>
          </cell>
          <cell r="M9232">
            <v>10000</v>
          </cell>
          <cell r="N9232">
            <v>274472</v>
          </cell>
          <cell r="O9232">
            <v>0</v>
          </cell>
          <cell r="P9232">
            <v>0</v>
          </cell>
        </row>
        <row r="9233">
          <cell r="A9233">
            <v>43819</v>
          </cell>
          <cell r="B9233" t="str">
            <v>MIC</v>
          </cell>
          <cell r="C9233">
            <v>7</v>
          </cell>
          <cell r="E9233">
            <v>1017</v>
          </cell>
          <cell r="F9233" t="str">
            <v>43O</v>
          </cell>
          <cell r="I9233">
            <v>44</v>
          </cell>
          <cell r="M9233">
            <v>35000</v>
          </cell>
          <cell r="N9233">
            <v>960655.5</v>
          </cell>
          <cell r="O9233">
            <v>0</v>
          </cell>
          <cell r="P9233">
            <v>0</v>
          </cell>
        </row>
        <row r="9234">
          <cell r="A9234">
            <v>43819</v>
          </cell>
          <cell r="B9234" t="str">
            <v>CON</v>
          </cell>
          <cell r="C9234">
            <v>7</v>
          </cell>
          <cell r="E9234">
            <v>1017</v>
          </cell>
          <cell r="F9234" t="str">
            <v>47D</v>
          </cell>
          <cell r="I9234">
            <v>44</v>
          </cell>
          <cell r="M9234">
            <v>61740</v>
          </cell>
          <cell r="N9234">
            <v>1694596.3019999999</v>
          </cell>
          <cell r="O9234">
            <v>0</v>
          </cell>
          <cell r="P9234">
            <v>0</v>
          </cell>
        </row>
        <row r="9235">
          <cell r="A9235">
            <v>43819</v>
          </cell>
          <cell r="B9235" t="str">
            <v>CON</v>
          </cell>
          <cell r="C9235">
            <v>7</v>
          </cell>
          <cell r="E9235">
            <v>1017</v>
          </cell>
          <cell r="F9235" t="str">
            <v>47D</v>
          </cell>
          <cell r="I9235">
            <v>44</v>
          </cell>
          <cell r="M9235">
            <v>50000</v>
          </cell>
          <cell r="N9235">
            <v>1372365</v>
          </cell>
          <cell r="O9235">
            <v>0</v>
          </cell>
          <cell r="P9235">
            <v>0</v>
          </cell>
        </row>
        <row r="9236">
          <cell r="A9236">
            <v>43819</v>
          </cell>
          <cell r="B9236" t="str">
            <v>HIP</v>
          </cell>
          <cell r="C9236">
            <v>7</v>
          </cell>
          <cell r="E9236">
            <v>1017</v>
          </cell>
          <cell r="F9236" t="str">
            <v>48R</v>
          </cell>
          <cell r="I9236">
            <v>44</v>
          </cell>
          <cell r="M9236">
            <v>35000</v>
          </cell>
          <cell r="N9236">
            <v>960655.5</v>
          </cell>
          <cell r="O9236">
            <v>0</v>
          </cell>
          <cell r="P9236">
            <v>0</v>
          </cell>
        </row>
        <row r="9237">
          <cell r="A9237">
            <v>43819</v>
          </cell>
          <cell r="B9237" t="str">
            <v>CON</v>
          </cell>
          <cell r="C9237">
            <v>8</v>
          </cell>
          <cell r="E9237">
            <v>1033</v>
          </cell>
          <cell r="F9237" t="str">
            <v>47D</v>
          </cell>
          <cell r="I9237">
            <v>44</v>
          </cell>
          <cell r="M9237">
            <v>63000</v>
          </cell>
          <cell r="N9237">
            <v>1729179.9</v>
          </cell>
          <cell r="O9237">
            <v>0</v>
          </cell>
          <cell r="P9237">
            <v>0</v>
          </cell>
        </row>
        <row r="9238">
          <cell r="A9238">
            <v>43819</v>
          </cell>
          <cell r="B9238" t="str">
            <v>MIC</v>
          </cell>
          <cell r="C9238">
            <v>8</v>
          </cell>
          <cell r="E9238">
            <v>1033</v>
          </cell>
          <cell r="F9238" t="str">
            <v>43I</v>
          </cell>
          <cell r="I9238">
            <v>44</v>
          </cell>
          <cell r="M9238">
            <v>29000</v>
          </cell>
          <cell r="N9238">
            <v>795971.7</v>
          </cell>
          <cell r="O9238">
            <v>0</v>
          </cell>
          <cell r="P9238">
            <v>0</v>
          </cell>
        </row>
        <row r="9239">
          <cell r="A9239">
            <v>43819</v>
          </cell>
          <cell r="B9239" t="str">
            <v>HIP</v>
          </cell>
          <cell r="C9239">
            <v>7</v>
          </cell>
          <cell r="E9239">
            <v>1033</v>
          </cell>
          <cell r="F9239" t="str">
            <v>51C</v>
          </cell>
          <cell r="I9239">
            <v>44</v>
          </cell>
          <cell r="M9239">
            <v>14000</v>
          </cell>
          <cell r="N9239">
            <v>384262.2</v>
          </cell>
          <cell r="O9239">
            <v>0</v>
          </cell>
          <cell r="P9239">
            <v>0</v>
          </cell>
        </row>
        <row r="9240">
          <cell r="A9240">
            <v>43819</v>
          </cell>
          <cell r="B9240" t="str">
            <v>CON</v>
          </cell>
          <cell r="C9240">
            <v>8</v>
          </cell>
          <cell r="E9240">
            <v>1033</v>
          </cell>
          <cell r="F9240" t="str">
            <v>47D</v>
          </cell>
          <cell r="I9240">
            <v>44</v>
          </cell>
          <cell r="M9240">
            <v>30000</v>
          </cell>
          <cell r="N9240">
            <v>823419</v>
          </cell>
          <cell r="O9240">
            <v>0</v>
          </cell>
          <cell r="P9240">
            <v>0</v>
          </cell>
        </row>
        <row r="9241">
          <cell r="A9241">
            <v>43819</v>
          </cell>
          <cell r="B9241" t="str">
            <v>HIP</v>
          </cell>
          <cell r="C9241">
            <v>7</v>
          </cell>
          <cell r="E9241">
            <v>1033</v>
          </cell>
          <cell r="F9241" t="str">
            <v>48A</v>
          </cell>
          <cell r="I9241">
            <v>44</v>
          </cell>
          <cell r="M9241">
            <v>17000</v>
          </cell>
          <cell r="N9241">
            <v>466604.1</v>
          </cell>
          <cell r="O9241">
            <v>0</v>
          </cell>
          <cell r="P9241">
            <v>0</v>
          </cell>
        </row>
        <row r="9242">
          <cell r="A9242">
            <v>43819</v>
          </cell>
          <cell r="B9242" t="str">
            <v>MIC</v>
          </cell>
          <cell r="C9242">
            <v>8</v>
          </cell>
          <cell r="E9242">
            <v>1033</v>
          </cell>
          <cell r="F9242" t="str">
            <v>43O</v>
          </cell>
          <cell r="I9242">
            <v>44</v>
          </cell>
          <cell r="M9242">
            <v>35000</v>
          </cell>
          <cell r="N9242">
            <v>960655.5</v>
          </cell>
          <cell r="O9242">
            <v>0</v>
          </cell>
          <cell r="P9242">
            <v>0</v>
          </cell>
        </row>
        <row r="9243">
          <cell r="A9243">
            <v>43819</v>
          </cell>
          <cell r="B9243" t="str">
            <v>CON</v>
          </cell>
          <cell r="C9243">
            <v>6</v>
          </cell>
          <cell r="E9243">
            <v>1033</v>
          </cell>
          <cell r="F9243" t="str">
            <v>47D</v>
          </cell>
          <cell r="I9243">
            <v>44</v>
          </cell>
          <cell r="M9243">
            <v>10000</v>
          </cell>
          <cell r="N9243">
            <v>274473</v>
          </cell>
          <cell r="O9243">
            <v>0</v>
          </cell>
          <cell r="P9243">
            <v>0</v>
          </cell>
        </row>
        <row r="9244">
          <cell r="A9244">
            <v>43819</v>
          </cell>
          <cell r="B9244" t="str">
            <v>CON</v>
          </cell>
          <cell r="C9244">
            <v>8</v>
          </cell>
          <cell r="E9244">
            <v>1033</v>
          </cell>
          <cell r="F9244" t="str">
            <v>47D</v>
          </cell>
          <cell r="I9244">
            <v>44</v>
          </cell>
          <cell r="M9244">
            <v>58256</v>
          </cell>
          <cell r="N9244">
            <v>1598969.9088000001</v>
          </cell>
          <cell r="O9244">
            <v>0</v>
          </cell>
          <cell r="P9244">
            <v>0</v>
          </cell>
        </row>
        <row r="9245">
          <cell r="A9245">
            <v>43819</v>
          </cell>
          <cell r="B9245" t="str">
            <v>HIP</v>
          </cell>
          <cell r="C9245">
            <v>5</v>
          </cell>
          <cell r="E9245">
            <v>1033</v>
          </cell>
          <cell r="F9245" t="str">
            <v>51C</v>
          </cell>
          <cell r="I9245">
            <v>44</v>
          </cell>
          <cell r="M9245">
            <v>1600</v>
          </cell>
          <cell r="N9245">
            <v>43915.68</v>
          </cell>
          <cell r="O9245">
            <v>0</v>
          </cell>
          <cell r="P9245">
            <v>0</v>
          </cell>
        </row>
        <row r="9246">
          <cell r="A9246">
            <v>43819</v>
          </cell>
          <cell r="B9246" t="str">
            <v>CON</v>
          </cell>
          <cell r="C9246">
            <v>8</v>
          </cell>
          <cell r="E9246">
            <v>1033</v>
          </cell>
          <cell r="F9246" t="str">
            <v>47D</v>
          </cell>
          <cell r="I9246">
            <v>44</v>
          </cell>
          <cell r="M9246">
            <v>21100</v>
          </cell>
          <cell r="N9246">
            <v>579138.03</v>
          </cell>
          <cell r="O9246">
            <v>0</v>
          </cell>
          <cell r="P9246">
            <v>0</v>
          </cell>
        </row>
        <row r="9247">
          <cell r="A9247">
            <v>43819</v>
          </cell>
          <cell r="B9247" t="str">
            <v>MIC</v>
          </cell>
          <cell r="C9247">
            <v>7</v>
          </cell>
          <cell r="E9247">
            <v>1033</v>
          </cell>
          <cell r="F9247" t="str">
            <v>43O</v>
          </cell>
          <cell r="I9247">
            <v>44</v>
          </cell>
          <cell r="M9247">
            <v>16132</v>
          </cell>
          <cell r="N9247">
            <v>442779.84360000002</v>
          </cell>
          <cell r="O9247">
            <v>0</v>
          </cell>
          <cell r="P9247">
            <v>0</v>
          </cell>
        </row>
        <row r="9248">
          <cell r="A9248">
            <v>43819</v>
          </cell>
          <cell r="B9248" t="str">
            <v>CON</v>
          </cell>
          <cell r="C9248">
            <v>8</v>
          </cell>
          <cell r="E9248">
            <v>1033</v>
          </cell>
          <cell r="F9248" t="str">
            <v>47D</v>
          </cell>
          <cell r="I9248">
            <v>44</v>
          </cell>
          <cell r="M9248">
            <v>35000</v>
          </cell>
          <cell r="N9248">
            <v>960655.5</v>
          </cell>
          <cell r="O9248">
            <v>0</v>
          </cell>
          <cell r="P9248">
            <v>0</v>
          </cell>
        </row>
        <row r="9249">
          <cell r="A9249">
            <v>43819</v>
          </cell>
          <cell r="B9249" t="str">
            <v>CON</v>
          </cell>
          <cell r="C9249">
            <v>8</v>
          </cell>
          <cell r="E9249">
            <v>1033</v>
          </cell>
          <cell r="F9249" t="str">
            <v>47D</v>
          </cell>
          <cell r="I9249">
            <v>44</v>
          </cell>
          <cell r="M9249">
            <v>37000</v>
          </cell>
          <cell r="N9249">
            <v>1015550.1</v>
          </cell>
          <cell r="O9249">
            <v>0</v>
          </cell>
          <cell r="P9249">
            <v>0</v>
          </cell>
        </row>
        <row r="9250">
          <cell r="A9250">
            <v>43819</v>
          </cell>
          <cell r="B9250" t="str">
            <v>CON</v>
          </cell>
          <cell r="C9250">
            <v>6</v>
          </cell>
          <cell r="E9250">
            <v>1033</v>
          </cell>
          <cell r="F9250" t="str">
            <v>47D</v>
          </cell>
          <cell r="I9250">
            <v>44</v>
          </cell>
          <cell r="M9250">
            <v>10816</v>
          </cell>
          <cell r="N9250">
            <v>296869.99680000002</v>
          </cell>
          <cell r="O9250">
            <v>0</v>
          </cell>
          <cell r="P9250">
            <v>0</v>
          </cell>
        </row>
        <row r="9251">
          <cell r="A9251">
            <v>43819</v>
          </cell>
          <cell r="B9251" t="str">
            <v>CON</v>
          </cell>
          <cell r="C9251">
            <v>8</v>
          </cell>
          <cell r="E9251">
            <v>1033</v>
          </cell>
          <cell r="F9251" t="str">
            <v>47D</v>
          </cell>
          <cell r="I9251">
            <v>44</v>
          </cell>
          <cell r="M9251">
            <v>41680</v>
          </cell>
          <cell r="N9251">
            <v>1144003.4639999999</v>
          </cell>
          <cell r="O9251">
            <v>0</v>
          </cell>
          <cell r="P9251">
            <v>0</v>
          </cell>
        </row>
        <row r="9252">
          <cell r="A9252">
            <v>43819</v>
          </cell>
          <cell r="B9252" t="str">
            <v>MIC</v>
          </cell>
          <cell r="C9252">
            <v>8</v>
          </cell>
          <cell r="E9252">
            <v>1033</v>
          </cell>
          <cell r="F9252" t="str">
            <v>43I</v>
          </cell>
          <cell r="I9252">
            <v>44</v>
          </cell>
          <cell r="M9252">
            <v>30000</v>
          </cell>
          <cell r="N9252">
            <v>823419</v>
          </cell>
          <cell r="O9252">
            <v>0</v>
          </cell>
          <cell r="P9252">
            <v>0</v>
          </cell>
        </row>
        <row r="9253">
          <cell r="A9253">
            <v>43819</v>
          </cell>
          <cell r="B9253" t="str">
            <v>MIC</v>
          </cell>
          <cell r="C9253">
            <v>6</v>
          </cell>
          <cell r="E9253">
            <v>1033</v>
          </cell>
          <cell r="F9253" t="str">
            <v>43I</v>
          </cell>
          <cell r="I9253">
            <v>44</v>
          </cell>
          <cell r="M9253">
            <v>10816</v>
          </cell>
          <cell r="N9253">
            <v>296869.99680000002</v>
          </cell>
          <cell r="O9253">
            <v>0</v>
          </cell>
          <cell r="P9253">
            <v>0</v>
          </cell>
        </row>
        <row r="9254">
          <cell r="A9254">
            <v>43819</v>
          </cell>
          <cell r="B9254" t="str">
            <v>CON</v>
          </cell>
          <cell r="C9254">
            <v>8</v>
          </cell>
          <cell r="E9254">
            <v>1033</v>
          </cell>
          <cell r="F9254" t="str">
            <v>47D</v>
          </cell>
          <cell r="I9254">
            <v>44</v>
          </cell>
          <cell r="M9254">
            <v>30304</v>
          </cell>
          <cell r="N9254">
            <v>831762.97919999994</v>
          </cell>
          <cell r="O9254">
            <v>0</v>
          </cell>
          <cell r="P9254">
            <v>0</v>
          </cell>
        </row>
        <row r="9255">
          <cell r="A9255">
            <v>43819</v>
          </cell>
          <cell r="B9255" t="str">
            <v>CON</v>
          </cell>
          <cell r="C9255">
            <v>8</v>
          </cell>
          <cell r="E9255">
            <v>1033</v>
          </cell>
          <cell r="F9255" t="str">
            <v>47D</v>
          </cell>
          <cell r="I9255">
            <v>44</v>
          </cell>
          <cell r="M9255">
            <v>50000</v>
          </cell>
          <cell r="N9255">
            <v>1372365</v>
          </cell>
          <cell r="O9255">
            <v>0</v>
          </cell>
          <cell r="P9255">
            <v>0</v>
          </cell>
        </row>
        <row r="9256">
          <cell r="A9256">
            <v>43819</v>
          </cell>
          <cell r="B9256" t="str">
            <v>CON</v>
          </cell>
          <cell r="C9256">
            <v>8</v>
          </cell>
          <cell r="E9256">
            <v>1033</v>
          </cell>
          <cell r="F9256" t="str">
            <v>47D</v>
          </cell>
          <cell r="I9256">
            <v>44</v>
          </cell>
          <cell r="M9256">
            <v>51000</v>
          </cell>
          <cell r="N9256">
            <v>1399812.3</v>
          </cell>
          <cell r="O9256">
            <v>0</v>
          </cell>
          <cell r="P9256">
            <v>0</v>
          </cell>
        </row>
        <row r="9257">
          <cell r="A9257">
            <v>43819</v>
          </cell>
          <cell r="B9257" t="str">
            <v>CON</v>
          </cell>
          <cell r="C9257">
            <v>8</v>
          </cell>
          <cell r="E9257">
            <v>1033</v>
          </cell>
          <cell r="F9257" t="str">
            <v>47D</v>
          </cell>
          <cell r="I9257">
            <v>44</v>
          </cell>
          <cell r="M9257">
            <v>43800</v>
          </cell>
          <cell r="N9257">
            <v>1202191.74</v>
          </cell>
          <cell r="O9257">
            <v>0</v>
          </cell>
          <cell r="P9257">
            <v>0</v>
          </cell>
        </row>
        <row r="9258">
          <cell r="A9258">
            <v>43819</v>
          </cell>
          <cell r="B9258" t="str">
            <v>MIC</v>
          </cell>
          <cell r="C9258">
            <v>7</v>
          </cell>
          <cell r="E9258">
            <v>27002</v>
          </cell>
          <cell r="F9258" t="str">
            <v>43O</v>
          </cell>
          <cell r="I9258">
            <v>44</v>
          </cell>
          <cell r="M9258">
            <v>28000</v>
          </cell>
          <cell r="N9258">
            <v>775174.4</v>
          </cell>
          <cell r="O9258">
            <v>0</v>
          </cell>
          <cell r="P9258">
            <v>0</v>
          </cell>
        </row>
        <row r="9259">
          <cell r="A9259">
            <v>43819</v>
          </cell>
          <cell r="B9259" t="str">
            <v>MIC</v>
          </cell>
          <cell r="C9259">
            <v>6</v>
          </cell>
          <cell r="E9259">
            <v>27002</v>
          </cell>
          <cell r="F9259" t="str">
            <v>43O</v>
          </cell>
          <cell r="I9259">
            <v>44</v>
          </cell>
          <cell r="M9259">
            <v>30000</v>
          </cell>
          <cell r="N9259">
            <v>830544</v>
          </cell>
          <cell r="O9259">
            <v>0</v>
          </cell>
          <cell r="P9259">
            <v>0</v>
          </cell>
        </row>
        <row r="9260">
          <cell r="A9260">
            <v>43819</v>
          </cell>
          <cell r="B9260" t="str">
            <v>MIC</v>
          </cell>
          <cell r="C9260">
            <v>8</v>
          </cell>
          <cell r="E9260">
            <v>27002</v>
          </cell>
          <cell r="F9260" t="str">
            <v>43I</v>
          </cell>
          <cell r="I9260">
            <v>44</v>
          </cell>
          <cell r="M9260">
            <v>35000</v>
          </cell>
          <cell r="N9260">
            <v>968968</v>
          </cell>
          <cell r="O9260">
            <v>0</v>
          </cell>
          <cell r="P9260">
            <v>0</v>
          </cell>
        </row>
        <row r="9261">
          <cell r="A9261">
            <v>43819</v>
          </cell>
          <cell r="B9261" t="str">
            <v>MIC</v>
          </cell>
          <cell r="C9261">
            <v>5</v>
          </cell>
          <cell r="E9261">
            <v>1036</v>
          </cell>
          <cell r="F9261" t="str">
            <v>43O</v>
          </cell>
          <cell r="I9261">
            <v>44</v>
          </cell>
          <cell r="M9261">
            <v>34000</v>
          </cell>
          <cell r="N9261">
            <v>951870.8</v>
          </cell>
          <cell r="O9261">
            <v>0</v>
          </cell>
          <cell r="P9261">
            <v>0</v>
          </cell>
        </row>
        <row r="9262">
          <cell r="A9262">
            <v>43819</v>
          </cell>
          <cell r="B9262" t="str">
            <v>MIC</v>
          </cell>
          <cell r="C9262">
            <v>7</v>
          </cell>
          <cell r="E9262">
            <v>74002</v>
          </cell>
          <cell r="F9262" t="str">
            <v>43O</v>
          </cell>
          <cell r="I9262">
            <v>44</v>
          </cell>
          <cell r="M9262">
            <v>35000</v>
          </cell>
          <cell r="N9262">
            <v>981463</v>
          </cell>
          <cell r="O9262">
            <v>0</v>
          </cell>
          <cell r="P9262">
            <v>0</v>
          </cell>
        </row>
        <row r="9263">
          <cell r="A9263">
            <v>43819</v>
          </cell>
          <cell r="B9263" t="str">
            <v>MIC</v>
          </cell>
          <cell r="C9263">
            <v>8</v>
          </cell>
          <cell r="E9263">
            <v>74002</v>
          </cell>
          <cell r="F9263" t="str">
            <v>43I</v>
          </cell>
          <cell r="I9263">
            <v>44</v>
          </cell>
          <cell r="M9263">
            <v>35000</v>
          </cell>
          <cell r="N9263">
            <v>981463</v>
          </cell>
          <cell r="O9263">
            <v>0</v>
          </cell>
          <cell r="P9263">
            <v>0</v>
          </cell>
        </row>
        <row r="9264">
          <cell r="A9264">
            <v>43819</v>
          </cell>
          <cell r="B9264" t="str">
            <v>MIC</v>
          </cell>
          <cell r="C9264">
            <v>7</v>
          </cell>
          <cell r="E9264">
            <v>74002</v>
          </cell>
          <cell r="F9264" t="str">
            <v>43I</v>
          </cell>
          <cell r="I9264">
            <v>44</v>
          </cell>
          <cell r="M9264">
            <v>32000</v>
          </cell>
          <cell r="N9264">
            <v>897337.6</v>
          </cell>
          <cell r="O9264">
            <v>0</v>
          </cell>
          <cell r="P9264">
            <v>0</v>
          </cell>
        </row>
        <row r="9265">
          <cell r="A9265">
            <v>43819</v>
          </cell>
          <cell r="B9265" t="str">
            <v>MIC</v>
          </cell>
          <cell r="C9265">
            <v>8</v>
          </cell>
          <cell r="E9265">
            <v>74002</v>
          </cell>
          <cell r="F9265" t="str">
            <v>43I</v>
          </cell>
          <cell r="I9265">
            <v>44</v>
          </cell>
          <cell r="M9265">
            <v>31500</v>
          </cell>
          <cell r="N9265">
            <v>883316.7</v>
          </cell>
          <cell r="O9265">
            <v>0</v>
          </cell>
          <cell r="P9265">
            <v>0</v>
          </cell>
        </row>
        <row r="9266">
          <cell r="A9266">
            <v>43819</v>
          </cell>
          <cell r="B9266" t="str">
            <v>MIC</v>
          </cell>
          <cell r="C9266">
            <v>8</v>
          </cell>
          <cell r="E9266">
            <v>74002</v>
          </cell>
          <cell r="F9266" t="str">
            <v>43I</v>
          </cell>
          <cell r="I9266">
            <v>44</v>
          </cell>
          <cell r="M9266">
            <v>25000</v>
          </cell>
          <cell r="N9266">
            <v>701045</v>
          </cell>
          <cell r="O9266">
            <v>0</v>
          </cell>
          <cell r="P9266">
            <v>0</v>
          </cell>
        </row>
        <row r="9267">
          <cell r="A9267">
            <v>43819</v>
          </cell>
          <cell r="B9267" t="str">
            <v>MIC</v>
          </cell>
          <cell r="C9267">
            <v>7</v>
          </cell>
          <cell r="E9267">
            <v>74002</v>
          </cell>
          <cell r="F9267" t="str">
            <v>43O</v>
          </cell>
          <cell r="I9267">
            <v>44</v>
          </cell>
          <cell r="M9267">
            <v>25000</v>
          </cell>
          <cell r="N9267">
            <v>701045</v>
          </cell>
          <cell r="O9267">
            <v>0</v>
          </cell>
          <cell r="P9267">
            <v>0</v>
          </cell>
        </row>
        <row r="9268">
          <cell r="A9268">
            <v>43819</v>
          </cell>
          <cell r="B9268" t="str">
            <v>CON</v>
          </cell>
          <cell r="C9268">
            <v>7</v>
          </cell>
          <cell r="E9268">
            <v>74002</v>
          </cell>
          <cell r="F9268" t="str">
            <v>47D</v>
          </cell>
          <cell r="I9268">
            <v>44</v>
          </cell>
          <cell r="M9268">
            <v>35000</v>
          </cell>
          <cell r="N9268">
            <v>981463</v>
          </cell>
          <cell r="O9268">
            <v>0</v>
          </cell>
          <cell r="P9268">
            <v>0</v>
          </cell>
        </row>
        <row r="9269">
          <cell r="A9269">
            <v>43819</v>
          </cell>
          <cell r="B9269" t="str">
            <v>MIC</v>
          </cell>
          <cell r="C9269">
            <v>8</v>
          </cell>
          <cell r="E9269">
            <v>1017</v>
          </cell>
          <cell r="F9269" t="str">
            <v>43I</v>
          </cell>
          <cell r="I9269">
            <v>44</v>
          </cell>
          <cell r="M9269">
            <v>24439.53</v>
          </cell>
          <cell r="N9269">
            <v>686095.81359599996</v>
          </cell>
          <cell r="O9269">
            <v>0</v>
          </cell>
          <cell r="P9269">
            <v>0</v>
          </cell>
        </row>
        <row r="9270">
          <cell r="A9270">
            <v>43819</v>
          </cell>
          <cell r="B9270" t="str">
            <v>MIC</v>
          </cell>
          <cell r="C9270">
            <v>8</v>
          </cell>
          <cell r="E9270">
            <v>1017</v>
          </cell>
          <cell r="F9270" t="str">
            <v>43O</v>
          </cell>
          <cell r="I9270">
            <v>44</v>
          </cell>
          <cell r="M9270">
            <v>27440</v>
          </cell>
          <cell r="N9270">
            <v>770328.60800000001</v>
          </cell>
          <cell r="O9270">
            <v>0</v>
          </cell>
          <cell r="P9270">
            <v>0</v>
          </cell>
        </row>
        <row r="9271">
          <cell r="A9271">
            <v>43819</v>
          </cell>
          <cell r="B9271" t="str">
            <v>MIC</v>
          </cell>
          <cell r="C9271">
            <v>6</v>
          </cell>
          <cell r="E9271">
            <v>1017</v>
          </cell>
          <cell r="F9271" t="str">
            <v>43O</v>
          </cell>
          <cell r="I9271">
            <v>44</v>
          </cell>
          <cell r="M9271">
            <v>22491.73</v>
          </cell>
          <cell r="N9271">
            <v>631414.83463599999</v>
          </cell>
          <cell r="O9271">
            <v>0</v>
          </cell>
          <cell r="P9271">
            <v>0</v>
          </cell>
        </row>
        <row r="9272">
          <cell r="A9272">
            <v>43819</v>
          </cell>
          <cell r="B9272" t="str">
            <v>MIC</v>
          </cell>
          <cell r="C9272">
            <v>5</v>
          </cell>
          <cell r="E9272">
            <v>1017</v>
          </cell>
          <cell r="F9272" t="str">
            <v>43O</v>
          </cell>
          <cell r="I9272">
            <v>44</v>
          </cell>
          <cell r="M9272">
            <v>27440</v>
          </cell>
          <cell r="N9272">
            <v>770328.60800000001</v>
          </cell>
          <cell r="O9272">
            <v>0</v>
          </cell>
          <cell r="P9272">
            <v>0</v>
          </cell>
        </row>
        <row r="9273">
          <cell r="A9273">
            <v>43819</v>
          </cell>
          <cell r="B9273" t="str">
            <v>MIC</v>
          </cell>
          <cell r="C9273">
            <v>8</v>
          </cell>
          <cell r="E9273">
            <v>1017</v>
          </cell>
          <cell r="F9273" t="str">
            <v>43O</v>
          </cell>
          <cell r="I9273">
            <v>44</v>
          </cell>
          <cell r="M9273">
            <v>36000</v>
          </cell>
          <cell r="N9273">
            <v>1010635.2</v>
          </cell>
          <cell r="O9273">
            <v>0</v>
          </cell>
          <cell r="P9273">
            <v>0</v>
          </cell>
        </row>
        <row r="9274">
          <cell r="A9274">
            <v>43819</v>
          </cell>
          <cell r="B9274" t="str">
            <v>MIC</v>
          </cell>
          <cell r="C9274">
            <v>6</v>
          </cell>
          <cell r="E9274">
            <v>1017</v>
          </cell>
          <cell r="F9274" t="str">
            <v>43O</v>
          </cell>
          <cell r="I9274">
            <v>44</v>
          </cell>
          <cell r="M9274">
            <v>28600</v>
          </cell>
          <cell r="N9274">
            <v>802893.52</v>
          </cell>
          <cell r="O9274">
            <v>0</v>
          </cell>
          <cell r="P9274">
            <v>0</v>
          </cell>
        </row>
        <row r="9275">
          <cell r="A9275">
            <v>43819</v>
          </cell>
          <cell r="B9275" t="str">
            <v>MIC</v>
          </cell>
          <cell r="C9275">
            <v>8</v>
          </cell>
          <cell r="E9275">
            <v>1017</v>
          </cell>
          <cell r="F9275" t="str">
            <v>43O</v>
          </cell>
          <cell r="I9275">
            <v>44</v>
          </cell>
          <cell r="M9275">
            <v>34300</v>
          </cell>
          <cell r="N9275">
            <v>962910.76</v>
          </cell>
          <cell r="O9275">
            <v>0</v>
          </cell>
          <cell r="P9275">
            <v>0</v>
          </cell>
        </row>
        <row r="9276">
          <cell r="A9276">
            <v>43819</v>
          </cell>
          <cell r="B9276" t="str">
            <v>MIC</v>
          </cell>
          <cell r="C9276">
            <v>7</v>
          </cell>
          <cell r="E9276">
            <v>1017</v>
          </cell>
          <cell r="F9276" t="str">
            <v>43O</v>
          </cell>
          <cell r="I9276">
            <v>44</v>
          </cell>
          <cell r="M9276">
            <v>34000</v>
          </cell>
          <cell r="N9276">
            <v>954488.8</v>
          </cell>
          <cell r="O9276">
            <v>0</v>
          </cell>
          <cell r="P9276">
            <v>0</v>
          </cell>
        </row>
        <row r="9277">
          <cell r="A9277">
            <v>43819</v>
          </cell>
          <cell r="B9277" t="str">
            <v>MIC</v>
          </cell>
          <cell r="C9277">
            <v>8</v>
          </cell>
          <cell r="E9277">
            <v>1017</v>
          </cell>
          <cell r="F9277" t="str">
            <v>43O</v>
          </cell>
          <cell r="I9277">
            <v>44</v>
          </cell>
          <cell r="M9277">
            <v>26000</v>
          </cell>
          <cell r="N9277">
            <v>729903.2</v>
          </cell>
          <cell r="O9277">
            <v>0</v>
          </cell>
          <cell r="P9277">
            <v>0</v>
          </cell>
        </row>
        <row r="9278">
          <cell r="A9278">
            <v>43819</v>
          </cell>
          <cell r="B9278" t="str">
            <v>MIC</v>
          </cell>
          <cell r="C9278">
            <v>6</v>
          </cell>
          <cell r="E9278">
            <v>1017</v>
          </cell>
          <cell r="F9278" t="str">
            <v>43O</v>
          </cell>
          <cell r="I9278">
            <v>44</v>
          </cell>
          <cell r="M9278">
            <v>37000</v>
          </cell>
          <cell r="N9278">
            <v>1038708.4</v>
          </cell>
          <cell r="O9278">
            <v>0</v>
          </cell>
          <cell r="P9278">
            <v>0</v>
          </cell>
        </row>
        <row r="9279">
          <cell r="A9279">
            <v>43819</v>
          </cell>
          <cell r="B9279" t="str">
            <v>MIC</v>
          </cell>
          <cell r="C9279">
            <v>7</v>
          </cell>
          <cell r="E9279">
            <v>1017</v>
          </cell>
          <cell r="F9279" t="str">
            <v>43O</v>
          </cell>
          <cell r="I9279">
            <v>44</v>
          </cell>
          <cell r="M9279">
            <v>48000</v>
          </cell>
          <cell r="N9279">
            <v>1347513.6</v>
          </cell>
          <cell r="O9279">
            <v>0</v>
          </cell>
          <cell r="P9279">
            <v>0</v>
          </cell>
        </row>
        <row r="9280">
          <cell r="A9280">
            <v>43819</v>
          </cell>
          <cell r="B9280" t="str">
            <v>HIP</v>
          </cell>
          <cell r="C9280">
            <v>7</v>
          </cell>
          <cell r="E9280">
            <v>1017</v>
          </cell>
          <cell r="F9280" t="str">
            <v>48C</v>
          </cell>
          <cell r="I9280">
            <v>44</v>
          </cell>
          <cell r="M9280">
            <v>40400</v>
          </cell>
          <cell r="N9280">
            <v>1134157.28</v>
          </cell>
          <cell r="O9280">
            <v>0</v>
          </cell>
          <cell r="P9280">
            <v>0</v>
          </cell>
        </row>
        <row r="9281">
          <cell r="A9281">
            <v>43819</v>
          </cell>
          <cell r="B9281" t="str">
            <v>HIP</v>
          </cell>
          <cell r="C9281">
            <v>6</v>
          </cell>
          <cell r="E9281">
            <v>1017</v>
          </cell>
          <cell r="F9281" t="str">
            <v>48C</v>
          </cell>
          <cell r="I9281">
            <v>44</v>
          </cell>
          <cell r="M9281">
            <v>30700</v>
          </cell>
          <cell r="N9281">
            <v>861847.24</v>
          </cell>
          <cell r="O9281">
            <v>0</v>
          </cell>
          <cell r="P9281">
            <v>0</v>
          </cell>
        </row>
        <row r="9282">
          <cell r="A9282">
            <v>43819</v>
          </cell>
          <cell r="B9282" t="str">
            <v>MIC</v>
          </cell>
          <cell r="C9282">
            <v>8</v>
          </cell>
          <cell r="E9282">
            <v>1033</v>
          </cell>
          <cell r="F9282" t="str">
            <v>43O</v>
          </cell>
          <cell r="I9282">
            <v>44</v>
          </cell>
          <cell r="M9282">
            <v>28000</v>
          </cell>
          <cell r="N9282">
            <v>786049.6</v>
          </cell>
          <cell r="O9282">
            <v>0</v>
          </cell>
          <cell r="P9282">
            <v>0</v>
          </cell>
        </row>
        <row r="9283">
          <cell r="A9283">
            <v>43819</v>
          </cell>
          <cell r="B9283" t="str">
            <v>MIC</v>
          </cell>
          <cell r="C9283">
            <v>8</v>
          </cell>
          <cell r="E9283">
            <v>1033</v>
          </cell>
          <cell r="F9283" t="str">
            <v>43I</v>
          </cell>
          <cell r="I9283">
            <v>44</v>
          </cell>
          <cell r="M9283">
            <v>21100</v>
          </cell>
          <cell r="N9283">
            <v>592344.52</v>
          </cell>
          <cell r="O9283">
            <v>0</v>
          </cell>
          <cell r="P9283">
            <v>0</v>
          </cell>
        </row>
        <row r="9284">
          <cell r="A9284">
            <v>43819</v>
          </cell>
          <cell r="B9284" t="str">
            <v>HIP</v>
          </cell>
          <cell r="C9284">
            <v>8</v>
          </cell>
          <cell r="E9284">
            <v>1033</v>
          </cell>
          <cell r="F9284" t="str">
            <v>48R</v>
          </cell>
          <cell r="I9284">
            <v>44</v>
          </cell>
          <cell r="M9284">
            <v>31974</v>
          </cell>
          <cell r="N9284">
            <v>897612.49679999996</v>
          </cell>
          <cell r="O9284">
            <v>0</v>
          </cell>
          <cell r="P9284">
            <v>0</v>
          </cell>
        </row>
        <row r="9285">
          <cell r="A9285">
            <v>43819</v>
          </cell>
          <cell r="B9285" t="str">
            <v>HIP</v>
          </cell>
          <cell r="C9285">
            <v>8</v>
          </cell>
          <cell r="E9285">
            <v>1033</v>
          </cell>
          <cell r="F9285" t="str">
            <v>48R</v>
          </cell>
          <cell r="I9285">
            <v>44</v>
          </cell>
          <cell r="M9285">
            <v>22728</v>
          </cell>
          <cell r="N9285">
            <v>638047.68960000004</v>
          </cell>
          <cell r="O9285">
            <v>0</v>
          </cell>
          <cell r="P9285">
            <v>0</v>
          </cell>
        </row>
        <row r="9286">
          <cell r="A9286">
            <v>43819</v>
          </cell>
          <cell r="B9286" t="str">
            <v>MIC</v>
          </cell>
          <cell r="C9286">
            <v>6</v>
          </cell>
          <cell r="E9286">
            <v>1033</v>
          </cell>
          <cell r="F9286" t="str">
            <v>43I</v>
          </cell>
          <cell r="I9286">
            <v>44</v>
          </cell>
          <cell r="M9286">
            <v>21100</v>
          </cell>
          <cell r="N9286">
            <v>592344.52</v>
          </cell>
          <cell r="O9286">
            <v>0</v>
          </cell>
          <cell r="P9286">
            <v>0</v>
          </cell>
        </row>
        <row r="9287">
          <cell r="A9287">
            <v>43819</v>
          </cell>
          <cell r="B9287" t="str">
            <v>MIC</v>
          </cell>
          <cell r="C9287">
            <v>7</v>
          </cell>
          <cell r="E9287">
            <v>1033</v>
          </cell>
          <cell r="F9287" t="str">
            <v>43I</v>
          </cell>
          <cell r="I9287">
            <v>44</v>
          </cell>
          <cell r="M9287">
            <v>14000</v>
          </cell>
          <cell r="N9287">
            <v>393024.8</v>
          </cell>
          <cell r="O9287">
            <v>0</v>
          </cell>
          <cell r="P9287">
            <v>0</v>
          </cell>
        </row>
        <row r="9288">
          <cell r="A9288">
            <v>43819</v>
          </cell>
          <cell r="B9288" t="str">
            <v>MIC</v>
          </cell>
          <cell r="C9288">
            <v>8</v>
          </cell>
          <cell r="E9288">
            <v>1034</v>
          </cell>
          <cell r="F9288" t="str">
            <v>43I</v>
          </cell>
          <cell r="I9288">
            <v>44</v>
          </cell>
          <cell r="M9288">
            <v>35000</v>
          </cell>
          <cell r="N9288">
            <v>982562</v>
          </cell>
          <cell r="O9288">
            <v>0</v>
          </cell>
          <cell r="P9288">
            <v>0</v>
          </cell>
        </row>
        <row r="9289">
          <cell r="A9289">
            <v>43819</v>
          </cell>
          <cell r="B9289" t="str">
            <v>MIC</v>
          </cell>
          <cell r="C9289">
            <v>6</v>
          </cell>
          <cell r="E9289">
            <v>3002</v>
          </cell>
          <cell r="F9289" t="str">
            <v>43I</v>
          </cell>
          <cell r="I9289">
            <v>44</v>
          </cell>
          <cell r="M9289">
            <v>7000</v>
          </cell>
          <cell r="N9289">
            <v>196512.4</v>
          </cell>
          <cell r="O9289">
            <v>0</v>
          </cell>
          <cell r="P9289">
            <v>0</v>
          </cell>
        </row>
        <row r="9290">
          <cell r="A9290">
            <v>43819</v>
          </cell>
          <cell r="B9290" t="str">
            <v>MIC</v>
          </cell>
          <cell r="C9290">
            <v>7</v>
          </cell>
          <cell r="E9290">
            <v>3002</v>
          </cell>
          <cell r="F9290" t="str">
            <v>43O</v>
          </cell>
          <cell r="I9290">
            <v>44</v>
          </cell>
          <cell r="M9290">
            <v>16000</v>
          </cell>
          <cell r="N9290">
            <v>449171.20000000001</v>
          </cell>
          <cell r="O9290">
            <v>0</v>
          </cell>
          <cell r="P9290">
            <v>0</v>
          </cell>
        </row>
        <row r="9291">
          <cell r="A9291">
            <v>43819</v>
          </cell>
          <cell r="B9291" t="str">
            <v>HIP</v>
          </cell>
          <cell r="C9291">
            <v>7</v>
          </cell>
          <cell r="E9291">
            <v>27009</v>
          </cell>
          <cell r="F9291" t="str">
            <v>48R</v>
          </cell>
          <cell r="I9291">
            <v>44</v>
          </cell>
          <cell r="M9291">
            <v>56000</v>
          </cell>
          <cell r="N9291">
            <v>1572099.2</v>
          </cell>
          <cell r="O9291">
            <v>0</v>
          </cell>
          <cell r="P9291">
            <v>0</v>
          </cell>
        </row>
        <row r="9292">
          <cell r="A9292">
            <v>43819</v>
          </cell>
          <cell r="B9292" t="str">
            <v>MIC</v>
          </cell>
          <cell r="C9292">
            <v>7</v>
          </cell>
          <cell r="E9292">
            <v>27009</v>
          </cell>
          <cell r="F9292" t="str">
            <v>43I</v>
          </cell>
          <cell r="I9292">
            <v>44</v>
          </cell>
          <cell r="M9292">
            <v>35000</v>
          </cell>
          <cell r="N9292">
            <v>982562</v>
          </cell>
          <cell r="O9292">
            <v>0</v>
          </cell>
          <cell r="P9292">
            <v>0</v>
          </cell>
        </row>
        <row r="9293">
          <cell r="A9293">
            <v>43819</v>
          </cell>
          <cell r="B9293" t="str">
            <v>MIC</v>
          </cell>
          <cell r="C9293">
            <v>6</v>
          </cell>
          <cell r="E9293">
            <v>27012</v>
          </cell>
          <cell r="F9293" t="str">
            <v>43O</v>
          </cell>
          <cell r="I9293">
            <v>44</v>
          </cell>
          <cell r="M9293">
            <v>21000</v>
          </cell>
          <cell r="N9293">
            <v>589537.19999999995</v>
          </cell>
          <cell r="O9293">
            <v>0</v>
          </cell>
          <cell r="P9293">
            <v>0</v>
          </cell>
        </row>
        <row r="9294">
          <cell r="A9294">
            <v>43819</v>
          </cell>
          <cell r="B9294" t="str">
            <v>MIC</v>
          </cell>
          <cell r="C9294">
            <v>7</v>
          </cell>
          <cell r="E9294">
            <v>27012</v>
          </cell>
          <cell r="F9294" t="str">
            <v>43I</v>
          </cell>
          <cell r="I9294">
            <v>44</v>
          </cell>
          <cell r="M9294">
            <v>35000</v>
          </cell>
          <cell r="N9294">
            <v>982562</v>
          </cell>
          <cell r="O9294">
            <v>0</v>
          </cell>
          <cell r="P9294">
            <v>0</v>
          </cell>
        </row>
        <row r="9295">
          <cell r="A9295">
            <v>43819</v>
          </cell>
          <cell r="B9295" t="str">
            <v>MIC</v>
          </cell>
          <cell r="C9295">
            <v>6</v>
          </cell>
          <cell r="E9295">
            <v>27012</v>
          </cell>
          <cell r="F9295" t="str">
            <v>43O</v>
          </cell>
          <cell r="I9295">
            <v>44</v>
          </cell>
          <cell r="M9295">
            <v>21000</v>
          </cell>
          <cell r="N9295">
            <v>589537.19999999995</v>
          </cell>
          <cell r="O9295">
            <v>0</v>
          </cell>
          <cell r="P9295">
            <v>0</v>
          </cell>
        </row>
        <row r="9296">
          <cell r="A9296">
            <v>43819</v>
          </cell>
          <cell r="B9296" t="str">
            <v>MIC</v>
          </cell>
          <cell r="C9296">
            <v>6</v>
          </cell>
          <cell r="E9296">
            <v>27012</v>
          </cell>
          <cell r="F9296" t="str">
            <v>43O</v>
          </cell>
          <cell r="I9296">
            <v>44</v>
          </cell>
          <cell r="M9296">
            <v>21000</v>
          </cell>
          <cell r="N9296">
            <v>589537.19999999995</v>
          </cell>
          <cell r="O9296">
            <v>0</v>
          </cell>
          <cell r="P9296">
            <v>0</v>
          </cell>
        </row>
        <row r="9297">
          <cell r="A9297">
            <v>43819</v>
          </cell>
          <cell r="B9297" t="str">
            <v>MIC</v>
          </cell>
          <cell r="C9297">
            <v>7</v>
          </cell>
          <cell r="E9297">
            <v>74002</v>
          </cell>
          <cell r="F9297" t="str">
            <v>43O</v>
          </cell>
          <cell r="I9297">
            <v>44</v>
          </cell>
          <cell r="M9297">
            <v>25000</v>
          </cell>
          <cell r="N9297">
            <v>701830</v>
          </cell>
          <cell r="O9297">
            <v>0</v>
          </cell>
          <cell r="P9297">
            <v>0</v>
          </cell>
        </row>
        <row r="9298">
          <cell r="A9298">
            <v>43819</v>
          </cell>
          <cell r="B9298" t="str">
            <v>MIC</v>
          </cell>
          <cell r="C9298">
            <v>7</v>
          </cell>
          <cell r="E9298">
            <v>74002</v>
          </cell>
          <cell r="F9298" t="str">
            <v>43I</v>
          </cell>
          <cell r="I9298">
            <v>44</v>
          </cell>
          <cell r="M9298">
            <v>22000</v>
          </cell>
          <cell r="N9298">
            <v>617610.4</v>
          </cell>
          <cell r="O9298">
            <v>0</v>
          </cell>
          <cell r="P9298">
            <v>0</v>
          </cell>
        </row>
        <row r="9299">
          <cell r="A9299">
            <v>43819</v>
          </cell>
          <cell r="B9299" t="str">
            <v>MIC</v>
          </cell>
          <cell r="C9299">
            <v>7</v>
          </cell>
          <cell r="E9299">
            <v>74002</v>
          </cell>
          <cell r="F9299" t="str">
            <v>43O</v>
          </cell>
          <cell r="I9299">
            <v>44</v>
          </cell>
          <cell r="M9299">
            <v>35000</v>
          </cell>
          <cell r="N9299">
            <v>982562</v>
          </cell>
          <cell r="O9299">
            <v>0</v>
          </cell>
          <cell r="P9299">
            <v>0</v>
          </cell>
        </row>
        <row r="9300">
          <cell r="A9300">
            <v>43819</v>
          </cell>
          <cell r="B9300" t="str">
            <v>MIC</v>
          </cell>
          <cell r="C9300">
            <v>7</v>
          </cell>
          <cell r="E9300">
            <v>74002</v>
          </cell>
          <cell r="F9300" t="str">
            <v>43I</v>
          </cell>
          <cell r="I9300">
            <v>44</v>
          </cell>
          <cell r="M9300">
            <v>35000</v>
          </cell>
          <cell r="N9300">
            <v>982562</v>
          </cell>
          <cell r="O9300">
            <v>0</v>
          </cell>
          <cell r="P9300">
            <v>0</v>
          </cell>
        </row>
        <row r="9301">
          <cell r="A9301">
            <v>43819</v>
          </cell>
          <cell r="B9301" t="str">
            <v>MIC</v>
          </cell>
          <cell r="C9301">
            <v>8</v>
          </cell>
          <cell r="E9301">
            <v>74002</v>
          </cell>
          <cell r="F9301" t="str">
            <v>43I</v>
          </cell>
          <cell r="I9301">
            <v>44</v>
          </cell>
          <cell r="M9301">
            <v>25000</v>
          </cell>
          <cell r="N9301">
            <v>701830</v>
          </cell>
          <cell r="O9301">
            <v>0</v>
          </cell>
          <cell r="P9301">
            <v>0</v>
          </cell>
        </row>
        <row r="9302">
          <cell r="A9302">
            <v>43819</v>
          </cell>
          <cell r="B9302" t="str">
            <v>MIC</v>
          </cell>
          <cell r="C9302">
            <v>7</v>
          </cell>
          <cell r="E9302">
            <v>74002</v>
          </cell>
          <cell r="F9302" t="str">
            <v>43I</v>
          </cell>
          <cell r="I9302">
            <v>44</v>
          </cell>
          <cell r="M9302">
            <v>35000</v>
          </cell>
          <cell r="N9302">
            <v>982562</v>
          </cell>
          <cell r="O9302">
            <v>0</v>
          </cell>
          <cell r="P9302">
            <v>0</v>
          </cell>
        </row>
        <row r="9303">
          <cell r="A9303">
            <v>43819</v>
          </cell>
          <cell r="B9303" t="str">
            <v>MIC</v>
          </cell>
          <cell r="C9303">
            <v>7</v>
          </cell>
          <cell r="E9303">
            <v>74002</v>
          </cell>
          <cell r="F9303" t="str">
            <v>43O</v>
          </cell>
          <cell r="I9303">
            <v>44</v>
          </cell>
          <cell r="M9303">
            <v>24000</v>
          </cell>
          <cell r="N9303">
            <v>673756.8</v>
          </cell>
          <cell r="O9303">
            <v>0</v>
          </cell>
          <cell r="P9303">
            <v>0</v>
          </cell>
        </row>
        <row r="9304">
          <cell r="A9304">
            <v>43819</v>
          </cell>
          <cell r="B9304" t="str">
            <v>MIC</v>
          </cell>
          <cell r="C9304">
            <v>7</v>
          </cell>
          <cell r="E9304">
            <v>74002</v>
          </cell>
          <cell r="F9304" t="str">
            <v>43I</v>
          </cell>
          <cell r="I9304">
            <v>44</v>
          </cell>
          <cell r="M9304">
            <v>23000</v>
          </cell>
          <cell r="N9304">
            <v>645683.6</v>
          </cell>
          <cell r="O9304">
            <v>0</v>
          </cell>
          <cell r="P9304">
            <v>0</v>
          </cell>
        </row>
        <row r="9305">
          <cell r="A9305">
            <v>43819</v>
          </cell>
          <cell r="B9305" t="str">
            <v>MIC</v>
          </cell>
          <cell r="C9305">
            <v>8</v>
          </cell>
          <cell r="E9305">
            <v>74002</v>
          </cell>
          <cell r="F9305" t="str">
            <v>43I</v>
          </cell>
          <cell r="I9305">
            <v>44</v>
          </cell>
          <cell r="M9305">
            <v>25000</v>
          </cell>
          <cell r="N9305">
            <v>701830</v>
          </cell>
          <cell r="O9305">
            <v>0</v>
          </cell>
          <cell r="P9305">
            <v>0</v>
          </cell>
        </row>
        <row r="9306">
          <cell r="A9306">
            <v>43819</v>
          </cell>
          <cell r="B9306" t="str">
            <v>MIC</v>
          </cell>
          <cell r="C9306">
            <v>7</v>
          </cell>
          <cell r="E9306">
            <v>74002</v>
          </cell>
          <cell r="F9306" t="str">
            <v>43O</v>
          </cell>
          <cell r="I9306">
            <v>44</v>
          </cell>
          <cell r="M9306">
            <v>32000</v>
          </cell>
          <cell r="N9306">
            <v>898342.40000000002</v>
          </cell>
          <cell r="O9306">
            <v>0</v>
          </cell>
          <cell r="P9306">
            <v>0</v>
          </cell>
        </row>
        <row r="9307">
          <cell r="A9307">
            <v>43819</v>
          </cell>
          <cell r="B9307" t="str">
            <v>MIC</v>
          </cell>
          <cell r="C9307">
            <v>7</v>
          </cell>
          <cell r="E9307">
            <v>1018</v>
          </cell>
          <cell r="F9307" t="str">
            <v>43O</v>
          </cell>
          <cell r="I9307">
            <v>44</v>
          </cell>
          <cell r="M9307">
            <v>43475.85</v>
          </cell>
          <cell r="N9307">
            <v>1225414.6556849999</v>
          </cell>
          <cell r="O9307">
            <v>0</v>
          </cell>
          <cell r="P9307">
            <v>0</v>
          </cell>
        </row>
        <row r="9308">
          <cell r="A9308">
            <v>43819</v>
          </cell>
          <cell r="B9308" t="str">
            <v>MIC</v>
          </cell>
          <cell r="C9308">
            <v>6</v>
          </cell>
          <cell r="E9308">
            <v>1018</v>
          </cell>
          <cell r="F9308" t="str">
            <v>43I</v>
          </cell>
          <cell r="I9308">
            <v>44</v>
          </cell>
          <cell r="M9308">
            <v>49877.75</v>
          </cell>
          <cell r="N9308">
            <v>1405859.2492750001</v>
          </cell>
          <cell r="O9308">
            <v>0</v>
          </cell>
          <cell r="P9308">
            <v>0</v>
          </cell>
        </row>
        <row r="9309">
          <cell r="A9309">
            <v>43819</v>
          </cell>
          <cell r="B9309" t="str">
            <v>CON</v>
          </cell>
          <cell r="C9309">
            <v>8</v>
          </cell>
          <cell r="E9309">
            <v>1033</v>
          </cell>
          <cell r="F9309" t="str">
            <v>47D</v>
          </cell>
          <cell r="I9309">
            <v>44</v>
          </cell>
          <cell r="M9309">
            <v>116000</v>
          </cell>
          <cell r="N9309">
            <v>3276872.4</v>
          </cell>
          <cell r="O9309">
            <v>0</v>
          </cell>
          <cell r="P9309">
            <v>0</v>
          </cell>
        </row>
        <row r="9310">
          <cell r="A9310">
            <v>43819</v>
          </cell>
          <cell r="B9310" t="str">
            <v>CON</v>
          </cell>
          <cell r="C9310">
            <v>7</v>
          </cell>
          <cell r="E9310">
            <v>1034</v>
          </cell>
          <cell r="F9310" t="str">
            <v>47D</v>
          </cell>
          <cell r="I9310">
            <v>44</v>
          </cell>
          <cell r="M9310">
            <v>7000</v>
          </cell>
          <cell r="N9310">
            <v>197789.2</v>
          </cell>
          <cell r="O9310">
            <v>0</v>
          </cell>
          <cell r="P9310">
            <v>0</v>
          </cell>
        </row>
        <row r="9311">
          <cell r="A9311">
            <v>43819</v>
          </cell>
          <cell r="B9311" t="str">
            <v>CON</v>
          </cell>
          <cell r="C9311">
            <v>7</v>
          </cell>
          <cell r="E9311">
            <v>1035</v>
          </cell>
          <cell r="F9311" t="str">
            <v>47A</v>
          </cell>
          <cell r="I9311">
            <v>44</v>
          </cell>
          <cell r="M9311">
            <v>20000</v>
          </cell>
          <cell r="N9311">
            <v>566400</v>
          </cell>
          <cell r="O9311">
            <v>0</v>
          </cell>
          <cell r="P9311">
            <v>0</v>
          </cell>
        </row>
        <row r="9312">
          <cell r="A9312">
            <v>43819</v>
          </cell>
          <cell r="B9312" t="str">
            <v>CON</v>
          </cell>
          <cell r="C9312">
            <v>7</v>
          </cell>
          <cell r="E9312">
            <v>1035</v>
          </cell>
          <cell r="F9312" t="str">
            <v>47A</v>
          </cell>
          <cell r="I9312">
            <v>44</v>
          </cell>
          <cell r="M9312">
            <v>14000</v>
          </cell>
          <cell r="N9312">
            <v>396480</v>
          </cell>
          <cell r="O9312">
            <v>0</v>
          </cell>
          <cell r="P9312">
            <v>0</v>
          </cell>
        </row>
        <row r="9313">
          <cell r="A9313">
            <v>43819</v>
          </cell>
          <cell r="B9313" t="str">
            <v>CON</v>
          </cell>
          <cell r="C9313">
            <v>7</v>
          </cell>
          <cell r="E9313">
            <v>1035</v>
          </cell>
          <cell r="F9313" t="str">
            <v>47A</v>
          </cell>
          <cell r="I9313">
            <v>44</v>
          </cell>
          <cell r="M9313">
            <v>14000</v>
          </cell>
          <cell r="N9313">
            <v>396480</v>
          </cell>
          <cell r="O9313">
            <v>0</v>
          </cell>
          <cell r="P9313">
            <v>0</v>
          </cell>
        </row>
        <row r="9314">
          <cell r="A9314">
            <v>43819</v>
          </cell>
          <cell r="B9314" t="str">
            <v>CON</v>
          </cell>
          <cell r="C9314">
            <v>8</v>
          </cell>
          <cell r="E9314">
            <v>1035</v>
          </cell>
          <cell r="F9314" t="str">
            <v>47A</v>
          </cell>
          <cell r="I9314">
            <v>44</v>
          </cell>
          <cell r="M9314">
            <v>40000</v>
          </cell>
          <cell r="N9314">
            <v>1132800</v>
          </cell>
          <cell r="O9314">
            <v>0</v>
          </cell>
          <cell r="P9314">
            <v>0</v>
          </cell>
        </row>
        <row r="9315">
          <cell r="A9315">
            <v>43819</v>
          </cell>
          <cell r="B9315" t="str">
            <v>MIC</v>
          </cell>
          <cell r="C9315">
            <v>6</v>
          </cell>
          <cell r="E9315">
            <v>27010</v>
          </cell>
          <cell r="F9315" t="str">
            <v>43I</v>
          </cell>
          <cell r="I9315">
            <v>34</v>
          </cell>
          <cell r="M9315">
            <v>2706.97</v>
          </cell>
          <cell r="N9315">
            <v>77229.854099999997</v>
          </cell>
          <cell r="O9315">
            <v>0</v>
          </cell>
          <cell r="P9315">
            <v>0</v>
          </cell>
        </row>
        <row r="9316">
          <cell r="A9316">
            <v>43819</v>
          </cell>
          <cell r="B9316" t="str">
            <v>MIC</v>
          </cell>
          <cell r="C9316">
            <v>8</v>
          </cell>
          <cell r="E9316">
            <v>1017</v>
          </cell>
          <cell r="F9316" t="str">
            <v>43I</v>
          </cell>
          <cell r="I9316">
            <v>44</v>
          </cell>
          <cell r="M9316">
            <v>27000</v>
          </cell>
          <cell r="N9316">
            <v>773250.3</v>
          </cell>
          <cell r="O9316">
            <v>0</v>
          </cell>
          <cell r="P9316">
            <v>0</v>
          </cell>
        </row>
        <row r="9317">
          <cell r="A9317">
            <v>43819</v>
          </cell>
          <cell r="B9317" t="str">
            <v>MIC</v>
          </cell>
          <cell r="C9317">
            <v>7</v>
          </cell>
          <cell r="E9317">
            <v>1017</v>
          </cell>
          <cell r="F9317" t="str">
            <v>43I</v>
          </cell>
          <cell r="I9317">
            <v>44</v>
          </cell>
          <cell r="M9317">
            <v>25000</v>
          </cell>
          <cell r="N9317">
            <v>715972.5</v>
          </cell>
          <cell r="O9317">
            <v>0</v>
          </cell>
          <cell r="P9317">
            <v>0</v>
          </cell>
        </row>
        <row r="9318">
          <cell r="A9318">
            <v>43819</v>
          </cell>
          <cell r="B9318" t="str">
            <v>MIC</v>
          </cell>
          <cell r="C9318">
            <v>7</v>
          </cell>
          <cell r="E9318">
            <v>1017</v>
          </cell>
          <cell r="F9318" t="str">
            <v>43O</v>
          </cell>
          <cell r="I9318">
            <v>44</v>
          </cell>
          <cell r="M9318">
            <v>30000</v>
          </cell>
          <cell r="N9318">
            <v>859167</v>
          </cell>
          <cell r="O9318">
            <v>0</v>
          </cell>
          <cell r="P9318">
            <v>0</v>
          </cell>
        </row>
        <row r="9319">
          <cell r="A9319">
            <v>43819</v>
          </cell>
          <cell r="B9319" t="str">
            <v>HIP</v>
          </cell>
          <cell r="C9319">
            <v>6</v>
          </cell>
          <cell r="E9319">
            <v>1017</v>
          </cell>
          <cell r="F9319" t="str">
            <v>48C</v>
          </cell>
          <cell r="I9319">
            <v>44</v>
          </cell>
          <cell r="M9319">
            <v>35000</v>
          </cell>
          <cell r="N9319">
            <v>1002361.5</v>
          </cell>
          <cell r="O9319">
            <v>0</v>
          </cell>
          <cell r="P9319">
            <v>0</v>
          </cell>
        </row>
        <row r="9320">
          <cell r="A9320">
            <v>43819</v>
          </cell>
          <cell r="B9320" t="str">
            <v>MIC</v>
          </cell>
          <cell r="C9320">
            <v>7</v>
          </cell>
          <cell r="E9320">
            <v>1017</v>
          </cell>
          <cell r="F9320" t="str">
            <v>43I</v>
          </cell>
          <cell r="I9320">
            <v>44</v>
          </cell>
          <cell r="M9320">
            <v>41000</v>
          </cell>
          <cell r="N9320">
            <v>1176777.8999999999</v>
          </cell>
          <cell r="O9320">
            <v>0</v>
          </cell>
          <cell r="P9320">
            <v>0</v>
          </cell>
        </row>
        <row r="9321">
          <cell r="A9321">
            <v>43819</v>
          </cell>
          <cell r="B9321" t="str">
            <v>MIC</v>
          </cell>
          <cell r="C9321">
            <v>6</v>
          </cell>
          <cell r="E9321">
            <v>1017</v>
          </cell>
          <cell r="F9321" t="str">
            <v>43I</v>
          </cell>
          <cell r="I9321">
            <v>44</v>
          </cell>
          <cell r="M9321">
            <v>11716.83</v>
          </cell>
          <cell r="N9321">
            <v>336295.282977</v>
          </cell>
          <cell r="O9321">
            <v>0</v>
          </cell>
          <cell r="P9321">
            <v>0</v>
          </cell>
        </row>
        <row r="9322">
          <cell r="A9322">
            <v>43819</v>
          </cell>
          <cell r="B9322" t="str">
            <v>MIC</v>
          </cell>
          <cell r="C9322">
            <v>8</v>
          </cell>
          <cell r="E9322">
            <v>1017</v>
          </cell>
          <cell r="F9322" t="str">
            <v>43I</v>
          </cell>
          <cell r="I9322">
            <v>44</v>
          </cell>
          <cell r="M9322">
            <v>45000</v>
          </cell>
          <cell r="N9322">
            <v>1291585.5</v>
          </cell>
          <cell r="O9322">
            <v>0</v>
          </cell>
          <cell r="P9322">
            <v>0</v>
          </cell>
        </row>
        <row r="9323">
          <cell r="A9323">
            <v>43819</v>
          </cell>
          <cell r="B9323" t="str">
            <v>MIC</v>
          </cell>
          <cell r="C9323">
            <v>8</v>
          </cell>
          <cell r="E9323">
            <v>1017</v>
          </cell>
          <cell r="F9323" t="str">
            <v>43I</v>
          </cell>
          <cell r="I9323">
            <v>44</v>
          </cell>
          <cell r="M9323">
            <v>25000</v>
          </cell>
          <cell r="N9323">
            <v>717547.5</v>
          </cell>
          <cell r="O9323">
            <v>0</v>
          </cell>
          <cell r="P9323">
            <v>0</v>
          </cell>
        </row>
        <row r="9324">
          <cell r="A9324">
            <v>43819</v>
          </cell>
          <cell r="B9324" t="str">
            <v>MIC</v>
          </cell>
          <cell r="C9324">
            <v>6</v>
          </cell>
          <cell r="E9324">
            <v>1017</v>
          </cell>
          <cell r="F9324" t="str">
            <v>43I</v>
          </cell>
          <cell r="I9324">
            <v>44</v>
          </cell>
          <cell r="M9324">
            <v>22194.78</v>
          </cell>
          <cell r="N9324">
            <v>637032.35608199995</v>
          </cell>
          <cell r="O9324">
            <v>0</v>
          </cell>
          <cell r="P9324">
            <v>0</v>
          </cell>
        </row>
        <row r="9325">
          <cell r="A9325">
            <v>43819</v>
          </cell>
          <cell r="B9325" t="str">
            <v>MIC</v>
          </cell>
          <cell r="C9325">
            <v>7</v>
          </cell>
          <cell r="E9325">
            <v>1017</v>
          </cell>
          <cell r="F9325" t="str">
            <v>43I</v>
          </cell>
          <cell r="I9325">
            <v>44</v>
          </cell>
          <cell r="M9325">
            <v>35000</v>
          </cell>
          <cell r="N9325">
            <v>1004566.5</v>
          </cell>
          <cell r="O9325">
            <v>0</v>
          </cell>
          <cell r="P9325">
            <v>0</v>
          </cell>
        </row>
        <row r="9326">
          <cell r="A9326">
            <v>43819</v>
          </cell>
          <cell r="B9326" t="str">
            <v>MIC</v>
          </cell>
          <cell r="C9326">
            <v>7</v>
          </cell>
          <cell r="E9326">
            <v>1017</v>
          </cell>
          <cell r="F9326" t="str">
            <v>43I</v>
          </cell>
          <cell r="I9326">
            <v>44</v>
          </cell>
          <cell r="M9326">
            <v>27000</v>
          </cell>
          <cell r="N9326">
            <v>774951.3</v>
          </cell>
          <cell r="O9326">
            <v>0</v>
          </cell>
          <cell r="P9326">
            <v>0</v>
          </cell>
        </row>
        <row r="9327">
          <cell r="A9327">
            <v>43819</v>
          </cell>
          <cell r="B9327" t="str">
            <v>MIC</v>
          </cell>
          <cell r="C9327">
            <v>8</v>
          </cell>
          <cell r="E9327">
            <v>1017</v>
          </cell>
          <cell r="F9327" t="str">
            <v>43I</v>
          </cell>
          <cell r="I9327">
            <v>44</v>
          </cell>
          <cell r="M9327">
            <v>38000</v>
          </cell>
          <cell r="N9327">
            <v>1090672.2</v>
          </cell>
          <cell r="O9327">
            <v>0</v>
          </cell>
          <cell r="P9327">
            <v>0</v>
          </cell>
        </row>
        <row r="9328">
          <cell r="A9328">
            <v>43819</v>
          </cell>
          <cell r="B9328" t="str">
            <v>MIC</v>
          </cell>
          <cell r="C9328">
            <v>8</v>
          </cell>
          <cell r="E9328">
            <v>1017</v>
          </cell>
          <cell r="F9328" t="str">
            <v>43I</v>
          </cell>
          <cell r="I9328">
            <v>44</v>
          </cell>
          <cell r="M9328">
            <v>37000</v>
          </cell>
          <cell r="N9328">
            <v>1061970.3</v>
          </cell>
          <cell r="O9328">
            <v>0</v>
          </cell>
          <cell r="P9328">
            <v>0</v>
          </cell>
        </row>
        <row r="9329">
          <cell r="A9329">
            <v>43819</v>
          </cell>
          <cell r="B9329" t="str">
            <v>MIC</v>
          </cell>
          <cell r="C9329">
            <v>7</v>
          </cell>
          <cell r="E9329">
            <v>1017</v>
          </cell>
          <cell r="F9329" t="str">
            <v>43O</v>
          </cell>
          <cell r="I9329">
            <v>44</v>
          </cell>
          <cell r="M9329">
            <v>28000</v>
          </cell>
          <cell r="N9329">
            <v>803653.2</v>
          </cell>
          <cell r="O9329">
            <v>0</v>
          </cell>
          <cell r="P9329">
            <v>0</v>
          </cell>
        </row>
        <row r="9330">
          <cell r="A9330">
            <v>43819</v>
          </cell>
          <cell r="B9330" t="str">
            <v>MIC</v>
          </cell>
          <cell r="C9330">
            <v>8</v>
          </cell>
          <cell r="E9330">
            <v>1017</v>
          </cell>
          <cell r="F9330" t="str">
            <v>43O</v>
          </cell>
          <cell r="I9330">
            <v>44</v>
          </cell>
          <cell r="M9330">
            <v>48020</v>
          </cell>
          <cell r="N9330">
            <v>1378265.2379999999</v>
          </cell>
          <cell r="O9330">
            <v>0</v>
          </cell>
          <cell r="P9330">
            <v>0</v>
          </cell>
        </row>
        <row r="9331">
          <cell r="A9331">
            <v>43819</v>
          </cell>
          <cell r="B9331" t="str">
            <v>MIC</v>
          </cell>
          <cell r="C9331">
            <v>7</v>
          </cell>
          <cell r="E9331">
            <v>1017</v>
          </cell>
          <cell r="F9331" t="str">
            <v>43O</v>
          </cell>
          <cell r="I9331">
            <v>44</v>
          </cell>
          <cell r="M9331">
            <v>27440</v>
          </cell>
          <cell r="N9331">
            <v>787580.13600000006</v>
          </cell>
          <cell r="O9331">
            <v>0</v>
          </cell>
          <cell r="P9331">
            <v>0</v>
          </cell>
        </row>
        <row r="9332">
          <cell r="A9332">
            <v>43819</v>
          </cell>
          <cell r="B9332" t="str">
            <v>MIC</v>
          </cell>
          <cell r="C9332">
            <v>5</v>
          </cell>
          <cell r="E9332">
            <v>1017</v>
          </cell>
          <cell r="F9332" t="str">
            <v>43O</v>
          </cell>
          <cell r="I9332">
            <v>44</v>
          </cell>
          <cell r="M9332">
            <v>17126.830000000002</v>
          </cell>
          <cell r="N9332">
            <v>491572.56197699998</v>
          </cell>
          <cell r="O9332">
            <v>0</v>
          </cell>
          <cell r="P9332">
            <v>0</v>
          </cell>
        </row>
        <row r="9333">
          <cell r="A9333">
            <v>43819</v>
          </cell>
          <cell r="B9333" t="str">
            <v>MIC</v>
          </cell>
          <cell r="C9333">
            <v>7</v>
          </cell>
          <cell r="E9333">
            <v>1017</v>
          </cell>
          <cell r="F9333" t="str">
            <v>43O</v>
          </cell>
          <cell r="I9333">
            <v>44</v>
          </cell>
          <cell r="M9333">
            <v>27400</v>
          </cell>
          <cell r="N9333">
            <v>786432.06</v>
          </cell>
          <cell r="O9333">
            <v>0</v>
          </cell>
          <cell r="P9333">
            <v>0</v>
          </cell>
        </row>
        <row r="9334">
          <cell r="A9334">
            <v>43819</v>
          </cell>
          <cell r="B9334" t="str">
            <v>MIC</v>
          </cell>
          <cell r="C9334">
            <v>8</v>
          </cell>
          <cell r="E9334">
            <v>1017</v>
          </cell>
          <cell r="F9334" t="str">
            <v>43O</v>
          </cell>
          <cell r="I9334">
            <v>44</v>
          </cell>
          <cell r="M9334">
            <v>35000</v>
          </cell>
          <cell r="N9334">
            <v>1004566.5</v>
          </cell>
          <cell r="O9334">
            <v>0</v>
          </cell>
          <cell r="P9334">
            <v>0</v>
          </cell>
        </row>
        <row r="9335">
          <cell r="A9335">
            <v>43819</v>
          </cell>
          <cell r="B9335" t="str">
            <v>MIC</v>
          </cell>
          <cell r="C9335">
            <v>8</v>
          </cell>
          <cell r="E9335">
            <v>1017</v>
          </cell>
          <cell r="F9335" t="str">
            <v>43O</v>
          </cell>
          <cell r="I9335">
            <v>44</v>
          </cell>
          <cell r="M9335">
            <v>41000</v>
          </cell>
          <cell r="N9335">
            <v>1176777.8999999999</v>
          </cell>
          <cell r="O9335">
            <v>0</v>
          </cell>
          <cell r="P9335">
            <v>0</v>
          </cell>
        </row>
        <row r="9336">
          <cell r="A9336">
            <v>43819</v>
          </cell>
          <cell r="B9336" t="str">
            <v>MIC</v>
          </cell>
          <cell r="C9336">
            <v>6</v>
          </cell>
          <cell r="E9336">
            <v>1017</v>
          </cell>
          <cell r="F9336" t="str">
            <v>43O</v>
          </cell>
          <cell r="I9336">
            <v>44</v>
          </cell>
          <cell r="M9336">
            <v>35900</v>
          </cell>
          <cell r="N9336">
            <v>1030398.21</v>
          </cell>
          <cell r="O9336">
            <v>0</v>
          </cell>
          <cell r="P9336">
            <v>0</v>
          </cell>
        </row>
        <row r="9337">
          <cell r="A9337">
            <v>43819</v>
          </cell>
          <cell r="B9337" t="str">
            <v>MIC</v>
          </cell>
          <cell r="C9337">
            <v>5</v>
          </cell>
          <cell r="E9337">
            <v>1017</v>
          </cell>
          <cell r="F9337" t="str">
            <v>43O</v>
          </cell>
          <cell r="I9337">
            <v>44</v>
          </cell>
          <cell r="M9337">
            <v>48020</v>
          </cell>
          <cell r="N9337">
            <v>1378265.2379999999</v>
          </cell>
          <cell r="O9337">
            <v>0</v>
          </cell>
          <cell r="P9337">
            <v>0</v>
          </cell>
        </row>
        <row r="9338">
          <cell r="A9338">
            <v>43819</v>
          </cell>
          <cell r="B9338" t="str">
            <v>MIC</v>
          </cell>
          <cell r="C9338">
            <v>7</v>
          </cell>
          <cell r="E9338">
            <v>1017</v>
          </cell>
          <cell r="F9338" t="str">
            <v>43O</v>
          </cell>
          <cell r="I9338">
            <v>44</v>
          </cell>
          <cell r="M9338">
            <v>35000</v>
          </cell>
          <cell r="N9338">
            <v>1004566.5</v>
          </cell>
          <cell r="O9338">
            <v>0</v>
          </cell>
          <cell r="P9338">
            <v>0</v>
          </cell>
        </row>
        <row r="9339">
          <cell r="A9339">
            <v>43819</v>
          </cell>
          <cell r="B9339" t="str">
            <v>MIC</v>
          </cell>
          <cell r="C9339">
            <v>7</v>
          </cell>
          <cell r="E9339">
            <v>1017</v>
          </cell>
          <cell r="F9339" t="str">
            <v>43O</v>
          </cell>
          <cell r="I9339">
            <v>44</v>
          </cell>
          <cell r="M9339">
            <v>9000</v>
          </cell>
          <cell r="N9339">
            <v>258317.1</v>
          </cell>
          <cell r="O9339">
            <v>0</v>
          </cell>
          <cell r="P9339">
            <v>0</v>
          </cell>
        </row>
        <row r="9340">
          <cell r="A9340">
            <v>43819</v>
          </cell>
          <cell r="B9340" t="str">
            <v>MIC</v>
          </cell>
          <cell r="C9340">
            <v>6</v>
          </cell>
          <cell r="E9340">
            <v>1017</v>
          </cell>
          <cell r="F9340" t="str">
            <v>43O</v>
          </cell>
          <cell r="I9340">
            <v>44</v>
          </cell>
          <cell r="M9340">
            <v>15000</v>
          </cell>
          <cell r="N9340">
            <v>430528.5</v>
          </cell>
          <cell r="O9340">
            <v>0</v>
          </cell>
          <cell r="P9340">
            <v>0</v>
          </cell>
        </row>
        <row r="9341">
          <cell r="A9341">
            <v>43819</v>
          </cell>
          <cell r="B9341" t="str">
            <v>MIC</v>
          </cell>
          <cell r="C9341">
            <v>7</v>
          </cell>
          <cell r="E9341">
            <v>1017</v>
          </cell>
          <cell r="F9341" t="str">
            <v>43O</v>
          </cell>
          <cell r="I9341">
            <v>44</v>
          </cell>
          <cell r="M9341">
            <v>27440</v>
          </cell>
          <cell r="N9341">
            <v>787580.13600000006</v>
          </cell>
          <cell r="O9341">
            <v>0</v>
          </cell>
          <cell r="P9341">
            <v>0</v>
          </cell>
        </row>
        <row r="9342">
          <cell r="A9342">
            <v>43819</v>
          </cell>
          <cell r="B9342" t="str">
            <v>MIC</v>
          </cell>
          <cell r="C9342">
            <v>7</v>
          </cell>
          <cell r="E9342">
            <v>1017</v>
          </cell>
          <cell r="F9342" t="str">
            <v>43O</v>
          </cell>
          <cell r="I9342">
            <v>44</v>
          </cell>
          <cell r="M9342">
            <v>37000</v>
          </cell>
          <cell r="N9342">
            <v>1061970.3</v>
          </cell>
          <cell r="O9342">
            <v>0</v>
          </cell>
          <cell r="P9342">
            <v>0</v>
          </cell>
        </row>
        <row r="9343">
          <cell r="A9343">
            <v>43819</v>
          </cell>
          <cell r="B9343" t="str">
            <v>MIC</v>
          </cell>
          <cell r="C9343">
            <v>5</v>
          </cell>
          <cell r="E9343">
            <v>1017</v>
          </cell>
          <cell r="F9343" t="str">
            <v>43O</v>
          </cell>
          <cell r="I9343">
            <v>44</v>
          </cell>
          <cell r="M9343">
            <v>10000</v>
          </cell>
          <cell r="N9343">
            <v>287019</v>
          </cell>
          <cell r="O9343">
            <v>0</v>
          </cell>
          <cell r="P9343">
            <v>0</v>
          </cell>
        </row>
        <row r="9344">
          <cell r="A9344">
            <v>43819</v>
          </cell>
          <cell r="B9344" t="str">
            <v>MIC</v>
          </cell>
          <cell r="C9344">
            <v>8</v>
          </cell>
          <cell r="E9344">
            <v>1017</v>
          </cell>
          <cell r="F9344" t="str">
            <v>43O</v>
          </cell>
          <cell r="I9344">
            <v>44</v>
          </cell>
          <cell r="M9344">
            <v>30000</v>
          </cell>
          <cell r="N9344">
            <v>861057</v>
          </cell>
          <cell r="O9344">
            <v>0</v>
          </cell>
          <cell r="P9344">
            <v>0</v>
          </cell>
        </row>
        <row r="9345">
          <cell r="A9345">
            <v>43819</v>
          </cell>
          <cell r="B9345" t="str">
            <v>MIC</v>
          </cell>
          <cell r="C9345">
            <v>8</v>
          </cell>
          <cell r="E9345">
            <v>1017</v>
          </cell>
          <cell r="F9345" t="str">
            <v>43O</v>
          </cell>
          <cell r="I9345">
            <v>44</v>
          </cell>
          <cell r="M9345">
            <v>42000</v>
          </cell>
          <cell r="N9345">
            <v>1205479.8</v>
          </cell>
          <cell r="O9345">
            <v>0</v>
          </cell>
          <cell r="P9345">
            <v>0</v>
          </cell>
        </row>
        <row r="9346">
          <cell r="A9346">
            <v>43819</v>
          </cell>
          <cell r="B9346" t="str">
            <v>MIC</v>
          </cell>
          <cell r="C9346">
            <v>6</v>
          </cell>
          <cell r="E9346">
            <v>1017</v>
          </cell>
          <cell r="F9346" t="str">
            <v>43O</v>
          </cell>
          <cell r="I9346">
            <v>44</v>
          </cell>
          <cell r="M9346">
            <v>12029.11</v>
          </cell>
          <cell r="N9346">
            <v>345258.312309</v>
          </cell>
          <cell r="O9346">
            <v>0</v>
          </cell>
          <cell r="P9346">
            <v>0</v>
          </cell>
        </row>
        <row r="9347">
          <cell r="A9347">
            <v>43819</v>
          </cell>
          <cell r="B9347" t="str">
            <v>MIC</v>
          </cell>
          <cell r="C9347">
            <v>5</v>
          </cell>
          <cell r="E9347">
            <v>1017</v>
          </cell>
          <cell r="F9347" t="str">
            <v>43O</v>
          </cell>
          <cell r="I9347">
            <v>44</v>
          </cell>
          <cell r="M9347">
            <v>7000</v>
          </cell>
          <cell r="N9347">
            <v>200913.3</v>
          </cell>
          <cell r="O9347">
            <v>0</v>
          </cell>
          <cell r="P9347">
            <v>0</v>
          </cell>
        </row>
        <row r="9348">
          <cell r="A9348">
            <v>43819</v>
          </cell>
          <cell r="B9348" t="str">
            <v>MIC</v>
          </cell>
          <cell r="C9348">
            <v>7</v>
          </cell>
          <cell r="E9348">
            <v>1017</v>
          </cell>
          <cell r="F9348" t="str">
            <v>43O</v>
          </cell>
          <cell r="I9348">
            <v>44</v>
          </cell>
          <cell r="M9348">
            <v>35000</v>
          </cell>
          <cell r="N9348">
            <v>1004566.5</v>
          </cell>
          <cell r="O9348">
            <v>0</v>
          </cell>
          <cell r="P9348">
            <v>0</v>
          </cell>
        </row>
        <row r="9349">
          <cell r="A9349">
            <v>43819</v>
          </cell>
          <cell r="B9349" t="str">
            <v>MIC</v>
          </cell>
          <cell r="C9349">
            <v>8</v>
          </cell>
          <cell r="E9349">
            <v>1017</v>
          </cell>
          <cell r="F9349" t="str">
            <v>43O</v>
          </cell>
          <cell r="I9349">
            <v>44</v>
          </cell>
          <cell r="M9349">
            <v>32394.38</v>
          </cell>
          <cell r="N9349">
            <v>929780.25532200001</v>
          </cell>
          <cell r="O9349">
            <v>0</v>
          </cell>
          <cell r="P9349">
            <v>0</v>
          </cell>
        </row>
        <row r="9350">
          <cell r="A9350">
            <v>43819</v>
          </cell>
          <cell r="B9350" t="str">
            <v>MIC</v>
          </cell>
          <cell r="C9350">
            <v>7</v>
          </cell>
          <cell r="E9350">
            <v>1017</v>
          </cell>
          <cell r="F9350" t="str">
            <v>43O</v>
          </cell>
          <cell r="I9350">
            <v>44</v>
          </cell>
          <cell r="M9350">
            <v>30188.41</v>
          </cell>
          <cell r="N9350">
            <v>866464.72497900005</v>
          </cell>
          <cell r="O9350">
            <v>0</v>
          </cell>
          <cell r="P9350">
            <v>0</v>
          </cell>
        </row>
        <row r="9351">
          <cell r="A9351">
            <v>43819</v>
          </cell>
          <cell r="B9351" t="str">
            <v>MIC</v>
          </cell>
          <cell r="C9351">
            <v>8</v>
          </cell>
          <cell r="E9351">
            <v>1017</v>
          </cell>
          <cell r="F9351" t="str">
            <v>43O</v>
          </cell>
          <cell r="I9351">
            <v>44</v>
          </cell>
          <cell r="M9351">
            <v>42000</v>
          </cell>
          <cell r="N9351">
            <v>1205479.8</v>
          </cell>
          <cell r="O9351">
            <v>0</v>
          </cell>
          <cell r="P9351">
            <v>0</v>
          </cell>
        </row>
        <row r="9352">
          <cell r="A9352">
            <v>43819</v>
          </cell>
          <cell r="B9352" t="str">
            <v>MIC</v>
          </cell>
          <cell r="C9352">
            <v>8</v>
          </cell>
          <cell r="E9352">
            <v>1017</v>
          </cell>
          <cell r="F9352" t="str">
            <v>43O</v>
          </cell>
          <cell r="I9352">
            <v>44</v>
          </cell>
          <cell r="M9352">
            <v>26100</v>
          </cell>
          <cell r="N9352">
            <v>749119.59</v>
          </cell>
          <cell r="O9352">
            <v>0</v>
          </cell>
          <cell r="P9352">
            <v>0</v>
          </cell>
        </row>
        <row r="9353">
          <cell r="A9353">
            <v>43819</v>
          </cell>
          <cell r="B9353" t="str">
            <v>MIC</v>
          </cell>
          <cell r="C9353">
            <v>8</v>
          </cell>
          <cell r="E9353">
            <v>1017</v>
          </cell>
          <cell r="F9353" t="str">
            <v>43O</v>
          </cell>
          <cell r="I9353">
            <v>44</v>
          </cell>
          <cell r="M9353">
            <v>28000</v>
          </cell>
          <cell r="N9353">
            <v>803653.2</v>
          </cell>
          <cell r="O9353">
            <v>0</v>
          </cell>
          <cell r="P9353">
            <v>0</v>
          </cell>
        </row>
        <row r="9354">
          <cell r="A9354">
            <v>43819</v>
          </cell>
          <cell r="B9354" t="str">
            <v>MIC</v>
          </cell>
          <cell r="C9354">
            <v>8</v>
          </cell>
          <cell r="E9354">
            <v>1017</v>
          </cell>
          <cell r="F9354" t="str">
            <v>43O</v>
          </cell>
          <cell r="I9354">
            <v>44</v>
          </cell>
          <cell r="M9354">
            <v>48020</v>
          </cell>
          <cell r="N9354">
            <v>1378265.2379999999</v>
          </cell>
          <cell r="O9354">
            <v>0</v>
          </cell>
          <cell r="P9354">
            <v>0</v>
          </cell>
        </row>
        <row r="9355">
          <cell r="A9355">
            <v>43819</v>
          </cell>
          <cell r="B9355" t="str">
            <v>HIP</v>
          </cell>
          <cell r="C9355">
            <v>7</v>
          </cell>
          <cell r="E9355">
            <v>1017</v>
          </cell>
          <cell r="F9355" t="str">
            <v>48C</v>
          </cell>
          <cell r="I9355">
            <v>44</v>
          </cell>
          <cell r="M9355">
            <v>27400</v>
          </cell>
          <cell r="N9355">
            <v>786432.06</v>
          </cell>
          <cell r="O9355">
            <v>0</v>
          </cell>
          <cell r="P9355">
            <v>0</v>
          </cell>
        </row>
        <row r="9356">
          <cell r="A9356">
            <v>43819</v>
          </cell>
          <cell r="B9356" t="str">
            <v>HIP</v>
          </cell>
          <cell r="C9356">
            <v>6</v>
          </cell>
          <cell r="E9356">
            <v>1017</v>
          </cell>
          <cell r="F9356" t="str">
            <v>48R</v>
          </cell>
          <cell r="I9356">
            <v>44</v>
          </cell>
          <cell r="M9356">
            <v>27440</v>
          </cell>
          <cell r="N9356">
            <v>787580.13600000006</v>
          </cell>
          <cell r="O9356">
            <v>0</v>
          </cell>
          <cell r="P9356">
            <v>0</v>
          </cell>
        </row>
        <row r="9357">
          <cell r="A9357">
            <v>43819</v>
          </cell>
          <cell r="B9357" t="str">
            <v>MIC</v>
          </cell>
          <cell r="C9357">
            <v>8</v>
          </cell>
          <cell r="E9357">
            <v>1033</v>
          </cell>
          <cell r="F9357" t="str">
            <v>43I</v>
          </cell>
          <cell r="I9357">
            <v>44</v>
          </cell>
          <cell r="M9357">
            <v>23500</v>
          </cell>
          <cell r="N9357">
            <v>674494.65</v>
          </cell>
          <cell r="O9357">
            <v>0</v>
          </cell>
          <cell r="P9357">
            <v>0</v>
          </cell>
        </row>
        <row r="9358">
          <cell r="A9358">
            <v>43819</v>
          </cell>
          <cell r="B9358" t="str">
            <v>CON</v>
          </cell>
          <cell r="C9358">
            <v>6</v>
          </cell>
          <cell r="E9358">
            <v>1033</v>
          </cell>
          <cell r="F9358" t="str">
            <v>47D</v>
          </cell>
          <cell r="I9358">
            <v>44</v>
          </cell>
          <cell r="M9358">
            <v>8000</v>
          </cell>
          <cell r="N9358">
            <v>229615.2</v>
          </cell>
          <cell r="O9358">
            <v>0</v>
          </cell>
          <cell r="P9358">
            <v>0</v>
          </cell>
        </row>
        <row r="9359">
          <cell r="A9359">
            <v>43819</v>
          </cell>
          <cell r="B9359" t="str">
            <v>CON</v>
          </cell>
          <cell r="C9359">
            <v>6</v>
          </cell>
          <cell r="E9359">
            <v>1033</v>
          </cell>
          <cell r="F9359" t="str">
            <v>47D</v>
          </cell>
          <cell r="I9359">
            <v>44</v>
          </cell>
          <cell r="M9359">
            <v>7576</v>
          </cell>
          <cell r="N9359">
            <v>217445.5944</v>
          </cell>
          <cell r="O9359">
            <v>0</v>
          </cell>
          <cell r="P9359">
            <v>0</v>
          </cell>
        </row>
        <row r="9360">
          <cell r="A9360">
            <v>43819</v>
          </cell>
          <cell r="B9360" t="str">
            <v>HIP</v>
          </cell>
          <cell r="C9360">
            <v>8</v>
          </cell>
          <cell r="E9360">
            <v>1033</v>
          </cell>
          <cell r="F9360" t="str">
            <v>48R</v>
          </cell>
          <cell r="I9360">
            <v>44</v>
          </cell>
          <cell r="M9360">
            <v>42000</v>
          </cell>
          <cell r="N9360">
            <v>1205479.8</v>
          </cell>
          <cell r="O9360">
            <v>0</v>
          </cell>
          <cell r="P9360">
            <v>0</v>
          </cell>
        </row>
        <row r="9361">
          <cell r="A9361">
            <v>43819</v>
          </cell>
          <cell r="B9361" t="str">
            <v>CON</v>
          </cell>
          <cell r="C9361">
            <v>8</v>
          </cell>
          <cell r="E9361">
            <v>1033</v>
          </cell>
          <cell r="F9361" t="str">
            <v>47D</v>
          </cell>
          <cell r="I9361">
            <v>44</v>
          </cell>
          <cell r="M9361">
            <v>20000</v>
          </cell>
          <cell r="N9361">
            <v>574038</v>
          </cell>
          <cell r="O9361">
            <v>0</v>
          </cell>
          <cell r="P9361">
            <v>0</v>
          </cell>
        </row>
        <row r="9362">
          <cell r="A9362">
            <v>43819</v>
          </cell>
          <cell r="B9362" t="str">
            <v>CON</v>
          </cell>
          <cell r="C9362">
            <v>7</v>
          </cell>
          <cell r="E9362">
            <v>1033</v>
          </cell>
          <cell r="F9362" t="str">
            <v>47D</v>
          </cell>
          <cell r="I9362">
            <v>44</v>
          </cell>
          <cell r="M9362">
            <v>15000</v>
          </cell>
          <cell r="N9362">
            <v>430528.5</v>
          </cell>
          <cell r="O9362">
            <v>0</v>
          </cell>
          <cell r="P9362">
            <v>0</v>
          </cell>
        </row>
        <row r="9363">
          <cell r="A9363">
            <v>43819</v>
          </cell>
          <cell r="B9363" t="str">
            <v>HIP</v>
          </cell>
          <cell r="C9363">
            <v>8</v>
          </cell>
          <cell r="E9363">
            <v>1033</v>
          </cell>
          <cell r="F9363" t="str">
            <v>51C</v>
          </cell>
          <cell r="I9363">
            <v>44</v>
          </cell>
          <cell r="M9363">
            <v>35000</v>
          </cell>
          <cell r="N9363">
            <v>1004566.5</v>
          </cell>
          <cell r="O9363">
            <v>0</v>
          </cell>
          <cell r="P9363">
            <v>0</v>
          </cell>
        </row>
        <row r="9364">
          <cell r="A9364">
            <v>43819</v>
          </cell>
          <cell r="B9364" t="str">
            <v>CON</v>
          </cell>
          <cell r="C9364">
            <v>7</v>
          </cell>
          <cell r="E9364">
            <v>1033</v>
          </cell>
          <cell r="F9364" t="str">
            <v>47D</v>
          </cell>
          <cell r="I9364">
            <v>44</v>
          </cell>
          <cell r="M9364">
            <v>10000</v>
          </cell>
          <cell r="N9364">
            <v>287019</v>
          </cell>
          <cell r="O9364">
            <v>0</v>
          </cell>
          <cell r="P9364">
            <v>0</v>
          </cell>
        </row>
        <row r="9365">
          <cell r="A9365">
            <v>43819</v>
          </cell>
          <cell r="B9365" t="str">
            <v>CON</v>
          </cell>
          <cell r="C9365">
            <v>6</v>
          </cell>
          <cell r="E9365">
            <v>1033</v>
          </cell>
          <cell r="F9365" t="str">
            <v>47D</v>
          </cell>
          <cell r="I9365">
            <v>44</v>
          </cell>
          <cell r="M9365">
            <v>5000</v>
          </cell>
          <cell r="N9365">
            <v>143509.5</v>
          </cell>
          <cell r="O9365">
            <v>0</v>
          </cell>
          <cell r="P9365">
            <v>0</v>
          </cell>
        </row>
        <row r="9366">
          <cell r="A9366">
            <v>43819</v>
          </cell>
          <cell r="B9366" t="str">
            <v>CON</v>
          </cell>
          <cell r="C9366">
            <v>8</v>
          </cell>
          <cell r="E9366">
            <v>1033</v>
          </cell>
          <cell r="F9366" t="str">
            <v>47D</v>
          </cell>
          <cell r="I9366">
            <v>44</v>
          </cell>
          <cell r="M9366">
            <v>33375</v>
          </cell>
          <cell r="N9366">
            <v>957925.91249999998</v>
          </cell>
          <cell r="O9366">
            <v>0</v>
          </cell>
          <cell r="P9366">
            <v>0</v>
          </cell>
        </row>
        <row r="9367">
          <cell r="A9367">
            <v>43819</v>
          </cell>
          <cell r="B9367" t="str">
            <v>CON</v>
          </cell>
          <cell r="C9367">
            <v>6</v>
          </cell>
          <cell r="E9367">
            <v>1033</v>
          </cell>
          <cell r="F9367" t="str">
            <v>47D</v>
          </cell>
          <cell r="I9367">
            <v>44</v>
          </cell>
          <cell r="M9367">
            <v>3000</v>
          </cell>
          <cell r="N9367">
            <v>86105.7</v>
          </cell>
          <cell r="O9367">
            <v>0</v>
          </cell>
          <cell r="P9367">
            <v>0</v>
          </cell>
        </row>
        <row r="9368">
          <cell r="A9368">
            <v>43819</v>
          </cell>
          <cell r="B9368" t="str">
            <v>CON</v>
          </cell>
          <cell r="C9368">
            <v>5</v>
          </cell>
          <cell r="E9368">
            <v>1033</v>
          </cell>
          <cell r="F9368" t="str">
            <v>47D</v>
          </cell>
          <cell r="I9368">
            <v>44</v>
          </cell>
          <cell r="M9368">
            <v>5000</v>
          </cell>
          <cell r="N9368">
            <v>143509.5</v>
          </cell>
          <cell r="O9368">
            <v>0</v>
          </cell>
          <cell r="P9368">
            <v>0</v>
          </cell>
        </row>
        <row r="9369">
          <cell r="A9369">
            <v>43819</v>
          </cell>
          <cell r="B9369" t="str">
            <v>CON</v>
          </cell>
          <cell r="C9369">
            <v>8</v>
          </cell>
          <cell r="E9369">
            <v>1033</v>
          </cell>
          <cell r="F9369" t="str">
            <v>47D</v>
          </cell>
          <cell r="I9369">
            <v>44</v>
          </cell>
          <cell r="M9369">
            <v>22000</v>
          </cell>
          <cell r="N9369">
            <v>631441.80000000005</v>
          </cell>
          <cell r="O9369">
            <v>0</v>
          </cell>
          <cell r="P9369">
            <v>0</v>
          </cell>
        </row>
        <row r="9370">
          <cell r="A9370">
            <v>43819</v>
          </cell>
          <cell r="B9370" t="str">
            <v>CON</v>
          </cell>
          <cell r="C9370">
            <v>7</v>
          </cell>
          <cell r="E9370">
            <v>1033</v>
          </cell>
          <cell r="F9370" t="str">
            <v>47D</v>
          </cell>
          <cell r="I9370">
            <v>44</v>
          </cell>
          <cell r="M9370">
            <v>12000</v>
          </cell>
          <cell r="N9370">
            <v>344422.8</v>
          </cell>
          <cell r="O9370">
            <v>0</v>
          </cell>
          <cell r="P9370">
            <v>0</v>
          </cell>
        </row>
        <row r="9371">
          <cell r="A9371">
            <v>43819</v>
          </cell>
          <cell r="B9371" t="str">
            <v>CON</v>
          </cell>
          <cell r="C9371">
            <v>7</v>
          </cell>
          <cell r="E9371">
            <v>1033</v>
          </cell>
          <cell r="F9371" t="str">
            <v>47D</v>
          </cell>
          <cell r="I9371">
            <v>44</v>
          </cell>
          <cell r="M9371">
            <v>16392</v>
          </cell>
          <cell r="N9371">
            <v>470481.54479999997</v>
          </cell>
          <cell r="O9371">
            <v>0</v>
          </cell>
          <cell r="P9371">
            <v>0</v>
          </cell>
        </row>
        <row r="9372">
          <cell r="A9372">
            <v>43819</v>
          </cell>
          <cell r="B9372" t="str">
            <v>CON</v>
          </cell>
          <cell r="C9372">
            <v>7</v>
          </cell>
          <cell r="E9372">
            <v>1033</v>
          </cell>
          <cell r="F9372" t="str">
            <v>47D</v>
          </cell>
          <cell r="I9372">
            <v>44</v>
          </cell>
          <cell r="M9372">
            <v>30000</v>
          </cell>
          <cell r="N9372">
            <v>861057</v>
          </cell>
          <cell r="O9372">
            <v>0</v>
          </cell>
          <cell r="P9372">
            <v>0</v>
          </cell>
        </row>
        <row r="9373">
          <cell r="A9373">
            <v>43819</v>
          </cell>
          <cell r="B9373" t="str">
            <v>MIC</v>
          </cell>
          <cell r="C9373">
            <v>7</v>
          </cell>
          <cell r="E9373">
            <v>1033</v>
          </cell>
          <cell r="F9373" t="str">
            <v>43I</v>
          </cell>
          <cell r="I9373">
            <v>44</v>
          </cell>
          <cell r="M9373">
            <v>14000</v>
          </cell>
          <cell r="N9373">
            <v>401826.6</v>
          </cell>
          <cell r="O9373">
            <v>0</v>
          </cell>
          <cell r="P9373">
            <v>0</v>
          </cell>
        </row>
        <row r="9374">
          <cell r="A9374">
            <v>43819</v>
          </cell>
          <cell r="B9374" t="str">
            <v>HIP</v>
          </cell>
          <cell r="C9374">
            <v>8</v>
          </cell>
          <cell r="E9374">
            <v>1033</v>
          </cell>
          <cell r="F9374" t="str">
            <v>51C</v>
          </cell>
          <cell r="I9374">
            <v>44</v>
          </cell>
          <cell r="M9374">
            <v>19000</v>
          </cell>
          <cell r="N9374">
            <v>545336.1</v>
          </cell>
          <cell r="O9374">
            <v>0</v>
          </cell>
          <cell r="P9374">
            <v>0</v>
          </cell>
        </row>
        <row r="9375">
          <cell r="A9375">
            <v>43819</v>
          </cell>
          <cell r="B9375" t="str">
            <v>CON</v>
          </cell>
          <cell r="C9375">
            <v>6</v>
          </cell>
          <cell r="E9375">
            <v>1033</v>
          </cell>
          <cell r="F9375" t="str">
            <v>47D</v>
          </cell>
          <cell r="I9375">
            <v>44</v>
          </cell>
          <cell r="M9375">
            <v>3000</v>
          </cell>
          <cell r="N9375">
            <v>86105.7</v>
          </cell>
          <cell r="O9375">
            <v>0</v>
          </cell>
          <cell r="P9375">
            <v>0</v>
          </cell>
        </row>
        <row r="9376">
          <cell r="A9376">
            <v>43819</v>
          </cell>
          <cell r="B9376" t="str">
            <v>HIP</v>
          </cell>
          <cell r="C9376">
            <v>8</v>
          </cell>
          <cell r="E9376">
            <v>1033</v>
          </cell>
          <cell r="F9376" t="str">
            <v>51C</v>
          </cell>
          <cell r="I9376">
            <v>44</v>
          </cell>
          <cell r="M9376">
            <v>14000</v>
          </cell>
          <cell r="N9376">
            <v>401826.6</v>
          </cell>
          <cell r="O9376">
            <v>0</v>
          </cell>
          <cell r="P9376">
            <v>0</v>
          </cell>
        </row>
        <row r="9377">
          <cell r="A9377">
            <v>43819</v>
          </cell>
          <cell r="B9377" t="str">
            <v>CON</v>
          </cell>
          <cell r="C9377">
            <v>6</v>
          </cell>
          <cell r="E9377">
            <v>1033</v>
          </cell>
          <cell r="F9377" t="str">
            <v>47D</v>
          </cell>
          <cell r="I9377">
            <v>44</v>
          </cell>
          <cell r="M9377">
            <v>14000</v>
          </cell>
          <cell r="N9377">
            <v>401826.6</v>
          </cell>
          <cell r="O9377">
            <v>0</v>
          </cell>
          <cell r="P9377">
            <v>0</v>
          </cell>
        </row>
        <row r="9378">
          <cell r="A9378">
            <v>43819</v>
          </cell>
          <cell r="B9378" t="str">
            <v>CON</v>
          </cell>
          <cell r="C9378">
            <v>6</v>
          </cell>
          <cell r="E9378">
            <v>1033</v>
          </cell>
          <cell r="F9378" t="str">
            <v>47D</v>
          </cell>
          <cell r="I9378">
            <v>44</v>
          </cell>
          <cell r="M9378">
            <v>1500</v>
          </cell>
          <cell r="N9378">
            <v>43052.85</v>
          </cell>
          <cell r="O9378">
            <v>0</v>
          </cell>
          <cell r="P9378">
            <v>0</v>
          </cell>
        </row>
        <row r="9379">
          <cell r="A9379">
            <v>43819</v>
          </cell>
          <cell r="B9379" t="str">
            <v>HIP</v>
          </cell>
          <cell r="C9379">
            <v>8</v>
          </cell>
          <cell r="E9379">
            <v>1033</v>
          </cell>
          <cell r="F9379" t="str">
            <v>51C</v>
          </cell>
          <cell r="I9379">
            <v>44</v>
          </cell>
          <cell r="M9379">
            <v>30000</v>
          </cell>
          <cell r="N9379">
            <v>861057</v>
          </cell>
          <cell r="O9379">
            <v>0</v>
          </cell>
          <cell r="P9379">
            <v>0</v>
          </cell>
        </row>
        <row r="9380">
          <cell r="A9380">
            <v>43819</v>
          </cell>
          <cell r="B9380" t="str">
            <v>CON</v>
          </cell>
          <cell r="C9380">
            <v>6</v>
          </cell>
          <cell r="E9380">
            <v>1033</v>
          </cell>
          <cell r="F9380" t="str">
            <v>47D</v>
          </cell>
          <cell r="I9380">
            <v>44</v>
          </cell>
          <cell r="M9380">
            <v>10000</v>
          </cell>
          <cell r="N9380">
            <v>287019</v>
          </cell>
          <cell r="O9380">
            <v>0</v>
          </cell>
          <cell r="P9380">
            <v>0</v>
          </cell>
        </row>
        <row r="9381">
          <cell r="A9381">
            <v>43819</v>
          </cell>
          <cell r="B9381" t="str">
            <v>CON</v>
          </cell>
          <cell r="C9381">
            <v>6</v>
          </cell>
          <cell r="E9381">
            <v>1033</v>
          </cell>
          <cell r="F9381" t="str">
            <v>47D</v>
          </cell>
          <cell r="I9381">
            <v>44</v>
          </cell>
          <cell r="M9381">
            <v>15000</v>
          </cell>
          <cell r="N9381">
            <v>430528.5</v>
          </cell>
          <cell r="O9381">
            <v>0</v>
          </cell>
          <cell r="P9381">
            <v>0</v>
          </cell>
        </row>
        <row r="9382">
          <cell r="A9382">
            <v>43819</v>
          </cell>
          <cell r="B9382" t="str">
            <v>CON</v>
          </cell>
          <cell r="C9382">
            <v>7</v>
          </cell>
          <cell r="E9382">
            <v>1033</v>
          </cell>
          <cell r="F9382" t="str">
            <v>47D</v>
          </cell>
          <cell r="I9382">
            <v>44</v>
          </cell>
          <cell r="M9382">
            <v>9104</v>
          </cell>
          <cell r="N9382">
            <v>261302.09760000001</v>
          </cell>
          <cell r="O9382">
            <v>0</v>
          </cell>
          <cell r="P9382">
            <v>0</v>
          </cell>
        </row>
        <row r="9383">
          <cell r="A9383">
            <v>43819</v>
          </cell>
          <cell r="B9383" t="str">
            <v>HIP</v>
          </cell>
          <cell r="C9383">
            <v>8</v>
          </cell>
          <cell r="E9383">
            <v>1033</v>
          </cell>
          <cell r="F9383" t="str">
            <v>48A</v>
          </cell>
          <cell r="I9383">
            <v>44</v>
          </cell>
          <cell r="M9383">
            <v>37500</v>
          </cell>
          <cell r="N9383">
            <v>1076321.25</v>
          </cell>
          <cell r="O9383">
            <v>0</v>
          </cell>
          <cell r="P9383">
            <v>0</v>
          </cell>
        </row>
        <row r="9384">
          <cell r="A9384">
            <v>43819</v>
          </cell>
          <cell r="B9384" t="str">
            <v>CON</v>
          </cell>
          <cell r="C9384">
            <v>8</v>
          </cell>
          <cell r="E9384">
            <v>1033</v>
          </cell>
          <cell r="F9384" t="str">
            <v>47D</v>
          </cell>
          <cell r="I9384">
            <v>44</v>
          </cell>
          <cell r="M9384">
            <v>25000</v>
          </cell>
          <cell r="N9384">
            <v>717547.5</v>
          </cell>
          <cell r="O9384">
            <v>0</v>
          </cell>
          <cell r="P9384">
            <v>0</v>
          </cell>
        </row>
        <row r="9385">
          <cell r="A9385">
            <v>43819</v>
          </cell>
          <cell r="B9385" t="str">
            <v>CON</v>
          </cell>
          <cell r="C9385">
            <v>6</v>
          </cell>
          <cell r="E9385">
            <v>1033</v>
          </cell>
          <cell r="F9385" t="str">
            <v>47D</v>
          </cell>
          <cell r="I9385">
            <v>44</v>
          </cell>
          <cell r="M9385">
            <v>11000</v>
          </cell>
          <cell r="N9385">
            <v>315720.90000000002</v>
          </cell>
          <cell r="O9385">
            <v>0</v>
          </cell>
          <cell r="P9385">
            <v>0</v>
          </cell>
        </row>
        <row r="9386">
          <cell r="A9386">
            <v>43819</v>
          </cell>
          <cell r="B9386" t="str">
            <v>CON</v>
          </cell>
          <cell r="C9386">
            <v>8</v>
          </cell>
          <cell r="E9386">
            <v>1033</v>
          </cell>
          <cell r="F9386" t="str">
            <v>47D</v>
          </cell>
          <cell r="I9386">
            <v>44</v>
          </cell>
          <cell r="M9386">
            <v>14000</v>
          </cell>
          <cell r="N9386">
            <v>401826.6</v>
          </cell>
          <cell r="O9386">
            <v>0</v>
          </cell>
          <cell r="P9386">
            <v>0</v>
          </cell>
        </row>
        <row r="9387">
          <cell r="A9387">
            <v>43819</v>
          </cell>
          <cell r="B9387" t="str">
            <v>HIP</v>
          </cell>
          <cell r="C9387">
            <v>8</v>
          </cell>
          <cell r="E9387">
            <v>1033</v>
          </cell>
          <cell r="F9387" t="str">
            <v>51C</v>
          </cell>
          <cell r="I9387">
            <v>44</v>
          </cell>
          <cell r="M9387">
            <v>21000</v>
          </cell>
          <cell r="N9387">
            <v>602739.9</v>
          </cell>
          <cell r="O9387">
            <v>0</v>
          </cell>
          <cell r="P9387">
            <v>0</v>
          </cell>
        </row>
        <row r="9388">
          <cell r="A9388">
            <v>43819</v>
          </cell>
          <cell r="B9388" t="str">
            <v>CON</v>
          </cell>
          <cell r="C9388">
            <v>8</v>
          </cell>
          <cell r="E9388">
            <v>1033</v>
          </cell>
          <cell r="F9388" t="str">
            <v>47D</v>
          </cell>
          <cell r="I9388">
            <v>44</v>
          </cell>
          <cell r="M9388">
            <v>32000</v>
          </cell>
          <cell r="N9388">
            <v>918460.8</v>
          </cell>
          <cell r="O9388">
            <v>0</v>
          </cell>
          <cell r="P9388">
            <v>0</v>
          </cell>
        </row>
        <row r="9389">
          <cell r="A9389">
            <v>43819</v>
          </cell>
          <cell r="B9389" t="str">
            <v>HIP</v>
          </cell>
          <cell r="C9389">
            <v>7</v>
          </cell>
          <cell r="E9389">
            <v>1033</v>
          </cell>
          <cell r="F9389" t="str">
            <v>51C</v>
          </cell>
          <cell r="I9389">
            <v>44</v>
          </cell>
          <cell r="M9389">
            <v>16000</v>
          </cell>
          <cell r="N9389">
            <v>459230.4</v>
          </cell>
          <cell r="O9389">
            <v>0</v>
          </cell>
          <cell r="P9389">
            <v>0</v>
          </cell>
        </row>
        <row r="9390">
          <cell r="A9390">
            <v>43819</v>
          </cell>
          <cell r="B9390" t="str">
            <v>HIP</v>
          </cell>
          <cell r="C9390">
            <v>8</v>
          </cell>
          <cell r="E9390">
            <v>1033</v>
          </cell>
          <cell r="F9390" t="str">
            <v>48A</v>
          </cell>
          <cell r="I9390">
            <v>44</v>
          </cell>
          <cell r="M9390">
            <v>37000</v>
          </cell>
          <cell r="N9390">
            <v>1061970.3</v>
          </cell>
          <cell r="O9390">
            <v>0</v>
          </cell>
          <cell r="P9390">
            <v>0</v>
          </cell>
        </row>
        <row r="9391">
          <cell r="A9391">
            <v>43819</v>
          </cell>
          <cell r="B9391" t="str">
            <v>HIP</v>
          </cell>
          <cell r="C9391">
            <v>8</v>
          </cell>
          <cell r="E9391">
            <v>1033</v>
          </cell>
          <cell r="F9391" t="str">
            <v>51C</v>
          </cell>
          <cell r="I9391">
            <v>44</v>
          </cell>
          <cell r="M9391">
            <v>60000</v>
          </cell>
          <cell r="N9391">
            <v>1736490</v>
          </cell>
          <cell r="O9391">
            <v>0</v>
          </cell>
          <cell r="P9391">
            <v>0</v>
          </cell>
        </row>
        <row r="9392">
          <cell r="A9392">
            <v>43819</v>
          </cell>
          <cell r="B9392" t="str">
            <v>MIC</v>
          </cell>
          <cell r="C9392">
            <v>8</v>
          </cell>
          <cell r="E9392">
            <v>27002</v>
          </cell>
          <cell r="F9392" t="str">
            <v>43I</v>
          </cell>
          <cell r="I9392">
            <v>44</v>
          </cell>
          <cell r="M9392">
            <v>28000</v>
          </cell>
          <cell r="N9392">
            <v>810362</v>
          </cell>
          <cell r="O9392">
            <v>0</v>
          </cell>
          <cell r="P9392">
            <v>0</v>
          </cell>
        </row>
        <row r="9393">
          <cell r="A9393">
            <v>43819</v>
          </cell>
          <cell r="B9393" t="str">
            <v>MIC</v>
          </cell>
          <cell r="C9393">
            <v>5</v>
          </cell>
          <cell r="E9393">
            <v>27009</v>
          </cell>
          <cell r="F9393" t="str">
            <v>43O</v>
          </cell>
          <cell r="I9393">
            <v>44</v>
          </cell>
          <cell r="M9393">
            <v>5000</v>
          </cell>
          <cell r="N9393">
            <v>146034</v>
          </cell>
          <cell r="O9393">
            <v>0</v>
          </cell>
          <cell r="P9393">
            <v>0</v>
          </cell>
        </row>
        <row r="9394">
          <cell r="A9394">
            <v>43819</v>
          </cell>
          <cell r="B9394" t="str">
            <v>CON</v>
          </cell>
          <cell r="C9394">
            <v>8</v>
          </cell>
          <cell r="E9394">
            <v>1005</v>
          </cell>
          <cell r="F9394" t="str">
            <v>47D</v>
          </cell>
          <cell r="I9394">
            <v>44</v>
          </cell>
          <cell r="M9394">
            <v>21155</v>
          </cell>
          <cell r="N9394">
            <v>617871.96950000001</v>
          </cell>
          <cell r="O9394">
            <v>0</v>
          </cell>
          <cell r="P9394">
            <v>0</v>
          </cell>
        </row>
        <row r="9395">
          <cell r="A9395">
            <v>43819</v>
          </cell>
          <cell r="B9395" t="str">
            <v>MIC</v>
          </cell>
          <cell r="C9395">
            <v>8</v>
          </cell>
          <cell r="E9395">
            <v>1003</v>
          </cell>
          <cell r="F9395" t="str">
            <v>43O</v>
          </cell>
          <cell r="I9395">
            <v>44</v>
          </cell>
          <cell r="M9395">
            <v>10000</v>
          </cell>
          <cell r="N9395">
            <v>292200</v>
          </cell>
          <cell r="O9395">
            <v>0</v>
          </cell>
          <cell r="P9395">
            <v>0</v>
          </cell>
        </row>
        <row r="9396">
          <cell r="A9396">
            <v>43819</v>
          </cell>
          <cell r="B9396" t="str">
            <v>MIC</v>
          </cell>
          <cell r="C9396">
            <v>5</v>
          </cell>
          <cell r="E9396">
            <v>74002</v>
          </cell>
          <cell r="F9396" t="str">
            <v>43O</v>
          </cell>
          <cell r="I9396">
            <v>44</v>
          </cell>
          <cell r="M9396">
            <v>5000</v>
          </cell>
          <cell r="N9396">
            <v>146508.5</v>
          </cell>
          <cell r="O9396">
            <v>0</v>
          </cell>
          <cell r="P9396">
            <v>0</v>
          </cell>
        </row>
        <row r="9397">
          <cell r="A9397">
            <v>43819</v>
          </cell>
          <cell r="B9397" t="str">
            <v>MIC</v>
          </cell>
          <cell r="C9397">
            <v>6</v>
          </cell>
          <cell r="E9397">
            <v>74002</v>
          </cell>
          <cell r="F9397" t="str">
            <v>43O</v>
          </cell>
          <cell r="I9397">
            <v>44</v>
          </cell>
          <cell r="M9397">
            <v>10000</v>
          </cell>
          <cell r="N9397">
            <v>293017</v>
          </cell>
          <cell r="O9397">
            <v>0</v>
          </cell>
          <cell r="P9397">
            <v>0</v>
          </cell>
        </row>
        <row r="9398">
          <cell r="A9398">
            <v>43819</v>
          </cell>
          <cell r="B9398" t="str">
            <v>MIC</v>
          </cell>
          <cell r="C9398">
            <v>6</v>
          </cell>
          <cell r="E9398">
            <v>74002</v>
          </cell>
          <cell r="F9398" t="str">
            <v>43O</v>
          </cell>
          <cell r="I9398">
            <v>44</v>
          </cell>
          <cell r="M9398">
            <v>10000</v>
          </cell>
          <cell r="N9398">
            <v>293017</v>
          </cell>
          <cell r="O9398">
            <v>0</v>
          </cell>
          <cell r="P9398">
            <v>0</v>
          </cell>
        </row>
        <row r="9399">
          <cell r="A9399">
            <v>43819</v>
          </cell>
          <cell r="B9399" t="str">
            <v>HIP</v>
          </cell>
          <cell r="C9399">
            <v>8</v>
          </cell>
          <cell r="E9399">
            <v>74002</v>
          </cell>
          <cell r="F9399" t="str">
            <v>51R</v>
          </cell>
          <cell r="I9399">
            <v>44</v>
          </cell>
          <cell r="M9399">
            <v>32300</v>
          </cell>
          <cell r="N9399">
            <v>946444.91</v>
          </cell>
          <cell r="O9399">
            <v>0</v>
          </cell>
          <cell r="P9399">
            <v>0</v>
          </cell>
        </row>
        <row r="9400">
          <cell r="A9400">
            <v>43819</v>
          </cell>
          <cell r="B9400" t="str">
            <v>MIC</v>
          </cell>
          <cell r="C9400">
            <v>7</v>
          </cell>
          <cell r="E9400">
            <v>1016</v>
          </cell>
          <cell r="F9400" t="str">
            <v>43O</v>
          </cell>
          <cell r="I9400">
            <v>44</v>
          </cell>
          <cell r="M9400">
            <v>35000</v>
          </cell>
          <cell r="N9400">
            <v>1026669</v>
          </cell>
          <cell r="O9400">
            <v>0</v>
          </cell>
          <cell r="P9400">
            <v>0</v>
          </cell>
        </row>
        <row r="9401">
          <cell r="A9401">
            <v>43819</v>
          </cell>
          <cell r="B9401" t="str">
            <v>MIC</v>
          </cell>
          <cell r="C9401">
            <v>8</v>
          </cell>
          <cell r="E9401">
            <v>1017</v>
          </cell>
          <cell r="F9401" t="str">
            <v>43I</v>
          </cell>
          <cell r="I9401">
            <v>44</v>
          </cell>
          <cell r="M9401">
            <v>21000</v>
          </cell>
          <cell r="N9401">
            <v>616001.4</v>
          </cell>
          <cell r="O9401">
            <v>0</v>
          </cell>
          <cell r="P9401">
            <v>0</v>
          </cell>
        </row>
        <row r="9402">
          <cell r="A9402">
            <v>43819</v>
          </cell>
          <cell r="B9402" t="str">
            <v>MIC</v>
          </cell>
          <cell r="C9402">
            <v>6</v>
          </cell>
          <cell r="E9402">
            <v>1017</v>
          </cell>
          <cell r="F9402" t="str">
            <v>43I</v>
          </cell>
          <cell r="I9402">
            <v>44</v>
          </cell>
          <cell r="M9402">
            <v>14000</v>
          </cell>
          <cell r="N9402">
            <v>410667.6</v>
          </cell>
          <cell r="O9402">
            <v>0</v>
          </cell>
          <cell r="P9402">
            <v>0</v>
          </cell>
        </row>
        <row r="9403">
          <cell r="A9403">
            <v>43819</v>
          </cell>
          <cell r="B9403" t="str">
            <v>MIC</v>
          </cell>
          <cell r="C9403">
            <v>5</v>
          </cell>
          <cell r="E9403">
            <v>1017</v>
          </cell>
          <cell r="F9403" t="str">
            <v>43I</v>
          </cell>
          <cell r="I9403">
            <v>44</v>
          </cell>
          <cell r="M9403">
            <v>5000</v>
          </cell>
          <cell r="N9403">
            <v>146667</v>
          </cell>
          <cell r="O9403">
            <v>0</v>
          </cell>
          <cell r="P9403">
            <v>0</v>
          </cell>
        </row>
        <row r="9404">
          <cell r="A9404">
            <v>43819</v>
          </cell>
          <cell r="B9404" t="str">
            <v>MIC</v>
          </cell>
          <cell r="C9404">
            <v>7</v>
          </cell>
          <cell r="E9404">
            <v>1017</v>
          </cell>
          <cell r="F9404" t="str">
            <v>43O</v>
          </cell>
          <cell r="I9404">
            <v>44</v>
          </cell>
          <cell r="M9404">
            <v>14000</v>
          </cell>
          <cell r="N9404">
            <v>410667.6</v>
          </cell>
          <cell r="O9404">
            <v>0</v>
          </cell>
          <cell r="P9404">
            <v>0</v>
          </cell>
        </row>
        <row r="9405">
          <cell r="A9405">
            <v>43819</v>
          </cell>
          <cell r="B9405" t="str">
            <v>MIC</v>
          </cell>
          <cell r="C9405">
            <v>7</v>
          </cell>
          <cell r="E9405">
            <v>1017</v>
          </cell>
          <cell r="F9405" t="str">
            <v>43O</v>
          </cell>
          <cell r="I9405">
            <v>44</v>
          </cell>
          <cell r="M9405">
            <v>20500</v>
          </cell>
          <cell r="N9405">
            <v>601334.69999999995</v>
          </cell>
          <cell r="O9405">
            <v>0</v>
          </cell>
          <cell r="P9405">
            <v>0</v>
          </cell>
        </row>
        <row r="9406">
          <cell r="A9406">
            <v>43819</v>
          </cell>
          <cell r="B9406" t="str">
            <v>MIC</v>
          </cell>
          <cell r="C9406">
            <v>6</v>
          </cell>
          <cell r="E9406">
            <v>1017</v>
          </cell>
          <cell r="F9406" t="str">
            <v>43O</v>
          </cell>
          <cell r="I9406">
            <v>44</v>
          </cell>
          <cell r="M9406">
            <v>4000</v>
          </cell>
          <cell r="N9406">
            <v>117333.6</v>
          </cell>
          <cell r="O9406">
            <v>0</v>
          </cell>
          <cell r="P9406">
            <v>0</v>
          </cell>
        </row>
        <row r="9407">
          <cell r="A9407">
            <v>43819</v>
          </cell>
          <cell r="B9407" t="str">
            <v>MIC</v>
          </cell>
          <cell r="C9407">
            <v>6</v>
          </cell>
          <cell r="E9407">
            <v>1017</v>
          </cell>
          <cell r="F9407" t="str">
            <v>43O</v>
          </cell>
          <cell r="I9407">
            <v>44</v>
          </cell>
          <cell r="M9407">
            <v>12000</v>
          </cell>
          <cell r="N9407">
            <v>352000.8</v>
          </cell>
          <cell r="O9407">
            <v>0</v>
          </cell>
          <cell r="P9407">
            <v>0</v>
          </cell>
        </row>
        <row r="9408">
          <cell r="A9408">
            <v>43819</v>
          </cell>
          <cell r="B9408" t="str">
            <v>MIC</v>
          </cell>
          <cell r="C9408">
            <v>7</v>
          </cell>
          <cell r="E9408">
            <v>1017</v>
          </cell>
          <cell r="F9408" t="str">
            <v>43O</v>
          </cell>
          <cell r="I9408">
            <v>44</v>
          </cell>
          <cell r="M9408">
            <v>10000</v>
          </cell>
          <cell r="N9408">
            <v>293334</v>
          </cell>
          <cell r="O9408">
            <v>0</v>
          </cell>
          <cell r="P9408">
            <v>0</v>
          </cell>
        </row>
        <row r="9409">
          <cell r="A9409">
            <v>43819</v>
          </cell>
          <cell r="B9409" t="str">
            <v>MIC</v>
          </cell>
          <cell r="C9409">
            <v>6</v>
          </cell>
          <cell r="E9409">
            <v>1017</v>
          </cell>
          <cell r="F9409" t="str">
            <v>43O</v>
          </cell>
          <cell r="I9409">
            <v>44</v>
          </cell>
          <cell r="M9409">
            <v>7000</v>
          </cell>
          <cell r="N9409">
            <v>205333.8</v>
          </cell>
          <cell r="O9409">
            <v>0</v>
          </cell>
          <cell r="P9409">
            <v>0</v>
          </cell>
        </row>
        <row r="9410">
          <cell r="A9410">
            <v>43819</v>
          </cell>
          <cell r="B9410" t="str">
            <v>MIC</v>
          </cell>
          <cell r="C9410">
            <v>6</v>
          </cell>
          <cell r="E9410">
            <v>1017</v>
          </cell>
          <cell r="F9410" t="str">
            <v>43O</v>
          </cell>
          <cell r="I9410">
            <v>44</v>
          </cell>
          <cell r="M9410">
            <v>10000</v>
          </cell>
          <cell r="N9410">
            <v>293334</v>
          </cell>
          <cell r="O9410">
            <v>0</v>
          </cell>
          <cell r="P9410">
            <v>0</v>
          </cell>
        </row>
        <row r="9411">
          <cell r="A9411">
            <v>43819</v>
          </cell>
          <cell r="B9411" t="str">
            <v>MIC</v>
          </cell>
          <cell r="C9411">
            <v>6</v>
          </cell>
          <cell r="E9411">
            <v>1017</v>
          </cell>
          <cell r="F9411" t="str">
            <v>43O</v>
          </cell>
          <cell r="I9411">
            <v>44</v>
          </cell>
          <cell r="M9411">
            <v>4000</v>
          </cell>
          <cell r="N9411">
            <v>117333.6</v>
          </cell>
          <cell r="O9411">
            <v>0</v>
          </cell>
          <cell r="P9411">
            <v>0</v>
          </cell>
        </row>
        <row r="9412">
          <cell r="A9412">
            <v>43819</v>
          </cell>
          <cell r="B9412" t="str">
            <v>MIC</v>
          </cell>
          <cell r="C9412">
            <v>7</v>
          </cell>
          <cell r="E9412">
            <v>1017</v>
          </cell>
          <cell r="F9412" t="str">
            <v>43O</v>
          </cell>
          <cell r="I9412">
            <v>44</v>
          </cell>
          <cell r="M9412">
            <v>20000</v>
          </cell>
          <cell r="N9412">
            <v>586668</v>
          </cell>
          <cell r="O9412">
            <v>0</v>
          </cell>
          <cell r="P9412">
            <v>0</v>
          </cell>
        </row>
        <row r="9413">
          <cell r="A9413">
            <v>43819</v>
          </cell>
          <cell r="B9413" t="str">
            <v>CON</v>
          </cell>
          <cell r="C9413">
            <v>7</v>
          </cell>
          <cell r="E9413">
            <v>1017</v>
          </cell>
          <cell r="F9413" t="str">
            <v>47A</v>
          </cell>
          <cell r="I9413">
            <v>44</v>
          </cell>
          <cell r="M9413">
            <v>45000</v>
          </cell>
          <cell r="N9413">
            <v>1320003</v>
          </cell>
          <cell r="O9413">
            <v>0</v>
          </cell>
          <cell r="P9413">
            <v>0</v>
          </cell>
        </row>
        <row r="9414">
          <cell r="A9414">
            <v>43819</v>
          </cell>
          <cell r="B9414" t="str">
            <v>CON</v>
          </cell>
          <cell r="C9414">
            <v>8</v>
          </cell>
          <cell r="E9414">
            <v>1017</v>
          </cell>
          <cell r="F9414" t="str">
            <v>47D</v>
          </cell>
          <cell r="I9414">
            <v>44</v>
          </cell>
          <cell r="M9414">
            <v>32000</v>
          </cell>
          <cell r="N9414">
            <v>938668.8</v>
          </cell>
          <cell r="O9414">
            <v>0</v>
          </cell>
          <cell r="P9414">
            <v>0</v>
          </cell>
        </row>
        <row r="9415">
          <cell r="A9415">
            <v>43819</v>
          </cell>
          <cell r="B9415" t="str">
            <v>CON</v>
          </cell>
          <cell r="C9415">
            <v>7</v>
          </cell>
          <cell r="E9415">
            <v>1017</v>
          </cell>
          <cell r="F9415" t="str">
            <v>47D</v>
          </cell>
          <cell r="I9415">
            <v>44</v>
          </cell>
          <cell r="M9415">
            <v>35000</v>
          </cell>
          <cell r="N9415">
            <v>1026669</v>
          </cell>
          <cell r="O9415">
            <v>0</v>
          </cell>
          <cell r="P9415">
            <v>0</v>
          </cell>
        </row>
        <row r="9416">
          <cell r="A9416">
            <v>43819</v>
          </cell>
          <cell r="B9416" t="str">
            <v>CON</v>
          </cell>
          <cell r="C9416">
            <v>7</v>
          </cell>
          <cell r="E9416">
            <v>1017</v>
          </cell>
          <cell r="F9416" t="str">
            <v>47D</v>
          </cell>
          <cell r="I9416">
            <v>44</v>
          </cell>
          <cell r="M9416">
            <v>22413.55</v>
          </cell>
          <cell r="N9416">
            <v>657465.62757000001</v>
          </cell>
          <cell r="O9416">
            <v>0</v>
          </cell>
          <cell r="P9416">
            <v>0</v>
          </cell>
        </row>
        <row r="9417">
          <cell r="A9417">
            <v>43819</v>
          </cell>
          <cell r="B9417" t="str">
            <v>HIP</v>
          </cell>
          <cell r="C9417">
            <v>6</v>
          </cell>
          <cell r="E9417">
            <v>1017</v>
          </cell>
          <cell r="F9417" t="str">
            <v>48C</v>
          </cell>
          <cell r="I9417">
            <v>44</v>
          </cell>
          <cell r="M9417">
            <v>12000</v>
          </cell>
          <cell r="N9417">
            <v>352000.8</v>
          </cell>
          <cell r="O9417">
            <v>0</v>
          </cell>
          <cell r="P9417">
            <v>0</v>
          </cell>
        </row>
        <row r="9418">
          <cell r="A9418">
            <v>43819</v>
          </cell>
          <cell r="B9418" t="str">
            <v>HIP</v>
          </cell>
          <cell r="C9418">
            <v>6</v>
          </cell>
          <cell r="E9418">
            <v>1017</v>
          </cell>
          <cell r="F9418" t="str">
            <v>48R</v>
          </cell>
          <cell r="I9418">
            <v>44</v>
          </cell>
          <cell r="M9418">
            <v>12000</v>
          </cell>
          <cell r="N9418">
            <v>352000.8</v>
          </cell>
          <cell r="O9418">
            <v>0</v>
          </cell>
          <cell r="P9418">
            <v>0</v>
          </cell>
        </row>
        <row r="9419">
          <cell r="A9419">
            <v>43819</v>
          </cell>
          <cell r="B9419" t="str">
            <v>MIC</v>
          </cell>
          <cell r="C9419">
            <v>6</v>
          </cell>
          <cell r="E9419">
            <v>1033</v>
          </cell>
          <cell r="F9419" t="str">
            <v>43O</v>
          </cell>
          <cell r="I9419">
            <v>44</v>
          </cell>
          <cell r="M9419">
            <v>10000</v>
          </cell>
          <cell r="N9419">
            <v>293334</v>
          </cell>
          <cell r="O9419">
            <v>0</v>
          </cell>
          <cell r="P9419">
            <v>0</v>
          </cell>
        </row>
        <row r="9420">
          <cell r="A9420">
            <v>43819</v>
          </cell>
          <cell r="B9420" t="str">
            <v>HIP</v>
          </cell>
          <cell r="C9420">
            <v>8</v>
          </cell>
          <cell r="E9420">
            <v>1033</v>
          </cell>
          <cell r="F9420" t="str">
            <v>48R</v>
          </cell>
          <cell r="I9420">
            <v>44</v>
          </cell>
          <cell r="M9420">
            <v>14000</v>
          </cell>
          <cell r="N9420">
            <v>410667.6</v>
          </cell>
          <cell r="O9420">
            <v>0</v>
          </cell>
          <cell r="P9420">
            <v>0</v>
          </cell>
        </row>
        <row r="9421">
          <cell r="A9421">
            <v>43819</v>
          </cell>
          <cell r="B9421" t="str">
            <v>CON</v>
          </cell>
          <cell r="C9421">
            <v>6</v>
          </cell>
          <cell r="E9421">
            <v>1033</v>
          </cell>
          <cell r="F9421" t="str">
            <v>47D</v>
          </cell>
          <cell r="I9421">
            <v>44</v>
          </cell>
          <cell r="M9421">
            <v>16000</v>
          </cell>
          <cell r="N9421">
            <v>469334.4</v>
          </cell>
          <cell r="O9421">
            <v>0</v>
          </cell>
          <cell r="P9421">
            <v>0</v>
          </cell>
        </row>
        <row r="9422">
          <cell r="A9422">
            <v>43819</v>
          </cell>
          <cell r="B9422" t="str">
            <v>MIC</v>
          </cell>
          <cell r="C9422">
            <v>8</v>
          </cell>
          <cell r="E9422">
            <v>1033</v>
          </cell>
          <cell r="F9422" t="str">
            <v>43I</v>
          </cell>
          <cell r="I9422">
            <v>44</v>
          </cell>
          <cell r="M9422">
            <v>22824</v>
          </cell>
          <cell r="N9422">
            <v>669505.52159999998</v>
          </cell>
          <cell r="O9422">
            <v>0</v>
          </cell>
          <cell r="P9422">
            <v>0</v>
          </cell>
        </row>
        <row r="9423">
          <cell r="A9423">
            <v>43819</v>
          </cell>
          <cell r="B9423" t="str">
            <v>CON</v>
          </cell>
          <cell r="C9423">
            <v>5</v>
          </cell>
          <cell r="E9423">
            <v>1033</v>
          </cell>
          <cell r="F9423" t="str">
            <v>47D</v>
          </cell>
          <cell r="I9423">
            <v>44</v>
          </cell>
          <cell r="M9423">
            <v>5000</v>
          </cell>
          <cell r="N9423">
            <v>146667</v>
          </cell>
          <cell r="O9423">
            <v>0</v>
          </cell>
          <cell r="P9423">
            <v>0</v>
          </cell>
        </row>
        <row r="9424">
          <cell r="A9424">
            <v>43819</v>
          </cell>
          <cell r="B9424" t="str">
            <v>CON</v>
          </cell>
          <cell r="C9424">
            <v>8</v>
          </cell>
          <cell r="E9424">
            <v>1033</v>
          </cell>
          <cell r="F9424" t="str">
            <v>47D</v>
          </cell>
          <cell r="I9424">
            <v>44</v>
          </cell>
          <cell r="M9424">
            <v>33228</v>
          </cell>
          <cell r="N9424">
            <v>974690.21519999998</v>
          </cell>
          <cell r="O9424">
            <v>0</v>
          </cell>
          <cell r="P9424">
            <v>0</v>
          </cell>
        </row>
        <row r="9425">
          <cell r="A9425">
            <v>43819</v>
          </cell>
          <cell r="B9425" t="str">
            <v>CON</v>
          </cell>
          <cell r="C9425">
            <v>7</v>
          </cell>
          <cell r="E9425">
            <v>1033</v>
          </cell>
          <cell r="F9425" t="str">
            <v>47D</v>
          </cell>
          <cell r="I9425">
            <v>44</v>
          </cell>
          <cell r="M9425">
            <v>12000</v>
          </cell>
          <cell r="N9425">
            <v>352000.8</v>
          </cell>
          <cell r="O9425">
            <v>0</v>
          </cell>
          <cell r="P9425">
            <v>0</v>
          </cell>
        </row>
        <row r="9426">
          <cell r="A9426">
            <v>43819</v>
          </cell>
          <cell r="B9426" t="str">
            <v>HIP</v>
          </cell>
          <cell r="C9426">
            <v>7</v>
          </cell>
          <cell r="E9426">
            <v>1033</v>
          </cell>
          <cell r="F9426" t="str">
            <v>51C</v>
          </cell>
          <cell r="I9426">
            <v>44</v>
          </cell>
          <cell r="M9426">
            <v>10000</v>
          </cell>
          <cell r="N9426">
            <v>293334</v>
          </cell>
          <cell r="O9426">
            <v>0</v>
          </cell>
          <cell r="P9426">
            <v>0</v>
          </cell>
        </row>
        <row r="9427">
          <cell r="A9427">
            <v>43819</v>
          </cell>
          <cell r="B9427" t="str">
            <v>CON</v>
          </cell>
          <cell r="C9427">
            <v>8</v>
          </cell>
          <cell r="E9427">
            <v>1033</v>
          </cell>
          <cell r="F9427" t="str">
            <v>47D</v>
          </cell>
          <cell r="I9427">
            <v>44</v>
          </cell>
          <cell r="M9427">
            <v>10000</v>
          </cell>
          <cell r="N9427">
            <v>293334</v>
          </cell>
          <cell r="O9427">
            <v>0</v>
          </cell>
          <cell r="P9427">
            <v>0</v>
          </cell>
        </row>
        <row r="9428">
          <cell r="A9428">
            <v>43819</v>
          </cell>
          <cell r="B9428" t="str">
            <v>HIP</v>
          </cell>
          <cell r="C9428">
            <v>7</v>
          </cell>
          <cell r="E9428">
            <v>1033</v>
          </cell>
          <cell r="F9428" t="str">
            <v>48R</v>
          </cell>
          <cell r="I9428">
            <v>44</v>
          </cell>
          <cell r="M9428">
            <v>14500</v>
          </cell>
          <cell r="N9428">
            <v>425334.3</v>
          </cell>
          <cell r="O9428">
            <v>0</v>
          </cell>
          <cell r="P9428">
            <v>0</v>
          </cell>
        </row>
        <row r="9429">
          <cell r="A9429">
            <v>43819</v>
          </cell>
          <cell r="B9429" t="str">
            <v>MIC</v>
          </cell>
          <cell r="C9429">
            <v>5</v>
          </cell>
          <cell r="E9429">
            <v>1033</v>
          </cell>
          <cell r="F9429" t="str">
            <v>43O</v>
          </cell>
          <cell r="I9429">
            <v>44</v>
          </cell>
          <cell r="M9429">
            <v>35000</v>
          </cell>
          <cell r="N9429">
            <v>1026669</v>
          </cell>
          <cell r="O9429">
            <v>0</v>
          </cell>
          <cell r="P9429">
            <v>0</v>
          </cell>
        </row>
        <row r="9430">
          <cell r="A9430">
            <v>43819</v>
          </cell>
          <cell r="B9430" t="str">
            <v>MIC</v>
          </cell>
          <cell r="C9430">
            <v>8</v>
          </cell>
          <cell r="E9430">
            <v>1033</v>
          </cell>
          <cell r="F9430" t="str">
            <v>43O</v>
          </cell>
          <cell r="I9430">
            <v>44</v>
          </cell>
          <cell r="M9430">
            <v>23000</v>
          </cell>
          <cell r="N9430">
            <v>674668.2</v>
          </cell>
          <cell r="O9430">
            <v>0</v>
          </cell>
          <cell r="P9430">
            <v>0</v>
          </cell>
        </row>
        <row r="9431">
          <cell r="A9431">
            <v>43819</v>
          </cell>
          <cell r="B9431" t="str">
            <v>HIP</v>
          </cell>
          <cell r="C9431">
            <v>6</v>
          </cell>
          <cell r="E9431">
            <v>1033</v>
          </cell>
          <cell r="F9431" t="str">
            <v>51C</v>
          </cell>
          <cell r="I9431">
            <v>44</v>
          </cell>
          <cell r="M9431">
            <v>16000</v>
          </cell>
          <cell r="N9431">
            <v>469334.4</v>
          </cell>
          <cell r="O9431">
            <v>0</v>
          </cell>
          <cell r="P9431">
            <v>0</v>
          </cell>
        </row>
        <row r="9432">
          <cell r="A9432">
            <v>43819</v>
          </cell>
          <cell r="B9432" t="str">
            <v>MIC</v>
          </cell>
          <cell r="C9432">
            <v>7</v>
          </cell>
          <cell r="E9432">
            <v>1033</v>
          </cell>
          <cell r="F9432" t="str">
            <v>43I</v>
          </cell>
          <cell r="I9432">
            <v>44</v>
          </cell>
          <cell r="M9432">
            <v>10000</v>
          </cell>
          <cell r="N9432">
            <v>293334</v>
          </cell>
          <cell r="O9432">
            <v>0</v>
          </cell>
          <cell r="P9432">
            <v>0</v>
          </cell>
        </row>
        <row r="9433">
          <cell r="A9433">
            <v>43819</v>
          </cell>
          <cell r="B9433" t="str">
            <v>CON</v>
          </cell>
          <cell r="C9433">
            <v>8</v>
          </cell>
          <cell r="E9433">
            <v>1033</v>
          </cell>
          <cell r="F9433" t="str">
            <v>47D</v>
          </cell>
          <cell r="I9433">
            <v>44</v>
          </cell>
          <cell r="M9433">
            <v>11000</v>
          </cell>
          <cell r="N9433">
            <v>322667.40000000002</v>
          </cell>
          <cell r="O9433">
            <v>0</v>
          </cell>
          <cell r="P9433">
            <v>0</v>
          </cell>
        </row>
        <row r="9434">
          <cell r="A9434">
            <v>43819</v>
          </cell>
          <cell r="B9434" t="str">
            <v>MIC</v>
          </cell>
          <cell r="C9434">
            <v>8</v>
          </cell>
          <cell r="E9434">
            <v>1033</v>
          </cell>
          <cell r="F9434" t="str">
            <v>43I</v>
          </cell>
          <cell r="I9434">
            <v>44</v>
          </cell>
          <cell r="M9434">
            <v>28000</v>
          </cell>
          <cell r="N9434">
            <v>821335.2</v>
          </cell>
          <cell r="O9434">
            <v>0</v>
          </cell>
          <cell r="P9434">
            <v>0</v>
          </cell>
        </row>
        <row r="9435">
          <cell r="A9435">
            <v>43819</v>
          </cell>
          <cell r="B9435" t="str">
            <v>CON</v>
          </cell>
          <cell r="C9435">
            <v>8</v>
          </cell>
          <cell r="E9435">
            <v>1033</v>
          </cell>
          <cell r="F9435" t="str">
            <v>47D</v>
          </cell>
          <cell r="I9435">
            <v>44</v>
          </cell>
          <cell r="M9435">
            <v>15500</v>
          </cell>
          <cell r="N9435">
            <v>454667.7</v>
          </cell>
          <cell r="O9435">
            <v>0</v>
          </cell>
          <cell r="P9435">
            <v>0</v>
          </cell>
        </row>
        <row r="9436">
          <cell r="A9436">
            <v>43819</v>
          </cell>
          <cell r="B9436" t="str">
            <v>MIC</v>
          </cell>
          <cell r="C9436">
            <v>6</v>
          </cell>
          <cell r="E9436">
            <v>1033</v>
          </cell>
          <cell r="F9436" t="str">
            <v>43I</v>
          </cell>
          <cell r="I9436">
            <v>44</v>
          </cell>
          <cell r="M9436">
            <v>7000</v>
          </cell>
          <cell r="N9436">
            <v>205333.8</v>
          </cell>
          <cell r="O9436">
            <v>0</v>
          </cell>
          <cell r="P9436">
            <v>0</v>
          </cell>
        </row>
        <row r="9437">
          <cell r="A9437">
            <v>43819</v>
          </cell>
          <cell r="B9437" t="str">
            <v>CON</v>
          </cell>
          <cell r="C9437">
            <v>6</v>
          </cell>
          <cell r="E9437">
            <v>1033</v>
          </cell>
          <cell r="F9437" t="str">
            <v>47D</v>
          </cell>
          <cell r="I9437">
            <v>44</v>
          </cell>
          <cell r="M9437">
            <v>14000</v>
          </cell>
          <cell r="N9437">
            <v>410667.6</v>
          </cell>
          <cell r="O9437">
            <v>0</v>
          </cell>
          <cell r="P9437">
            <v>0</v>
          </cell>
        </row>
        <row r="9438">
          <cell r="A9438">
            <v>43819</v>
          </cell>
          <cell r="B9438" t="str">
            <v>CON</v>
          </cell>
          <cell r="C9438">
            <v>8</v>
          </cell>
          <cell r="E9438">
            <v>1033</v>
          </cell>
          <cell r="F9438" t="str">
            <v>47D</v>
          </cell>
          <cell r="I9438">
            <v>44</v>
          </cell>
          <cell r="M9438">
            <v>10000</v>
          </cell>
          <cell r="N9438">
            <v>293334</v>
          </cell>
          <cell r="O9438">
            <v>0</v>
          </cell>
          <cell r="P9438">
            <v>0</v>
          </cell>
        </row>
        <row r="9439">
          <cell r="A9439">
            <v>43819</v>
          </cell>
          <cell r="B9439" t="str">
            <v>MIC</v>
          </cell>
          <cell r="C9439">
            <v>8</v>
          </cell>
          <cell r="E9439">
            <v>1033</v>
          </cell>
          <cell r="F9439" t="str">
            <v>43O</v>
          </cell>
          <cell r="I9439">
            <v>44</v>
          </cell>
          <cell r="M9439">
            <v>35000</v>
          </cell>
          <cell r="N9439">
            <v>1026669</v>
          </cell>
          <cell r="O9439">
            <v>0</v>
          </cell>
          <cell r="P9439">
            <v>0</v>
          </cell>
        </row>
        <row r="9440">
          <cell r="A9440">
            <v>43819</v>
          </cell>
          <cell r="B9440" t="str">
            <v>HIP</v>
          </cell>
          <cell r="C9440">
            <v>7</v>
          </cell>
          <cell r="E9440">
            <v>1033</v>
          </cell>
          <cell r="F9440" t="str">
            <v>48R</v>
          </cell>
          <cell r="I9440">
            <v>44</v>
          </cell>
          <cell r="M9440">
            <v>6500</v>
          </cell>
          <cell r="N9440">
            <v>190667.1</v>
          </cell>
          <cell r="O9440">
            <v>0</v>
          </cell>
          <cell r="P9440">
            <v>0</v>
          </cell>
        </row>
        <row r="9441">
          <cell r="A9441">
            <v>43819</v>
          </cell>
          <cell r="B9441" t="str">
            <v>CON</v>
          </cell>
          <cell r="C9441">
            <v>7</v>
          </cell>
          <cell r="E9441">
            <v>1034</v>
          </cell>
          <cell r="F9441" t="str">
            <v>47D</v>
          </cell>
          <cell r="I9441">
            <v>44</v>
          </cell>
          <cell r="M9441">
            <v>35000</v>
          </cell>
          <cell r="N9441">
            <v>1026669</v>
          </cell>
          <cell r="O9441">
            <v>0</v>
          </cell>
          <cell r="P9441">
            <v>0</v>
          </cell>
        </row>
        <row r="9442">
          <cell r="A9442">
            <v>43819</v>
          </cell>
          <cell r="B9442" t="str">
            <v>CON</v>
          </cell>
          <cell r="C9442">
            <v>7</v>
          </cell>
          <cell r="E9442">
            <v>1034</v>
          </cell>
          <cell r="F9442" t="str">
            <v>47D</v>
          </cell>
          <cell r="I9442">
            <v>44</v>
          </cell>
          <cell r="M9442">
            <v>28000</v>
          </cell>
          <cell r="N9442">
            <v>821335.2</v>
          </cell>
          <cell r="O9442">
            <v>0</v>
          </cell>
          <cell r="P9442">
            <v>0</v>
          </cell>
        </row>
        <row r="9443">
          <cell r="A9443">
            <v>43819</v>
          </cell>
          <cell r="B9443" t="str">
            <v>MIC</v>
          </cell>
          <cell r="C9443">
            <v>7</v>
          </cell>
          <cell r="E9443">
            <v>1034</v>
          </cell>
          <cell r="F9443" t="str">
            <v>43O</v>
          </cell>
          <cell r="I9443">
            <v>44</v>
          </cell>
          <cell r="M9443">
            <v>7000</v>
          </cell>
          <cell r="N9443">
            <v>205333.8</v>
          </cell>
          <cell r="O9443">
            <v>0</v>
          </cell>
          <cell r="P9443">
            <v>0</v>
          </cell>
        </row>
        <row r="9444">
          <cell r="A9444">
            <v>43819</v>
          </cell>
          <cell r="B9444" t="str">
            <v>MIC</v>
          </cell>
          <cell r="C9444">
            <v>7</v>
          </cell>
          <cell r="E9444">
            <v>1034</v>
          </cell>
          <cell r="F9444" t="str">
            <v>43O</v>
          </cell>
          <cell r="I9444">
            <v>44</v>
          </cell>
          <cell r="M9444">
            <v>7000</v>
          </cell>
          <cell r="N9444">
            <v>205333.8</v>
          </cell>
          <cell r="O9444">
            <v>0</v>
          </cell>
          <cell r="P9444">
            <v>0</v>
          </cell>
        </row>
        <row r="9445">
          <cell r="A9445">
            <v>43819</v>
          </cell>
          <cell r="B9445" t="str">
            <v>MIC</v>
          </cell>
          <cell r="C9445">
            <v>7</v>
          </cell>
          <cell r="E9445">
            <v>1034</v>
          </cell>
          <cell r="F9445" t="str">
            <v>43O</v>
          </cell>
          <cell r="I9445">
            <v>44</v>
          </cell>
          <cell r="M9445">
            <v>20000</v>
          </cell>
          <cell r="N9445">
            <v>586668</v>
          </cell>
          <cell r="O9445">
            <v>0</v>
          </cell>
          <cell r="P9445">
            <v>0</v>
          </cell>
        </row>
        <row r="9446">
          <cell r="A9446">
            <v>43819</v>
          </cell>
          <cell r="B9446" t="str">
            <v>CON</v>
          </cell>
          <cell r="C9446">
            <v>6</v>
          </cell>
          <cell r="E9446">
            <v>3004</v>
          </cell>
          <cell r="F9446" t="str">
            <v>47D</v>
          </cell>
          <cell r="I9446">
            <v>44</v>
          </cell>
          <cell r="M9446">
            <v>7000</v>
          </cell>
          <cell r="N9446">
            <v>205333.8</v>
          </cell>
          <cell r="O9446">
            <v>0</v>
          </cell>
          <cell r="P9446">
            <v>0</v>
          </cell>
        </row>
        <row r="9447">
          <cell r="A9447">
            <v>43819</v>
          </cell>
          <cell r="B9447" t="str">
            <v>MIC</v>
          </cell>
          <cell r="C9447">
            <v>7</v>
          </cell>
          <cell r="E9447">
            <v>3004</v>
          </cell>
          <cell r="F9447" t="str">
            <v>43I</v>
          </cell>
          <cell r="I9447">
            <v>44</v>
          </cell>
          <cell r="M9447">
            <v>18000</v>
          </cell>
          <cell r="N9447">
            <v>528001.19999999995</v>
          </cell>
          <cell r="O9447">
            <v>0</v>
          </cell>
          <cell r="P9447">
            <v>0</v>
          </cell>
        </row>
        <row r="9448">
          <cell r="A9448">
            <v>43819</v>
          </cell>
          <cell r="B9448" t="str">
            <v>MIC</v>
          </cell>
          <cell r="C9448">
            <v>5</v>
          </cell>
          <cell r="E9448">
            <v>27009</v>
          </cell>
          <cell r="F9448" t="str">
            <v>43O</v>
          </cell>
          <cell r="I9448">
            <v>44</v>
          </cell>
          <cell r="M9448">
            <v>10000</v>
          </cell>
          <cell r="N9448">
            <v>293334</v>
          </cell>
          <cell r="O9448">
            <v>0</v>
          </cell>
          <cell r="P9448">
            <v>0</v>
          </cell>
        </row>
        <row r="9449">
          <cell r="A9449">
            <v>43819</v>
          </cell>
          <cell r="B9449" t="str">
            <v>MIC</v>
          </cell>
          <cell r="C9449">
            <v>6</v>
          </cell>
          <cell r="E9449">
            <v>27012</v>
          </cell>
          <cell r="F9449" t="str">
            <v>43O</v>
          </cell>
          <cell r="I9449">
            <v>44</v>
          </cell>
          <cell r="M9449">
            <v>29000</v>
          </cell>
          <cell r="N9449">
            <v>850668.6</v>
          </cell>
          <cell r="O9449">
            <v>0</v>
          </cell>
          <cell r="P9449">
            <v>0</v>
          </cell>
        </row>
        <row r="9450">
          <cell r="A9450">
            <v>43819</v>
          </cell>
          <cell r="B9450" t="str">
            <v>MIC</v>
          </cell>
          <cell r="C9450">
            <v>7</v>
          </cell>
          <cell r="E9450">
            <v>27012</v>
          </cell>
          <cell r="F9450" t="str">
            <v>43I</v>
          </cell>
          <cell r="I9450">
            <v>44</v>
          </cell>
          <cell r="M9450">
            <v>34600</v>
          </cell>
          <cell r="N9450">
            <v>1014935.64</v>
          </cell>
          <cell r="O9450">
            <v>0</v>
          </cell>
          <cell r="P9450">
            <v>0</v>
          </cell>
        </row>
        <row r="9451">
          <cell r="A9451">
            <v>43819</v>
          </cell>
          <cell r="B9451" t="str">
            <v>MIC</v>
          </cell>
          <cell r="C9451">
            <v>7</v>
          </cell>
          <cell r="E9451">
            <v>27012</v>
          </cell>
          <cell r="F9451" t="str">
            <v>43I</v>
          </cell>
          <cell r="I9451">
            <v>44</v>
          </cell>
          <cell r="M9451">
            <v>35000</v>
          </cell>
          <cell r="N9451">
            <v>1026669</v>
          </cell>
          <cell r="O9451">
            <v>0</v>
          </cell>
          <cell r="P9451">
            <v>0</v>
          </cell>
        </row>
        <row r="9452">
          <cell r="A9452">
            <v>43819</v>
          </cell>
          <cell r="B9452" t="str">
            <v>MIC</v>
          </cell>
          <cell r="C9452">
            <v>6</v>
          </cell>
          <cell r="E9452">
            <v>27012</v>
          </cell>
          <cell r="F9452" t="str">
            <v>43O</v>
          </cell>
          <cell r="I9452">
            <v>44</v>
          </cell>
          <cell r="M9452">
            <v>21000</v>
          </cell>
          <cell r="N9452">
            <v>616001.4</v>
          </cell>
          <cell r="O9452">
            <v>0</v>
          </cell>
          <cell r="P9452">
            <v>0</v>
          </cell>
        </row>
        <row r="9453">
          <cell r="A9453">
            <v>43819</v>
          </cell>
          <cell r="B9453" t="str">
            <v>MIC</v>
          </cell>
          <cell r="C9453">
            <v>6</v>
          </cell>
          <cell r="E9453">
            <v>27012</v>
          </cell>
          <cell r="F9453" t="str">
            <v>43O</v>
          </cell>
          <cell r="I9453">
            <v>44</v>
          </cell>
          <cell r="M9453">
            <v>21000</v>
          </cell>
          <cell r="N9453">
            <v>616001.4</v>
          </cell>
          <cell r="O9453">
            <v>0</v>
          </cell>
          <cell r="P9453">
            <v>0</v>
          </cell>
        </row>
        <row r="9454">
          <cell r="A9454">
            <v>43819</v>
          </cell>
          <cell r="B9454" t="str">
            <v>MIC</v>
          </cell>
          <cell r="C9454">
            <v>6</v>
          </cell>
          <cell r="E9454">
            <v>27012</v>
          </cell>
          <cell r="F9454" t="str">
            <v>43O</v>
          </cell>
          <cell r="I9454">
            <v>44</v>
          </cell>
          <cell r="M9454">
            <v>15000</v>
          </cell>
          <cell r="N9454">
            <v>440001</v>
          </cell>
          <cell r="O9454">
            <v>0</v>
          </cell>
          <cell r="P9454">
            <v>0</v>
          </cell>
        </row>
        <row r="9455">
          <cell r="A9455">
            <v>43819</v>
          </cell>
          <cell r="B9455" t="str">
            <v>MIC</v>
          </cell>
          <cell r="C9455">
            <v>7</v>
          </cell>
          <cell r="E9455">
            <v>74002</v>
          </cell>
          <cell r="F9455" t="str">
            <v>43O</v>
          </cell>
          <cell r="I9455">
            <v>44</v>
          </cell>
          <cell r="M9455">
            <v>14000</v>
          </cell>
          <cell r="N9455">
            <v>410667.6</v>
          </cell>
          <cell r="O9455">
            <v>0</v>
          </cell>
          <cell r="P9455">
            <v>0</v>
          </cell>
        </row>
        <row r="9456">
          <cell r="A9456">
            <v>43819</v>
          </cell>
          <cell r="B9456" t="str">
            <v>MIC</v>
          </cell>
          <cell r="C9456">
            <v>5</v>
          </cell>
          <cell r="E9456">
            <v>74002</v>
          </cell>
          <cell r="F9456" t="str">
            <v>43O</v>
          </cell>
          <cell r="I9456">
            <v>44</v>
          </cell>
          <cell r="M9456">
            <v>7000</v>
          </cell>
          <cell r="N9456">
            <v>205333.8</v>
          </cell>
          <cell r="O9456">
            <v>0</v>
          </cell>
          <cell r="P9456">
            <v>0</v>
          </cell>
        </row>
        <row r="9457">
          <cell r="A9457">
            <v>43819</v>
          </cell>
          <cell r="B9457" t="str">
            <v>MIC</v>
          </cell>
          <cell r="C9457">
            <v>6</v>
          </cell>
          <cell r="E9457">
            <v>74002</v>
          </cell>
          <cell r="F9457" t="str">
            <v>43O</v>
          </cell>
          <cell r="I9457">
            <v>44</v>
          </cell>
          <cell r="M9457">
            <v>21000</v>
          </cell>
          <cell r="N9457">
            <v>616001.4</v>
          </cell>
          <cell r="O9457">
            <v>0</v>
          </cell>
          <cell r="P9457">
            <v>0</v>
          </cell>
        </row>
        <row r="9458">
          <cell r="A9458">
            <v>43819</v>
          </cell>
          <cell r="B9458" t="str">
            <v>MIC</v>
          </cell>
          <cell r="C9458">
            <v>6</v>
          </cell>
          <cell r="E9458">
            <v>74002</v>
          </cell>
          <cell r="F9458" t="str">
            <v>43O</v>
          </cell>
          <cell r="I9458">
            <v>44</v>
          </cell>
          <cell r="M9458">
            <v>5000</v>
          </cell>
          <cell r="N9458">
            <v>146667</v>
          </cell>
          <cell r="O9458">
            <v>0</v>
          </cell>
          <cell r="P9458">
            <v>0</v>
          </cell>
        </row>
        <row r="9459">
          <cell r="A9459">
            <v>43819</v>
          </cell>
          <cell r="B9459" t="str">
            <v>MIC</v>
          </cell>
          <cell r="C9459">
            <v>5</v>
          </cell>
          <cell r="E9459">
            <v>74002</v>
          </cell>
          <cell r="F9459" t="str">
            <v>43I</v>
          </cell>
          <cell r="I9459">
            <v>44</v>
          </cell>
          <cell r="M9459">
            <v>8500</v>
          </cell>
          <cell r="N9459">
            <v>249333.9</v>
          </cell>
          <cell r="O9459">
            <v>0</v>
          </cell>
          <cell r="P9459">
            <v>0</v>
          </cell>
        </row>
        <row r="9460">
          <cell r="A9460">
            <v>43819</v>
          </cell>
          <cell r="B9460" t="str">
            <v>MIC</v>
          </cell>
          <cell r="C9460">
            <v>6</v>
          </cell>
          <cell r="E9460">
            <v>74002</v>
          </cell>
          <cell r="F9460" t="str">
            <v>43O</v>
          </cell>
          <cell r="I9460">
            <v>44</v>
          </cell>
          <cell r="M9460">
            <v>15500</v>
          </cell>
          <cell r="N9460">
            <v>454667.7</v>
          </cell>
          <cell r="O9460">
            <v>0</v>
          </cell>
          <cell r="P9460">
            <v>0</v>
          </cell>
        </row>
        <row r="9461">
          <cell r="A9461">
            <v>43819</v>
          </cell>
          <cell r="B9461" t="str">
            <v>MIC</v>
          </cell>
          <cell r="C9461">
            <v>6</v>
          </cell>
          <cell r="E9461">
            <v>74002</v>
          </cell>
          <cell r="F9461" t="str">
            <v>43I</v>
          </cell>
          <cell r="I9461">
            <v>44</v>
          </cell>
          <cell r="M9461">
            <v>11400</v>
          </cell>
          <cell r="N9461">
            <v>334400.76</v>
          </cell>
          <cell r="O9461">
            <v>0</v>
          </cell>
          <cell r="P9461">
            <v>0</v>
          </cell>
        </row>
        <row r="9462">
          <cell r="A9462">
            <v>43819</v>
          </cell>
          <cell r="B9462" t="str">
            <v>MIC</v>
          </cell>
          <cell r="C9462">
            <v>6</v>
          </cell>
          <cell r="E9462">
            <v>74002</v>
          </cell>
          <cell r="F9462" t="str">
            <v>43O</v>
          </cell>
          <cell r="I9462">
            <v>44</v>
          </cell>
          <cell r="M9462">
            <v>13000</v>
          </cell>
          <cell r="N9462">
            <v>381334.2</v>
          </cell>
          <cell r="O9462">
            <v>0</v>
          </cell>
          <cell r="P9462">
            <v>0</v>
          </cell>
        </row>
        <row r="9463">
          <cell r="A9463">
            <v>43819</v>
          </cell>
          <cell r="B9463" t="str">
            <v>CON</v>
          </cell>
          <cell r="C9463">
            <v>5</v>
          </cell>
          <cell r="E9463">
            <v>27007</v>
          </cell>
          <cell r="F9463" t="str">
            <v>47D</v>
          </cell>
          <cell r="I9463">
            <v>44</v>
          </cell>
          <cell r="M9463">
            <v>10000</v>
          </cell>
          <cell r="N9463">
            <v>294000</v>
          </cell>
          <cell r="O9463">
            <v>0</v>
          </cell>
          <cell r="P9463">
            <v>0</v>
          </cell>
        </row>
        <row r="9464">
          <cell r="A9464">
            <v>43819</v>
          </cell>
          <cell r="B9464" t="str">
            <v>MIC</v>
          </cell>
          <cell r="C9464">
            <v>7</v>
          </cell>
          <cell r="E9464">
            <v>1035</v>
          </cell>
          <cell r="F9464" t="str">
            <v>43O</v>
          </cell>
          <cell r="I9464">
            <v>44</v>
          </cell>
          <cell r="M9464">
            <v>21000</v>
          </cell>
          <cell r="N9464">
            <v>620340</v>
          </cell>
          <cell r="O9464">
            <v>0</v>
          </cell>
          <cell r="P9464">
            <v>0</v>
          </cell>
        </row>
        <row r="9465">
          <cell r="A9465">
            <v>43819</v>
          </cell>
          <cell r="B9465" t="str">
            <v>MIC</v>
          </cell>
          <cell r="C9465">
            <v>8</v>
          </cell>
          <cell r="E9465">
            <v>1035</v>
          </cell>
          <cell r="F9465" t="str">
            <v>43O</v>
          </cell>
          <cell r="I9465">
            <v>44</v>
          </cell>
          <cell r="M9465">
            <v>31000</v>
          </cell>
          <cell r="N9465">
            <v>915740</v>
          </cell>
          <cell r="O9465">
            <v>0</v>
          </cell>
          <cell r="P9465">
            <v>0</v>
          </cell>
        </row>
        <row r="9466">
          <cell r="A9466">
            <v>43819</v>
          </cell>
          <cell r="B9466" t="str">
            <v>MIC</v>
          </cell>
          <cell r="C9466">
            <v>7</v>
          </cell>
          <cell r="E9466">
            <v>1035</v>
          </cell>
          <cell r="F9466" t="str">
            <v>43O</v>
          </cell>
          <cell r="I9466">
            <v>44</v>
          </cell>
          <cell r="M9466">
            <v>28000</v>
          </cell>
          <cell r="N9466">
            <v>827120</v>
          </cell>
          <cell r="O9466">
            <v>0</v>
          </cell>
          <cell r="P9466">
            <v>0</v>
          </cell>
        </row>
        <row r="9467">
          <cell r="A9467">
            <v>43819</v>
          </cell>
          <cell r="B9467" t="str">
            <v>MIC</v>
          </cell>
          <cell r="C9467">
            <v>7</v>
          </cell>
          <cell r="E9467">
            <v>1035</v>
          </cell>
          <cell r="F9467" t="str">
            <v>43O</v>
          </cell>
          <cell r="I9467">
            <v>44</v>
          </cell>
          <cell r="M9467">
            <v>21000</v>
          </cell>
          <cell r="N9467">
            <v>620340</v>
          </cell>
          <cell r="O9467">
            <v>0</v>
          </cell>
          <cell r="P9467">
            <v>0</v>
          </cell>
        </row>
        <row r="9468">
          <cell r="A9468">
            <v>43819</v>
          </cell>
          <cell r="B9468" t="str">
            <v>MIC</v>
          </cell>
          <cell r="C9468">
            <v>7</v>
          </cell>
          <cell r="E9468">
            <v>1035</v>
          </cell>
          <cell r="F9468" t="str">
            <v>43O</v>
          </cell>
          <cell r="I9468">
            <v>44</v>
          </cell>
          <cell r="M9468">
            <v>14000</v>
          </cell>
          <cell r="N9468">
            <v>413560</v>
          </cell>
          <cell r="O9468">
            <v>0</v>
          </cell>
          <cell r="P9468">
            <v>0</v>
          </cell>
        </row>
        <row r="9469">
          <cell r="A9469">
            <v>43819</v>
          </cell>
          <cell r="B9469" t="str">
            <v>MIC</v>
          </cell>
          <cell r="C9469">
            <v>7</v>
          </cell>
          <cell r="E9469">
            <v>1035</v>
          </cell>
          <cell r="F9469" t="str">
            <v>43O</v>
          </cell>
          <cell r="I9469">
            <v>44</v>
          </cell>
          <cell r="M9469">
            <v>35000</v>
          </cell>
          <cell r="N9469">
            <v>1033900</v>
          </cell>
          <cell r="O9469">
            <v>0</v>
          </cell>
          <cell r="P9469">
            <v>0</v>
          </cell>
        </row>
        <row r="9470">
          <cell r="A9470">
            <v>43819</v>
          </cell>
          <cell r="B9470" t="str">
            <v>MIC</v>
          </cell>
          <cell r="C9470">
            <v>7</v>
          </cell>
          <cell r="E9470">
            <v>1035</v>
          </cell>
          <cell r="F9470" t="str">
            <v>43O</v>
          </cell>
          <cell r="I9470">
            <v>44</v>
          </cell>
          <cell r="M9470">
            <v>35000</v>
          </cell>
          <cell r="N9470">
            <v>1033900</v>
          </cell>
          <cell r="O9470">
            <v>0</v>
          </cell>
          <cell r="P9470">
            <v>0</v>
          </cell>
        </row>
        <row r="9471">
          <cell r="A9471">
            <v>43819</v>
          </cell>
          <cell r="B9471" t="str">
            <v>MIC</v>
          </cell>
          <cell r="C9471">
            <v>8</v>
          </cell>
          <cell r="E9471">
            <v>1033</v>
          </cell>
          <cell r="F9471" t="str">
            <v>43O</v>
          </cell>
          <cell r="I9471">
            <v>44</v>
          </cell>
          <cell r="M9471">
            <v>51000</v>
          </cell>
          <cell r="N9471">
            <v>1508279.1</v>
          </cell>
          <cell r="O9471">
            <v>0</v>
          </cell>
          <cell r="P9471">
            <v>0</v>
          </cell>
        </row>
        <row r="9472">
          <cell r="A9472">
            <v>43819</v>
          </cell>
          <cell r="B9472" t="str">
            <v>MIC</v>
          </cell>
          <cell r="C9472">
            <v>8</v>
          </cell>
          <cell r="E9472">
            <v>1033</v>
          </cell>
          <cell r="F9472" t="str">
            <v>43I</v>
          </cell>
          <cell r="I9472">
            <v>44</v>
          </cell>
          <cell r="M9472">
            <v>50000</v>
          </cell>
          <cell r="N9472">
            <v>1478705</v>
          </cell>
          <cell r="O9472">
            <v>0</v>
          </cell>
          <cell r="P9472">
            <v>0</v>
          </cell>
        </row>
        <row r="9473">
          <cell r="A9473">
            <v>43819</v>
          </cell>
          <cell r="B9473" t="str">
            <v>CON</v>
          </cell>
          <cell r="C9473">
            <v>7</v>
          </cell>
          <cell r="E9473">
            <v>1036</v>
          </cell>
          <cell r="F9473" t="str">
            <v>47D</v>
          </cell>
          <cell r="I9473">
            <v>44</v>
          </cell>
          <cell r="M9473">
            <v>20000</v>
          </cell>
          <cell r="N9473">
            <v>594870</v>
          </cell>
          <cell r="O9473">
            <v>0</v>
          </cell>
          <cell r="P9473">
            <v>0</v>
          </cell>
        </row>
        <row r="9474">
          <cell r="A9474">
            <v>43819</v>
          </cell>
          <cell r="B9474" t="str">
            <v>CON</v>
          </cell>
          <cell r="C9474">
            <v>7</v>
          </cell>
          <cell r="E9474">
            <v>1036</v>
          </cell>
          <cell r="F9474" t="str">
            <v>47D</v>
          </cell>
          <cell r="I9474">
            <v>44</v>
          </cell>
          <cell r="M9474">
            <v>40000</v>
          </cell>
          <cell r="N9474">
            <v>1189740</v>
          </cell>
          <cell r="O9474">
            <v>0</v>
          </cell>
          <cell r="P9474">
            <v>0</v>
          </cell>
        </row>
        <row r="9475">
          <cell r="A9475">
            <v>43819</v>
          </cell>
          <cell r="B9475" t="str">
            <v>CON</v>
          </cell>
          <cell r="C9475">
            <v>8</v>
          </cell>
          <cell r="E9475">
            <v>1036</v>
          </cell>
          <cell r="F9475" t="str">
            <v>47D</v>
          </cell>
          <cell r="I9475">
            <v>44</v>
          </cell>
          <cell r="M9475">
            <v>30000</v>
          </cell>
          <cell r="N9475">
            <v>894213</v>
          </cell>
          <cell r="O9475">
            <v>0</v>
          </cell>
          <cell r="P9475">
            <v>0</v>
          </cell>
        </row>
        <row r="9476">
          <cell r="A9476">
            <v>43819</v>
          </cell>
          <cell r="B9476" t="str">
            <v>CON</v>
          </cell>
          <cell r="C9476">
            <v>6</v>
          </cell>
          <cell r="E9476">
            <v>1036</v>
          </cell>
          <cell r="F9476" t="str">
            <v>47D</v>
          </cell>
          <cell r="I9476">
            <v>44</v>
          </cell>
          <cell r="M9476">
            <v>20000</v>
          </cell>
          <cell r="N9476">
            <v>596142</v>
          </cell>
          <cell r="O9476">
            <v>0</v>
          </cell>
          <cell r="P9476">
            <v>0</v>
          </cell>
        </row>
        <row r="9477">
          <cell r="A9477">
            <v>43819</v>
          </cell>
          <cell r="B9477" t="str">
            <v>CON</v>
          </cell>
          <cell r="C9477">
            <v>7</v>
          </cell>
          <cell r="E9477">
            <v>1036</v>
          </cell>
          <cell r="F9477" t="str">
            <v>47D</v>
          </cell>
          <cell r="I9477">
            <v>44</v>
          </cell>
          <cell r="M9477">
            <v>20000</v>
          </cell>
          <cell r="N9477">
            <v>596142</v>
          </cell>
          <cell r="O9477">
            <v>0</v>
          </cell>
          <cell r="P9477">
            <v>0</v>
          </cell>
        </row>
        <row r="9478">
          <cell r="A9478">
            <v>43819</v>
          </cell>
          <cell r="B9478" t="str">
            <v>HIP</v>
          </cell>
          <cell r="C9478">
            <v>8</v>
          </cell>
          <cell r="E9478">
            <v>1005</v>
          </cell>
          <cell r="F9478" t="str">
            <v>48R</v>
          </cell>
          <cell r="I9478">
            <v>44</v>
          </cell>
          <cell r="M9478">
            <v>30000</v>
          </cell>
          <cell r="N9478">
            <v>895221</v>
          </cell>
          <cell r="O9478">
            <v>0</v>
          </cell>
          <cell r="P9478">
            <v>0</v>
          </cell>
        </row>
        <row r="9479">
          <cell r="A9479">
            <v>43819</v>
          </cell>
          <cell r="B9479" t="str">
            <v>MIC</v>
          </cell>
          <cell r="C9479">
            <v>7</v>
          </cell>
          <cell r="E9479">
            <v>1005</v>
          </cell>
          <cell r="F9479" t="str">
            <v>43O</v>
          </cell>
          <cell r="I9479">
            <v>44</v>
          </cell>
          <cell r="M9479">
            <v>24000</v>
          </cell>
          <cell r="N9479">
            <v>716176.8</v>
          </cell>
          <cell r="O9479">
            <v>0</v>
          </cell>
          <cell r="P9479">
            <v>0</v>
          </cell>
        </row>
        <row r="9480">
          <cell r="A9480">
            <v>43819</v>
          </cell>
          <cell r="B9480" t="str">
            <v>MIC</v>
          </cell>
          <cell r="C9480">
            <v>8</v>
          </cell>
          <cell r="E9480">
            <v>1005</v>
          </cell>
          <cell r="F9480" t="str">
            <v>43O</v>
          </cell>
          <cell r="I9480">
            <v>44</v>
          </cell>
          <cell r="M9480">
            <v>35000</v>
          </cell>
          <cell r="N9480">
            <v>1044424.5</v>
          </cell>
          <cell r="O9480">
            <v>0</v>
          </cell>
          <cell r="P9480">
            <v>0</v>
          </cell>
        </row>
        <row r="9481">
          <cell r="A9481">
            <v>43819</v>
          </cell>
          <cell r="B9481" t="str">
            <v>CON</v>
          </cell>
          <cell r="C9481">
            <v>8</v>
          </cell>
          <cell r="E9481">
            <v>1036</v>
          </cell>
          <cell r="F9481" t="str">
            <v>47D</v>
          </cell>
          <cell r="I9481">
            <v>44</v>
          </cell>
          <cell r="M9481">
            <v>40000</v>
          </cell>
          <cell r="N9481">
            <v>1194316</v>
          </cell>
          <cell r="O9481">
            <v>0</v>
          </cell>
          <cell r="P9481">
            <v>0</v>
          </cell>
        </row>
        <row r="9482">
          <cell r="A9482">
            <v>43819</v>
          </cell>
          <cell r="B9482" t="str">
            <v>CON</v>
          </cell>
          <cell r="C9482">
            <v>8</v>
          </cell>
          <cell r="E9482">
            <v>1036</v>
          </cell>
          <cell r="F9482" t="str">
            <v>47D</v>
          </cell>
          <cell r="I9482">
            <v>44</v>
          </cell>
          <cell r="M9482">
            <v>21000</v>
          </cell>
          <cell r="N9482">
            <v>627015.9</v>
          </cell>
          <cell r="O9482">
            <v>0</v>
          </cell>
          <cell r="P9482">
            <v>0</v>
          </cell>
        </row>
        <row r="9483">
          <cell r="A9483">
            <v>43819</v>
          </cell>
          <cell r="B9483" t="str">
            <v>CON</v>
          </cell>
          <cell r="C9483">
            <v>7</v>
          </cell>
          <cell r="E9483">
            <v>1036</v>
          </cell>
          <cell r="F9483" t="str">
            <v>47D</v>
          </cell>
          <cell r="I9483">
            <v>44</v>
          </cell>
          <cell r="M9483">
            <v>21000</v>
          </cell>
          <cell r="N9483">
            <v>627015.9</v>
          </cell>
          <cell r="O9483">
            <v>0</v>
          </cell>
          <cell r="P9483">
            <v>0</v>
          </cell>
        </row>
        <row r="9484">
          <cell r="A9484">
            <v>43819</v>
          </cell>
          <cell r="B9484" t="str">
            <v>CON</v>
          </cell>
          <cell r="C9484">
            <v>7</v>
          </cell>
          <cell r="E9484">
            <v>1036</v>
          </cell>
          <cell r="F9484" t="str">
            <v>47D</v>
          </cell>
          <cell r="I9484">
            <v>44</v>
          </cell>
          <cell r="M9484">
            <v>20000</v>
          </cell>
          <cell r="N9484">
            <v>597158</v>
          </cell>
          <cell r="O9484">
            <v>0</v>
          </cell>
          <cell r="P9484">
            <v>0</v>
          </cell>
        </row>
        <row r="9485">
          <cell r="A9485">
            <v>43819</v>
          </cell>
          <cell r="B9485" t="str">
            <v>CON</v>
          </cell>
          <cell r="C9485">
            <v>7</v>
          </cell>
          <cell r="E9485">
            <v>1036</v>
          </cell>
          <cell r="F9485" t="str">
            <v>47D</v>
          </cell>
          <cell r="I9485">
            <v>44</v>
          </cell>
          <cell r="M9485">
            <v>20000</v>
          </cell>
          <cell r="N9485">
            <v>597158</v>
          </cell>
          <cell r="O9485">
            <v>0</v>
          </cell>
          <cell r="P9485">
            <v>0</v>
          </cell>
        </row>
        <row r="9486">
          <cell r="A9486">
            <v>43819</v>
          </cell>
          <cell r="B9486" t="str">
            <v>CON</v>
          </cell>
          <cell r="C9486">
            <v>7</v>
          </cell>
          <cell r="E9486">
            <v>1036</v>
          </cell>
          <cell r="F9486" t="str">
            <v>47D</v>
          </cell>
          <cell r="I9486">
            <v>44</v>
          </cell>
          <cell r="M9486">
            <v>36000</v>
          </cell>
          <cell r="N9486">
            <v>1074884.3999999999</v>
          </cell>
          <cell r="O9486">
            <v>0</v>
          </cell>
          <cell r="P9486">
            <v>0</v>
          </cell>
        </row>
        <row r="9487">
          <cell r="A9487">
            <v>43819</v>
          </cell>
          <cell r="B9487" t="str">
            <v>CON</v>
          </cell>
          <cell r="C9487">
            <v>8</v>
          </cell>
          <cell r="E9487">
            <v>1036</v>
          </cell>
          <cell r="F9487" t="str">
            <v>47D</v>
          </cell>
          <cell r="I9487">
            <v>44</v>
          </cell>
          <cell r="M9487">
            <v>35000</v>
          </cell>
          <cell r="N9487">
            <v>1045026.5</v>
          </cell>
          <cell r="O9487">
            <v>0</v>
          </cell>
          <cell r="P9487">
            <v>0</v>
          </cell>
        </row>
        <row r="9488">
          <cell r="A9488">
            <v>43819</v>
          </cell>
          <cell r="B9488" t="str">
            <v>CON</v>
          </cell>
          <cell r="C9488">
            <v>8</v>
          </cell>
          <cell r="E9488">
            <v>1036</v>
          </cell>
          <cell r="F9488" t="str">
            <v>47D</v>
          </cell>
          <cell r="I9488">
            <v>44</v>
          </cell>
          <cell r="M9488">
            <v>21000</v>
          </cell>
          <cell r="N9488">
            <v>627015.9</v>
          </cell>
          <cell r="O9488">
            <v>0</v>
          </cell>
          <cell r="P9488">
            <v>0</v>
          </cell>
        </row>
        <row r="9489">
          <cell r="A9489">
            <v>43819</v>
          </cell>
          <cell r="B9489" t="str">
            <v>CON</v>
          </cell>
          <cell r="C9489">
            <v>7</v>
          </cell>
          <cell r="E9489">
            <v>1036</v>
          </cell>
          <cell r="F9489" t="str">
            <v>47D</v>
          </cell>
          <cell r="I9489">
            <v>44</v>
          </cell>
          <cell r="M9489">
            <v>24000</v>
          </cell>
          <cell r="N9489">
            <v>716894.4</v>
          </cell>
          <cell r="O9489">
            <v>0</v>
          </cell>
          <cell r="P9489">
            <v>0</v>
          </cell>
        </row>
        <row r="9490">
          <cell r="A9490">
            <v>43819</v>
          </cell>
          <cell r="B9490" t="str">
            <v>CON</v>
          </cell>
          <cell r="C9490">
            <v>8</v>
          </cell>
          <cell r="E9490">
            <v>1036</v>
          </cell>
          <cell r="F9490" t="str">
            <v>47D</v>
          </cell>
          <cell r="I9490">
            <v>44</v>
          </cell>
          <cell r="M9490">
            <v>20000</v>
          </cell>
          <cell r="N9490">
            <v>597412</v>
          </cell>
          <cell r="O9490">
            <v>0</v>
          </cell>
          <cell r="P9490">
            <v>0</v>
          </cell>
        </row>
        <row r="9491">
          <cell r="A9491">
            <v>43819</v>
          </cell>
          <cell r="B9491" t="str">
            <v>CON</v>
          </cell>
          <cell r="C9491">
            <v>8</v>
          </cell>
          <cell r="E9491">
            <v>1036</v>
          </cell>
          <cell r="F9491" t="str">
            <v>47D</v>
          </cell>
          <cell r="I9491">
            <v>44</v>
          </cell>
          <cell r="M9491">
            <v>40000</v>
          </cell>
          <cell r="N9491">
            <v>1194824</v>
          </cell>
          <cell r="O9491">
            <v>0</v>
          </cell>
          <cell r="P9491">
            <v>0</v>
          </cell>
        </row>
        <row r="9492">
          <cell r="A9492">
            <v>43819</v>
          </cell>
          <cell r="B9492" t="str">
            <v>CON</v>
          </cell>
          <cell r="C9492">
            <v>7</v>
          </cell>
          <cell r="E9492">
            <v>1036</v>
          </cell>
          <cell r="F9492" t="str">
            <v>47D</v>
          </cell>
          <cell r="I9492">
            <v>44</v>
          </cell>
          <cell r="M9492">
            <v>28000</v>
          </cell>
          <cell r="N9492">
            <v>836376.8</v>
          </cell>
          <cell r="O9492">
            <v>0</v>
          </cell>
          <cell r="P9492">
            <v>0</v>
          </cell>
        </row>
        <row r="9493">
          <cell r="A9493">
            <v>43819</v>
          </cell>
          <cell r="B9493" t="str">
            <v>CON</v>
          </cell>
          <cell r="C9493">
            <v>6</v>
          </cell>
          <cell r="E9493">
            <v>1036</v>
          </cell>
          <cell r="F9493" t="str">
            <v>47D</v>
          </cell>
          <cell r="I9493">
            <v>44</v>
          </cell>
          <cell r="M9493">
            <v>20000</v>
          </cell>
          <cell r="N9493">
            <v>597412</v>
          </cell>
          <cell r="O9493">
            <v>0</v>
          </cell>
          <cell r="P9493">
            <v>0</v>
          </cell>
        </row>
        <row r="9494">
          <cell r="A9494">
            <v>43819</v>
          </cell>
          <cell r="B9494" t="str">
            <v>MIC</v>
          </cell>
          <cell r="C9494">
            <v>7</v>
          </cell>
          <cell r="E9494">
            <v>1017</v>
          </cell>
          <cell r="F9494" t="str">
            <v>43I</v>
          </cell>
          <cell r="I9494">
            <v>44</v>
          </cell>
          <cell r="M9494">
            <v>21000</v>
          </cell>
          <cell r="N9494">
            <v>627988.19999999995</v>
          </cell>
          <cell r="O9494">
            <v>0</v>
          </cell>
          <cell r="P9494">
            <v>0</v>
          </cell>
        </row>
        <row r="9495">
          <cell r="A9495">
            <v>43819</v>
          </cell>
          <cell r="B9495" t="str">
            <v>MIC</v>
          </cell>
          <cell r="C9495">
            <v>7</v>
          </cell>
          <cell r="E9495">
            <v>1017</v>
          </cell>
          <cell r="F9495" t="str">
            <v>43I</v>
          </cell>
          <cell r="I9495">
            <v>44</v>
          </cell>
          <cell r="M9495">
            <v>15000</v>
          </cell>
          <cell r="N9495">
            <v>448563</v>
          </cell>
          <cell r="O9495">
            <v>0</v>
          </cell>
          <cell r="P9495">
            <v>0</v>
          </cell>
        </row>
        <row r="9496">
          <cell r="A9496">
            <v>43819</v>
          </cell>
          <cell r="B9496" t="str">
            <v>MIC</v>
          </cell>
          <cell r="C9496">
            <v>7</v>
          </cell>
          <cell r="E9496">
            <v>1017</v>
          </cell>
          <cell r="F9496" t="str">
            <v>43I</v>
          </cell>
          <cell r="I9496">
            <v>44</v>
          </cell>
          <cell r="M9496">
            <v>12000</v>
          </cell>
          <cell r="N9496">
            <v>358850.4</v>
          </cell>
          <cell r="O9496">
            <v>0</v>
          </cell>
          <cell r="P9496">
            <v>0</v>
          </cell>
        </row>
        <row r="9497">
          <cell r="A9497">
            <v>43819</v>
          </cell>
          <cell r="B9497" t="str">
            <v>MIC</v>
          </cell>
          <cell r="C9497">
            <v>6</v>
          </cell>
          <cell r="E9497">
            <v>1017</v>
          </cell>
          <cell r="F9497" t="str">
            <v>43I</v>
          </cell>
          <cell r="I9497">
            <v>44</v>
          </cell>
          <cell r="M9497">
            <v>5000</v>
          </cell>
          <cell r="N9497">
            <v>149521</v>
          </cell>
          <cell r="O9497">
            <v>0</v>
          </cell>
          <cell r="P9497">
            <v>0</v>
          </cell>
        </row>
        <row r="9498">
          <cell r="A9498">
            <v>43819</v>
          </cell>
          <cell r="B9498" t="str">
            <v>MIC</v>
          </cell>
          <cell r="C9498">
            <v>6</v>
          </cell>
          <cell r="E9498">
            <v>1017</v>
          </cell>
          <cell r="F9498" t="str">
            <v>43I</v>
          </cell>
          <cell r="I9498">
            <v>44</v>
          </cell>
          <cell r="M9498">
            <v>3500</v>
          </cell>
          <cell r="N9498">
            <v>104664.7</v>
          </cell>
          <cell r="O9498">
            <v>0</v>
          </cell>
          <cell r="P9498">
            <v>0</v>
          </cell>
        </row>
        <row r="9499">
          <cell r="A9499">
            <v>43819</v>
          </cell>
          <cell r="B9499" t="str">
            <v>MIC</v>
          </cell>
          <cell r="C9499">
            <v>6</v>
          </cell>
          <cell r="E9499">
            <v>1017</v>
          </cell>
          <cell r="F9499" t="str">
            <v>43I</v>
          </cell>
          <cell r="I9499">
            <v>44</v>
          </cell>
          <cell r="M9499">
            <v>7000</v>
          </cell>
          <cell r="N9499">
            <v>209329.4</v>
          </cell>
          <cell r="O9499">
            <v>0</v>
          </cell>
          <cell r="P9499">
            <v>0</v>
          </cell>
        </row>
        <row r="9500">
          <cell r="A9500">
            <v>43819</v>
          </cell>
          <cell r="B9500" t="str">
            <v>MIC</v>
          </cell>
          <cell r="C9500">
            <v>7</v>
          </cell>
          <cell r="E9500">
            <v>1017</v>
          </cell>
          <cell r="F9500" t="str">
            <v>43I</v>
          </cell>
          <cell r="I9500">
            <v>44</v>
          </cell>
          <cell r="M9500">
            <v>21000</v>
          </cell>
          <cell r="N9500">
            <v>627988.19999999995</v>
          </cell>
          <cell r="O9500">
            <v>0</v>
          </cell>
          <cell r="P9500">
            <v>0</v>
          </cell>
        </row>
        <row r="9501">
          <cell r="A9501">
            <v>43819</v>
          </cell>
          <cell r="B9501" t="str">
            <v>MIC</v>
          </cell>
          <cell r="C9501">
            <v>6</v>
          </cell>
          <cell r="E9501">
            <v>1017</v>
          </cell>
          <cell r="F9501" t="str">
            <v>43I</v>
          </cell>
          <cell r="I9501">
            <v>44</v>
          </cell>
          <cell r="M9501">
            <v>12700</v>
          </cell>
          <cell r="N9501">
            <v>379783.34</v>
          </cell>
          <cell r="O9501">
            <v>0</v>
          </cell>
          <cell r="P9501">
            <v>0</v>
          </cell>
        </row>
        <row r="9502">
          <cell r="A9502">
            <v>43819</v>
          </cell>
          <cell r="B9502" t="str">
            <v>MIC</v>
          </cell>
          <cell r="C9502">
            <v>8</v>
          </cell>
          <cell r="E9502">
            <v>1017</v>
          </cell>
          <cell r="F9502" t="str">
            <v>43I</v>
          </cell>
          <cell r="I9502">
            <v>44</v>
          </cell>
          <cell r="M9502">
            <v>14000</v>
          </cell>
          <cell r="N9502">
            <v>418658.8</v>
          </cell>
          <cell r="O9502">
            <v>0</v>
          </cell>
          <cell r="P9502">
            <v>0</v>
          </cell>
        </row>
        <row r="9503">
          <cell r="A9503">
            <v>43819</v>
          </cell>
          <cell r="B9503" t="str">
            <v>MIC</v>
          </cell>
          <cell r="C9503">
            <v>7</v>
          </cell>
          <cell r="E9503">
            <v>1017</v>
          </cell>
          <cell r="F9503" t="str">
            <v>43I</v>
          </cell>
          <cell r="I9503">
            <v>44</v>
          </cell>
          <cell r="M9503">
            <v>15000</v>
          </cell>
          <cell r="N9503">
            <v>448563</v>
          </cell>
          <cell r="O9503">
            <v>0</v>
          </cell>
          <cell r="P9503">
            <v>0</v>
          </cell>
        </row>
        <row r="9504">
          <cell r="A9504">
            <v>43819</v>
          </cell>
          <cell r="B9504" t="str">
            <v>MIC</v>
          </cell>
          <cell r="C9504">
            <v>7</v>
          </cell>
          <cell r="E9504">
            <v>1017</v>
          </cell>
          <cell r="F9504" t="str">
            <v>43I</v>
          </cell>
          <cell r="I9504">
            <v>44</v>
          </cell>
          <cell r="M9504">
            <v>21000</v>
          </cell>
          <cell r="N9504">
            <v>627988.19999999995</v>
          </cell>
          <cell r="O9504">
            <v>0</v>
          </cell>
          <cell r="P9504">
            <v>0</v>
          </cell>
        </row>
        <row r="9505">
          <cell r="A9505">
            <v>43819</v>
          </cell>
          <cell r="B9505" t="str">
            <v>MIC</v>
          </cell>
          <cell r="C9505">
            <v>7</v>
          </cell>
          <cell r="E9505">
            <v>1017</v>
          </cell>
          <cell r="F9505" t="str">
            <v>43I</v>
          </cell>
          <cell r="I9505">
            <v>44</v>
          </cell>
          <cell r="M9505">
            <v>10500</v>
          </cell>
          <cell r="N9505">
            <v>313994.09999999998</v>
          </cell>
          <cell r="O9505">
            <v>0</v>
          </cell>
          <cell r="P9505">
            <v>0</v>
          </cell>
        </row>
        <row r="9506">
          <cell r="A9506">
            <v>43819</v>
          </cell>
          <cell r="B9506" t="str">
            <v>MIC</v>
          </cell>
          <cell r="C9506">
            <v>8</v>
          </cell>
          <cell r="E9506">
            <v>1017</v>
          </cell>
          <cell r="F9506" t="str">
            <v>43I</v>
          </cell>
          <cell r="I9506">
            <v>44</v>
          </cell>
          <cell r="M9506">
            <v>13000</v>
          </cell>
          <cell r="N9506">
            <v>388754.6</v>
          </cell>
          <cell r="O9506">
            <v>0</v>
          </cell>
          <cell r="P9506">
            <v>0</v>
          </cell>
        </row>
        <row r="9507">
          <cell r="A9507">
            <v>43819</v>
          </cell>
          <cell r="B9507" t="str">
            <v>MIC</v>
          </cell>
          <cell r="C9507">
            <v>8</v>
          </cell>
          <cell r="E9507">
            <v>1017</v>
          </cell>
          <cell r="F9507" t="str">
            <v>43I</v>
          </cell>
          <cell r="I9507">
            <v>44</v>
          </cell>
          <cell r="M9507">
            <v>20000</v>
          </cell>
          <cell r="N9507">
            <v>598084</v>
          </cell>
          <cell r="O9507">
            <v>0</v>
          </cell>
          <cell r="P9507">
            <v>0</v>
          </cell>
        </row>
        <row r="9508">
          <cell r="A9508">
            <v>43819</v>
          </cell>
          <cell r="B9508" t="str">
            <v>MIC</v>
          </cell>
          <cell r="C9508">
            <v>6</v>
          </cell>
          <cell r="E9508">
            <v>1017</v>
          </cell>
          <cell r="F9508" t="str">
            <v>43O</v>
          </cell>
          <cell r="I9508">
            <v>44</v>
          </cell>
          <cell r="M9508">
            <v>4500</v>
          </cell>
          <cell r="N9508">
            <v>134568.9</v>
          </cell>
          <cell r="O9508">
            <v>0</v>
          </cell>
          <cell r="P9508">
            <v>0</v>
          </cell>
        </row>
        <row r="9509">
          <cell r="A9509">
            <v>43819</v>
          </cell>
          <cell r="B9509" t="str">
            <v>MIC</v>
          </cell>
          <cell r="C9509">
            <v>7</v>
          </cell>
          <cell r="E9509">
            <v>1017</v>
          </cell>
          <cell r="F9509" t="str">
            <v>43O</v>
          </cell>
          <cell r="I9509">
            <v>44</v>
          </cell>
          <cell r="M9509">
            <v>21000</v>
          </cell>
          <cell r="N9509">
            <v>627988.19999999995</v>
          </cell>
          <cell r="O9509">
            <v>0</v>
          </cell>
          <cell r="P9509">
            <v>0</v>
          </cell>
        </row>
        <row r="9510">
          <cell r="A9510">
            <v>43819</v>
          </cell>
          <cell r="B9510" t="str">
            <v>MIC</v>
          </cell>
          <cell r="C9510">
            <v>7</v>
          </cell>
          <cell r="E9510">
            <v>1017</v>
          </cell>
          <cell r="F9510" t="str">
            <v>43O</v>
          </cell>
          <cell r="I9510">
            <v>44</v>
          </cell>
          <cell r="M9510">
            <v>20000</v>
          </cell>
          <cell r="N9510">
            <v>598084</v>
          </cell>
          <cell r="O9510">
            <v>0</v>
          </cell>
          <cell r="P9510">
            <v>0</v>
          </cell>
        </row>
        <row r="9511">
          <cell r="A9511">
            <v>43819</v>
          </cell>
          <cell r="B9511" t="str">
            <v>MIC</v>
          </cell>
          <cell r="C9511">
            <v>7</v>
          </cell>
          <cell r="E9511">
            <v>1017</v>
          </cell>
          <cell r="F9511" t="str">
            <v>43O</v>
          </cell>
          <cell r="I9511">
            <v>44</v>
          </cell>
          <cell r="M9511">
            <v>21000</v>
          </cell>
          <cell r="N9511">
            <v>627988.19999999995</v>
          </cell>
          <cell r="O9511">
            <v>0</v>
          </cell>
          <cell r="P9511">
            <v>0</v>
          </cell>
        </row>
        <row r="9512">
          <cell r="A9512">
            <v>43819</v>
          </cell>
          <cell r="B9512" t="str">
            <v>MIC</v>
          </cell>
          <cell r="C9512">
            <v>6</v>
          </cell>
          <cell r="E9512">
            <v>1017</v>
          </cell>
          <cell r="F9512" t="str">
            <v>43O</v>
          </cell>
          <cell r="I9512">
            <v>44</v>
          </cell>
          <cell r="M9512">
            <v>7000</v>
          </cell>
          <cell r="N9512">
            <v>209329.4</v>
          </cell>
          <cell r="O9512">
            <v>0</v>
          </cell>
          <cell r="P9512">
            <v>0</v>
          </cell>
        </row>
        <row r="9513">
          <cell r="A9513">
            <v>43819</v>
          </cell>
          <cell r="B9513" t="str">
            <v>MIC</v>
          </cell>
          <cell r="C9513">
            <v>6</v>
          </cell>
          <cell r="E9513">
            <v>1017</v>
          </cell>
          <cell r="F9513" t="str">
            <v>43O</v>
          </cell>
          <cell r="I9513">
            <v>44</v>
          </cell>
          <cell r="M9513">
            <v>10000</v>
          </cell>
          <cell r="N9513">
            <v>299042</v>
          </cell>
          <cell r="O9513">
            <v>0</v>
          </cell>
          <cell r="P9513">
            <v>0</v>
          </cell>
        </row>
        <row r="9514">
          <cell r="A9514">
            <v>43819</v>
          </cell>
          <cell r="B9514" t="str">
            <v>MIC</v>
          </cell>
          <cell r="C9514">
            <v>7</v>
          </cell>
          <cell r="E9514">
            <v>1017</v>
          </cell>
          <cell r="F9514" t="str">
            <v>43O</v>
          </cell>
          <cell r="I9514">
            <v>44</v>
          </cell>
          <cell r="M9514">
            <v>18700</v>
          </cell>
          <cell r="N9514">
            <v>559208.54</v>
          </cell>
          <cell r="O9514">
            <v>0</v>
          </cell>
          <cell r="P9514">
            <v>0</v>
          </cell>
        </row>
        <row r="9515">
          <cell r="A9515">
            <v>43819</v>
          </cell>
          <cell r="B9515" t="str">
            <v>MIC</v>
          </cell>
          <cell r="C9515">
            <v>8</v>
          </cell>
          <cell r="E9515">
            <v>1017</v>
          </cell>
          <cell r="F9515" t="str">
            <v>43O</v>
          </cell>
          <cell r="I9515">
            <v>44</v>
          </cell>
          <cell r="M9515">
            <v>21000</v>
          </cell>
          <cell r="N9515">
            <v>627988.19999999995</v>
          </cell>
          <cell r="O9515">
            <v>0</v>
          </cell>
          <cell r="P9515">
            <v>0</v>
          </cell>
        </row>
        <row r="9516">
          <cell r="A9516">
            <v>43819</v>
          </cell>
          <cell r="B9516" t="str">
            <v>MIC</v>
          </cell>
          <cell r="C9516">
            <v>7</v>
          </cell>
          <cell r="E9516">
            <v>1017</v>
          </cell>
          <cell r="F9516" t="str">
            <v>43O</v>
          </cell>
          <cell r="I9516">
            <v>44</v>
          </cell>
          <cell r="M9516">
            <v>21000</v>
          </cell>
          <cell r="N9516">
            <v>627988.19999999995</v>
          </cell>
          <cell r="O9516">
            <v>0</v>
          </cell>
          <cell r="P9516">
            <v>0</v>
          </cell>
        </row>
        <row r="9517">
          <cell r="A9517">
            <v>43819</v>
          </cell>
          <cell r="B9517" t="str">
            <v>MIC</v>
          </cell>
          <cell r="C9517">
            <v>8</v>
          </cell>
          <cell r="E9517">
            <v>1017</v>
          </cell>
          <cell r="F9517" t="str">
            <v>43O</v>
          </cell>
          <cell r="I9517">
            <v>44</v>
          </cell>
          <cell r="M9517">
            <v>21000</v>
          </cell>
          <cell r="N9517">
            <v>627988.19999999995</v>
          </cell>
          <cell r="O9517">
            <v>0</v>
          </cell>
          <cell r="P9517">
            <v>0</v>
          </cell>
        </row>
        <row r="9518">
          <cell r="A9518">
            <v>43819</v>
          </cell>
          <cell r="B9518" t="str">
            <v>MIC</v>
          </cell>
          <cell r="C9518">
            <v>6</v>
          </cell>
          <cell r="E9518">
            <v>1017</v>
          </cell>
          <cell r="F9518" t="str">
            <v>43O</v>
          </cell>
          <cell r="I9518">
            <v>44</v>
          </cell>
          <cell r="M9518">
            <v>7000</v>
          </cell>
          <cell r="N9518">
            <v>209329.4</v>
          </cell>
          <cell r="O9518">
            <v>0</v>
          </cell>
          <cell r="P9518">
            <v>0</v>
          </cell>
        </row>
        <row r="9519">
          <cell r="A9519">
            <v>43819</v>
          </cell>
          <cell r="B9519" t="str">
            <v>MIC</v>
          </cell>
          <cell r="C9519">
            <v>6</v>
          </cell>
          <cell r="E9519">
            <v>1017</v>
          </cell>
          <cell r="F9519" t="str">
            <v>43O</v>
          </cell>
          <cell r="I9519">
            <v>44</v>
          </cell>
          <cell r="M9519">
            <v>8000</v>
          </cell>
          <cell r="N9519">
            <v>239233.6</v>
          </cell>
          <cell r="O9519">
            <v>0</v>
          </cell>
          <cell r="P9519">
            <v>0</v>
          </cell>
        </row>
        <row r="9520">
          <cell r="A9520">
            <v>43819</v>
          </cell>
          <cell r="B9520" t="str">
            <v>MIC</v>
          </cell>
          <cell r="C9520">
            <v>7</v>
          </cell>
          <cell r="E9520">
            <v>1017</v>
          </cell>
          <cell r="F9520" t="str">
            <v>43O</v>
          </cell>
          <cell r="I9520">
            <v>44</v>
          </cell>
          <cell r="M9520">
            <v>17000</v>
          </cell>
          <cell r="N9520">
            <v>508371.4</v>
          </cell>
          <cell r="O9520">
            <v>0</v>
          </cell>
          <cell r="P9520">
            <v>0</v>
          </cell>
        </row>
        <row r="9521">
          <cell r="A9521">
            <v>43819</v>
          </cell>
          <cell r="B9521" t="str">
            <v>MIC</v>
          </cell>
          <cell r="C9521">
            <v>6</v>
          </cell>
          <cell r="E9521">
            <v>1017</v>
          </cell>
          <cell r="F9521" t="str">
            <v>43O</v>
          </cell>
          <cell r="I9521">
            <v>44</v>
          </cell>
          <cell r="M9521">
            <v>20000</v>
          </cell>
          <cell r="N9521">
            <v>598084</v>
          </cell>
          <cell r="O9521">
            <v>0</v>
          </cell>
          <cell r="P9521">
            <v>0</v>
          </cell>
        </row>
        <row r="9522">
          <cell r="A9522">
            <v>43819</v>
          </cell>
          <cell r="B9522" t="str">
            <v>MIC</v>
          </cell>
          <cell r="C9522">
            <v>6</v>
          </cell>
          <cell r="E9522">
            <v>1017</v>
          </cell>
          <cell r="F9522" t="str">
            <v>43O</v>
          </cell>
          <cell r="I9522">
            <v>44</v>
          </cell>
          <cell r="M9522">
            <v>9000</v>
          </cell>
          <cell r="N9522">
            <v>269137.8</v>
          </cell>
          <cell r="O9522">
            <v>0</v>
          </cell>
          <cell r="P9522">
            <v>0</v>
          </cell>
        </row>
        <row r="9523">
          <cell r="A9523">
            <v>43819</v>
          </cell>
          <cell r="B9523" t="str">
            <v>MIC</v>
          </cell>
          <cell r="C9523">
            <v>7</v>
          </cell>
          <cell r="E9523">
            <v>1017</v>
          </cell>
          <cell r="F9523" t="str">
            <v>43O</v>
          </cell>
          <cell r="I9523">
            <v>44</v>
          </cell>
          <cell r="M9523">
            <v>14000</v>
          </cell>
          <cell r="N9523">
            <v>418658.8</v>
          </cell>
          <cell r="O9523">
            <v>0</v>
          </cell>
          <cell r="P9523">
            <v>0</v>
          </cell>
        </row>
        <row r="9524">
          <cell r="A9524">
            <v>43819</v>
          </cell>
          <cell r="B9524" t="str">
            <v>MIC</v>
          </cell>
          <cell r="C9524">
            <v>6</v>
          </cell>
          <cell r="E9524">
            <v>1017</v>
          </cell>
          <cell r="F9524" t="str">
            <v>43O</v>
          </cell>
          <cell r="I9524">
            <v>44</v>
          </cell>
          <cell r="M9524">
            <v>12000</v>
          </cell>
          <cell r="N9524">
            <v>358850.4</v>
          </cell>
          <cell r="O9524">
            <v>0</v>
          </cell>
          <cell r="P9524">
            <v>0</v>
          </cell>
        </row>
        <row r="9525">
          <cell r="A9525">
            <v>43819</v>
          </cell>
          <cell r="B9525" t="str">
            <v>CON</v>
          </cell>
          <cell r="C9525">
            <v>7</v>
          </cell>
          <cell r="E9525">
            <v>1017</v>
          </cell>
          <cell r="F9525" t="str">
            <v>47D</v>
          </cell>
          <cell r="I9525">
            <v>44</v>
          </cell>
          <cell r="M9525">
            <v>48020</v>
          </cell>
          <cell r="N9525">
            <v>1435999.6839999999</v>
          </cell>
          <cell r="O9525">
            <v>0</v>
          </cell>
          <cell r="P9525">
            <v>0</v>
          </cell>
        </row>
        <row r="9526">
          <cell r="A9526">
            <v>43819</v>
          </cell>
          <cell r="B9526" t="str">
            <v>CON</v>
          </cell>
          <cell r="C9526">
            <v>8</v>
          </cell>
          <cell r="E9526">
            <v>1017</v>
          </cell>
          <cell r="F9526" t="str">
            <v>47D</v>
          </cell>
          <cell r="I9526">
            <v>44</v>
          </cell>
          <cell r="M9526">
            <v>30000</v>
          </cell>
          <cell r="N9526">
            <v>897126</v>
          </cell>
          <cell r="O9526">
            <v>0</v>
          </cell>
          <cell r="P9526">
            <v>0</v>
          </cell>
        </row>
        <row r="9527">
          <cell r="A9527">
            <v>43819</v>
          </cell>
          <cell r="B9527" t="str">
            <v>HIP</v>
          </cell>
          <cell r="C9527">
            <v>8</v>
          </cell>
          <cell r="E9527">
            <v>1017</v>
          </cell>
          <cell r="F9527" t="str">
            <v>48C</v>
          </cell>
          <cell r="I9527">
            <v>44</v>
          </cell>
          <cell r="M9527">
            <v>24000</v>
          </cell>
          <cell r="N9527">
            <v>717700.8</v>
          </cell>
          <cell r="O9527">
            <v>0</v>
          </cell>
          <cell r="P9527">
            <v>0</v>
          </cell>
        </row>
        <row r="9528">
          <cell r="A9528">
            <v>43819</v>
          </cell>
          <cell r="B9528" t="str">
            <v>HIP</v>
          </cell>
          <cell r="C9528">
            <v>6</v>
          </cell>
          <cell r="E9528">
            <v>1017</v>
          </cell>
          <cell r="F9528" t="str">
            <v>48C</v>
          </cell>
          <cell r="I9528">
            <v>44</v>
          </cell>
          <cell r="M9528">
            <v>7000</v>
          </cell>
          <cell r="N9528">
            <v>209329.4</v>
          </cell>
          <cell r="O9528">
            <v>0</v>
          </cell>
          <cell r="P9528">
            <v>0</v>
          </cell>
        </row>
        <row r="9529">
          <cell r="A9529">
            <v>43819</v>
          </cell>
          <cell r="B9529" t="str">
            <v>HIP</v>
          </cell>
          <cell r="C9529">
            <v>7</v>
          </cell>
          <cell r="E9529">
            <v>1017</v>
          </cell>
          <cell r="F9529" t="str">
            <v>48C</v>
          </cell>
          <cell r="I9529">
            <v>44</v>
          </cell>
          <cell r="M9529">
            <v>14000</v>
          </cell>
          <cell r="N9529">
            <v>418658.8</v>
          </cell>
          <cell r="O9529">
            <v>0</v>
          </cell>
          <cell r="P9529">
            <v>0</v>
          </cell>
        </row>
        <row r="9530">
          <cell r="A9530">
            <v>43819</v>
          </cell>
          <cell r="B9530" t="str">
            <v>HIP</v>
          </cell>
          <cell r="C9530">
            <v>8</v>
          </cell>
          <cell r="E9530">
            <v>1017</v>
          </cell>
          <cell r="F9530" t="str">
            <v>48R</v>
          </cell>
          <cell r="I9530">
            <v>44</v>
          </cell>
          <cell r="M9530">
            <v>15000</v>
          </cell>
          <cell r="N9530">
            <v>448563</v>
          </cell>
          <cell r="O9530">
            <v>0</v>
          </cell>
          <cell r="P9530">
            <v>0</v>
          </cell>
        </row>
        <row r="9531">
          <cell r="A9531">
            <v>43819</v>
          </cell>
          <cell r="B9531" t="str">
            <v>HIP</v>
          </cell>
          <cell r="C9531">
            <v>5</v>
          </cell>
          <cell r="E9531">
            <v>1017</v>
          </cell>
          <cell r="F9531" t="str">
            <v>48R</v>
          </cell>
          <cell r="I9531">
            <v>44</v>
          </cell>
          <cell r="M9531">
            <v>10000</v>
          </cell>
          <cell r="N9531">
            <v>299042</v>
          </cell>
          <cell r="O9531">
            <v>0</v>
          </cell>
          <cell r="P9531">
            <v>0</v>
          </cell>
        </row>
        <row r="9532">
          <cell r="A9532">
            <v>43819</v>
          </cell>
          <cell r="B9532" t="str">
            <v>CON</v>
          </cell>
          <cell r="C9532">
            <v>8</v>
          </cell>
          <cell r="E9532">
            <v>1009</v>
          </cell>
          <cell r="F9532" t="str">
            <v>47D</v>
          </cell>
          <cell r="I9532">
            <v>44</v>
          </cell>
          <cell r="M9532">
            <v>28000</v>
          </cell>
          <cell r="N9532">
            <v>838048.4</v>
          </cell>
          <cell r="O9532">
            <v>0</v>
          </cell>
          <cell r="P9532">
            <v>0</v>
          </cell>
        </row>
        <row r="9533">
          <cell r="A9533">
            <v>43819</v>
          </cell>
          <cell r="B9533" t="str">
            <v>CON</v>
          </cell>
          <cell r="C9533">
            <v>8</v>
          </cell>
          <cell r="E9533">
            <v>1009</v>
          </cell>
          <cell r="F9533" t="str">
            <v>47D</v>
          </cell>
          <cell r="I9533">
            <v>44</v>
          </cell>
          <cell r="M9533">
            <v>13000</v>
          </cell>
          <cell r="N9533">
            <v>389097.8</v>
          </cell>
          <cell r="O9533">
            <v>0</v>
          </cell>
          <cell r="P9533">
            <v>0</v>
          </cell>
        </row>
        <row r="9534">
          <cell r="A9534">
            <v>43819</v>
          </cell>
          <cell r="B9534" t="str">
            <v>CON</v>
          </cell>
          <cell r="C9534">
            <v>8</v>
          </cell>
          <cell r="E9534">
            <v>1009</v>
          </cell>
          <cell r="F9534" t="str">
            <v>47D</v>
          </cell>
          <cell r="I9534">
            <v>44</v>
          </cell>
          <cell r="M9534">
            <v>31500</v>
          </cell>
          <cell r="N9534">
            <v>942908.4</v>
          </cell>
          <cell r="O9534">
            <v>0</v>
          </cell>
          <cell r="P9534">
            <v>0</v>
          </cell>
        </row>
        <row r="9535">
          <cell r="A9535">
            <v>43819</v>
          </cell>
          <cell r="B9535" t="str">
            <v>MIC</v>
          </cell>
          <cell r="C9535">
            <v>8</v>
          </cell>
          <cell r="E9535">
            <v>1017</v>
          </cell>
          <cell r="F9535" t="str">
            <v>43I</v>
          </cell>
          <cell r="I9535">
            <v>44</v>
          </cell>
          <cell r="M9535">
            <v>20000</v>
          </cell>
          <cell r="N9535">
            <v>599356</v>
          </cell>
          <cell r="O9535">
            <v>0</v>
          </cell>
          <cell r="P9535">
            <v>0</v>
          </cell>
        </row>
        <row r="9536">
          <cell r="A9536">
            <v>43819</v>
          </cell>
          <cell r="B9536" t="str">
            <v>MIC</v>
          </cell>
          <cell r="C9536">
            <v>5</v>
          </cell>
          <cell r="E9536">
            <v>1017</v>
          </cell>
          <cell r="F9536" t="str">
            <v>43I</v>
          </cell>
          <cell r="I9536">
            <v>44</v>
          </cell>
          <cell r="M9536">
            <v>5000</v>
          </cell>
          <cell r="N9536">
            <v>149839</v>
          </cell>
          <cell r="O9536">
            <v>0</v>
          </cell>
          <cell r="P9536">
            <v>0</v>
          </cell>
        </row>
        <row r="9537">
          <cell r="A9537">
            <v>43819</v>
          </cell>
          <cell r="B9537" t="str">
            <v>MIC</v>
          </cell>
          <cell r="C9537">
            <v>8</v>
          </cell>
          <cell r="E9537">
            <v>1017</v>
          </cell>
          <cell r="F9537" t="str">
            <v>43I</v>
          </cell>
          <cell r="I9537">
            <v>44</v>
          </cell>
          <cell r="M9537">
            <v>16000</v>
          </cell>
          <cell r="N9537">
            <v>479484.8</v>
          </cell>
          <cell r="O9537">
            <v>0</v>
          </cell>
          <cell r="P9537">
            <v>0</v>
          </cell>
        </row>
        <row r="9538">
          <cell r="A9538">
            <v>43819</v>
          </cell>
          <cell r="B9538" t="str">
            <v>MIC</v>
          </cell>
          <cell r="C9538">
            <v>7</v>
          </cell>
          <cell r="E9538">
            <v>1017</v>
          </cell>
          <cell r="F9538" t="str">
            <v>43I</v>
          </cell>
          <cell r="I9538">
            <v>44</v>
          </cell>
          <cell r="M9538">
            <v>10000</v>
          </cell>
          <cell r="N9538">
            <v>299678</v>
          </cell>
          <cell r="O9538">
            <v>0</v>
          </cell>
          <cell r="P9538">
            <v>0</v>
          </cell>
        </row>
        <row r="9539">
          <cell r="A9539">
            <v>43819</v>
          </cell>
          <cell r="B9539" t="str">
            <v>MIC</v>
          </cell>
          <cell r="C9539">
            <v>6</v>
          </cell>
          <cell r="E9539">
            <v>1017</v>
          </cell>
          <cell r="F9539" t="str">
            <v>43I</v>
          </cell>
          <cell r="I9539">
            <v>44</v>
          </cell>
          <cell r="M9539">
            <v>10000</v>
          </cell>
          <cell r="N9539">
            <v>299678</v>
          </cell>
          <cell r="O9539">
            <v>0</v>
          </cell>
          <cell r="P9539">
            <v>0</v>
          </cell>
        </row>
        <row r="9540">
          <cell r="A9540">
            <v>43819</v>
          </cell>
          <cell r="B9540" t="str">
            <v>MIC</v>
          </cell>
          <cell r="C9540">
            <v>5</v>
          </cell>
          <cell r="E9540">
            <v>1017</v>
          </cell>
          <cell r="F9540" t="str">
            <v>43I</v>
          </cell>
          <cell r="I9540">
            <v>44</v>
          </cell>
          <cell r="M9540">
            <v>13000</v>
          </cell>
          <cell r="N9540">
            <v>389581.4</v>
          </cell>
          <cell r="O9540">
            <v>0</v>
          </cell>
          <cell r="P9540">
            <v>0</v>
          </cell>
        </row>
        <row r="9541">
          <cell r="A9541">
            <v>43819</v>
          </cell>
          <cell r="B9541" t="str">
            <v>MIC</v>
          </cell>
          <cell r="C9541">
            <v>6</v>
          </cell>
          <cell r="E9541">
            <v>1017</v>
          </cell>
          <cell r="F9541" t="str">
            <v>43I</v>
          </cell>
          <cell r="I9541">
            <v>44</v>
          </cell>
          <cell r="M9541">
            <v>10000</v>
          </cell>
          <cell r="N9541">
            <v>299678</v>
          </cell>
          <cell r="O9541">
            <v>0</v>
          </cell>
          <cell r="P9541">
            <v>0</v>
          </cell>
        </row>
        <row r="9542">
          <cell r="A9542">
            <v>43819</v>
          </cell>
          <cell r="B9542" t="str">
            <v>MIC</v>
          </cell>
          <cell r="C9542">
            <v>6</v>
          </cell>
          <cell r="E9542">
            <v>1017</v>
          </cell>
          <cell r="F9542" t="str">
            <v>43I</v>
          </cell>
          <cell r="I9542">
            <v>44</v>
          </cell>
          <cell r="M9542">
            <v>17258.009999999998</v>
          </cell>
          <cell r="N9542">
            <v>517184.59207800002</v>
          </cell>
          <cell r="O9542">
            <v>0</v>
          </cell>
          <cell r="P9542">
            <v>0</v>
          </cell>
        </row>
        <row r="9543">
          <cell r="A9543">
            <v>43819</v>
          </cell>
          <cell r="B9543" t="str">
            <v>MIC</v>
          </cell>
          <cell r="C9543">
            <v>6</v>
          </cell>
          <cell r="E9543">
            <v>1017</v>
          </cell>
          <cell r="F9543" t="str">
            <v>43I</v>
          </cell>
          <cell r="I9543">
            <v>44</v>
          </cell>
          <cell r="M9543">
            <v>15000</v>
          </cell>
          <cell r="N9543">
            <v>449517</v>
          </cell>
          <cell r="O9543">
            <v>0</v>
          </cell>
          <cell r="P9543">
            <v>0</v>
          </cell>
        </row>
        <row r="9544">
          <cell r="A9544">
            <v>43819</v>
          </cell>
          <cell r="B9544" t="str">
            <v>MIC</v>
          </cell>
          <cell r="C9544">
            <v>7</v>
          </cell>
          <cell r="E9544">
            <v>1017</v>
          </cell>
          <cell r="F9544" t="str">
            <v>43I</v>
          </cell>
          <cell r="I9544">
            <v>44</v>
          </cell>
          <cell r="M9544">
            <v>20000</v>
          </cell>
          <cell r="N9544">
            <v>599356</v>
          </cell>
          <cell r="O9544">
            <v>0</v>
          </cell>
          <cell r="P9544">
            <v>0</v>
          </cell>
        </row>
        <row r="9545">
          <cell r="A9545">
            <v>43819</v>
          </cell>
          <cell r="B9545" t="str">
            <v>MIC</v>
          </cell>
          <cell r="C9545">
            <v>6</v>
          </cell>
          <cell r="E9545">
            <v>1017</v>
          </cell>
          <cell r="F9545" t="str">
            <v>43I</v>
          </cell>
          <cell r="I9545">
            <v>44</v>
          </cell>
          <cell r="M9545">
            <v>7000</v>
          </cell>
          <cell r="N9545">
            <v>209774.6</v>
          </cell>
          <cell r="O9545">
            <v>0</v>
          </cell>
          <cell r="P9545">
            <v>0</v>
          </cell>
        </row>
        <row r="9546">
          <cell r="A9546">
            <v>43819</v>
          </cell>
          <cell r="B9546" t="str">
            <v>MIC</v>
          </cell>
          <cell r="C9546">
            <v>6</v>
          </cell>
          <cell r="E9546">
            <v>1017</v>
          </cell>
          <cell r="F9546" t="str">
            <v>43I</v>
          </cell>
          <cell r="I9546">
            <v>44</v>
          </cell>
          <cell r="M9546">
            <v>18000</v>
          </cell>
          <cell r="N9546">
            <v>539420.4</v>
          </cell>
          <cell r="O9546">
            <v>0</v>
          </cell>
          <cell r="P9546">
            <v>0</v>
          </cell>
        </row>
        <row r="9547">
          <cell r="A9547">
            <v>43819</v>
          </cell>
          <cell r="B9547" t="str">
            <v>MIC</v>
          </cell>
          <cell r="C9547">
            <v>8</v>
          </cell>
          <cell r="E9547">
            <v>1017</v>
          </cell>
          <cell r="F9547" t="str">
            <v>43I</v>
          </cell>
          <cell r="I9547">
            <v>44</v>
          </cell>
          <cell r="M9547">
            <v>20000</v>
          </cell>
          <cell r="N9547">
            <v>599356</v>
          </cell>
          <cell r="O9547">
            <v>0</v>
          </cell>
          <cell r="P9547">
            <v>0</v>
          </cell>
        </row>
        <row r="9548">
          <cell r="A9548">
            <v>43819</v>
          </cell>
          <cell r="B9548" t="str">
            <v>MIC</v>
          </cell>
          <cell r="C9548">
            <v>8</v>
          </cell>
          <cell r="E9548">
            <v>1017</v>
          </cell>
          <cell r="F9548" t="str">
            <v>43I</v>
          </cell>
          <cell r="I9548">
            <v>44</v>
          </cell>
          <cell r="M9548">
            <v>20000</v>
          </cell>
          <cell r="N9548">
            <v>599356</v>
          </cell>
          <cell r="O9548">
            <v>0</v>
          </cell>
          <cell r="P9548">
            <v>0</v>
          </cell>
        </row>
        <row r="9549">
          <cell r="A9549">
            <v>43819</v>
          </cell>
          <cell r="B9549" t="str">
            <v>MIC</v>
          </cell>
          <cell r="C9549">
            <v>7</v>
          </cell>
          <cell r="E9549">
            <v>1017</v>
          </cell>
          <cell r="F9549" t="str">
            <v>43I</v>
          </cell>
          <cell r="I9549">
            <v>44</v>
          </cell>
          <cell r="M9549">
            <v>10000</v>
          </cell>
          <cell r="N9549">
            <v>299678</v>
          </cell>
          <cell r="O9549">
            <v>0</v>
          </cell>
          <cell r="P9549">
            <v>0</v>
          </cell>
        </row>
        <row r="9550">
          <cell r="A9550">
            <v>43819</v>
          </cell>
          <cell r="B9550" t="str">
            <v>MIC</v>
          </cell>
          <cell r="C9550">
            <v>6</v>
          </cell>
          <cell r="E9550">
            <v>1017</v>
          </cell>
          <cell r="F9550" t="str">
            <v>43I</v>
          </cell>
          <cell r="I9550">
            <v>44</v>
          </cell>
          <cell r="M9550">
            <v>7000</v>
          </cell>
          <cell r="N9550">
            <v>209774.6</v>
          </cell>
          <cell r="O9550">
            <v>0</v>
          </cell>
          <cell r="P9550">
            <v>0</v>
          </cell>
        </row>
        <row r="9551">
          <cell r="A9551">
            <v>43819</v>
          </cell>
          <cell r="B9551" t="str">
            <v>MIC</v>
          </cell>
          <cell r="C9551">
            <v>6</v>
          </cell>
          <cell r="E9551">
            <v>1017</v>
          </cell>
          <cell r="F9551" t="str">
            <v>43I</v>
          </cell>
          <cell r="I9551">
            <v>44</v>
          </cell>
          <cell r="M9551">
            <v>8000</v>
          </cell>
          <cell r="N9551">
            <v>239742.4</v>
          </cell>
          <cell r="O9551">
            <v>0</v>
          </cell>
          <cell r="P9551">
            <v>0</v>
          </cell>
        </row>
        <row r="9552">
          <cell r="A9552">
            <v>43819</v>
          </cell>
          <cell r="B9552" t="str">
            <v>MIC</v>
          </cell>
          <cell r="C9552">
            <v>6</v>
          </cell>
          <cell r="E9552">
            <v>1017</v>
          </cell>
          <cell r="F9552" t="str">
            <v>43I</v>
          </cell>
          <cell r="I9552">
            <v>44</v>
          </cell>
          <cell r="M9552">
            <v>16000</v>
          </cell>
          <cell r="N9552">
            <v>479484.8</v>
          </cell>
          <cell r="O9552">
            <v>0</v>
          </cell>
          <cell r="P9552">
            <v>0</v>
          </cell>
        </row>
        <row r="9553">
          <cell r="A9553">
            <v>43819</v>
          </cell>
          <cell r="B9553" t="str">
            <v>MIC</v>
          </cell>
          <cell r="C9553">
            <v>6</v>
          </cell>
          <cell r="E9553">
            <v>1017</v>
          </cell>
          <cell r="F9553" t="str">
            <v>43I</v>
          </cell>
          <cell r="I9553">
            <v>44</v>
          </cell>
          <cell r="M9553">
            <v>7000</v>
          </cell>
          <cell r="N9553">
            <v>209774.6</v>
          </cell>
          <cell r="O9553">
            <v>0</v>
          </cell>
          <cell r="P9553">
            <v>0</v>
          </cell>
        </row>
        <row r="9554">
          <cell r="A9554">
            <v>43819</v>
          </cell>
          <cell r="B9554" t="str">
            <v>MIC</v>
          </cell>
          <cell r="C9554">
            <v>7</v>
          </cell>
          <cell r="E9554">
            <v>1017</v>
          </cell>
          <cell r="F9554" t="str">
            <v>43I</v>
          </cell>
          <cell r="I9554">
            <v>44</v>
          </cell>
          <cell r="M9554">
            <v>14000</v>
          </cell>
          <cell r="N9554">
            <v>419549.2</v>
          </cell>
          <cell r="O9554">
            <v>0</v>
          </cell>
          <cell r="P9554">
            <v>0</v>
          </cell>
        </row>
        <row r="9555">
          <cell r="A9555">
            <v>43819</v>
          </cell>
          <cell r="B9555" t="str">
            <v>MIC</v>
          </cell>
          <cell r="C9555">
            <v>8</v>
          </cell>
          <cell r="E9555">
            <v>1017</v>
          </cell>
          <cell r="F9555" t="str">
            <v>43I</v>
          </cell>
          <cell r="I9555">
            <v>44</v>
          </cell>
          <cell r="M9555">
            <v>20000</v>
          </cell>
          <cell r="N9555">
            <v>599356</v>
          </cell>
          <cell r="O9555">
            <v>0</v>
          </cell>
          <cell r="P9555">
            <v>0</v>
          </cell>
        </row>
        <row r="9556">
          <cell r="A9556">
            <v>43819</v>
          </cell>
          <cell r="B9556" t="str">
            <v>MIC</v>
          </cell>
          <cell r="C9556">
            <v>5</v>
          </cell>
          <cell r="E9556">
            <v>1017</v>
          </cell>
          <cell r="F9556" t="str">
            <v>43I</v>
          </cell>
          <cell r="I9556">
            <v>44</v>
          </cell>
          <cell r="M9556">
            <v>14000</v>
          </cell>
          <cell r="N9556">
            <v>419549.2</v>
          </cell>
          <cell r="O9556">
            <v>0</v>
          </cell>
          <cell r="P9556">
            <v>0</v>
          </cell>
        </row>
        <row r="9557">
          <cell r="A9557">
            <v>43819</v>
          </cell>
          <cell r="B9557" t="str">
            <v>MIC</v>
          </cell>
          <cell r="C9557">
            <v>6</v>
          </cell>
          <cell r="E9557">
            <v>1017</v>
          </cell>
          <cell r="F9557" t="str">
            <v>43I</v>
          </cell>
          <cell r="I9557">
            <v>44</v>
          </cell>
          <cell r="M9557">
            <v>22500</v>
          </cell>
          <cell r="N9557">
            <v>674275.5</v>
          </cell>
          <cell r="O9557">
            <v>0</v>
          </cell>
          <cell r="P9557">
            <v>0</v>
          </cell>
        </row>
        <row r="9558">
          <cell r="A9558">
            <v>43819</v>
          </cell>
          <cell r="B9558" t="str">
            <v>MIC</v>
          </cell>
          <cell r="C9558">
            <v>6</v>
          </cell>
          <cell r="E9558">
            <v>1017</v>
          </cell>
          <cell r="F9558" t="str">
            <v>43I</v>
          </cell>
          <cell r="I9558">
            <v>44</v>
          </cell>
          <cell r="M9558">
            <v>14000</v>
          </cell>
          <cell r="N9558">
            <v>419549.2</v>
          </cell>
          <cell r="O9558">
            <v>0</v>
          </cell>
          <cell r="P9558">
            <v>0</v>
          </cell>
        </row>
        <row r="9559">
          <cell r="A9559">
            <v>43819</v>
          </cell>
          <cell r="B9559" t="str">
            <v>MIC</v>
          </cell>
          <cell r="C9559">
            <v>5</v>
          </cell>
          <cell r="E9559">
            <v>1017</v>
          </cell>
          <cell r="F9559" t="str">
            <v>43I</v>
          </cell>
          <cell r="I9559">
            <v>44</v>
          </cell>
          <cell r="M9559">
            <v>7000</v>
          </cell>
          <cell r="N9559">
            <v>209774.6</v>
          </cell>
          <cell r="O9559">
            <v>0</v>
          </cell>
          <cell r="P9559">
            <v>0</v>
          </cell>
        </row>
        <row r="9560">
          <cell r="A9560">
            <v>43819</v>
          </cell>
          <cell r="B9560" t="str">
            <v>MIC</v>
          </cell>
          <cell r="C9560">
            <v>6</v>
          </cell>
          <cell r="E9560">
            <v>1017</v>
          </cell>
          <cell r="F9560" t="str">
            <v>43I</v>
          </cell>
          <cell r="I9560">
            <v>44</v>
          </cell>
          <cell r="M9560">
            <v>10290</v>
          </cell>
          <cell r="N9560">
            <v>308368.66200000001</v>
          </cell>
          <cell r="O9560">
            <v>0</v>
          </cell>
          <cell r="P9560">
            <v>0</v>
          </cell>
        </row>
        <row r="9561">
          <cell r="A9561">
            <v>43819</v>
          </cell>
          <cell r="B9561" t="str">
            <v>MIC</v>
          </cell>
          <cell r="C9561">
            <v>6</v>
          </cell>
          <cell r="E9561">
            <v>1017</v>
          </cell>
          <cell r="F9561" t="str">
            <v>43I</v>
          </cell>
          <cell r="I9561">
            <v>44</v>
          </cell>
          <cell r="M9561">
            <v>7000</v>
          </cell>
          <cell r="N9561">
            <v>209774.6</v>
          </cell>
          <cell r="O9561">
            <v>0</v>
          </cell>
          <cell r="P9561">
            <v>0</v>
          </cell>
        </row>
        <row r="9562">
          <cell r="A9562">
            <v>43819</v>
          </cell>
          <cell r="B9562" t="str">
            <v>MIC</v>
          </cell>
          <cell r="C9562">
            <v>7</v>
          </cell>
          <cell r="E9562">
            <v>1017</v>
          </cell>
          <cell r="F9562" t="str">
            <v>43I</v>
          </cell>
          <cell r="I9562">
            <v>44</v>
          </cell>
          <cell r="M9562">
            <v>17000</v>
          </cell>
          <cell r="N9562">
            <v>509452.6</v>
          </cell>
          <cell r="O9562">
            <v>0</v>
          </cell>
          <cell r="P9562">
            <v>0</v>
          </cell>
        </row>
        <row r="9563">
          <cell r="A9563">
            <v>43819</v>
          </cell>
          <cell r="B9563" t="str">
            <v>MIC</v>
          </cell>
          <cell r="C9563">
            <v>7</v>
          </cell>
          <cell r="E9563">
            <v>1017</v>
          </cell>
          <cell r="F9563" t="str">
            <v>43I</v>
          </cell>
          <cell r="I9563">
            <v>44</v>
          </cell>
          <cell r="M9563">
            <v>12000</v>
          </cell>
          <cell r="N9563">
            <v>359613.6</v>
          </cell>
          <cell r="O9563">
            <v>0</v>
          </cell>
          <cell r="P9563">
            <v>0</v>
          </cell>
        </row>
        <row r="9564">
          <cell r="A9564">
            <v>43819</v>
          </cell>
          <cell r="B9564" t="str">
            <v>MIC</v>
          </cell>
          <cell r="C9564">
            <v>6</v>
          </cell>
          <cell r="E9564">
            <v>1017</v>
          </cell>
          <cell r="F9564" t="str">
            <v>43O</v>
          </cell>
          <cell r="I9564">
            <v>44</v>
          </cell>
          <cell r="M9564">
            <v>7000</v>
          </cell>
          <cell r="N9564">
            <v>209774.6</v>
          </cell>
          <cell r="O9564">
            <v>0</v>
          </cell>
          <cell r="P9564">
            <v>0</v>
          </cell>
        </row>
        <row r="9565">
          <cell r="A9565">
            <v>43819</v>
          </cell>
          <cell r="B9565" t="str">
            <v>MIC</v>
          </cell>
          <cell r="C9565">
            <v>6</v>
          </cell>
          <cell r="E9565">
            <v>1017</v>
          </cell>
          <cell r="F9565" t="str">
            <v>43O</v>
          </cell>
          <cell r="I9565">
            <v>44</v>
          </cell>
          <cell r="M9565">
            <v>15000</v>
          </cell>
          <cell r="N9565">
            <v>449517</v>
          </cell>
          <cell r="O9565">
            <v>0</v>
          </cell>
          <cell r="P9565">
            <v>0</v>
          </cell>
        </row>
        <row r="9566">
          <cell r="A9566">
            <v>43819</v>
          </cell>
          <cell r="B9566" t="str">
            <v>MIC</v>
          </cell>
          <cell r="C9566">
            <v>5</v>
          </cell>
          <cell r="E9566">
            <v>1017</v>
          </cell>
          <cell r="F9566" t="str">
            <v>43O</v>
          </cell>
          <cell r="I9566">
            <v>44</v>
          </cell>
          <cell r="M9566">
            <v>3000</v>
          </cell>
          <cell r="N9566">
            <v>89903.4</v>
          </cell>
          <cell r="O9566">
            <v>0</v>
          </cell>
          <cell r="P9566">
            <v>0</v>
          </cell>
        </row>
        <row r="9567">
          <cell r="A9567">
            <v>43819</v>
          </cell>
          <cell r="B9567" t="str">
            <v>MIC</v>
          </cell>
          <cell r="C9567">
            <v>6</v>
          </cell>
          <cell r="E9567">
            <v>1017</v>
          </cell>
          <cell r="F9567" t="str">
            <v>43O</v>
          </cell>
          <cell r="I9567">
            <v>44</v>
          </cell>
          <cell r="M9567">
            <v>10000</v>
          </cell>
          <cell r="N9567">
            <v>299678</v>
          </cell>
          <cell r="O9567">
            <v>0</v>
          </cell>
          <cell r="P9567">
            <v>0</v>
          </cell>
        </row>
        <row r="9568">
          <cell r="A9568">
            <v>43819</v>
          </cell>
          <cell r="B9568" t="str">
            <v>MIC</v>
          </cell>
          <cell r="C9568">
            <v>6</v>
          </cell>
          <cell r="E9568">
            <v>1017</v>
          </cell>
          <cell r="F9568" t="str">
            <v>43O</v>
          </cell>
          <cell r="I9568">
            <v>44</v>
          </cell>
          <cell r="M9568">
            <v>5000</v>
          </cell>
          <cell r="N9568">
            <v>149839</v>
          </cell>
          <cell r="O9568">
            <v>0</v>
          </cell>
          <cell r="P9568">
            <v>0</v>
          </cell>
        </row>
        <row r="9569">
          <cell r="A9569">
            <v>43819</v>
          </cell>
          <cell r="B9569" t="str">
            <v>MIC</v>
          </cell>
          <cell r="C9569">
            <v>8</v>
          </cell>
          <cell r="E9569">
            <v>1017</v>
          </cell>
          <cell r="F9569" t="str">
            <v>43O</v>
          </cell>
          <cell r="I9569">
            <v>44</v>
          </cell>
          <cell r="M9569">
            <v>14000</v>
          </cell>
          <cell r="N9569">
            <v>419549.2</v>
          </cell>
          <cell r="O9569">
            <v>0</v>
          </cell>
          <cell r="P9569">
            <v>0</v>
          </cell>
        </row>
        <row r="9570">
          <cell r="A9570">
            <v>43819</v>
          </cell>
          <cell r="B9570" t="str">
            <v>MIC</v>
          </cell>
          <cell r="C9570">
            <v>6</v>
          </cell>
          <cell r="E9570">
            <v>1017</v>
          </cell>
          <cell r="F9570" t="str">
            <v>43O</v>
          </cell>
          <cell r="I9570">
            <v>44</v>
          </cell>
          <cell r="M9570">
            <v>10000</v>
          </cell>
          <cell r="N9570">
            <v>299678</v>
          </cell>
          <cell r="O9570">
            <v>0</v>
          </cell>
          <cell r="P9570">
            <v>0</v>
          </cell>
        </row>
        <row r="9571">
          <cell r="A9571">
            <v>43819</v>
          </cell>
          <cell r="B9571" t="str">
            <v>MIC</v>
          </cell>
          <cell r="C9571">
            <v>6</v>
          </cell>
          <cell r="E9571">
            <v>1017</v>
          </cell>
          <cell r="F9571" t="str">
            <v>43O</v>
          </cell>
          <cell r="I9571">
            <v>44</v>
          </cell>
          <cell r="M9571">
            <v>15899.94</v>
          </cell>
          <cell r="N9571">
            <v>476486.22193200001</v>
          </cell>
          <cell r="O9571">
            <v>0</v>
          </cell>
          <cell r="P9571">
            <v>0</v>
          </cell>
        </row>
        <row r="9572">
          <cell r="A9572">
            <v>43819</v>
          </cell>
          <cell r="B9572" t="str">
            <v>MIC</v>
          </cell>
          <cell r="C9572">
            <v>7</v>
          </cell>
          <cell r="E9572">
            <v>1017</v>
          </cell>
          <cell r="F9572" t="str">
            <v>43O</v>
          </cell>
          <cell r="I9572">
            <v>44</v>
          </cell>
          <cell r="M9572">
            <v>6000</v>
          </cell>
          <cell r="N9572">
            <v>179806.8</v>
          </cell>
          <cell r="O9572">
            <v>0</v>
          </cell>
          <cell r="P9572">
            <v>0</v>
          </cell>
        </row>
        <row r="9573">
          <cell r="A9573">
            <v>43819</v>
          </cell>
          <cell r="B9573" t="str">
            <v>MIC</v>
          </cell>
          <cell r="C9573">
            <v>6</v>
          </cell>
          <cell r="E9573">
            <v>1017</v>
          </cell>
          <cell r="F9573" t="str">
            <v>43O</v>
          </cell>
          <cell r="I9573">
            <v>44</v>
          </cell>
          <cell r="M9573">
            <v>10000</v>
          </cell>
          <cell r="N9573">
            <v>299678</v>
          </cell>
          <cell r="O9573">
            <v>0</v>
          </cell>
          <cell r="P9573">
            <v>0</v>
          </cell>
        </row>
        <row r="9574">
          <cell r="A9574">
            <v>43819</v>
          </cell>
          <cell r="B9574" t="str">
            <v>MIC</v>
          </cell>
          <cell r="C9574">
            <v>5</v>
          </cell>
          <cell r="E9574">
            <v>1017</v>
          </cell>
          <cell r="F9574" t="str">
            <v>43O</v>
          </cell>
          <cell r="I9574">
            <v>44</v>
          </cell>
          <cell r="M9574">
            <v>2500</v>
          </cell>
          <cell r="N9574">
            <v>74919.5</v>
          </cell>
          <cell r="O9574">
            <v>0</v>
          </cell>
          <cell r="P9574">
            <v>0</v>
          </cell>
        </row>
        <row r="9575">
          <cell r="A9575">
            <v>43819</v>
          </cell>
          <cell r="B9575" t="str">
            <v>MIC</v>
          </cell>
          <cell r="C9575">
            <v>7</v>
          </cell>
          <cell r="E9575">
            <v>1017</v>
          </cell>
          <cell r="F9575" t="str">
            <v>43O</v>
          </cell>
          <cell r="I9575">
            <v>44</v>
          </cell>
          <cell r="M9575">
            <v>8500</v>
          </cell>
          <cell r="N9575">
            <v>254726.3</v>
          </cell>
          <cell r="O9575">
            <v>0</v>
          </cell>
          <cell r="P9575">
            <v>0</v>
          </cell>
        </row>
        <row r="9576">
          <cell r="A9576">
            <v>43819</v>
          </cell>
          <cell r="B9576" t="str">
            <v>MIC</v>
          </cell>
          <cell r="C9576">
            <v>7</v>
          </cell>
          <cell r="E9576">
            <v>1017</v>
          </cell>
          <cell r="F9576" t="str">
            <v>43O</v>
          </cell>
          <cell r="I9576">
            <v>44</v>
          </cell>
          <cell r="M9576">
            <v>21000</v>
          </cell>
          <cell r="N9576">
            <v>629323.80000000005</v>
          </cell>
          <cell r="O9576">
            <v>0</v>
          </cell>
          <cell r="P9576">
            <v>0</v>
          </cell>
        </row>
        <row r="9577">
          <cell r="A9577">
            <v>43819</v>
          </cell>
          <cell r="B9577" t="str">
            <v>MIC</v>
          </cell>
          <cell r="C9577">
            <v>6</v>
          </cell>
          <cell r="E9577">
            <v>1017</v>
          </cell>
          <cell r="F9577" t="str">
            <v>43O</v>
          </cell>
          <cell r="I9577">
            <v>44</v>
          </cell>
          <cell r="M9577">
            <v>7000</v>
          </cell>
          <cell r="N9577">
            <v>209774.6</v>
          </cell>
          <cell r="O9577">
            <v>0</v>
          </cell>
          <cell r="P9577">
            <v>0</v>
          </cell>
        </row>
        <row r="9578">
          <cell r="A9578">
            <v>43819</v>
          </cell>
          <cell r="B9578" t="str">
            <v>MIC</v>
          </cell>
          <cell r="C9578">
            <v>8</v>
          </cell>
          <cell r="E9578">
            <v>1017</v>
          </cell>
          <cell r="F9578" t="str">
            <v>43O</v>
          </cell>
          <cell r="I9578">
            <v>44</v>
          </cell>
          <cell r="M9578">
            <v>20580</v>
          </cell>
          <cell r="N9578">
            <v>616737.32400000002</v>
          </cell>
          <cell r="O9578">
            <v>0</v>
          </cell>
          <cell r="P9578">
            <v>0</v>
          </cell>
        </row>
        <row r="9579">
          <cell r="A9579">
            <v>43819</v>
          </cell>
          <cell r="B9579" t="str">
            <v>MIC</v>
          </cell>
          <cell r="C9579">
            <v>7</v>
          </cell>
          <cell r="E9579">
            <v>1017</v>
          </cell>
          <cell r="F9579" t="str">
            <v>43O</v>
          </cell>
          <cell r="I9579">
            <v>44</v>
          </cell>
          <cell r="M9579">
            <v>12000</v>
          </cell>
          <cell r="N9579">
            <v>359613.6</v>
          </cell>
          <cell r="O9579">
            <v>0</v>
          </cell>
          <cell r="P9579">
            <v>0</v>
          </cell>
        </row>
        <row r="9580">
          <cell r="A9580">
            <v>43819</v>
          </cell>
          <cell r="B9580" t="str">
            <v>MIC</v>
          </cell>
          <cell r="C9580">
            <v>6</v>
          </cell>
          <cell r="E9580">
            <v>1017</v>
          </cell>
          <cell r="F9580" t="str">
            <v>43O</v>
          </cell>
          <cell r="I9580">
            <v>44</v>
          </cell>
          <cell r="M9580">
            <v>10000</v>
          </cell>
          <cell r="N9580">
            <v>299678</v>
          </cell>
          <cell r="O9580">
            <v>0</v>
          </cell>
          <cell r="P9580">
            <v>0</v>
          </cell>
        </row>
        <row r="9581">
          <cell r="A9581">
            <v>43819</v>
          </cell>
          <cell r="B9581" t="str">
            <v>MIC</v>
          </cell>
          <cell r="C9581">
            <v>6</v>
          </cell>
          <cell r="E9581">
            <v>1017</v>
          </cell>
          <cell r="F9581" t="str">
            <v>43O</v>
          </cell>
          <cell r="I9581">
            <v>44</v>
          </cell>
          <cell r="M9581">
            <v>10000</v>
          </cell>
          <cell r="N9581">
            <v>299678</v>
          </cell>
          <cell r="O9581">
            <v>0</v>
          </cell>
          <cell r="P9581">
            <v>0</v>
          </cell>
        </row>
        <row r="9582">
          <cell r="A9582">
            <v>43819</v>
          </cell>
          <cell r="B9582" t="str">
            <v>MIC</v>
          </cell>
          <cell r="C9582">
            <v>6</v>
          </cell>
          <cell r="E9582">
            <v>1017</v>
          </cell>
          <cell r="F9582" t="str">
            <v>43O</v>
          </cell>
          <cell r="I9582">
            <v>44</v>
          </cell>
          <cell r="M9582">
            <v>8000</v>
          </cell>
          <cell r="N9582">
            <v>239742.4</v>
          </cell>
          <cell r="O9582">
            <v>0</v>
          </cell>
          <cell r="P9582">
            <v>0</v>
          </cell>
        </row>
        <row r="9583">
          <cell r="A9583">
            <v>43819</v>
          </cell>
          <cell r="B9583" t="str">
            <v>MIC</v>
          </cell>
          <cell r="C9583">
            <v>7</v>
          </cell>
          <cell r="E9583">
            <v>1017</v>
          </cell>
          <cell r="F9583" t="str">
            <v>43O</v>
          </cell>
          <cell r="I9583">
            <v>44</v>
          </cell>
          <cell r="M9583">
            <v>14000</v>
          </cell>
          <cell r="N9583">
            <v>419549.2</v>
          </cell>
          <cell r="O9583">
            <v>0</v>
          </cell>
          <cell r="P9583">
            <v>0</v>
          </cell>
        </row>
        <row r="9584">
          <cell r="A9584">
            <v>43819</v>
          </cell>
          <cell r="B9584" t="str">
            <v>MIC</v>
          </cell>
          <cell r="C9584">
            <v>6</v>
          </cell>
          <cell r="E9584">
            <v>1017</v>
          </cell>
          <cell r="F9584" t="str">
            <v>43O</v>
          </cell>
          <cell r="I9584">
            <v>44</v>
          </cell>
          <cell r="M9584">
            <v>7000</v>
          </cell>
          <cell r="N9584">
            <v>209774.6</v>
          </cell>
          <cell r="O9584">
            <v>0</v>
          </cell>
          <cell r="P9584">
            <v>0</v>
          </cell>
        </row>
        <row r="9585">
          <cell r="A9585">
            <v>43819</v>
          </cell>
          <cell r="B9585" t="str">
            <v>MIC</v>
          </cell>
          <cell r="C9585">
            <v>5</v>
          </cell>
          <cell r="E9585">
            <v>1017</v>
          </cell>
          <cell r="F9585" t="str">
            <v>43O</v>
          </cell>
          <cell r="I9585">
            <v>44</v>
          </cell>
          <cell r="M9585">
            <v>5329.45</v>
          </cell>
          <cell r="N9585">
            <v>159711.89171</v>
          </cell>
          <cell r="O9585">
            <v>0</v>
          </cell>
          <cell r="P9585">
            <v>0</v>
          </cell>
        </row>
        <row r="9586">
          <cell r="A9586">
            <v>43819</v>
          </cell>
          <cell r="B9586" t="str">
            <v>MIC</v>
          </cell>
          <cell r="C9586">
            <v>6</v>
          </cell>
          <cell r="E9586">
            <v>1017</v>
          </cell>
          <cell r="F9586" t="str">
            <v>43O</v>
          </cell>
          <cell r="I9586">
            <v>44</v>
          </cell>
          <cell r="M9586">
            <v>7000</v>
          </cell>
          <cell r="N9586">
            <v>209774.6</v>
          </cell>
          <cell r="O9586">
            <v>0</v>
          </cell>
          <cell r="P9586">
            <v>0</v>
          </cell>
        </row>
        <row r="9587">
          <cell r="A9587">
            <v>43819</v>
          </cell>
          <cell r="B9587" t="str">
            <v>MIC</v>
          </cell>
          <cell r="C9587">
            <v>7</v>
          </cell>
          <cell r="E9587">
            <v>1017</v>
          </cell>
          <cell r="F9587" t="str">
            <v>43O</v>
          </cell>
          <cell r="I9587">
            <v>44</v>
          </cell>
          <cell r="M9587">
            <v>20000</v>
          </cell>
          <cell r="N9587">
            <v>599356</v>
          </cell>
          <cell r="O9587">
            <v>0</v>
          </cell>
          <cell r="P9587">
            <v>0</v>
          </cell>
        </row>
        <row r="9588">
          <cell r="A9588">
            <v>43819</v>
          </cell>
          <cell r="B9588" t="str">
            <v>MIC</v>
          </cell>
          <cell r="C9588">
            <v>6</v>
          </cell>
          <cell r="E9588">
            <v>1017</v>
          </cell>
          <cell r="F9588" t="str">
            <v>43O</v>
          </cell>
          <cell r="I9588">
            <v>44</v>
          </cell>
          <cell r="M9588">
            <v>7000</v>
          </cell>
          <cell r="N9588">
            <v>209774.6</v>
          </cell>
          <cell r="O9588">
            <v>0</v>
          </cell>
          <cell r="P9588">
            <v>0</v>
          </cell>
        </row>
        <row r="9589">
          <cell r="A9589">
            <v>43819</v>
          </cell>
          <cell r="B9589" t="str">
            <v>MIC</v>
          </cell>
          <cell r="C9589">
            <v>7</v>
          </cell>
          <cell r="E9589">
            <v>1017</v>
          </cell>
          <cell r="F9589" t="str">
            <v>43O</v>
          </cell>
          <cell r="I9589">
            <v>44</v>
          </cell>
          <cell r="M9589">
            <v>16000</v>
          </cell>
          <cell r="N9589">
            <v>479484.8</v>
          </cell>
          <cell r="O9589">
            <v>0</v>
          </cell>
          <cell r="P9589">
            <v>0</v>
          </cell>
        </row>
        <row r="9590">
          <cell r="A9590">
            <v>43819</v>
          </cell>
          <cell r="B9590" t="str">
            <v>MIC</v>
          </cell>
          <cell r="C9590">
            <v>5</v>
          </cell>
          <cell r="E9590">
            <v>1017</v>
          </cell>
          <cell r="F9590" t="str">
            <v>43O</v>
          </cell>
          <cell r="I9590">
            <v>44</v>
          </cell>
          <cell r="M9590">
            <v>14000</v>
          </cell>
          <cell r="N9590">
            <v>419549.2</v>
          </cell>
          <cell r="O9590">
            <v>0</v>
          </cell>
          <cell r="P9590">
            <v>0</v>
          </cell>
        </row>
        <row r="9591">
          <cell r="A9591">
            <v>43819</v>
          </cell>
          <cell r="B9591" t="str">
            <v>MIC</v>
          </cell>
          <cell r="C9591">
            <v>6</v>
          </cell>
          <cell r="E9591">
            <v>1017</v>
          </cell>
          <cell r="F9591" t="str">
            <v>43O</v>
          </cell>
          <cell r="I9591">
            <v>44</v>
          </cell>
          <cell r="M9591">
            <v>24500</v>
          </cell>
          <cell r="N9591">
            <v>734211.1</v>
          </cell>
          <cell r="O9591">
            <v>0</v>
          </cell>
          <cell r="P9591">
            <v>0</v>
          </cell>
        </row>
        <row r="9592">
          <cell r="A9592">
            <v>43819</v>
          </cell>
          <cell r="B9592" t="str">
            <v>MIC</v>
          </cell>
          <cell r="C9592">
            <v>8</v>
          </cell>
          <cell r="E9592">
            <v>1017</v>
          </cell>
          <cell r="F9592" t="str">
            <v>43O</v>
          </cell>
          <cell r="I9592">
            <v>44</v>
          </cell>
          <cell r="M9592">
            <v>21000</v>
          </cell>
          <cell r="N9592">
            <v>629323.80000000005</v>
          </cell>
          <cell r="O9592">
            <v>0</v>
          </cell>
          <cell r="P9592">
            <v>0</v>
          </cell>
        </row>
        <row r="9593">
          <cell r="A9593">
            <v>43819</v>
          </cell>
          <cell r="B9593" t="str">
            <v>MIC</v>
          </cell>
          <cell r="C9593">
            <v>7</v>
          </cell>
          <cell r="E9593">
            <v>1017</v>
          </cell>
          <cell r="F9593" t="str">
            <v>43O</v>
          </cell>
          <cell r="I9593">
            <v>44</v>
          </cell>
          <cell r="M9593">
            <v>21000</v>
          </cell>
          <cell r="N9593">
            <v>629323.80000000005</v>
          </cell>
          <cell r="O9593">
            <v>0</v>
          </cell>
          <cell r="P9593">
            <v>0</v>
          </cell>
        </row>
        <row r="9594">
          <cell r="A9594">
            <v>43819</v>
          </cell>
          <cell r="B9594" t="str">
            <v>MIC</v>
          </cell>
          <cell r="C9594">
            <v>6</v>
          </cell>
          <cell r="E9594">
            <v>1017</v>
          </cell>
          <cell r="F9594" t="str">
            <v>43O</v>
          </cell>
          <cell r="I9594">
            <v>44</v>
          </cell>
          <cell r="M9594">
            <v>7000</v>
          </cell>
          <cell r="N9594">
            <v>209774.6</v>
          </cell>
          <cell r="O9594">
            <v>0</v>
          </cell>
          <cell r="P9594">
            <v>0</v>
          </cell>
        </row>
        <row r="9595">
          <cell r="A9595">
            <v>43819</v>
          </cell>
          <cell r="B9595" t="str">
            <v>MIC</v>
          </cell>
          <cell r="C9595">
            <v>7</v>
          </cell>
          <cell r="E9595">
            <v>1017</v>
          </cell>
          <cell r="F9595" t="str">
            <v>43O</v>
          </cell>
          <cell r="I9595">
            <v>44</v>
          </cell>
          <cell r="M9595">
            <v>12000</v>
          </cell>
          <cell r="N9595">
            <v>359613.6</v>
          </cell>
          <cell r="O9595">
            <v>0</v>
          </cell>
          <cell r="P9595">
            <v>0</v>
          </cell>
        </row>
        <row r="9596">
          <cell r="A9596">
            <v>43819</v>
          </cell>
          <cell r="B9596" t="str">
            <v>MIC</v>
          </cell>
          <cell r="C9596">
            <v>6</v>
          </cell>
          <cell r="E9596">
            <v>1017</v>
          </cell>
          <cell r="F9596" t="str">
            <v>43O</v>
          </cell>
          <cell r="I9596">
            <v>44</v>
          </cell>
          <cell r="M9596">
            <v>14000</v>
          </cell>
          <cell r="N9596">
            <v>419549.2</v>
          </cell>
          <cell r="O9596">
            <v>0</v>
          </cell>
          <cell r="P9596">
            <v>0</v>
          </cell>
        </row>
        <row r="9597">
          <cell r="A9597">
            <v>43819</v>
          </cell>
          <cell r="B9597" t="str">
            <v>MIC</v>
          </cell>
          <cell r="C9597">
            <v>7</v>
          </cell>
          <cell r="E9597">
            <v>1017</v>
          </cell>
          <cell r="F9597" t="str">
            <v>43O</v>
          </cell>
          <cell r="I9597">
            <v>44</v>
          </cell>
          <cell r="M9597">
            <v>19000</v>
          </cell>
          <cell r="N9597">
            <v>569388.19999999995</v>
          </cell>
          <cell r="O9597">
            <v>0</v>
          </cell>
          <cell r="P9597">
            <v>0</v>
          </cell>
        </row>
        <row r="9598">
          <cell r="A9598">
            <v>43819</v>
          </cell>
          <cell r="B9598" t="str">
            <v>MIC</v>
          </cell>
          <cell r="C9598">
            <v>7</v>
          </cell>
          <cell r="E9598">
            <v>1017</v>
          </cell>
          <cell r="F9598" t="str">
            <v>43O</v>
          </cell>
          <cell r="I9598">
            <v>44</v>
          </cell>
          <cell r="M9598">
            <v>14000</v>
          </cell>
          <cell r="N9598">
            <v>419549.2</v>
          </cell>
          <cell r="O9598">
            <v>0</v>
          </cell>
          <cell r="P9598">
            <v>0</v>
          </cell>
        </row>
        <row r="9599">
          <cell r="A9599">
            <v>43819</v>
          </cell>
          <cell r="B9599" t="str">
            <v>MIC</v>
          </cell>
          <cell r="C9599">
            <v>6</v>
          </cell>
          <cell r="E9599">
            <v>1017</v>
          </cell>
          <cell r="F9599" t="str">
            <v>43O</v>
          </cell>
          <cell r="I9599">
            <v>44</v>
          </cell>
          <cell r="M9599">
            <v>7000</v>
          </cell>
          <cell r="N9599">
            <v>209774.6</v>
          </cell>
          <cell r="O9599">
            <v>0</v>
          </cell>
          <cell r="P9599">
            <v>0</v>
          </cell>
        </row>
        <row r="9600">
          <cell r="A9600">
            <v>43819</v>
          </cell>
          <cell r="B9600" t="str">
            <v>MIC</v>
          </cell>
          <cell r="C9600">
            <v>8</v>
          </cell>
          <cell r="E9600">
            <v>1017</v>
          </cell>
          <cell r="F9600" t="str">
            <v>43O</v>
          </cell>
          <cell r="I9600">
            <v>44</v>
          </cell>
          <cell r="M9600">
            <v>15500</v>
          </cell>
          <cell r="N9600">
            <v>464500.9</v>
          </cell>
          <cell r="O9600">
            <v>0</v>
          </cell>
          <cell r="P9600">
            <v>0</v>
          </cell>
        </row>
        <row r="9601">
          <cell r="A9601">
            <v>43819</v>
          </cell>
          <cell r="B9601" t="str">
            <v>MIC</v>
          </cell>
          <cell r="C9601">
            <v>6</v>
          </cell>
          <cell r="E9601">
            <v>1017</v>
          </cell>
          <cell r="F9601" t="str">
            <v>43O</v>
          </cell>
          <cell r="I9601">
            <v>44</v>
          </cell>
          <cell r="M9601">
            <v>8000</v>
          </cell>
          <cell r="N9601">
            <v>239742.4</v>
          </cell>
          <cell r="O9601">
            <v>0</v>
          </cell>
          <cell r="P9601">
            <v>0</v>
          </cell>
        </row>
        <row r="9602">
          <cell r="A9602">
            <v>43819</v>
          </cell>
          <cell r="B9602" t="str">
            <v>MIC</v>
          </cell>
          <cell r="C9602">
            <v>8</v>
          </cell>
          <cell r="E9602">
            <v>1017</v>
          </cell>
          <cell r="F9602" t="str">
            <v>43O</v>
          </cell>
          <cell r="I9602">
            <v>44</v>
          </cell>
          <cell r="M9602">
            <v>20000</v>
          </cell>
          <cell r="N9602">
            <v>599356</v>
          </cell>
          <cell r="O9602">
            <v>0</v>
          </cell>
          <cell r="P9602">
            <v>0</v>
          </cell>
        </row>
        <row r="9603">
          <cell r="A9603">
            <v>43819</v>
          </cell>
          <cell r="B9603" t="str">
            <v>MIC</v>
          </cell>
          <cell r="C9603">
            <v>7</v>
          </cell>
          <cell r="E9603">
            <v>1017</v>
          </cell>
          <cell r="F9603" t="str">
            <v>43O</v>
          </cell>
          <cell r="I9603">
            <v>44</v>
          </cell>
          <cell r="M9603">
            <v>14000</v>
          </cell>
          <cell r="N9603">
            <v>419549.2</v>
          </cell>
          <cell r="O9603">
            <v>0</v>
          </cell>
          <cell r="P9603">
            <v>0</v>
          </cell>
        </row>
        <row r="9604">
          <cell r="A9604">
            <v>43819</v>
          </cell>
          <cell r="B9604" t="str">
            <v>MIC</v>
          </cell>
          <cell r="C9604">
            <v>7</v>
          </cell>
          <cell r="E9604">
            <v>1017</v>
          </cell>
          <cell r="F9604" t="str">
            <v>43O</v>
          </cell>
          <cell r="I9604">
            <v>44</v>
          </cell>
          <cell r="M9604">
            <v>15000</v>
          </cell>
          <cell r="N9604">
            <v>449517</v>
          </cell>
          <cell r="O9604">
            <v>0</v>
          </cell>
          <cell r="P9604">
            <v>0</v>
          </cell>
        </row>
        <row r="9605">
          <cell r="A9605">
            <v>43819</v>
          </cell>
          <cell r="B9605" t="str">
            <v>MIC</v>
          </cell>
          <cell r="C9605">
            <v>7</v>
          </cell>
          <cell r="E9605">
            <v>1017</v>
          </cell>
          <cell r="F9605" t="str">
            <v>43O</v>
          </cell>
          <cell r="I9605">
            <v>44</v>
          </cell>
          <cell r="M9605">
            <v>14000</v>
          </cell>
          <cell r="N9605">
            <v>419549.2</v>
          </cell>
          <cell r="O9605">
            <v>0</v>
          </cell>
          <cell r="P9605">
            <v>0</v>
          </cell>
        </row>
        <row r="9606">
          <cell r="A9606">
            <v>43819</v>
          </cell>
          <cell r="B9606" t="str">
            <v>MIC</v>
          </cell>
          <cell r="C9606">
            <v>6</v>
          </cell>
          <cell r="E9606">
            <v>1017</v>
          </cell>
          <cell r="F9606" t="str">
            <v>43O</v>
          </cell>
          <cell r="I9606">
            <v>44</v>
          </cell>
          <cell r="M9606">
            <v>10000</v>
          </cell>
          <cell r="N9606">
            <v>299678</v>
          </cell>
          <cell r="O9606">
            <v>0</v>
          </cell>
          <cell r="P9606">
            <v>0</v>
          </cell>
        </row>
        <row r="9607">
          <cell r="A9607">
            <v>43819</v>
          </cell>
          <cell r="B9607" t="str">
            <v>MIC</v>
          </cell>
          <cell r="C9607">
            <v>8</v>
          </cell>
          <cell r="E9607">
            <v>1017</v>
          </cell>
          <cell r="F9607" t="str">
            <v>43O</v>
          </cell>
          <cell r="I9607">
            <v>44</v>
          </cell>
          <cell r="M9607">
            <v>20000</v>
          </cell>
          <cell r="N9607">
            <v>599356</v>
          </cell>
          <cell r="O9607">
            <v>0</v>
          </cell>
          <cell r="P9607">
            <v>0</v>
          </cell>
        </row>
        <row r="9608">
          <cell r="A9608">
            <v>43819</v>
          </cell>
          <cell r="B9608" t="str">
            <v>MIC</v>
          </cell>
          <cell r="C9608">
            <v>7</v>
          </cell>
          <cell r="E9608">
            <v>1017</v>
          </cell>
          <cell r="F9608" t="str">
            <v>43O</v>
          </cell>
          <cell r="I9608">
            <v>44</v>
          </cell>
          <cell r="M9608">
            <v>24010</v>
          </cell>
          <cell r="N9608">
            <v>719526.87800000003</v>
          </cell>
          <cell r="O9608">
            <v>0</v>
          </cell>
          <cell r="P9608">
            <v>0</v>
          </cell>
        </row>
        <row r="9609">
          <cell r="A9609">
            <v>43819</v>
          </cell>
          <cell r="B9609" t="str">
            <v>MIC</v>
          </cell>
          <cell r="C9609">
            <v>7</v>
          </cell>
          <cell r="E9609">
            <v>1017</v>
          </cell>
          <cell r="F9609" t="str">
            <v>43O</v>
          </cell>
          <cell r="I9609">
            <v>44</v>
          </cell>
          <cell r="M9609">
            <v>14000</v>
          </cell>
          <cell r="N9609">
            <v>419549.2</v>
          </cell>
          <cell r="O9609">
            <v>0</v>
          </cell>
          <cell r="P9609">
            <v>0</v>
          </cell>
        </row>
        <row r="9610">
          <cell r="A9610">
            <v>43819</v>
          </cell>
          <cell r="B9610" t="str">
            <v>MIC</v>
          </cell>
          <cell r="C9610">
            <v>6</v>
          </cell>
          <cell r="E9610">
            <v>1017</v>
          </cell>
          <cell r="F9610" t="str">
            <v>43O</v>
          </cell>
          <cell r="I9610">
            <v>44</v>
          </cell>
          <cell r="M9610">
            <v>7000</v>
          </cell>
          <cell r="N9610">
            <v>209774.6</v>
          </cell>
          <cell r="O9610">
            <v>0</v>
          </cell>
          <cell r="P9610">
            <v>0</v>
          </cell>
        </row>
        <row r="9611">
          <cell r="A9611">
            <v>43819</v>
          </cell>
          <cell r="B9611" t="str">
            <v>MIC</v>
          </cell>
          <cell r="C9611">
            <v>6</v>
          </cell>
          <cell r="E9611">
            <v>1017</v>
          </cell>
          <cell r="F9611" t="str">
            <v>43O</v>
          </cell>
          <cell r="I9611">
            <v>44</v>
          </cell>
          <cell r="M9611">
            <v>20000</v>
          </cell>
          <cell r="N9611">
            <v>599356</v>
          </cell>
          <cell r="O9611">
            <v>0</v>
          </cell>
          <cell r="P9611">
            <v>0</v>
          </cell>
        </row>
        <row r="9612">
          <cell r="A9612">
            <v>43819</v>
          </cell>
          <cell r="B9612" t="str">
            <v>CON</v>
          </cell>
          <cell r="C9612">
            <v>7</v>
          </cell>
          <cell r="E9612">
            <v>1017</v>
          </cell>
          <cell r="F9612" t="str">
            <v>47A</v>
          </cell>
          <cell r="I9612">
            <v>44</v>
          </cell>
          <cell r="M9612">
            <v>15200</v>
          </cell>
          <cell r="N9612">
            <v>455510.56</v>
          </cell>
          <cell r="O9612">
            <v>0</v>
          </cell>
          <cell r="P9612">
            <v>0</v>
          </cell>
        </row>
        <row r="9613">
          <cell r="A9613">
            <v>43819</v>
          </cell>
          <cell r="B9613" t="str">
            <v>CON</v>
          </cell>
          <cell r="C9613">
            <v>7</v>
          </cell>
          <cell r="E9613">
            <v>1017</v>
          </cell>
          <cell r="F9613" t="str">
            <v>47D</v>
          </cell>
          <cell r="I9613">
            <v>44</v>
          </cell>
          <cell r="M9613">
            <v>30000</v>
          </cell>
          <cell r="N9613">
            <v>899034</v>
          </cell>
          <cell r="O9613">
            <v>0</v>
          </cell>
          <cell r="P9613">
            <v>0</v>
          </cell>
        </row>
        <row r="9614">
          <cell r="A9614">
            <v>43819</v>
          </cell>
          <cell r="B9614" t="str">
            <v>CON</v>
          </cell>
          <cell r="C9614">
            <v>7</v>
          </cell>
          <cell r="E9614">
            <v>1017</v>
          </cell>
          <cell r="F9614" t="str">
            <v>47D</v>
          </cell>
          <cell r="I9614">
            <v>44</v>
          </cell>
          <cell r="M9614">
            <v>18000</v>
          </cell>
          <cell r="N9614">
            <v>539420.4</v>
          </cell>
          <cell r="O9614">
            <v>0</v>
          </cell>
          <cell r="P9614">
            <v>0</v>
          </cell>
        </row>
        <row r="9615">
          <cell r="A9615">
            <v>43819</v>
          </cell>
          <cell r="B9615" t="str">
            <v>CON</v>
          </cell>
          <cell r="C9615">
            <v>6</v>
          </cell>
          <cell r="E9615">
            <v>1017</v>
          </cell>
          <cell r="F9615" t="str">
            <v>47D</v>
          </cell>
          <cell r="I9615">
            <v>44</v>
          </cell>
          <cell r="M9615">
            <v>23810.47</v>
          </cell>
          <cell r="N9615">
            <v>713547.40286599996</v>
          </cell>
          <cell r="O9615">
            <v>0</v>
          </cell>
          <cell r="P9615">
            <v>0</v>
          </cell>
        </row>
        <row r="9616">
          <cell r="A9616">
            <v>43819</v>
          </cell>
          <cell r="B9616" t="str">
            <v>CON</v>
          </cell>
          <cell r="C9616">
            <v>8</v>
          </cell>
          <cell r="E9616">
            <v>1017</v>
          </cell>
          <cell r="F9616" t="str">
            <v>47D</v>
          </cell>
          <cell r="I9616">
            <v>44</v>
          </cell>
          <cell r="M9616">
            <v>48000</v>
          </cell>
          <cell r="N9616">
            <v>1438454.4</v>
          </cell>
          <cell r="O9616">
            <v>0</v>
          </cell>
          <cell r="P9616">
            <v>0</v>
          </cell>
        </row>
        <row r="9617">
          <cell r="A9617">
            <v>43819</v>
          </cell>
          <cell r="B9617" t="str">
            <v>CON</v>
          </cell>
          <cell r="C9617">
            <v>7</v>
          </cell>
          <cell r="E9617">
            <v>1017</v>
          </cell>
          <cell r="F9617" t="str">
            <v>47D</v>
          </cell>
          <cell r="I9617">
            <v>44</v>
          </cell>
          <cell r="M9617">
            <v>27440</v>
          </cell>
          <cell r="N9617">
            <v>822316.43200000003</v>
          </cell>
          <cell r="O9617">
            <v>0</v>
          </cell>
          <cell r="P9617">
            <v>0</v>
          </cell>
        </row>
        <row r="9618">
          <cell r="A9618">
            <v>43819</v>
          </cell>
          <cell r="B9618" t="str">
            <v>CON</v>
          </cell>
          <cell r="C9618">
            <v>8</v>
          </cell>
          <cell r="E9618">
            <v>1017</v>
          </cell>
          <cell r="F9618" t="str">
            <v>47D</v>
          </cell>
          <cell r="I9618">
            <v>44</v>
          </cell>
          <cell r="M9618">
            <v>30000</v>
          </cell>
          <cell r="N9618">
            <v>899034</v>
          </cell>
          <cell r="O9618">
            <v>0</v>
          </cell>
          <cell r="P9618">
            <v>0</v>
          </cell>
        </row>
        <row r="9619">
          <cell r="A9619">
            <v>43819</v>
          </cell>
          <cell r="B9619" t="str">
            <v>CON</v>
          </cell>
          <cell r="C9619">
            <v>7</v>
          </cell>
          <cell r="E9619">
            <v>1017</v>
          </cell>
          <cell r="F9619" t="str">
            <v>47D</v>
          </cell>
          <cell r="I9619">
            <v>44</v>
          </cell>
          <cell r="M9619">
            <v>19318.3</v>
          </cell>
          <cell r="N9619">
            <v>578926.95074</v>
          </cell>
          <cell r="O9619">
            <v>0</v>
          </cell>
          <cell r="P9619">
            <v>0</v>
          </cell>
        </row>
        <row r="9620">
          <cell r="A9620">
            <v>43819</v>
          </cell>
          <cell r="B9620" t="str">
            <v>CON</v>
          </cell>
          <cell r="C9620">
            <v>6</v>
          </cell>
          <cell r="E9620">
            <v>1017</v>
          </cell>
          <cell r="F9620" t="str">
            <v>47D</v>
          </cell>
          <cell r="I9620">
            <v>44</v>
          </cell>
          <cell r="M9620">
            <v>10000</v>
          </cell>
          <cell r="N9620">
            <v>299678</v>
          </cell>
          <cell r="O9620">
            <v>0</v>
          </cell>
          <cell r="P9620">
            <v>0</v>
          </cell>
        </row>
        <row r="9621">
          <cell r="A9621">
            <v>43819</v>
          </cell>
          <cell r="B9621" t="str">
            <v>CON</v>
          </cell>
          <cell r="C9621">
            <v>7</v>
          </cell>
          <cell r="E9621">
            <v>1017</v>
          </cell>
          <cell r="F9621" t="str">
            <v>47D</v>
          </cell>
          <cell r="I9621">
            <v>44</v>
          </cell>
          <cell r="M9621">
            <v>13000</v>
          </cell>
          <cell r="N9621">
            <v>389581.4</v>
          </cell>
          <cell r="O9621">
            <v>0</v>
          </cell>
          <cell r="P9621">
            <v>0</v>
          </cell>
        </row>
        <row r="9622">
          <cell r="A9622">
            <v>43819</v>
          </cell>
          <cell r="B9622" t="str">
            <v>HIP</v>
          </cell>
          <cell r="C9622">
            <v>7</v>
          </cell>
          <cell r="E9622">
            <v>1017</v>
          </cell>
          <cell r="F9622" t="str">
            <v>48A</v>
          </cell>
          <cell r="I9622">
            <v>44</v>
          </cell>
          <cell r="M9622">
            <v>21000</v>
          </cell>
          <cell r="N9622">
            <v>629323.80000000005</v>
          </cell>
          <cell r="O9622">
            <v>0</v>
          </cell>
          <cell r="P9622">
            <v>0</v>
          </cell>
        </row>
        <row r="9623">
          <cell r="A9623">
            <v>43819</v>
          </cell>
          <cell r="B9623" t="str">
            <v>HIP</v>
          </cell>
          <cell r="C9623">
            <v>8</v>
          </cell>
          <cell r="E9623">
            <v>1017</v>
          </cell>
          <cell r="F9623" t="str">
            <v>48A</v>
          </cell>
          <cell r="I9623">
            <v>44</v>
          </cell>
          <cell r="M9623">
            <v>21000</v>
          </cell>
          <cell r="N9623">
            <v>629323.80000000005</v>
          </cell>
          <cell r="O9623">
            <v>0</v>
          </cell>
          <cell r="P9623">
            <v>0</v>
          </cell>
        </row>
        <row r="9624">
          <cell r="A9624">
            <v>43819</v>
          </cell>
          <cell r="B9624" t="str">
            <v>HIP</v>
          </cell>
          <cell r="C9624">
            <v>6</v>
          </cell>
          <cell r="E9624">
            <v>1017</v>
          </cell>
          <cell r="F9624" t="str">
            <v>48C</v>
          </cell>
          <cell r="I9624">
            <v>44</v>
          </cell>
          <cell r="M9624">
            <v>10895.33</v>
          </cell>
          <cell r="N9624">
            <v>326509.070374</v>
          </cell>
          <cell r="O9624">
            <v>0</v>
          </cell>
          <cell r="P9624">
            <v>0</v>
          </cell>
        </row>
        <row r="9625">
          <cell r="A9625">
            <v>43819</v>
          </cell>
          <cell r="B9625" t="str">
            <v>HIP</v>
          </cell>
          <cell r="C9625">
            <v>8</v>
          </cell>
          <cell r="E9625">
            <v>1017</v>
          </cell>
          <cell r="F9625" t="str">
            <v>48C</v>
          </cell>
          <cell r="I9625">
            <v>44</v>
          </cell>
          <cell r="M9625">
            <v>20000</v>
          </cell>
          <cell r="N9625">
            <v>599356</v>
          </cell>
          <cell r="O9625">
            <v>0</v>
          </cell>
          <cell r="P9625">
            <v>0</v>
          </cell>
        </row>
        <row r="9626">
          <cell r="A9626">
            <v>43819</v>
          </cell>
          <cell r="B9626" t="str">
            <v>HIP</v>
          </cell>
          <cell r="C9626">
            <v>6</v>
          </cell>
          <cell r="E9626">
            <v>1017</v>
          </cell>
          <cell r="F9626" t="str">
            <v>48R</v>
          </cell>
          <cell r="I9626">
            <v>44</v>
          </cell>
          <cell r="M9626">
            <v>15000</v>
          </cell>
          <cell r="N9626">
            <v>449517</v>
          </cell>
          <cell r="O9626">
            <v>0</v>
          </cell>
          <cell r="P9626">
            <v>0</v>
          </cell>
        </row>
        <row r="9627">
          <cell r="A9627">
            <v>43819</v>
          </cell>
          <cell r="B9627" t="str">
            <v>HIP</v>
          </cell>
          <cell r="C9627">
            <v>8</v>
          </cell>
          <cell r="E9627">
            <v>1017</v>
          </cell>
          <cell r="F9627" t="str">
            <v>48R</v>
          </cell>
          <cell r="I9627">
            <v>44</v>
          </cell>
          <cell r="M9627">
            <v>24000</v>
          </cell>
          <cell r="N9627">
            <v>719227.2</v>
          </cell>
          <cell r="O9627">
            <v>0</v>
          </cell>
          <cell r="P9627">
            <v>0</v>
          </cell>
        </row>
        <row r="9628">
          <cell r="A9628">
            <v>43819</v>
          </cell>
          <cell r="B9628" t="str">
            <v>HIP</v>
          </cell>
          <cell r="C9628">
            <v>7</v>
          </cell>
          <cell r="E9628">
            <v>1017</v>
          </cell>
          <cell r="F9628" t="str">
            <v>48R</v>
          </cell>
          <cell r="I9628">
            <v>44</v>
          </cell>
          <cell r="M9628">
            <v>17000</v>
          </cell>
          <cell r="N9628">
            <v>509452.6</v>
          </cell>
          <cell r="O9628">
            <v>0</v>
          </cell>
          <cell r="P9628">
            <v>0</v>
          </cell>
        </row>
        <row r="9629">
          <cell r="A9629">
            <v>43819</v>
          </cell>
          <cell r="B9629" t="str">
            <v>HIP</v>
          </cell>
          <cell r="C9629">
            <v>7</v>
          </cell>
          <cell r="E9629">
            <v>1017</v>
          </cell>
          <cell r="F9629" t="str">
            <v>48R</v>
          </cell>
          <cell r="I9629">
            <v>44</v>
          </cell>
          <cell r="M9629">
            <v>14000</v>
          </cell>
          <cell r="N9629">
            <v>419549.2</v>
          </cell>
          <cell r="O9629">
            <v>0</v>
          </cell>
          <cell r="P9629">
            <v>0</v>
          </cell>
        </row>
        <row r="9630">
          <cell r="A9630">
            <v>43819</v>
          </cell>
          <cell r="B9630" t="str">
            <v>HIP</v>
          </cell>
          <cell r="C9630">
            <v>6</v>
          </cell>
          <cell r="E9630">
            <v>1017</v>
          </cell>
          <cell r="F9630" t="str">
            <v>48R</v>
          </cell>
          <cell r="I9630">
            <v>44</v>
          </cell>
          <cell r="M9630">
            <v>21000</v>
          </cell>
          <cell r="N9630">
            <v>629323.80000000005</v>
          </cell>
          <cell r="O9630">
            <v>0</v>
          </cell>
          <cell r="P9630">
            <v>0</v>
          </cell>
        </row>
        <row r="9631">
          <cell r="A9631">
            <v>43819</v>
          </cell>
          <cell r="B9631" t="str">
            <v>HIP</v>
          </cell>
          <cell r="C9631">
            <v>7</v>
          </cell>
          <cell r="E9631">
            <v>1017</v>
          </cell>
          <cell r="F9631" t="str">
            <v>48R</v>
          </cell>
          <cell r="I9631">
            <v>44</v>
          </cell>
          <cell r="M9631">
            <v>14000</v>
          </cell>
          <cell r="N9631">
            <v>419549.2</v>
          </cell>
          <cell r="O9631">
            <v>0</v>
          </cell>
          <cell r="P9631">
            <v>0</v>
          </cell>
        </row>
        <row r="9632">
          <cell r="A9632">
            <v>43819</v>
          </cell>
          <cell r="B9632" t="str">
            <v>HIP</v>
          </cell>
          <cell r="C9632">
            <v>6</v>
          </cell>
          <cell r="E9632">
            <v>1017</v>
          </cell>
          <cell r="F9632" t="str">
            <v>48R</v>
          </cell>
          <cell r="I9632">
            <v>44</v>
          </cell>
          <cell r="M9632">
            <v>15000</v>
          </cell>
          <cell r="N9632">
            <v>449517</v>
          </cell>
          <cell r="O9632">
            <v>0</v>
          </cell>
          <cell r="P9632">
            <v>0</v>
          </cell>
        </row>
        <row r="9633">
          <cell r="A9633">
            <v>43819</v>
          </cell>
          <cell r="B9633" t="str">
            <v>CON</v>
          </cell>
          <cell r="C9633">
            <v>8</v>
          </cell>
          <cell r="E9633">
            <v>1033</v>
          </cell>
          <cell r="F9633" t="str">
            <v>47D</v>
          </cell>
          <cell r="I9633">
            <v>44</v>
          </cell>
          <cell r="M9633">
            <v>19500</v>
          </cell>
          <cell r="N9633">
            <v>584372.1</v>
          </cell>
          <cell r="O9633">
            <v>0</v>
          </cell>
          <cell r="P9633">
            <v>0</v>
          </cell>
        </row>
        <row r="9634">
          <cell r="A9634">
            <v>43819</v>
          </cell>
          <cell r="B9634" t="str">
            <v>CON</v>
          </cell>
          <cell r="C9634">
            <v>8</v>
          </cell>
          <cell r="E9634">
            <v>1033</v>
          </cell>
          <cell r="F9634" t="str">
            <v>47D</v>
          </cell>
          <cell r="I9634">
            <v>44</v>
          </cell>
          <cell r="M9634">
            <v>20000</v>
          </cell>
          <cell r="N9634">
            <v>599356</v>
          </cell>
          <cell r="O9634">
            <v>0</v>
          </cell>
          <cell r="P9634">
            <v>0</v>
          </cell>
        </row>
        <row r="9635">
          <cell r="A9635">
            <v>43819</v>
          </cell>
          <cell r="B9635" t="str">
            <v>CON</v>
          </cell>
          <cell r="C9635">
            <v>7</v>
          </cell>
          <cell r="E9635">
            <v>1033</v>
          </cell>
          <cell r="F9635" t="str">
            <v>47D</v>
          </cell>
          <cell r="I9635">
            <v>44</v>
          </cell>
          <cell r="M9635">
            <v>15152</v>
          </cell>
          <cell r="N9635">
            <v>454072.10560000001</v>
          </cell>
          <cell r="O9635">
            <v>0</v>
          </cell>
          <cell r="P9635">
            <v>0</v>
          </cell>
        </row>
        <row r="9636">
          <cell r="A9636">
            <v>43819</v>
          </cell>
          <cell r="B9636" t="str">
            <v>CON</v>
          </cell>
          <cell r="C9636">
            <v>7</v>
          </cell>
          <cell r="E9636">
            <v>1033</v>
          </cell>
          <cell r="F9636" t="str">
            <v>47D</v>
          </cell>
          <cell r="I9636">
            <v>44</v>
          </cell>
          <cell r="M9636">
            <v>30000</v>
          </cell>
          <cell r="N9636">
            <v>899034</v>
          </cell>
          <cell r="O9636">
            <v>0</v>
          </cell>
          <cell r="P9636">
            <v>0</v>
          </cell>
        </row>
        <row r="9637">
          <cell r="A9637">
            <v>43819</v>
          </cell>
          <cell r="B9637" t="str">
            <v>CON</v>
          </cell>
          <cell r="C9637">
            <v>7</v>
          </cell>
          <cell r="E9637">
            <v>1033</v>
          </cell>
          <cell r="F9637" t="str">
            <v>47D</v>
          </cell>
          <cell r="I9637">
            <v>44</v>
          </cell>
          <cell r="M9637">
            <v>3000</v>
          </cell>
          <cell r="N9637">
            <v>89903.4</v>
          </cell>
          <cell r="O9637">
            <v>0</v>
          </cell>
          <cell r="P9637">
            <v>0</v>
          </cell>
        </row>
        <row r="9638">
          <cell r="A9638">
            <v>43819</v>
          </cell>
          <cell r="B9638" t="str">
            <v>HIP</v>
          </cell>
          <cell r="C9638">
            <v>7</v>
          </cell>
          <cell r="E9638">
            <v>1033</v>
          </cell>
          <cell r="F9638" t="str">
            <v>48R</v>
          </cell>
          <cell r="I9638">
            <v>44</v>
          </cell>
          <cell r="M9638">
            <v>15000</v>
          </cell>
          <cell r="N9638">
            <v>449517</v>
          </cell>
          <cell r="O9638">
            <v>0</v>
          </cell>
          <cell r="P9638">
            <v>0</v>
          </cell>
        </row>
        <row r="9639">
          <cell r="A9639">
            <v>43819</v>
          </cell>
          <cell r="B9639" t="str">
            <v>CON</v>
          </cell>
          <cell r="C9639">
            <v>8</v>
          </cell>
          <cell r="E9639">
            <v>1033</v>
          </cell>
          <cell r="F9639" t="str">
            <v>47D</v>
          </cell>
          <cell r="I9639">
            <v>44</v>
          </cell>
          <cell r="M9639">
            <v>21512</v>
          </cell>
          <cell r="N9639">
            <v>644667.31359999999</v>
          </cell>
          <cell r="O9639">
            <v>0</v>
          </cell>
          <cell r="P9639">
            <v>0</v>
          </cell>
        </row>
        <row r="9640">
          <cell r="A9640">
            <v>43819</v>
          </cell>
          <cell r="B9640" t="str">
            <v>CON</v>
          </cell>
          <cell r="C9640">
            <v>8</v>
          </cell>
          <cell r="E9640">
            <v>1033</v>
          </cell>
          <cell r="F9640" t="str">
            <v>47D</v>
          </cell>
          <cell r="I9640">
            <v>44</v>
          </cell>
          <cell r="M9640">
            <v>22680</v>
          </cell>
          <cell r="N9640">
            <v>679669.70400000003</v>
          </cell>
          <cell r="O9640">
            <v>0</v>
          </cell>
          <cell r="P9640">
            <v>0</v>
          </cell>
        </row>
        <row r="9641">
          <cell r="A9641">
            <v>43819</v>
          </cell>
          <cell r="B9641" t="str">
            <v>CON</v>
          </cell>
          <cell r="C9641">
            <v>5</v>
          </cell>
          <cell r="E9641">
            <v>1033</v>
          </cell>
          <cell r="F9641" t="str">
            <v>47D</v>
          </cell>
          <cell r="I9641">
            <v>44</v>
          </cell>
          <cell r="M9641">
            <v>3576</v>
          </cell>
          <cell r="N9641">
            <v>107164.85279999999</v>
          </cell>
          <cell r="O9641">
            <v>0</v>
          </cell>
          <cell r="P9641">
            <v>0</v>
          </cell>
        </row>
        <row r="9642">
          <cell r="A9642">
            <v>43819</v>
          </cell>
          <cell r="B9642" t="str">
            <v>MIC</v>
          </cell>
          <cell r="C9642">
            <v>6</v>
          </cell>
          <cell r="E9642">
            <v>1033</v>
          </cell>
          <cell r="F9642" t="str">
            <v>43I</v>
          </cell>
          <cell r="I9642">
            <v>44</v>
          </cell>
          <cell r="M9642">
            <v>13600</v>
          </cell>
          <cell r="N9642">
            <v>407562.08</v>
          </cell>
          <cell r="O9642">
            <v>0</v>
          </cell>
          <cell r="P9642">
            <v>0</v>
          </cell>
        </row>
        <row r="9643">
          <cell r="A9643">
            <v>43819</v>
          </cell>
          <cell r="B9643" t="str">
            <v>CON</v>
          </cell>
          <cell r="C9643">
            <v>6</v>
          </cell>
          <cell r="E9643">
            <v>1033</v>
          </cell>
          <cell r="F9643" t="str">
            <v>47D</v>
          </cell>
          <cell r="I9643">
            <v>44</v>
          </cell>
          <cell r="M9643">
            <v>3100</v>
          </cell>
          <cell r="N9643">
            <v>92900.18</v>
          </cell>
          <cell r="O9643">
            <v>0</v>
          </cell>
          <cell r="P9643">
            <v>0</v>
          </cell>
        </row>
        <row r="9644">
          <cell r="A9644">
            <v>43819</v>
          </cell>
          <cell r="B9644" t="str">
            <v>CON</v>
          </cell>
          <cell r="C9644">
            <v>8</v>
          </cell>
          <cell r="E9644">
            <v>1033</v>
          </cell>
          <cell r="F9644" t="str">
            <v>47D</v>
          </cell>
          <cell r="I9644">
            <v>44</v>
          </cell>
          <cell r="M9644">
            <v>10000</v>
          </cell>
          <cell r="N9644">
            <v>299678</v>
          </cell>
          <cell r="O9644">
            <v>0</v>
          </cell>
          <cell r="P9644">
            <v>0</v>
          </cell>
        </row>
        <row r="9645">
          <cell r="A9645">
            <v>43819</v>
          </cell>
          <cell r="B9645" t="str">
            <v>CON</v>
          </cell>
          <cell r="C9645">
            <v>6</v>
          </cell>
          <cell r="E9645">
            <v>1033</v>
          </cell>
          <cell r="F9645" t="str">
            <v>47D</v>
          </cell>
          <cell r="I9645">
            <v>44</v>
          </cell>
          <cell r="M9645">
            <v>15864</v>
          </cell>
          <cell r="N9645">
            <v>475409.17920000001</v>
          </cell>
          <cell r="O9645">
            <v>0</v>
          </cell>
          <cell r="P9645">
            <v>0</v>
          </cell>
        </row>
        <row r="9646">
          <cell r="A9646">
            <v>43819</v>
          </cell>
          <cell r="B9646" t="str">
            <v>CON</v>
          </cell>
          <cell r="C9646">
            <v>8</v>
          </cell>
          <cell r="E9646">
            <v>1033</v>
          </cell>
          <cell r="F9646" t="str">
            <v>47D</v>
          </cell>
          <cell r="I9646">
            <v>44</v>
          </cell>
          <cell r="M9646">
            <v>35000</v>
          </cell>
          <cell r="N9646">
            <v>1048873</v>
          </cell>
          <cell r="O9646">
            <v>0</v>
          </cell>
          <cell r="P9646">
            <v>0</v>
          </cell>
        </row>
        <row r="9647">
          <cell r="A9647">
            <v>43819</v>
          </cell>
          <cell r="B9647" t="str">
            <v>CON</v>
          </cell>
          <cell r="C9647">
            <v>8</v>
          </cell>
          <cell r="E9647">
            <v>1033</v>
          </cell>
          <cell r="F9647" t="str">
            <v>47D</v>
          </cell>
          <cell r="I9647">
            <v>44</v>
          </cell>
          <cell r="M9647">
            <v>21728</v>
          </cell>
          <cell r="N9647">
            <v>651140.35840000003</v>
          </cell>
          <cell r="O9647">
            <v>0</v>
          </cell>
          <cell r="P9647">
            <v>0</v>
          </cell>
        </row>
        <row r="9648">
          <cell r="A9648">
            <v>43819</v>
          </cell>
          <cell r="B9648" t="str">
            <v>CON</v>
          </cell>
          <cell r="C9648">
            <v>5</v>
          </cell>
          <cell r="E9648">
            <v>1033</v>
          </cell>
          <cell r="F9648" t="str">
            <v>47D</v>
          </cell>
          <cell r="I9648">
            <v>44</v>
          </cell>
          <cell r="M9648">
            <v>14576</v>
          </cell>
          <cell r="N9648">
            <v>436810.65279999998</v>
          </cell>
          <cell r="O9648">
            <v>0</v>
          </cell>
          <cell r="P9648">
            <v>0</v>
          </cell>
        </row>
        <row r="9649">
          <cell r="A9649">
            <v>43819</v>
          </cell>
          <cell r="B9649" t="str">
            <v>CON</v>
          </cell>
          <cell r="C9649">
            <v>7</v>
          </cell>
          <cell r="E9649">
            <v>1033</v>
          </cell>
          <cell r="F9649" t="str">
            <v>47D</v>
          </cell>
          <cell r="I9649">
            <v>44</v>
          </cell>
          <cell r="M9649">
            <v>11104</v>
          </cell>
          <cell r="N9649">
            <v>332762.45120000001</v>
          </cell>
          <cell r="O9649">
            <v>0</v>
          </cell>
          <cell r="P9649">
            <v>0</v>
          </cell>
        </row>
        <row r="9650">
          <cell r="A9650">
            <v>43819</v>
          </cell>
          <cell r="B9650" t="str">
            <v>CON</v>
          </cell>
          <cell r="C9650">
            <v>8</v>
          </cell>
          <cell r="E9650">
            <v>1033</v>
          </cell>
          <cell r="F9650" t="str">
            <v>47D</v>
          </cell>
          <cell r="I9650">
            <v>44</v>
          </cell>
          <cell r="M9650">
            <v>27800</v>
          </cell>
          <cell r="N9650">
            <v>833104.84</v>
          </cell>
          <cell r="O9650">
            <v>0</v>
          </cell>
          <cell r="P9650">
            <v>0</v>
          </cell>
        </row>
        <row r="9651">
          <cell r="A9651">
            <v>43819</v>
          </cell>
          <cell r="B9651" t="str">
            <v>CON</v>
          </cell>
          <cell r="C9651">
            <v>8</v>
          </cell>
          <cell r="E9651">
            <v>1033</v>
          </cell>
          <cell r="F9651" t="str">
            <v>47D</v>
          </cell>
          <cell r="I9651">
            <v>44</v>
          </cell>
          <cell r="M9651">
            <v>20000</v>
          </cell>
          <cell r="N9651">
            <v>599356</v>
          </cell>
          <cell r="O9651">
            <v>0</v>
          </cell>
          <cell r="P9651">
            <v>0</v>
          </cell>
        </row>
        <row r="9652">
          <cell r="A9652">
            <v>43819</v>
          </cell>
          <cell r="B9652" t="str">
            <v>CON</v>
          </cell>
          <cell r="C9652">
            <v>7</v>
          </cell>
          <cell r="E9652">
            <v>1033</v>
          </cell>
          <cell r="F9652" t="str">
            <v>47D</v>
          </cell>
          <cell r="I9652">
            <v>44</v>
          </cell>
          <cell r="M9652">
            <v>5000</v>
          </cell>
          <cell r="N9652">
            <v>149839</v>
          </cell>
          <cell r="O9652">
            <v>0</v>
          </cell>
          <cell r="P9652">
            <v>0</v>
          </cell>
        </row>
        <row r="9653">
          <cell r="A9653">
            <v>43819</v>
          </cell>
          <cell r="B9653" t="str">
            <v>CON</v>
          </cell>
          <cell r="C9653">
            <v>7</v>
          </cell>
          <cell r="E9653">
            <v>1033</v>
          </cell>
          <cell r="F9653" t="str">
            <v>47D</v>
          </cell>
          <cell r="I9653">
            <v>44</v>
          </cell>
          <cell r="M9653">
            <v>4000</v>
          </cell>
          <cell r="N9653">
            <v>119871.2</v>
          </cell>
          <cell r="O9653">
            <v>0</v>
          </cell>
          <cell r="P9653">
            <v>0</v>
          </cell>
        </row>
        <row r="9654">
          <cell r="A9654">
            <v>43819</v>
          </cell>
          <cell r="B9654" t="str">
            <v>CON</v>
          </cell>
          <cell r="C9654">
            <v>5</v>
          </cell>
          <cell r="E9654">
            <v>1033</v>
          </cell>
          <cell r="F9654" t="str">
            <v>47D</v>
          </cell>
          <cell r="I9654">
            <v>44</v>
          </cell>
          <cell r="M9654">
            <v>4100</v>
          </cell>
          <cell r="N9654">
            <v>122867.98</v>
          </cell>
          <cell r="O9654">
            <v>0</v>
          </cell>
          <cell r="P9654">
            <v>0</v>
          </cell>
        </row>
        <row r="9655">
          <cell r="A9655">
            <v>43819</v>
          </cell>
          <cell r="B9655" t="str">
            <v>CON</v>
          </cell>
          <cell r="C9655">
            <v>8</v>
          </cell>
          <cell r="E9655">
            <v>1033</v>
          </cell>
          <cell r="F9655" t="str">
            <v>47D</v>
          </cell>
          <cell r="I9655">
            <v>44</v>
          </cell>
          <cell r="M9655">
            <v>35000</v>
          </cell>
          <cell r="N9655">
            <v>1048873</v>
          </cell>
          <cell r="O9655">
            <v>0</v>
          </cell>
          <cell r="P9655">
            <v>0</v>
          </cell>
        </row>
        <row r="9656">
          <cell r="A9656">
            <v>43819</v>
          </cell>
          <cell r="B9656" t="str">
            <v>CON</v>
          </cell>
          <cell r="C9656">
            <v>8</v>
          </cell>
          <cell r="E9656">
            <v>1033</v>
          </cell>
          <cell r="F9656" t="str">
            <v>47D</v>
          </cell>
          <cell r="I9656">
            <v>44</v>
          </cell>
          <cell r="M9656">
            <v>31000</v>
          </cell>
          <cell r="N9656">
            <v>929001.8</v>
          </cell>
          <cell r="O9656">
            <v>0</v>
          </cell>
          <cell r="P9656">
            <v>0</v>
          </cell>
        </row>
        <row r="9657">
          <cell r="A9657">
            <v>43819</v>
          </cell>
          <cell r="B9657" t="str">
            <v>CON</v>
          </cell>
          <cell r="C9657">
            <v>8</v>
          </cell>
          <cell r="E9657">
            <v>1033</v>
          </cell>
          <cell r="F9657" t="str">
            <v>47D</v>
          </cell>
          <cell r="I9657">
            <v>44</v>
          </cell>
          <cell r="M9657">
            <v>42000</v>
          </cell>
          <cell r="N9657">
            <v>1258647.6000000001</v>
          </cell>
          <cell r="O9657">
            <v>0</v>
          </cell>
          <cell r="P9657">
            <v>0</v>
          </cell>
        </row>
        <row r="9658">
          <cell r="A9658">
            <v>43819</v>
          </cell>
          <cell r="B9658" t="str">
            <v>CON</v>
          </cell>
          <cell r="C9658">
            <v>7</v>
          </cell>
          <cell r="E9658">
            <v>1033</v>
          </cell>
          <cell r="F9658" t="str">
            <v>47D</v>
          </cell>
          <cell r="I9658">
            <v>44</v>
          </cell>
          <cell r="M9658">
            <v>7000</v>
          </cell>
          <cell r="N9658">
            <v>209774.6</v>
          </cell>
          <cell r="O9658">
            <v>0</v>
          </cell>
          <cell r="P9658">
            <v>0</v>
          </cell>
        </row>
        <row r="9659">
          <cell r="A9659">
            <v>43819</v>
          </cell>
          <cell r="B9659" t="str">
            <v>CON</v>
          </cell>
          <cell r="C9659">
            <v>7</v>
          </cell>
          <cell r="E9659">
            <v>1033</v>
          </cell>
          <cell r="F9659" t="str">
            <v>47D</v>
          </cell>
          <cell r="I9659">
            <v>44</v>
          </cell>
          <cell r="M9659">
            <v>10000</v>
          </cell>
          <cell r="N9659">
            <v>299678</v>
          </cell>
          <cell r="O9659">
            <v>0</v>
          </cell>
          <cell r="P9659">
            <v>0</v>
          </cell>
        </row>
        <row r="9660">
          <cell r="A9660">
            <v>43819</v>
          </cell>
          <cell r="B9660" t="str">
            <v>CON</v>
          </cell>
          <cell r="C9660">
            <v>8</v>
          </cell>
          <cell r="E9660">
            <v>1033</v>
          </cell>
          <cell r="F9660" t="str">
            <v>47D</v>
          </cell>
          <cell r="I9660">
            <v>44</v>
          </cell>
          <cell r="M9660">
            <v>6000</v>
          </cell>
          <cell r="N9660">
            <v>179806.8</v>
          </cell>
          <cell r="O9660">
            <v>0</v>
          </cell>
          <cell r="P9660">
            <v>0</v>
          </cell>
        </row>
        <row r="9661">
          <cell r="A9661">
            <v>43819</v>
          </cell>
          <cell r="B9661" t="str">
            <v>CON</v>
          </cell>
          <cell r="C9661">
            <v>8</v>
          </cell>
          <cell r="E9661">
            <v>1033</v>
          </cell>
          <cell r="F9661" t="str">
            <v>47D</v>
          </cell>
          <cell r="I9661">
            <v>44</v>
          </cell>
          <cell r="M9661">
            <v>15000</v>
          </cell>
          <cell r="N9661">
            <v>449517</v>
          </cell>
          <cell r="O9661">
            <v>0</v>
          </cell>
          <cell r="P9661">
            <v>0</v>
          </cell>
        </row>
        <row r="9662">
          <cell r="A9662">
            <v>43819</v>
          </cell>
          <cell r="B9662" t="str">
            <v>CON</v>
          </cell>
          <cell r="C9662">
            <v>7</v>
          </cell>
          <cell r="E9662">
            <v>1033</v>
          </cell>
          <cell r="F9662" t="str">
            <v>47D</v>
          </cell>
          <cell r="I9662">
            <v>44</v>
          </cell>
          <cell r="M9662">
            <v>5200</v>
          </cell>
          <cell r="N9662">
            <v>155832.56</v>
          </cell>
          <cell r="O9662">
            <v>0</v>
          </cell>
          <cell r="P9662">
            <v>0</v>
          </cell>
        </row>
        <row r="9663">
          <cell r="A9663">
            <v>43819</v>
          </cell>
          <cell r="B9663" t="str">
            <v>HIP</v>
          </cell>
          <cell r="C9663">
            <v>7</v>
          </cell>
          <cell r="E9663">
            <v>1033</v>
          </cell>
          <cell r="F9663" t="str">
            <v>51C</v>
          </cell>
          <cell r="I9663">
            <v>44</v>
          </cell>
          <cell r="M9663">
            <v>16000</v>
          </cell>
          <cell r="N9663">
            <v>479484.8</v>
          </cell>
          <cell r="O9663">
            <v>0</v>
          </cell>
          <cell r="P9663">
            <v>0</v>
          </cell>
        </row>
        <row r="9664">
          <cell r="A9664">
            <v>43819</v>
          </cell>
          <cell r="B9664" t="str">
            <v>CON</v>
          </cell>
          <cell r="C9664">
            <v>8</v>
          </cell>
          <cell r="E9664">
            <v>1033</v>
          </cell>
          <cell r="F9664" t="str">
            <v>47D</v>
          </cell>
          <cell r="I9664">
            <v>44</v>
          </cell>
          <cell r="M9664">
            <v>21100</v>
          </cell>
          <cell r="N9664">
            <v>632320.57999999996</v>
          </cell>
          <cell r="O9664">
            <v>0</v>
          </cell>
          <cell r="P9664">
            <v>0</v>
          </cell>
        </row>
        <row r="9665">
          <cell r="A9665">
            <v>43819</v>
          </cell>
          <cell r="B9665" t="str">
            <v>CON</v>
          </cell>
          <cell r="C9665">
            <v>8</v>
          </cell>
          <cell r="E9665">
            <v>1033</v>
          </cell>
          <cell r="F9665" t="str">
            <v>47D</v>
          </cell>
          <cell r="I9665">
            <v>44</v>
          </cell>
          <cell r="M9665">
            <v>40756</v>
          </cell>
          <cell r="N9665">
            <v>1221367.6568</v>
          </cell>
          <cell r="O9665">
            <v>0</v>
          </cell>
          <cell r="P9665">
            <v>0</v>
          </cell>
        </row>
        <row r="9666">
          <cell r="A9666">
            <v>43819</v>
          </cell>
          <cell r="B9666" t="str">
            <v>CON</v>
          </cell>
          <cell r="C9666">
            <v>8</v>
          </cell>
          <cell r="E9666">
            <v>1033</v>
          </cell>
          <cell r="F9666" t="str">
            <v>47D</v>
          </cell>
          <cell r="I9666">
            <v>44</v>
          </cell>
          <cell r="M9666">
            <v>29500</v>
          </cell>
          <cell r="N9666">
            <v>884050.1</v>
          </cell>
          <cell r="O9666">
            <v>0</v>
          </cell>
          <cell r="P9666">
            <v>0</v>
          </cell>
        </row>
        <row r="9667">
          <cell r="A9667">
            <v>43819</v>
          </cell>
          <cell r="B9667" t="str">
            <v>CON</v>
          </cell>
          <cell r="C9667">
            <v>7</v>
          </cell>
          <cell r="E9667">
            <v>1033</v>
          </cell>
          <cell r="F9667" t="str">
            <v>47D</v>
          </cell>
          <cell r="I9667">
            <v>44</v>
          </cell>
          <cell r="M9667">
            <v>29200</v>
          </cell>
          <cell r="N9667">
            <v>875059.76</v>
          </cell>
          <cell r="O9667">
            <v>0</v>
          </cell>
          <cell r="P9667">
            <v>0</v>
          </cell>
        </row>
        <row r="9668">
          <cell r="A9668">
            <v>43819</v>
          </cell>
          <cell r="B9668" t="str">
            <v>MIC</v>
          </cell>
          <cell r="C9668">
            <v>5</v>
          </cell>
          <cell r="E9668">
            <v>1033</v>
          </cell>
          <cell r="F9668" t="str">
            <v>43I</v>
          </cell>
          <cell r="I9668">
            <v>44</v>
          </cell>
          <cell r="M9668">
            <v>8400</v>
          </cell>
          <cell r="N9668">
            <v>251729.52</v>
          </cell>
          <cell r="O9668">
            <v>0</v>
          </cell>
          <cell r="P9668">
            <v>0</v>
          </cell>
        </row>
        <row r="9669">
          <cell r="A9669">
            <v>43819</v>
          </cell>
          <cell r="B9669" t="str">
            <v>CON</v>
          </cell>
          <cell r="C9669">
            <v>7</v>
          </cell>
          <cell r="E9669">
            <v>1033</v>
          </cell>
          <cell r="F9669" t="str">
            <v>47D</v>
          </cell>
          <cell r="I9669">
            <v>44</v>
          </cell>
          <cell r="M9669">
            <v>15000</v>
          </cell>
          <cell r="N9669">
            <v>449517</v>
          </cell>
          <cell r="O9669">
            <v>0</v>
          </cell>
          <cell r="P9669">
            <v>0</v>
          </cell>
        </row>
        <row r="9670">
          <cell r="A9670">
            <v>43819</v>
          </cell>
          <cell r="B9670" t="str">
            <v>CON</v>
          </cell>
          <cell r="C9670">
            <v>8</v>
          </cell>
          <cell r="E9670">
            <v>1033</v>
          </cell>
          <cell r="F9670" t="str">
            <v>47D</v>
          </cell>
          <cell r="I9670">
            <v>44</v>
          </cell>
          <cell r="M9670">
            <v>28000</v>
          </cell>
          <cell r="N9670">
            <v>839098.4</v>
          </cell>
          <cell r="O9670">
            <v>0</v>
          </cell>
          <cell r="P9670">
            <v>0</v>
          </cell>
        </row>
        <row r="9671">
          <cell r="A9671">
            <v>43819</v>
          </cell>
          <cell r="B9671" t="str">
            <v>HIP</v>
          </cell>
          <cell r="C9671">
            <v>6</v>
          </cell>
          <cell r="E9671">
            <v>1033</v>
          </cell>
          <cell r="F9671" t="str">
            <v>48R</v>
          </cell>
          <cell r="I9671">
            <v>44</v>
          </cell>
          <cell r="M9671">
            <v>7100</v>
          </cell>
          <cell r="N9671">
            <v>212771.38</v>
          </cell>
          <cell r="O9671">
            <v>0</v>
          </cell>
          <cell r="P9671">
            <v>0</v>
          </cell>
        </row>
        <row r="9672">
          <cell r="A9672">
            <v>43819</v>
          </cell>
          <cell r="B9672" t="str">
            <v>CON</v>
          </cell>
          <cell r="C9672">
            <v>8</v>
          </cell>
          <cell r="E9672">
            <v>1033</v>
          </cell>
          <cell r="F9672" t="str">
            <v>47D</v>
          </cell>
          <cell r="I9672">
            <v>44</v>
          </cell>
          <cell r="M9672">
            <v>12000</v>
          </cell>
          <cell r="N9672">
            <v>359613.6</v>
          </cell>
          <cell r="O9672">
            <v>0</v>
          </cell>
          <cell r="P9672">
            <v>0</v>
          </cell>
        </row>
        <row r="9673">
          <cell r="A9673">
            <v>43819</v>
          </cell>
          <cell r="B9673" t="str">
            <v>CON</v>
          </cell>
          <cell r="C9673">
            <v>8</v>
          </cell>
          <cell r="E9673">
            <v>1033</v>
          </cell>
          <cell r="F9673" t="str">
            <v>47D</v>
          </cell>
          <cell r="I9673">
            <v>44</v>
          </cell>
          <cell r="M9673">
            <v>35000</v>
          </cell>
          <cell r="N9673">
            <v>1048873</v>
          </cell>
          <cell r="O9673">
            <v>0</v>
          </cell>
          <cell r="P9673">
            <v>0</v>
          </cell>
        </row>
        <row r="9674">
          <cell r="A9674">
            <v>43819</v>
          </cell>
          <cell r="B9674" t="str">
            <v>CON</v>
          </cell>
          <cell r="C9674">
            <v>8</v>
          </cell>
          <cell r="E9674">
            <v>1033</v>
          </cell>
          <cell r="F9674" t="str">
            <v>47D</v>
          </cell>
          <cell r="I9674">
            <v>44</v>
          </cell>
          <cell r="M9674">
            <v>28000</v>
          </cell>
          <cell r="N9674">
            <v>839098.4</v>
          </cell>
          <cell r="O9674">
            <v>0</v>
          </cell>
          <cell r="P9674">
            <v>0</v>
          </cell>
        </row>
        <row r="9675">
          <cell r="A9675">
            <v>43819</v>
          </cell>
          <cell r="B9675" t="str">
            <v>CON</v>
          </cell>
          <cell r="C9675">
            <v>8</v>
          </cell>
          <cell r="E9675">
            <v>1033</v>
          </cell>
          <cell r="F9675" t="str">
            <v>47D</v>
          </cell>
          <cell r="I9675">
            <v>44</v>
          </cell>
          <cell r="M9675">
            <v>35000</v>
          </cell>
          <cell r="N9675">
            <v>1048873</v>
          </cell>
          <cell r="O9675">
            <v>0</v>
          </cell>
          <cell r="P9675">
            <v>0</v>
          </cell>
        </row>
        <row r="9676">
          <cell r="A9676">
            <v>43819</v>
          </cell>
          <cell r="B9676" t="str">
            <v>CON</v>
          </cell>
          <cell r="C9676">
            <v>7</v>
          </cell>
          <cell r="E9676">
            <v>1033</v>
          </cell>
          <cell r="F9676" t="str">
            <v>47D</v>
          </cell>
          <cell r="I9676">
            <v>44</v>
          </cell>
          <cell r="M9676">
            <v>22152</v>
          </cell>
          <cell r="N9676">
            <v>663846.70559999999</v>
          </cell>
          <cell r="O9676">
            <v>0</v>
          </cell>
          <cell r="P9676">
            <v>0</v>
          </cell>
        </row>
        <row r="9677">
          <cell r="A9677">
            <v>43819</v>
          </cell>
          <cell r="B9677" t="str">
            <v>CON</v>
          </cell>
          <cell r="C9677">
            <v>8</v>
          </cell>
          <cell r="E9677">
            <v>1033</v>
          </cell>
          <cell r="F9677" t="str">
            <v>47D</v>
          </cell>
          <cell r="I9677">
            <v>44</v>
          </cell>
          <cell r="M9677">
            <v>22000</v>
          </cell>
          <cell r="N9677">
            <v>659291.6</v>
          </cell>
          <cell r="O9677">
            <v>0</v>
          </cell>
          <cell r="P9677">
            <v>0</v>
          </cell>
        </row>
        <row r="9678">
          <cell r="A9678">
            <v>43819</v>
          </cell>
          <cell r="B9678" t="str">
            <v>CON</v>
          </cell>
          <cell r="C9678">
            <v>8</v>
          </cell>
          <cell r="E9678">
            <v>1033</v>
          </cell>
          <cell r="F9678" t="str">
            <v>47D</v>
          </cell>
          <cell r="I9678">
            <v>44</v>
          </cell>
          <cell r="M9678">
            <v>30400</v>
          </cell>
          <cell r="N9678">
            <v>911021.12</v>
          </cell>
          <cell r="O9678">
            <v>0</v>
          </cell>
          <cell r="P9678">
            <v>0</v>
          </cell>
        </row>
        <row r="9679">
          <cell r="A9679">
            <v>43819</v>
          </cell>
          <cell r="B9679" t="str">
            <v>CON</v>
          </cell>
          <cell r="C9679">
            <v>8</v>
          </cell>
          <cell r="E9679">
            <v>1033</v>
          </cell>
          <cell r="F9679" t="str">
            <v>47D</v>
          </cell>
          <cell r="I9679">
            <v>44</v>
          </cell>
          <cell r="M9679">
            <v>37256</v>
          </cell>
          <cell r="N9679">
            <v>1116480.3568</v>
          </cell>
          <cell r="O9679">
            <v>0</v>
          </cell>
          <cell r="P9679">
            <v>0</v>
          </cell>
        </row>
        <row r="9680">
          <cell r="A9680">
            <v>43819</v>
          </cell>
          <cell r="B9680" t="str">
            <v>CON</v>
          </cell>
          <cell r="C9680">
            <v>8</v>
          </cell>
          <cell r="E9680">
            <v>1033</v>
          </cell>
          <cell r="F9680" t="str">
            <v>47D</v>
          </cell>
          <cell r="I9680">
            <v>44</v>
          </cell>
          <cell r="M9680">
            <v>18000</v>
          </cell>
          <cell r="N9680">
            <v>539420.4</v>
          </cell>
          <cell r="O9680">
            <v>0</v>
          </cell>
          <cell r="P9680">
            <v>0</v>
          </cell>
        </row>
        <row r="9681">
          <cell r="A9681">
            <v>43819</v>
          </cell>
          <cell r="B9681" t="str">
            <v>CON</v>
          </cell>
          <cell r="C9681">
            <v>8</v>
          </cell>
          <cell r="E9681">
            <v>1033</v>
          </cell>
          <cell r="F9681" t="str">
            <v>47D</v>
          </cell>
          <cell r="I9681">
            <v>44</v>
          </cell>
          <cell r="M9681">
            <v>36500</v>
          </cell>
          <cell r="N9681">
            <v>1093824.7</v>
          </cell>
          <cell r="O9681">
            <v>0</v>
          </cell>
          <cell r="P9681">
            <v>0</v>
          </cell>
        </row>
        <row r="9682">
          <cell r="A9682">
            <v>43819</v>
          </cell>
          <cell r="B9682" t="str">
            <v>CON</v>
          </cell>
          <cell r="C9682">
            <v>7</v>
          </cell>
          <cell r="E9682">
            <v>1033</v>
          </cell>
          <cell r="F9682" t="str">
            <v>47D</v>
          </cell>
          <cell r="I9682">
            <v>44</v>
          </cell>
          <cell r="M9682">
            <v>21500</v>
          </cell>
          <cell r="N9682">
            <v>644307.69999999995</v>
          </cell>
          <cell r="O9682">
            <v>0</v>
          </cell>
          <cell r="P9682">
            <v>0</v>
          </cell>
        </row>
        <row r="9683">
          <cell r="A9683">
            <v>43819</v>
          </cell>
          <cell r="B9683" t="str">
            <v>CON</v>
          </cell>
          <cell r="C9683">
            <v>8</v>
          </cell>
          <cell r="E9683">
            <v>1033</v>
          </cell>
          <cell r="F9683" t="str">
            <v>47D</v>
          </cell>
          <cell r="I9683">
            <v>44</v>
          </cell>
          <cell r="M9683">
            <v>30000</v>
          </cell>
          <cell r="N9683">
            <v>899034</v>
          </cell>
          <cell r="O9683">
            <v>0</v>
          </cell>
          <cell r="P9683">
            <v>0</v>
          </cell>
        </row>
        <row r="9684">
          <cell r="A9684">
            <v>43819</v>
          </cell>
          <cell r="B9684" t="str">
            <v>CON</v>
          </cell>
          <cell r="C9684">
            <v>7</v>
          </cell>
          <cell r="E9684">
            <v>1033</v>
          </cell>
          <cell r="F9684" t="str">
            <v>47D</v>
          </cell>
          <cell r="I9684">
            <v>44</v>
          </cell>
          <cell r="M9684">
            <v>22200</v>
          </cell>
          <cell r="N9684">
            <v>665285.16</v>
          </cell>
          <cell r="O9684">
            <v>0</v>
          </cell>
          <cell r="P9684">
            <v>0</v>
          </cell>
        </row>
        <row r="9685">
          <cell r="A9685">
            <v>43819</v>
          </cell>
          <cell r="B9685" t="str">
            <v>CON</v>
          </cell>
          <cell r="C9685">
            <v>8</v>
          </cell>
          <cell r="E9685">
            <v>1033</v>
          </cell>
          <cell r="F9685" t="str">
            <v>47D</v>
          </cell>
          <cell r="I9685">
            <v>44</v>
          </cell>
          <cell r="M9685">
            <v>28000</v>
          </cell>
          <cell r="N9685">
            <v>839098.4</v>
          </cell>
          <cell r="O9685">
            <v>0</v>
          </cell>
          <cell r="P9685">
            <v>0</v>
          </cell>
        </row>
        <row r="9686">
          <cell r="A9686">
            <v>43819</v>
          </cell>
          <cell r="B9686" t="str">
            <v>CON</v>
          </cell>
          <cell r="C9686">
            <v>8</v>
          </cell>
          <cell r="E9686">
            <v>1033</v>
          </cell>
          <cell r="F9686" t="str">
            <v>47D</v>
          </cell>
          <cell r="I9686">
            <v>44</v>
          </cell>
          <cell r="M9686">
            <v>26500</v>
          </cell>
          <cell r="N9686">
            <v>794146.7</v>
          </cell>
          <cell r="O9686">
            <v>0</v>
          </cell>
          <cell r="P9686">
            <v>0</v>
          </cell>
        </row>
        <row r="9687">
          <cell r="A9687">
            <v>43819</v>
          </cell>
          <cell r="B9687" t="str">
            <v>HIP</v>
          </cell>
          <cell r="C9687">
            <v>6</v>
          </cell>
          <cell r="E9687">
            <v>1033</v>
          </cell>
          <cell r="F9687" t="str">
            <v>48R</v>
          </cell>
          <cell r="I9687">
            <v>44</v>
          </cell>
          <cell r="M9687">
            <v>5000</v>
          </cell>
          <cell r="N9687">
            <v>149839</v>
          </cell>
          <cell r="O9687">
            <v>0</v>
          </cell>
          <cell r="P9687">
            <v>0</v>
          </cell>
        </row>
        <row r="9688">
          <cell r="A9688">
            <v>43819</v>
          </cell>
          <cell r="B9688" t="str">
            <v>CON</v>
          </cell>
          <cell r="C9688">
            <v>8</v>
          </cell>
          <cell r="E9688">
            <v>1033</v>
          </cell>
          <cell r="F9688" t="str">
            <v>47D</v>
          </cell>
          <cell r="I9688">
            <v>44</v>
          </cell>
          <cell r="M9688">
            <v>35000</v>
          </cell>
          <cell r="N9688">
            <v>1048873</v>
          </cell>
          <cell r="O9688">
            <v>0</v>
          </cell>
          <cell r="P9688">
            <v>0</v>
          </cell>
        </row>
        <row r="9689">
          <cell r="A9689">
            <v>43819</v>
          </cell>
          <cell r="B9689" t="str">
            <v>HIP</v>
          </cell>
          <cell r="C9689">
            <v>8</v>
          </cell>
          <cell r="E9689">
            <v>1033</v>
          </cell>
          <cell r="F9689" t="str">
            <v>48A</v>
          </cell>
          <cell r="I9689">
            <v>44</v>
          </cell>
          <cell r="M9689">
            <v>20000</v>
          </cell>
          <cell r="N9689">
            <v>599356</v>
          </cell>
          <cell r="O9689">
            <v>0</v>
          </cell>
          <cell r="P9689">
            <v>0</v>
          </cell>
        </row>
        <row r="9690">
          <cell r="A9690">
            <v>43819</v>
          </cell>
          <cell r="B9690" t="str">
            <v>CON</v>
          </cell>
          <cell r="C9690">
            <v>8</v>
          </cell>
          <cell r="E9690">
            <v>1033</v>
          </cell>
          <cell r="F9690" t="str">
            <v>47D</v>
          </cell>
          <cell r="I9690">
            <v>44</v>
          </cell>
          <cell r="M9690">
            <v>61512</v>
          </cell>
          <cell r="N9690">
            <v>1854334.6007999999</v>
          </cell>
          <cell r="O9690">
            <v>0</v>
          </cell>
          <cell r="P9690">
            <v>0</v>
          </cell>
        </row>
        <row r="9691">
          <cell r="A9691">
            <v>43819</v>
          </cell>
          <cell r="B9691" t="str">
            <v>CON</v>
          </cell>
          <cell r="C9691">
            <v>5</v>
          </cell>
          <cell r="E9691">
            <v>3002</v>
          </cell>
          <cell r="F9691" t="str">
            <v>47D</v>
          </cell>
          <cell r="I9691">
            <v>44</v>
          </cell>
          <cell r="M9691">
            <v>5000</v>
          </cell>
          <cell r="N9691">
            <v>151749</v>
          </cell>
          <cell r="O9691">
            <v>0</v>
          </cell>
          <cell r="P9691">
            <v>0</v>
          </cell>
        </row>
        <row r="9692">
          <cell r="A9692">
            <v>43819</v>
          </cell>
          <cell r="B9692" t="str">
            <v>CON</v>
          </cell>
          <cell r="C9692">
            <v>6</v>
          </cell>
          <cell r="E9692">
            <v>1017</v>
          </cell>
          <cell r="F9692" t="str">
            <v>47D</v>
          </cell>
          <cell r="I9692">
            <v>44</v>
          </cell>
          <cell r="M9692">
            <v>10000</v>
          </cell>
          <cell r="N9692">
            <v>304682</v>
          </cell>
          <cell r="O9692">
            <v>0</v>
          </cell>
          <cell r="P9692">
            <v>0</v>
          </cell>
        </row>
        <row r="9693">
          <cell r="A9693">
            <v>43819</v>
          </cell>
          <cell r="B9693" t="str">
            <v>MIC</v>
          </cell>
          <cell r="C9693">
            <v>6</v>
          </cell>
          <cell r="E9693">
            <v>1005</v>
          </cell>
          <cell r="F9693" t="str">
            <v>43O</v>
          </cell>
          <cell r="I9693">
            <v>44</v>
          </cell>
          <cell r="M9693">
            <v>20000</v>
          </cell>
          <cell r="N9693">
            <v>609546</v>
          </cell>
          <cell r="O9693">
            <v>0</v>
          </cell>
          <cell r="P9693">
            <v>0</v>
          </cell>
        </row>
        <row r="9694">
          <cell r="A9694">
            <v>43819</v>
          </cell>
          <cell r="B9694" t="str">
            <v>HIP</v>
          </cell>
          <cell r="C9694">
            <v>7</v>
          </cell>
          <cell r="E9694">
            <v>1005</v>
          </cell>
          <cell r="F9694" t="str">
            <v>48R</v>
          </cell>
          <cell r="I9694">
            <v>44</v>
          </cell>
          <cell r="M9694">
            <v>21000</v>
          </cell>
          <cell r="N9694">
            <v>640023.30000000005</v>
          </cell>
          <cell r="O9694">
            <v>0</v>
          </cell>
          <cell r="P9694">
            <v>0</v>
          </cell>
        </row>
        <row r="9695">
          <cell r="A9695">
            <v>43819</v>
          </cell>
          <cell r="B9695" t="str">
            <v>HIP</v>
          </cell>
          <cell r="C9695">
            <v>6</v>
          </cell>
          <cell r="E9695">
            <v>1005</v>
          </cell>
          <cell r="F9695" t="str">
            <v>48R</v>
          </cell>
          <cell r="I9695">
            <v>44</v>
          </cell>
          <cell r="M9695">
            <v>21000</v>
          </cell>
          <cell r="N9695">
            <v>640023.30000000005</v>
          </cell>
          <cell r="O9695">
            <v>0</v>
          </cell>
          <cell r="P9695">
            <v>0</v>
          </cell>
        </row>
        <row r="9696">
          <cell r="A9696">
            <v>43819</v>
          </cell>
          <cell r="B9696" t="str">
            <v>MIC</v>
          </cell>
          <cell r="C9696">
            <v>5</v>
          </cell>
          <cell r="E9696">
            <v>1005</v>
          </cell>
          <cell r="F9696" t="str">
            <v>43O</v>
          </cell>
          <cell r="I9696">
            <v>44</v>
          </cell>
          <cell r="M9696">
            <v>17500</v>
          </cell>
          <cell r="N9696">
            <v>533352.75</v>
          </cell>
          <cell r="O9696">
            <v>0</v>
          </cell>
          <cell r="P9696">
            <v>0</v>
          </cell>
        </row>
        <row r="9697">
          <cell r="A9697">
            <v>43819</v>
          </cell>
          <cell r="B9697" t="str">
            <v>MIC</v>
          </cell>
          <cell r="C9697">
            <v>6</v>
          </cell>
          <cell r="E9697">
            <v>1005</v>
          </cell>
          <cell r="F9697" t="str">
            <v>43O</v>
          </cell>
          <cell r="I9697">
            <v>44</v>
          </cell>
          <cell r="M9697">
            <v>17000</v>
          </cell>
          <cell r="N9697">
            <v>518114.1</v>
          </cell>
          <cell r="O9697">
            <v>0</v>
          </cell>
          <cell r="P9697">
            <v>0</v>
          </cell>
        </row>
        <row r="9698">
          <cell r="A9698">
            <v>43819</v>
          </cell>
          <cell r="B9698" t="str">
            <v>MIC</v>
          </cell>
          <cell r="C9698">
            <v>5</v>
          </cell>
          <cell r="E9698">
            <v>1005</v>
          </cell>
          <cell r="F9698" t="str">
            <v>43O</v>
          </cell>
          <cell r="I9698">
            <v>44</v>
          </cell>
          <cell r="M9698">
            <v>20000</v>
          </cell>
          <cell r="N9698">
            <v>609546</v>
          </cell>
          <cell r="O9698">
            <v>0</v>
          </cell>
          <cell r="P9698">
            <v>0</v>
          </cell>
        </row>
        <row r="9699">
          <cell r="A9699">
            <v>43819</v>
          </cell>
          <cell r="B9699" t="str">
            <v>HIP</v>
          </cell>
          <cell r="C9699">
            <v>6</v>
          </cell>
          <cell r="E9699">
            <v>1005</v>
          </cell>
          <cell r="F9699" t="str">
            <v>48R</v>
          </cell>
          <cell r="I9699">
            <v>44</v>
          </cell>
          <cell r="M9699">
            <v>20000</v>
          </cell>
          <cell r="N9699">
            <v>609546</v>
          </cell>
          <cell r="O9699">
            <v>0</v>
          </cell>
          <cell r="P9699">
            <v>0</v>
          </cell>
        </row>
        <row r="9700">
          <cell r="A9700">
            <v>43819</v>
          </cell>
          <cell r="B9700" t="str">
            <v>MIC</v>
          </cell>
          <cell r="C9700">
            <v>6</v>
          </cell>
          <cell r="E9700">
            <v>1036</v>
          </cell>
          <cell r="F9700" t="str">
            <v>43O</v>
          </cell>
          <cell r="I9700">
            <v>44</v>
          </cell>
          <cell r="M9700">
            <v>10000</v>
          </cell>
          <cell r="N9700">
            <v>304951</v>
          </cell>
          <cell r="O9700">
            <v>0</v>
          </cell>
          <cell r="P9700">
            <v>0</v>
          </cell>
        </row>
        <row r="9701">
          <cell r="A9701">
            <v>43819</v>
          </cell>
          <cell r="B9701" t="str">
            <v>MIC</v>
          </cell>
          <cell r="C9701">
            <v>7</v>
          </cell>
          <cell r="E9701">
            <v>1036</v>
          </cell>
          <cell r="F9701" t="str">
            <v>43O</v>
          </cell>
          <cell r="I9701">
            <v>44</v>
          </cell>
          <cell r="M9701">
            <v>12000</v>
          </cell>
          <cell r="N9701">
            <v>365941.2</v>
          </cell>
          <cell r="O9701">
            <v>0</v>
          </cell>
          <cell r="P9701">
            <v>0</v>
          </cell>
        </row>
        <row r="9702">
          <cell r="A9702">
            <v>43819</v>
          </cell>
          <cell r="B9702" t="str">
            <v>MIC</v>
          </cell>
          <cell r="C9702">
            <v>7</v>
          </cell>
          <cell r="E9702">
            <v>1036</v>
          </cell>
          <cell r="F9702" t="str">
            <v>43O</v>
          </cell>
          <cell r="I9702">
            <v>44</v>
          </cell>
          <cell r="M9702">
            <v>15000</v>
          </cell>
          <cell r="N9702">
            <v>457426.5</v>
          </cell>
          <cell r="O9702">
            <v>0</v>
          </cell>
          <cell r="P9702">
            <v>0</v>
          </cell>
        </row>
        <row r="9703">
          <cell r="A9703">
            <v>43819</v>
          </cell>
          <cell r="B9703" t="str">
            <v>MIC</v>
          </cell>
          <cell r="C9703">
            <v>7</v>
          </cell>
          <cell r="E9703">
            <v>1036</v>
          </cell>
          <cell r="F9703" t="str">
            <v>43O</v>
          </cell>
          <cell r="I9703">
            <v>44</v>
          </cell>
          <cell r="M9703">
            <v>11000</v>
          </cell>
          <cell r="N9703">
            <v>335586.9</v>
          </cell>
          <cell r="O9703">
            <v>0</v>
          </cell>
          <cell r="P9703">
            <v>0</v>
          </cell>
        </row>
        <row r="9704">
          <cell r="A9704">
            <v>43819</v>
          </cell>
          <cell r="B9704" t="str">
            <v>MIC</v>
          </cell>
          <cell r="C9704">
            <v>7</v>
          </cell>
          <cell r="E9704">
            <v>1036</v>
          </cell>
          <cell r="F9704" t="str">
            <v>43I</v>
          </cell>
          <cell r="I9704">
            <v>44</v>
          </cell>
          <cell r="M9704">
            <v>20000</v>
          </cell>
          <cell r="N9704">
            <v>610158</v>
          </cell>
          <cell r="O9704">
            <v>0</v>
          </cell>
          <cell r="P9704">
            <v>0</v>
          </cell>
        </row>
        <row r="9705">
          <cell r="A9705">
            <v>43819</v>
          </cell>
          <cell r="B9705" t="str">
            <v>MIC</v>
          </cell>
          <cell r="C9705">
            <v>6</v>
          </cell>
          <cell r="E9705">
            <v>1036</v>
          </cell>
          <cell r="F9705" t="str">
            <v>43O</v>
          </cell>
          <cell r="I9705">
            <v>44</v>
          </cell>
          <cell r="M9705">
            <v>10000</v>
          </cell>
          <cell r="N9705">
            <v>305079</v>
          </cell>
          <cell r="O9705">
            <v>0</v>
          </cell>
          <cell r="P9705">
            <v>0</v>
          </cell>
        </row>
        <row r="9706">
          <cell r="A9706">
            <v>43819</v>
          </cell>
          <cell r="B9706" t="str">
            <v>CON</v>
          </cell>
          <cell r="C9706">
            <v>8</v>
          </cell>
          <cell r="E9706">
            <v>1009</v>
          </cell>
          <cell r="F9706" t="str">
            <v>47D</v>
          </cell>
          <cell r="I9706">
            <v>44</v>
          </cell>
          <cell r="M9706">
            <v>8000</v>
          </cell>
          <cell r="N9706">
            <v>244247.2</v>
          </cell>
          <cell r="O9706">
            <v>0</v>
          </cell>
          <cell r="P9706">
            <v>0</v>
          </cell>
        </row>
        <row r="9707">
          <cell r="A9707">
            <v>43819</v>
          </cell>
          <cell r="B9707" t="str">
            <v>CON</v>
          </cell>
          <cell r="C9707">
            <v>6</v>
          </cell>
          <cell r="E9707">
            <v>1017</v>
          </cell>
          <cell r="F9707" t="str">
            <v>47A</v>
          </cell>
          <cell r="I9707">
            <v>44</v>
          </cell>
          <cell r="M9707">
            <v>7500</v>
          </cell>
          <cell r="N9707">
            <v>229537.5</v>
          </cell>
          <cell r="O9707">
            <v>0</v>
          </cell>
          <cell r="P9707">
            <v>0</v>
          </cell>
        </row>
        <row r="9708">
          <cell r="A9708">
            <v>43819</v>
          </cell>
          <cell r="B9708" t="str">
            <v>CON</v>
          </cell>
          <cell r="C9708">
            <v>6</v>
          </cell>
          <cell r="E9708">
            <v>1017</v>
          </cell>
          <cell r="F9708" t="str">
            <v>47A</v>
          </cell>
          <cell r="I9708">
            <v>44</v>
          </cell>
          <cell r="M9708">
            <v>14000</v>
          </cell>
          <cell r="N9708">
            <v>428470</v>
          </cell>
          <cell r="O9708">
            <v>0</v>
          </cell>
          <cell r="P9708">
            <v>0</v>
          </cell>
        </row>
        <row r="9709">
          <cell r="A9709">
            <v>43819</v>
          </cell>
          <cell r="B9709" t="str">
            <v>CON</v>
          </cell>
          <cell r="C9709">
            <v>6</v>
          </cell>
          <cell r="E9709">
            <v>1017</v>
          </cell>
          <cell r="F9709" t="str">
            <v>47A</v>
          </cell>
          <cell r="I9709">
            <v>44</v>
          </cell>
          <cell r="M9709">
            <v>13000</v>
          </cell>
          <cell r="N9709">
            <v>397865</v>
          </cell>
          <cell r="O9709">
            <v>0</v>
          </cell>
          <cell r="P9709">
            <v>0</v>
          </cell>
        </row>
        <row r="9710">
          <cell r="A9710">
            <v>43819</v>
          </cell>
          <cell r="B9710" t="str">
            <v>CON</v>
          </cell>
          <cell r="C9710">
            <v>6</v>
          </cell>
          <cell r="E9710">
            <v>1017</v>
          </cell>
          <cell r="F9710" t="str">
            <v>47A</v>
          </cell>
          <cell r="I9710">
            <v>44</v>
          </cell>
          <cell r="M9710">
            <v>10420</v>
          </cell>
          <cell r="N9710">
            <v>318904.09999999998</v>
          </cell>
          <cell r="O9710">
            <v>0</v>
          </cell>
          <cell r="P9710">
            <v>0</v>
          </cell>
        </row>
        <row r="9711">
          <cell r="A9711">
            <v>43819</v>
          </cell>
          <cell r="B9711" t="str">
            <v>CON</v>
          </cell>
          <cell r="C9711">
            <v>8</v>
          </cell>
          <cell r="E9711">
            <v>1017</v>
          </cell>
          <cell r="F9711" t="str">
            <v>47A</v>
          </cell>
          <cell r="I9711">
            <v>44</v>
          </cell>
          <cell r="M9711">
            <v>21000</v>
          </cell>
          <cell r="N9711">
            <v>642705</v>
          </cell>
          <cell r="O9711">
            <v>0</v>
          </cell>
          <cell r="P9711">
            <v>0</v>
          </cell>
        </row>
        <row r="9712">
          <cell r="A9712">
            <v>43819</v>
          </cell>
          <cell r="B9712" t="str">
            <v>CON</v>
          </cell>
          <cell r="C9712">
            <v>7</v>
          </cell>
          <cell r="E9712">
            <v>1017</v>
          </cell>
          <cell r="F9712" t="str">
            <v>47D</v>
          </cell>
          <cell r="I9712">
            <v>44</v>
          </cell>
          <cell r="M9712">
            <v>18000</v>
          </cell>
          <cell r="N9712">
            <v>550890</v>
          </cell>
          <cell r="O9712">
            <v>0</v>
          </cell>
          <cell r="P9712">
            <v>0</v>
          </cell>
        </row>
        <row r="9713">
          <cell r="A9713">
            <v>43819</v>
          </cell>
          <cell r="B9713" t="str">
            <v>CON</v>
          </cell>
          <cell r="C9713">
            <v>7</v>
          </cell>
          <cell r="E9713">
            <v>1017</v>
          </cell>
          <cell r="F9713" t="str">
            <v>47D</v>
          </cell>
          <cell r="I9713">
            <v>44</v>
          </cell>
          <cell r="M9713">
            <v>15000</v>
          </cell>
          <cell r="N9713">
            <v>459075</v>
          </cell>
          <cell r="O9713">
            <v>0</v>
          </cell>
          <cell r="P9713">
            <v>0</v>
          </cell>
        </row>
        <row r="9714">
          <cell r="A9714">
            <v>43819</v>
          </cell>
          <cell r="B9714" t="str">
            <v>CON</v>
          </cell>
          <cell r="C9714">
            <v>6</v>
          </cell>
          <cell r="E9714">
            <v>1017</v>
          </cell>
          <cell r="F9714" t="str">
            <v>47D</v>
          </cell>
          <cell r="I9714">
            <v>44</v>
          </cell>
          <cell r="M9714">
            <v>7000</v>
          </cell>
          <cell r="N9714">
            <v>214235</v>
          </cell>
          <cell r="O9714">
            <v>0</v>
          </cell>
          <cell r="P9714">
            <v>0</v>
          </cell>
        </row>
        <row r="9715">
          <cell r="A9715">
            <v>43819</v>
          </cell>
          <cell r="B9715" t="str">
            <v>CON</v>
          </cell>
          <cell r="C9715">
            <v>5</v>
          </cell>
          <cell r="E9715">
            <v>1017</v>
          </cell>
          <cell r="F9715" t="str">
            <v>47D</v>
          </cell>
          <cell r="I9715">
            <v>44</v>
          </cell>
          <cell r="M9715">
            <v>8000</v>
          </cell>
          <cell r="N9715">
            <v>244840</v>
          </cell>
          <cell r="O9715">
            <v>0</v>
          </cell>
          <cell r="P9715">
            <v>0</v>
          </cell>
        </row>
        <row r="9716">
          <cell r="A9716">
            <v>43819</v>
          </cell>
          <cell r="B9716" t="str">
            <v>CON</v>
          </cell>
          <cell r="C9716">
            <v>6</v>
          </cell>
          <cell r="E9716">
            <v>1017</v>
          </cell>
          <cell r="F9716" t="str">
            <v>47D</v>
          </cell>
          <cell r="I9716">
            <v>44</v>
          </cell>
          <cell r="M9716">
            <v>10000</v>
          </cell>
          <cell r="N9716">
            <v>306050</v>
          </cell>
          <cell r="O9716">
            <v>0</v>
          </cell>
          <cell r="P9716">
            <v>0</v>
          </cell>
        </row>
        <row r="9717">
          <cell r="A9717">
            <v>43819</v>
          </cell>
          <cell r="B9717" t="str">
            <v>MIC</v>
          </cell>
          <cell r="C9717">
            <v>8</v>
          </cell>
          <cell r="E9717">
            <v>1033</v>
          </cell>
          <cell r="F9717" t="str">
            <v>43O</v>
          </cell>
          <cell r="I9717">
            <v>44</v>
          </cell>
          <cell r="M9717">
            <v>21000</v>
          </cell>
          <cell r="N9717">
            <v>642705</v>
          </cell>
          <cell r="O9717">
            <v>0</v>
          </cell>
          <cell r="P9717">
            <v>0</v>
          </cell>
        </row>
        <row r="9718">
          <cell r="A9718">
            <v>43819</v>
          </cell>
          <cell r="B9718" t="str">
            <v>MIC</v>
          </cell>
          <cell r="C9718">
            <v>8</v>
          </cell>
          <cell r="E9718">
            <v>1033</v>
          </cell>
          <cell r="F9718" t="str">
            <v>43O</v>
          </cell>
          <cell r="I9718">
            <v>44</v>
          </cell>
          <cell r="M9718">
            <v>10000</v>
          </cell>
          <cell r="N9718">
            <v>306050</v>
          </cell>
          <cell r="O9718">
            <v>0</v>
          </cell>
          <cell r="P9718">
            <v>0</v>
          </cell>
        </row>
        <row r="9719">
          <cell r="A9719">
            <v>43819</v>
          </cell>
          <cell r="B9719" t="str">
            <v>CON</v>
          </cell>
          <cell r="C9719">
            <v>7</v>
          </cell>
          <cell r="E9719">
            <v>1033</v>
          </cell>
          <cell r="F9719" t="str">
            <v>47D</v>
          </cell>
          <cell r="I9719">
            <v>44</v>
          </cell>
          <cell r="M9719">
            <v>15000</v>
          </cell>
          <cell r="N9719">
            <v>459075</v>
          </cell>
          <cell r="O9719">
            <v>0</v>
          </cell>
          <cell r="P9719">
            <v>0</v>
          </cell>
        </row>
        <row r="9720">
          <cell r="A9720">
            <v>43819</v>
          </cell>
          <cell r="B9720" t="str">
            <v>MIC</v>
          </cell>
          <cell r="C9720">
            <v>6</v>
          </cell>
          <cell r="E9720">
            <v>1033</v>
          </cell>
          <cell r="F9720" t="str">
            <v>43O</v>
          </cell>
          <cell r="I9720">
            <v>44</v>
          </cell>
          <cell r="M9720">
            <v>28864</v>
          </cell>
          <cell r="N9720">
            <v>883382.72</v>
          </cell>
          <cell r="O9720">
            <v>0</v>
          </cell>
          <cell r="P9720">
            <v>0</v>
          </cell>
        </row>
        <row r="9721">
          <cell r="A9721">
            <v>43819</v>
          </cell>
          <cell r="B9721" t="str">
            <v>MIC</v>
          </cell>
          <cell r="C9721">
            <v>8</v>
          </cell>
          <cell r="E9721">
            <v>1033</v>
          </cell>
          <cell r="F9721" t="str">
            <v>43O</v>
          </cell>
          <cell r="I9721">
            <v>44</v>
          </cell>
          <cell r="M9721">
            <v>21680</v>
          </cell>
          <cell r="N9721">
            <v>663516.4</v>
          </cell>
          <cell r="O9721">
            <v>0</v>
          </cell>
          <cell r="P9721">
            <v>0</v>
          </cell>
        </row>
        <row r="9722">
          <cell r="A9722">
            <v>43819</v>
          </cell>
          <cell r="B9722" t="str">
            <v>MIC</v>
          </cell>
          <cell r="C9722">
            <v>6</v>
          </cell>
          <cell r="E9722">
            <v>1033</v>
          </cell>
          <cell r="F9722" t="str">
            <v>43I</v>
          </cell>
          <cell r="I9722">
            <v>44</v>
          </cell>
          <cell r="M9722">
            <v>5600</v>
          </cell>
          <cell r="N9722">
            <v>171388</v>
          </cell>
          <cell r="O9722">
            <v>0</v>
          </cell>
          <cell r="P9722">
            <v>0</v>
          </cell>
        </row>
        <row r="9723">
          <cell r="A9723">
            <v>43819</v>
          </cell>
          <cell r="B9723" t="str">
            <v>CON</v>
          </cell>
          <cell r="C9723">
            <v>7</v>
          </cell>
          <cell r="E9723">
            <v>1033</v>
          </cell>
          <cell r="F9723" t="str">
            <v>47D</v>
          </cell>
          <cell r="I9723">
            <v>44</v>
          </cell>
          <cell r="M9723">
            <v>10500</v>
          </cell>
          <cell r="N9723">
            <v>321352.5</v>
          </cell>
          <cell r="O9723">
            <v>0</v>
          </cell>
          <cell r="P9723">
            <v>0</v>
          </cell>
        </row>
        <row r="9724">
          <cell r="A9724">
            <v>43819</v>
          </cell>
          <cell r="B9724" t="str">
            <v>CON</v>
          </cell>
          <cell r="C9724">
            <v>6</v>
          </cell>
          <cell r="E9724">
            <v>1033</v>
          </cell>
          <cell r="F9724" t="str">
            <v>47D</v>
          </cell>
          <cell r="I9724">
            <v>44</v>
          </cell>
          <cell r="M9724">
            <v>1900</v>
          </cell>
          <cell r="N9724">
            <v>58149.5</v>
          </cell>
          <cell r="O9724">
            <v>0</v>
          </cell>
          <cell r="P9724">
            <v>0</v>
          </cell>
        </row>
        <row r="9725">
          <cell r="A9725">
            <v>43819</v>
          </cell>
          <cell r="B9725" t="str">
            <v>MIC</v>
          </cell>
          <cell r="C9725">
            <v>6</v>
          </cell>
          <cell r="E9725">
            <v>1033</v>
          </cell>
          <cell r="F9725" t="str">
            <v>43O</v>
          </cell>
          <cell r="I9725">
            <v>44</v>
          </cell>
          <cell r="M9725">
            <v>14000</v>
          </cell>
          <cell r="N9725">
            <v>428470</v>
          </cell>
          <cell r="O9725">
            <v>0</v>
          </cell>
          <cell r="P9725">
            <v>0</v>
          </cell>
        </row>
        <row r="9726">
          <cell r="A9726">
            <v>43819</v>
          </cell>
          <cell r="B9726" t="str">
            <v>MIC</v>
          </cell>
          <cell r="C9726">
            <v>6</v>
          </cell>
          <cell r="E9726">
            <v>1033</v>
          </cell>
          <cell r="F9726" t="str">
            <v>43O</v>
          </cell>
          <cell r="I9726">
            <v>44</v>
          </cell>
          <cell r="M9726">
            <v>26000</v>
          </cell>
          <cell r="N9726">
            <v>795730</v>
          </cell>
          <cell r="O9726">
            <v>0</v>
          </cell>
          <cell r="P9726">
            <v>0</v>
          </cell>
        </row>
        <row r="9727">
          <cell r="A9727">
            <v>43819</v>
          </cell>
          <cell r="B9727" t="str">
            <v>CON</v>
          </cell>
          <cell r="C9727">
            <v>7</v>
          </cell>
          <cell r="E9727">
            <v>1033</v>
          </cell>
          <cell r="F9727" t="str">
            <v>47D</v>
          </cell>
          <cell r="I9727">
            <v>44</v>
          </cell>
          <cell r="M9727">
            <v>8000</v>
          </cell>
          <cell r="N9727">
            <v>244840</v>
          </cell>
          <cell r="O9727">
            <v>0</v>
          </cell>
          <cell r="P9727">
            <v>0</v>
          </cell>
        </row>
        <row r="9728">
          <cell r="A9728">
            <v>43819</v>
          </cell>
          <cell r="B9728" t="str">
            <v>CON</v>
          </cell>
          <cell r="C9728">
            <v>8</v>
          </cell>
          <cell r="E9728">
            <v>1033</v>
          </cell>
          <cell r="F9728" t="str">
            <v>47D</v>
          </cell>
          <cell r="I9728">
            <v>44</v>
          </cell>
          <cell r="M9728">
            <v>14000</v>
          </cell>
          <cell r="N9728">
            <v>428470</v>
          </cell>
          <cell r="O9728">
            <v>0</v>
          </cell>
          <cell r="P9728">
            <v>0</v>
          </cell>
        </row>
        <row r="9729">
          <cell r="A9729">
            <v>43819</v>
          </cell>
          <cell r="B9729" t="str">
            <v>CON</v>
          </cell>
          <cell r="C9729">
            <v>7</v>
          </cell>
          <cell r="E9729">
            <v>1033</v>
          </cell>
          <cell r="F9729" t="str">
            <v>47D</v>
          </cell>
          <cell r="I9729">
            <v>44</v>
          </cell>
          <cell r="M9729">
            <v>17500</v>
          </cell>
          <cell r="N9729">
            <v>535587.5</v>
          </cell>
          <cell r="O9729">
            <v>0</v>
          </cell>
          <cell r="P9729">
            <v>0</v>
          </cell>
        </row>
        <row r="9730">
          <cell r="A9730">
            <v>43819</v>
          </cell>
          <cell r="B9730" t="str">
            <v>MIC</v>
          </cell>
          <cell r="C9730">
            <v>6</v>
          </cell>
          <cell r="E9730">
            <v>1033</v>
          </cell>
          <cell r="F9730" t="str">
            <v>43O</v>
          </cell>
          <cell r="I9730">
            <v>44</v>
          </cell>
          <cell r="M9730">
            <v>7500</v>
          </cell>
          <cell r="N9730">
            <v>229537.5</v>
          </cell>
          <cell r="O9730">
            <v>0</v>
          </cell>
          <cell r="P9730">
            <v>0</v>
          </cell>
        </row>
        <row r="9731">
          <cell r="A9731">
            <v>43819</v>
          </cell>
          <cell r="B9731" t="str">
            <v>CON</v>
          </cell>
          <cell r="C9731">
            <v>6</v>
          </cell>
          <cell r="E9731">
            <v>1033</v>
          </cell>
          <cell r="F9731" t="str">
            <v>47D</v>
          </cell>
          <cell r="I9731">
            <v>44</v>
          </cell>
          <cell r="M9731">
            <v>8800</v>
          </cell>
          <cell r="N9731">
            <v>269324</v>
          </cell>
          <cell r="O9731">
            <v>0</v>
          </cell>
          <cell r="P9731">
            <v>0</v>
          </cell>
        </row>
        <row r="9732">
          <cell r="A9732">
            <v>43819</v>
          </cell>
          <cell r="B9732" t="str">
            <v>CON</v>
          </cell>
          <cell r="C9732">
            <v>6</v>
          </cell>
          <cell r="E9732">
            <v>1033</v>
          </cell>
          <cell r="F9732" t="str">
            <v>47D</v>
          </cell>
          <cell r="I9732">
            <v>44</v>
          </cell>
          <cell r="M9732">
            <v>5000</v>
          </cell>
          <cell r="N9732">
            <v>153025</v>
          </cell>
          <cell r="O9732">
            <v>0</v>
          </cell>
          <cell r="P9732">
            <v>0</v>
          </cell>
        </row>
        <row r="9733">
          <cell r="A9733">
            <v>43819</v>
          </cell>
          <cell r="B9733" t="str">
            <v>MIC</v>
          </cell>
          <cell r="C9733">
            <v>5</v>
          </cell>
          <cell r="E9733">
            <v>1033</v>
          </cell>
          <cell r="F9733" t="str">
            <v>43O</v>
          </cell>
          <cell r="I9733">
            <v>44</v>
          </cell>
          <cell r="M9733">
            <v>3576</v>
          </cell>
          <cell r="N9733">
            <v>109443.48</v>
          </cell>
          <cell r="O9733">
            <v>0</v>
          </cell>
          <cell r="P9733">
            <v>0</v>
          </cell>
        </row>
        <row r="9734">
          <cell r="A9734">
            <v>43819</v>
          </cell>
          <cell r="B9734" t="str">
            <v>MIC</v>
          </cell>
          <cell r="C9734">
            <v>7</v>
          </cell>
          <cell r="E9734">
            <v>1033</v>
          </cell>
          <cell r="F9734" t="str">
            <v>43I</v>
          </cell>
          <cell r="I9734">
            <v>44</v>
          </cell>
          <cell r="M9734">
            <v>15104</v>
          </cell>
          <cell r="N9734">
            <v>462257.91999999998</v>
          </cell>
          <cell r="O9734">
            <v>0</v>
          </cell>
          <cell r="P9734">
            <v>0</v>
          </cell>
        </row>
        <row r="9735">
          <cell r="A9735">
            <v>43819</v>
          </cell>
          <cell r="B9735" t="str">
            <v>MIC</v>
          </cell>
          <cell r="C9735">
            <v>6</v>
          </cell>
          <cell r="E9735">
            <v>1033</v>
          </cell>
          <cell r="F9735" t="str">
            <v>43O</v>
          </cell>
          <cell r="I9735">
            <v>44</v>
          </cell>
          <cell r="M9735">
            <v>8700</v>
          </cell>
          <cell r="N9735">
            <v>266263.5</v>
          </cell>
          <cell r="O9735">
            <v>0</v>
          </cell>
          <cell r="P9735">
            <v>0</v>
          </cell>
        </row>
        <row r="9736">
          <cell r="A9736">
            <v>43819</v>
          </cell>
          <cell r="B9736" t="str">
            <v>CON</v>
          </cell>
          <cell r="C9736">
            <v>7</v>
          </cell>
          <cell r="E9736">
            <v>1033</v>
          </cell>
          <cell r="F9736" t="str">
            <v>47D</v>
          </cell>
          <cell r="I9736">
            <v>44</v>
          </cell>
          <cell r="M9736">
            <v>4000</v>
          </cell>
          <cell r="N9736">
            <v>122420</v>
          </cell>
          <cell r="O9736">
            <v>0</v>
          </cell>
          <cell r="P9736">
            <v>0</v>
          </cell>
        </row>
        <row r="9737">
          <cell r="A9737">
            <v>43819</v>
          </cell>
          <cell r="B9737" t="str">
            <v>MIC</v>
          </cell>
          <cell r="C9737">
            <v>6</v>
          </cell>
          <cell r="E9737">
            <v>1033</v>
          </cell>
          <cell r="F9737" t="str">
            <v>43O</v>
          </cell>
          <cell r="I9737">
            <v>44</v>
          </cell>
          <cell r="M9737">
            <v>7864</v>
          </cell>
          <cell r="N9737">
            <v>240677.72</v>
          </cell>
          <cell r="O9737">
            <v>0</v>
          </cell>
          <cell r="P9737">
            <v>0</v>
          </cell>
        </row>
        <row r="9738">
          <cell r="A9738">
            <v>43819</v>
          </cell>
          <cell r="B9738" t="str">
            <v>MIC</v>
          </cell>
          <cell r="C9738">
            <v>6</v>
          </cell>
          <cell r="E9738">
            <v>1033</v>
          </cell>
          <cell r="F9738" t="str">
            <v>43O</v>
          </cell>
          <cell r="I9738">
            <v>44</v>
          </cell>
          <cell r="M9738">
            <v>15864</v>
          </cell>
          <cell r="N9738">
            <v>485517.72</v>
          </cell>
          <cell r="O9738">
            <v>0</v>
          </cell>
          <cell r="P9738">
            <v>0</v>
          </cell>
        </row>
        <row r="9739">
          <cell r="A9739">
            <v>43819</v>
          </cell>
          <cell r="B9739" t="str">
            <v>MIC</v>
          </cell>
          <cell r="C9739">
            <v>7</v>
          </cell>
          <cell r="E9739">
            <v>1033</v>
          </cell>
          <cell r="F9739" t="str">
            <v>43O</v>
          </cell>
          <cell r="I9739">
            <v>44</v>
          </cell>
          <cell r="M9739">
            <v>36440</v>
          </cell>
          <cell r="N9739">
            <v>1115246.2</v>
          </cell>
          <cell r="O9739">
            <v>0</v>
          </cell>
          <cell r="P9739">
            <v>0</v>
          </cell>
        </row>
        <row r="9740">
          <cell r="A9740">
            <v>43819</v>
          </cell>
          <cell r="B9740" t="str">
            <v>CON</v>
          </cell>
          <cell r="C9740">
            <v>8</v>
          </cell>
          <cell r="E9740">
            <v>1033</v>
          </cell>
          <cell r="F9740" t="str">
            <v>47D</v>
          </cell>
          <cell r="I9740">
            <v>44</v>
          </cell>
          <cell r="M9740">
            <v>12000</v>
          </cell>
          <cell r="N9740">
            <v>367260</v>
          </cell>
          <cell r="O9740">
            <v>0</v>
          </cell>
          <cell r="P9740">
            <v>0</v>
          </cell>
        </row>
        <row r="9741">
          <cell r="A9741">
            <v>43819</v>
          </cell>
          <cell r="B9741" t="str">
            <v>CON</v>
          </cell>
          <cell r="C9741">
            <v>6</v>
          </cell>
          <cell r="E9741">
            <v>1033</v>
          </cell>
          <cell r="F9741" t="str">
            <v>47D</v>
          </cell>
          <cell r="I9741">
            <v>44</v>
          </cell>
          <cell r="M9741">
            <v>4000</v>
          </cell>
          <cell r="N9741">
            <v>122420</v>
          </cell>
          <cell r="O9741">
            <v>0</v>
          </cell>
          <cell r="P9741">
            <v>0</v>
          </cell>
        </row>
        <row r="9742">
          <cell r="A9742">
            <v>43819</v>
          </cell>
          <cell r="B9742" t="str">
            <v>MIC</v>
          </cell>
          <cell r="C9742">
            <v>6</v>
          </cell>
          <cell r="E9742">
            <v>1033</v>
          </cell>
          <cell r="F9742" t="str">
            <v>43I</v>
          </cell>
          <cell r="I9742">
            <v>44</v>
          </cell>
          <cell r="M9742">
            <v>8000</v>
          </cell>
          <cell r="N9742">
            <v>244840</v>
          </cell>
          <cell r="O9742">
            <v>0</v>
          </cell>
          <cell r="P9742">
            <v>0</v>
          </cell>
        </row>
        <row r="9743">
          <cell r="A9743">
            <v>43819</v>
          </cell>
          <cell r="B9743" t="str">
            <v>MIC</v>
          </cell>
          <cell r="C9743">
            <v>7</v>
          </cell>
          <cell r="E9743">
            <v>1033</v>
          </cell>
          <cell r="F9743" t="str">
            <v>43I</v>
          </cell>
          <cell r="I9743">
            <v>44</v>
          </cell>
          <cell r="M9743">
            <v>15000</v>
          </cell>
          <cell r="N9743">
            <v>459075</v>
          </cell>
          <cell r="O9743">
            <v>0</v>
          </cell>
          <cell r="P9743">
            <v>0</v>
          </cell>
        </row>
        <row r="9744">
          <cell r="A9744">
            <v>43819</v>
          </cell>
          <cell r="B9744" t="str">
            <v>MIC</v>
          </cell>
          <cell r="C9744">
            <v>8</v>
          </cell>
          <cell r="E9744">
            <v>1033</v>
          </cell>
          <cell r="F9744" t="str">
            <v>43I</v>
          </cell>
          <cell r="I9744">
            <v>44</v>
          </cell>
          <cell r="M9744">
            <v>32470</v>
          </cell>
          <cell r="N9744">
            <v>993744.35</v>
          </cell>
          <cell r="O9744">
            <v>0</v>
          </cell>
          <cell r="P9744">
            <v>0</v>
          </cell>
        </row>
        <row r="9745">
          <cell r="A9745">
            <v>43819</v>
          </cell>
          <cell r="B9745" t="str">
            <v>CON</v>
          </cell>
          <cell r="C9745">
            <v>7</v>
          </cell>
          <cell r="E9745">
            <v>1033</v>
          </cell>
          <cell r="F9745" t="str">
            <v>47D</v>
          </cell>
          <cell r="I9745">
            <v>44</v>
          </cell>
          <cell r="M9745">
            <v>15440</v>
          </cell>
          <cell r="N9745">
            <v>472541.2</v>
          </cell>
          <cell r="O9745">
            <v>0</v>
          </cell>
          <cell r="P9745">
            <v>0</v>
          </cell>
        </row>
        <row r="9746">
          <cell r="A9746">
            <v>43819</v>
          </cell>
          <cell r="B9746" t="str">
            <v>CON</v>
          </cell>
          <cell r="C9746">
            <v>5</v>
          </cell>
          <cell r="E9746">
            <v>1033</v>
          </cell>
          <cell r="F9746" t="str">
            <v>47D</v>
          </cell>
          <cell r="I9746">
            <v>44</v>
          </cell>
          <cell r="M9746">
            <v>5000</v>
          </cell>
          <cell r="N9746">
            <v>153025</v>
          </cell>
          <cell r="O9746">
            <v>0</v>
          </cell>
          <cell r="P9746">
            <v>0</v>
          </cell>
        </row>
        <row r="9747">
          <cell r="A9747">
            <v>43819</v>
          </cell>
          <cell r="B9747" t="str">
            <v>MIC</v>
          </cell>
          <cell r="C9747">
            <v>8</v>
          </cell>
          <cell r="E9747">
            <v>1033</v>
          </cell>
          <cell r="F9747" t="str">
            <v>43I</v>
          </cell>
          <cell r="I9747">
            <v>44</v>
          </cell>
          <cell r="M9747">
            <v>40000</v>
          </cell>
          <cell r="N9747">
            <v>1224200</v>
          </cell>
          <cell r="O9747">
            <v>0</v>
          </cell>
          <cell r="P9747">
            <v>0</v>
          </cell>
        </row>
        <row r="9748">
          <cell r="A9748">
            <v>43819</v>
          </cell>
          <cell r="B9748" t="str">
            <v>MIC</v>
          </cell>
          <cell r="C9748">
            <v>6</v>
          </cell>
          <cell r="E9748">
            <v>1033</v>
          </cell>
          <cell r="F9748" t="str">
            <v>43O</v>
          </cell>
          <cell r="I9748">
            <v>44</v>
          </cell>
          <cell r="M9748">
            <v>28000</v>
          </cell>
          <cell r="N9748">
            <v>856940</v>
          </cell>
          <cell r="O9748">
            <v>0</v>
          </cell>
          <cell r="P9748">
            <v>0</v>
          </cell>
        </row>
        <row r="9749">
          <cell r="A9749">
            <v>43819</v>
          </cell>
          <cell r="B9749" t="str">
            <v>MIC</v>
          </cell>
          <cell r="C9749">
            <v>6</v>
          </cell>
          <cell r="E9749">
            <v>1033</v>
          </cell>
          <cell r="F9749" t="str">
            <v>43O</v>
          </cell>
          <cell r="I9749">
            <v>44</v>
          </cell>
          <cell r="M9749">
            <v>6000</v>
          </cell>
          <cell r="N9749">
            <v>183630</v>
          </cell>
          <cell r="O9749">
            <v>0</v>
          </cell>
          <cell r="P9749">
            <v>0</v>
          </cell>
        </row>
        <row r="9750">
          <cell r="A9750">
            <v>43819</v>
          </cell>
          <cell r="B9750" t="str">
            <v>MIC</v>
          </cell>
          <cell r="C9750">
            <v>8</v>
          </cell>
          <cell r="E9750">
            <v>1033</v>
          </cell>
          <cell r="F9750" t="str">
            <v>43I</v>
          </cell>
          <cell r="I9750">
            <v>44</v>
          </cell>
          <cell r="M9750">
            <v>23000</v>
          </cell>
          <cell r="N9750">
            <v>703915</v>
          </cell>
          <cell r="O9750">
            <v>0</v>
          </cell>
          <cell r="P9750">
            <v>0</v>
          </cell>
        </row>
        <row r="9751">
          <cell r="A9751">
            <v>43819</v>
          </cell>
          <cell r="B9751" t="str">
            <v>CON</v>
          </cell>
          <cell r="C9751">
            <v>8</v>
          </cell>
          <cell r="E9751">
            <v>1033</v>
          </cell>
          <cell r="F9751" t="str">
            <v>47D</v>
          </cell>
          <cell r="I9751">
            <v>44</v>
          </cell>
          <cell r="M9751">
            <v>18000</v>
          </cell>
          <cell r="N9751">
            <v>550890</v>
          </cell>
          <cell r="O9751">
            <v>0</v>
          </cell>
          <cell r="P9751">
            <v>0</v>
          </cell>
        </row>
        <row r="9752">
          <cell r="A9752">
            <v>43819</v>
          </cell>
          <cell r="B9752" t="str">
            <v>CON</v>
          </cell>
          <cell r="C9752">
            <v>7</v>
          </cell>
          <cell r="E9752">
            <v>1033</v>
          </cell>
          <cell r="F9752" t="str">
            <v>47D</v>
          </cell>
          <cell r="I9752">
            <v>44</v>
          </cell>
          <cell r="M9752">
            <v>6200</v>
          </cell>
          <cell r="N9752">
            <v>189751</v>
          </cell>
          <cell r="O9752">
            <v>0</v>
          </cell>
          <cell r="P9752">
            <v>0</v>
          </cell>
        </row>
        <row r="9753">
          <cell r="A9753">
            <v>43819</v>
          </cell>
          <cell r="B9753" t="str">
            <v>MIC</v>
          </cell>
          <cell r="C9753">
            <v>8</v>
          </cell>
          <cell r="E9753">
            <v>1033</v>
          </cell>
          <cell r="F9753" t="str">
            <v>43O</v>
          </cell>
          <cell r="I9753">
            <v>44</v>
          </cell>
          <cell r="M9753">
            <v>25000</v>
          </cell>
          <cell r="N9753">
            <v>765125</v>
          </cell>
          <cell r="O9753">
            <v>0</v>
          </cell>
          <cell r="P9753">
            <v>0</v>
          </cell>
        </row>
        <row r="9754">
          <cell r="A9754">
            <v>43819</v>
          </cell>
          <cell r="B9754" t="str">
            <v>MIC</v>
          </cell>
          <cell r="C9754">
            <v>8</v>
          </cell>
          <cell r="E9754">
            <v>1033</v>
          </cell>
          <cell r="F9754" t="str">
            <v>43O</v>
          </cell>
          <cell r="I9754">
            <v>44</v>
          </cell>
          <cell r="M9754">
            <v>36680</v>
          </cell>
          <cell r="N9754">
            <v>1122591.3999999999</v>
          </cell>
          <cell r="O9754">
            <v>0</v>
          </cell>
          <cell r="P9754">
            <v>0</v>
          </cell>
        </row>
        <row r="9755">
          <cell r="A9755">
            <v>43819</v>
          </cell>
          <cell r="B9755" t="str">
            <v>CON</v>
          </cell>
          <cell r="C9755">
            <v>7</v>
          </cell>
          <cell r="E9755">
            <v>1034</v>
          </cell>
          <cell r="F9755" t="str">
            <v>47D</v>
          </cell>
          <cell r="I9755">
            <v>44</v>
          </cell>
          <cell r="M9755">
            <v>7000</v>
          </cell>
          <cell r="N9755">
            <v>214235.7</v>
          </cell>
          <cell r="O9755">
            <v>0</v>
          </cell>
          <cell r="P9755">
            <v>0</v>
          </cell>
        </row>
        <row r="9756">
          <cell r="A9756">
            <v>43819</v>
          </cell>
          <cell r="B9756" t="str">
            <v>CON</v>
          </cell>
          <cell r="C9756">
            <v>7</v>
          </cell>
          <cell r="E9756">
            <v>1034</v>
          </cell>
          <cell r="F9756" t="str">
            <v>47D</v>
          </cell>
          <cell r="I9756">
            <v>44</v>
          </cell>
          <cell r="M9756">
            <v>7000</v>
          </cell>
          <cell r="N9756">
            <v>214235.7</v>
          </cell>
          <cell r="O9756">
            <v>0</v>
          </cell>
          <cell r="P9756">
            <v>0</v>
          </cell>
        </row>
        <row r="9757">
          <cell r="A9757">
            <v>43819</v>
          </cell>
          <cell r="B9757" t="str">
            <v>CON</v>
          </cell>
          <cell r="C9757">
            <v>7</v>
          </cell>
          <cell r="E9757">
            <v>1034</v>
          </cell>
          <cell r="F9757" t="str">
            <v>47D</v>
          </cell>
          <cell r="I9757">
            <v>44</v>
          </cell>
          <cell r="M9757">
            <v>20580</v>
          </cell>
          <cell r="N9757">
            <v>629852.95799999998</v>
          </cell>
          <cell r="O9757">
            <v>0</v>
          </cell>
          <cell r="P9757">
            <v>0</v>
          </cell>
        </row>
        <row r="9758">
          <cell r="A9758">
            <v>43819</v>
          </cell>
          <cell r="B9758" t="str">
            <v>CON</v>
          </cell>
          <cell r="C9758">
            <v>7</v>
          </cell>
          <cell r="E9758">
            <v>3002</v>
          </cell>
          <cell r="F9758" t="str">
            <v>47D</v>
          </cell>
          <cell r="I9758">
            <v>44</v>
          </cell>
          <cell r="M9758">
            <v>24000</v>
          </cell>
          <cell r="N9758">
            <v>734522.4</v>
          </cell>
          <cell r="O9758">
            <v>0</v>
          </cell>
          <cell r="P9758">
            <v>0</v>
          </cell>
        </row>
        <row r="9759">
          <cell r="A9759">
            <v>43819</v>
          </cell>
          <cell r="B9759" t="str">
            <v>CON</v>
          </cell>
          <cell r="C9759">
            <v>6</v>
          </cell>
          <cell r="E9759">
            <v>3002</v>
          </cell>
          <cell r="F9759" t="str">
            <v>47D</v>
          </cell>
          <cell r="I9759">
            <v>44</v>
          </cell>
          <cell r="M9759">
            <v>7500</v>
          </cell>
          <cell r="N9759">
            <v>229538.25</v>
          </cell>
          <cell r="O9759">
            <v>0</v>
          </cell>
          <cell r="P9759">
            <v>0</v>
          </cell>
        </row>
        <row r="9760">
          <cell r="A9760">
            <v>43819</v>
          </cell>
          <cell r="B9760" t="str">
            <v>CON</v>
          </cell>
          <cell r="C9760">
            <v>7</v>
          </cell>
          <cell r="E9760">
            <v>3002</v>
          </cell>
          <cell r="F9760" t="str">
            <v>47M</v>
          </cell>
          <cell r="I9760">
            <v>44</v>
          </cell>
          <cell r="M9760">
            <v>16000</v>
          </cell>
          <cell r="N9760">
            <v>489681.6</v>
          </cell>
          <cell r="O9760">
            <v>0</v>
          </cell>
          <cell r="P9760">
            <v>0</v>
          </cell>
        </row>
        <row r="9761">
          <cell r="A9761">
            <v>43819</v>
          </cell>
          <cell r="B9761" t="str">
            <v>CON</v>
          </cell>
          <cell r="C9761">
            <v>7</v>
          </cell>
          <cell r="E9761">
            <v>3002</v>
          </cell>
          <cell r="F9761" t="str">
            <v>47M</v>
          </cell>
          <cell r="I9761">
            <v>44</v>
          </cell>
          <cell r="M9761">
            <v>14000</v>
          </cell>
          <cell r="N9761">
            <v>428471.4</v>
          </cell>
          <cell r="O9761">
            <v>0</v>
          </cell>
          <cell r="P9761">
            <v>0</v>
          </cell>
        </row>
        <row r="9762">
          <cell r="A9762">
            <v>43819</v>
          </cell>
          <cell r="B9762" t="str">
            <v>CON</v>
          </cell>
          <cell r="C9762">
            <v>6</v>
          </cell>
          <cell r="E9762">
            <v>3002</v>
          </cell>
          <cell r="F9762" t="str">
            <v>47M</v>
          </cell>
          <cell r="I9762">
            <v>44</v>
          </cell>
          <cell r="M9762">
            <v>8500</v>
          </cell>
          <cell r="N9762">
            <v>260143.35</v>
          </cell>
          <cell r="O9762">
            <v>0</v>
          </cell>
          <cell r="P9762">
            <v>0</v>
          </cell>
        </row>
        <row r="9763">
          <cell r="A9763">
            <v>43819</v>
          </cell>
          <cell r="B9763" t="str">
            <v>CON</v>
          </cell>
          <cell r="C9763">
            <v>6</v>
          </cell>
          <cell r="E9763">
            <v>3002</v>
          </cell>
          <cell r="F9763" t="str">
            <v>47M</v>
          </cell>
          <cell r="I9763">
            <v>44</v>
          </cell>
          <cell r="M9763">
            <v>8500</v>
          </cell>
          <cell r="N9763">
            <v>260143.35</v>
          </cell>
          <cell r="O9763">
            <v>0</v>
          </cell>
          <cell r="P9763">
            <v>0</v>
          </cell>
        </row>
        <row r="9764">
          <cell r="A9764">
            <v>43819</v>
          </cell>
          <cell r="B9764" t="str">
            <v>CON</v>
          </cell>
          <cell r="C9764">
            <v>7</v>
          </cell>
          <cell r="E9764">
            <v>3002</v>
          </cell>
          <cell r="F9764" t="str">
            <v>47M</v>
          </cell>
          <cell r="I9764">
            <v>44</v>
          </cell>
          <cell r="M9764">
            <v>15500</v>
          </cell>
          <cell r="N9764">
            <v>474379.05</v>
          </cell>
          <cell r="O9764">
            <v>0</v>
          </cell>
          <cell r="P9764">
            <v>0</v>
          </cell>
        </row>
        <row r="9765">
          <cell r="A9765">
            <v>43819</v>
          </cell>
          <cell r="B9765" t="str">
            <v>CON</v>
          </cell>
          <cell r="C9765">
            <v>7</v>
          </cell>
          <cell r="E9765">
            <v>3002</v>
          </cell>
          <cell r="F9765" t="str">
            <v>47D</v>
          </cell>
          <cell r="I9765">
            <v>44</v>
          </cell>
          <cell r="M9765">
            <v>16000</v>
          </cell>
          <cell r="N9765">
            <v>489681.6</v>
          </cell>
          <cell r="O9765">
            <v>0</v>
          </cell>
          <cell r="P9765">
            <v>0</v>
          </cell>
        </row>
        <row r="9766">
          <cell r="A9766">
            <v>43819</v>
          </cell>
          <cell r="B9766" t="str">
            <v>MIC</v>
          </cell>
          <cell r="C9766">
            <v>6</v>
          </cell>
          <cell r="E9766">
            <v>27009</v>
          </cell>
          <cell r="F9766" t="str">
            <v>43O</v>
          </cell>
          <cell r="I9766">
            <v>44</v>
          </cell>
          <cell r="M9766">
            <v>14100</v>
          </cell>
          <cell r="N9766">
            <v>431531.91</v>
          </cell>
          <cell r="O9766">
            <v>0</v>
          </cell>
          <cell r="P9766">
            <v>0</v>
          </cell>
        </row>
        <row r="9767">
          <cell r="A9767">
            <v>43819</v>
          </cell>
          <cell r="B9767" t="str">
            <v>MIC</v>
          </cell>
          <cell r="C9767">
            <v>6</v>
          </cell>
          <cell r="E9767">
            <v>27009</v>
          </cell>
          <cell r="F9767" t="str">
            <v>43O</v>
          </cell>
          <cell r="I9767">
            <v>44</v>
          </cell>
          <cell r="M9767">
            <v>20000</v>
          </cell>
          <cell r="N9767">
            <v>612102</v>
          </cell>
          <cell r="O9767">
            <v>0</v>
          </cell>
          <cell r="P9767">
            <v>0</v>
          </cell>
        </row>
        <row r="9768">
          <cell r="A9768">
            <v>43819</v>
          </cell>
          <cell r="B9768" t="str">
            <v>MIC</v>
          </cell>
          <cell r="C9768">
            <v>6</v>
          </cell>
          <cell r="E9768">
            <v>27012</v>
          </cell>
          <cell r="F9768" t="str">
            <v>43I</v>
          </cell>
          <cell r="I9768">
            <v>44</v>
          </cell>
          <cell r="M9768">
            <v>21000</v>
          </cell>
          <cell r="N9768">
            <v>642707.1</v>
          </cell>
          <cell r="O9768">
            <v>0</v>
          </cell>
          <cell r="P9768">
            <v>0</v>
          </cell>
        </row>
        <row r="9769">
          <cell r="A9769">
            <v>43819</v>
          </cell>
          <cell r="B9769" t="str">
            <v>MIC</v>
          </cell>
          <cell r="C9769">
            <v>6</v>
          </cell>
          <cell r="E9769">
            <v>27012</v>
          </cell>
          <cell r="F9769" t="str">
            <v>43I</v>
          </cell>
          <cell r="I9769">
            <v>44</v>
          </cell>
          <cell r="M9769">
            <v>21000</v>
          </cell>
          <cell r="N9769">
            <v>642707.1</v>
          </cell>
          <cell r="O9769">
            <v>0</v>
          </cell>
          <cell r="P9769">
            <v>0</v>
          </cell>
        </row>
        <row r="9770">
          <cell r="A9770">
            <v>43819</v>
          </cell>
          <cell r="B9770" t="str">
            <v>MIC</v>
          </cell>
          <cell r="C9770">
            <v>6</v>
          </cell>
          <cell r="E9770">
            <v>27012</v>
          </cell>
          <cell r="F9770" t="str">
            <v>43I</v>
          </cell>
          <cell r="I9770">
            <v>44</v>
          </cell>
          <cell r="M9770">
            <v>20000</v>
          </cell>
          <cell r="N9770">
            <v>612102</v>
          </cell>
          <cell r="O9770">
            <v>0</v>
          </cell>
          <cell r="P9770">
            <v>0</v>
          </cell>
        </row>
        <row r="9771">
          <cell r="A9771">
            <v>43819</v>
          </cell>
          <cell r="B9771" t="str">
            <v>CON</v>
          </cell>
          <cell r="C9771">
            <v>8</v>
          </cell>
          <cell r="E9771">
            <v>74002</v>
          </cell>
          <cell r="F9771" t="str">
            <v>47D</v>
          </cell>
          <cell r="I9771">
            <v>44</v>
          </cell>
          <cell r="M9771">
            <v>49000</v>
          </cell>
          <cell r="N9771">
            <v>1499649.9</v>
          </cell>
          <cell r="O9771">
            <v>0</v>
          </cell>
          <cell r="P9771">
            <v>0</v>
          </cell>
        </row>
        <row r="9772">
          <cell r="A9772">
            <v>43819</v>
          </cell>
          <cell r="B9772" t="str">
            <v>CON</v>
          </cell>
          <cell r="C9772">
            <v>7</v>
          </cell>
          <cell r="E9772">
            <v>1017</v>
          </cell>
          <cell r="F9772" t="str">
            <v>47D</v>
          </cell>
          <cell r="I9772">
            <v>44</v>
          </cell>
          <cell r="M9772">
            <v>14000</v>
          </cell>
          <cell r="N9772">
            <v>431904.2</v>
          </cell>
          <cell r="O9772">
            <v>0</v>
          </cell>
          <cell r="P9772">
            <v>0</v>
          </cell>
        </row>
        <row r="9773">
          <cell r="A9773">
            <v>43819</v>
          </cell>
          <cell r="B9773" t="str">
            <v>CON</v>
          </cell>
          <cell r="C9773">
            <v>7</v>
          </cell>
          <cell r="E9773">
            <v>1033</v>
          </cell>
          <cell r="F9773" t="str">
            <v>47D</v>
          </cell>
          <cell r="I9773">
            <v>44</v>
          </cell>
          <cell r="M9773">
            <v>11200</v>
          </cell>
          <cell r="N9773">
            <v>345523.36</v>
          </cell>
          <cell r="O9773">
            <v>0</v>
          </cell>
          <cell r="P9773">
            <v>0</v>
          </cell>
        </row>
        <row r="9774">
          <cell r="A9774">
            <v>43819</v>
          </cell>
          <cell r="B9774" t="str">
            <v>CON</v>
          </cell>
          <cell r="C9774">
            <v>8</v>
          </cell>
          <cell r="E9774">
            <v>1035</v>
          </cell>
          <cell r="F9774" t="str">
            <v>47A</v>
          </cell>
          <cell r="I9774">
            <v>44</v>
          </cell>
          <cell r="M9774">
            <v>19000</v>
          </cell>
          <cell r="N9774">
            <v>587290</v>
          </cell>
          <cell r="O9774">
            <v>0</v>
          </cell>
          <cell r="P9774">
            <v>0</v>
          </cell>
        </row>
        <row r="9775">
          <cell r="A9775">
            <v>43819</v>
          </cell>
          <cell r="B9775" t="str">
            <v>CON</v>
          </cell>
          <cell r="C9775">
            <v>7</v>
          </cell>
          <cell r="E9775">
            <v>1035</v>
          </cell>
          <cell r="F9775" t="str">
            <v>47A</v>
          </cell>
          <cell r="I9775">
            <v>44</v>
          </cell>
          <cell r="M9775">
            <v>22000</v>
          </cell>
          <cell r="N9775">
            <v>680020</v>
          </cell>
          <cell r="O9775">
            <v>0</v>
          </cell>
          <cell r="P9775">
            <v>0</v>
          </cell>
        </row>
        <row r="9776">
          <cell r="A9776">
            <v>43819</v>
          </cell>
          <cell r="B9776" t="str">
            <v>CON</v>
          </cell>
          <cell r="C9776">
            <v>8</v>
          </cell>
          <cell r="E9776">
            <v>74002</v>
          </cell>
          <cell r="F9776" t="str">
            <v>47D</v>
          </cell>
          <cell r="I9776">
            <v>44</v>
          </cell>
          <cell r="M9776">
            <v>27000</v>
          </cell>
          <cell r="N9776">
            <v>838995.3</v>
          </cell>
          <cell r="O9776">
            <v>0</v>
          </cell>
          <cell r="P9776">
            <v>0</v>
          </cell>
        </row>
        <row r="9777">
          <cell r="A9777">
            <v>43819</v>
          </cell>
          <cell r="B9777" t="str">
            <v>CON</v>
          </cell>
          <cell r="C9777">
            <v>8</v>
          </cell>
          <cell r="E9777">
            <v>74002</v>
          </cell>
          <cell r="F9777" t="str">
            <v>47D</v>
          </cell>
          <cell r="I9777">
            <v>44</v>
          </cell>
          <cell r="M9777">
            <v>30000</v>
          </cell>
          <cell r="N9777">
            <v>932217</v>
          </cell>
          <cell r="O9777">
            <v>0</v>
          </cell>
          <cell r="P9777">
            <v>0</v>
          </cell>
        </row>
        <row r="9778">
          <cell r="A9778">
            <v>43819</v>
          </cell>
          <cell r="B9778" t="str">
            <v>CON</v>
          </cell>
          <cell r="C9778">
            <v>8</v>
          </cell>
          <cell r="E9778">
            <v>1033</v>
          </cell>
          <cell r="F9778" t="str">
            <v>47D</v>
          </cell>
          <cell r="I9778">
            <v>44</v>
          </cell>
          <cell r="M9778">
            <v>10000</v>
          </cell>
          <cell r="N9778">
            <v>311168</v>
          </cell>
          <cell r="O9778">
            <v>0</v>
          </cell>
          <cell r="P9778">
            <v>0</v>
          </cell>
        </row>
        <row r="9779">
          <cell r="A9779">
            <v>43819</v>
          </cell>
          <cell r="B9779" t="str">
            <v>MIC</v>
          </cell>
          <cell r="C9779">
            <v>7</v>
          </cell>
          <cell r="E9779">
            <v>1005</v>
          </cell>
          <cell r="F9779" t="str">
            <v>43O</v>
          </cell>
          <cell r="I9779">
            <v>44</v>
          </cell>
          <cell r="M9779">
            <v>14000</v>
          </cell>
          <cell r="N9779">
            <v>435635.20000000001</v>
          </cell>
          <cell r="O9779">
            <v>0</v>
          </cell>
          <cell r="P9779">
            <v>0</v>
          </cell>
        </row>
        <row r="9780">
          <cell r="A9780">
            <v>43819</v>
          </cell>
          <cell r="B9780" t="str">
            <v>CON</v>
          </cell>
          <cell r="C9780">
            <v>6</v>
          </cell>
          <cell r="E9780">
            <v>1005</v>
          </cell>
          <cell r="F9780" t="str">
            <v>47D</v>
          </cell>
          <cell r="I9780">
            <v>44</v>
          </cell>
          <cell r="M9780">
            <v>10000</v>
          </cell>
          <cell r="N9780">
            <v>311168</v>
          </cell>
          <cell r="O9780">
            <v>0</v>
          </cell>
          <cell r="P9780">
            <v>0</v>
          </cell>
        </row>
        <row r="9781">
          <cell r="A9781">
            <v>43819</v>
          </cell>
          <cell r="B9781" t="str">
            <v>MIC</v>
          </cell>
          <cell r="C9781">
            <v>6</v>
          </cell>
          <cell r="E9781">
            <v>1005</v>
          </cell>
          <cell r="F9781" t="str">
            <v>43O</v>
          </cell>
          <cell r="I9781">
            <v>44</v>
          </cell>
          <cell r="M9781">
            <v>14000</v>
          </cell>
          <cell r="N9781">
            <v>435635.20000000001</v>
          </cell>
          <cell r="O9781">
            <v>0</v>
          </cell>
          <cell r="P9781">
            <v>0</v>
          </cell>
        </row>
        <row r="9782">
          <cell r="A9782">
            <v>43819</v>
          </cell>
          <cell r="B9782" t="str">
            <v>CON</v>
          </cell>
          <cell r="C9782">
            <v>6</v>
          </cell>
          <cell r="E9782">
            <v>1005</v>
          </cell>
          <cell r="F9782" t="str">
            <v>47D</v>
          </cell>
          <cell r="I9782">
            <v>44</v>
          </cell>
          <cell r="M9782">
            <v>14000</v>
          </cell>
          <cell r="N9782">
            <v>435635.20000000001</v>
          </cell>
          <cell r="O9782">
            <v>0</v>
          </cell>
          <cell r="P9782">
            <v>0</v>
          </cell>
        </row>
        <row r="9783">
          <cell r="A9783">
            <v>43819</v>
          </cell>
          <cell r="B9783" t="str">
            <v>CON</v>
          </cell>
          <cell r="C9783">
            <v>6</v>
          </cell>
          <cell r="E9783">
            <v>1005</v>
          </cell>
          <cell r="F9783" t="str">
            <v>47D</v>
          </cell>
          <cell r="I9783">
            <v>44</v>
          </cell>
          <cell r="M9783">
            <v>14000</v>
          </cell>
          <cell r="N9783">
            <v>435635.20000000001</v>
          </cell>
          <cell r="O9783">
            <v>0</v>
          </cell>
          <cell r="P9783">
            <v>0</v>
          </cell>
        </row>
        <row r="9784">
          <cell r="A9784">
            <v>43819</v>
          </cell>
          <cell r="B9784" t="str">
            <v>MIC</v>
          </cell>
          <cell r="C9784">
            <v>6</v>
          </cell>
          <cell r="E9784">
            <v>1005</v>
          </cell>
          <cell r="F9784" t="str">
            <v>43O</v>
          </cell>
          <cell r="I9784">
            <v>44</v>
          </cell>
          <cell r="M9784">
            <v>15000</v>
          </cell>
          <cell r="N9784">
            <v>466752</v>
          </cell>
          <cell r="O9784">
            <v>0</v>
          </cell>
          <cell r="P9784">
            <v>0</v>
          </cell>
        </row>
        <row r="9785">
          <cell r="A9785">
            <v>43819</v>
          </cell>
          <cell r="B9785" t="str">
            <v>MIC</v>
          </cell>
          <cell r="C9785">
            <v>6</v>
          </cell>
          <cell r="E9785">
            <v>1005</v>
          </cell>
          <cell r="F9785" t="str">
            <v>43O</v>
          </cell>
          <cell r="I9785">
            <v>44</v>
          </cell>
          <cell r="M9785">
            <v>14000</v>
          </cell>
          <cell r="N9785">
            <v>435635.20000000001</v>
          </cell>
          <cell r="O9785">
            <v>0</v>
          </cell>
          <cell r="P9785">
            <v>0</v>
          </cell>
        </row>
        <row r="9786">
          <cell r="A9786">
            <v>43819</v>
          </cell>
          <cell r="B9786" t="str">
            <v>HIP</v>
          </cell>
          <cell r="C9786">
            <v>6</v>
          </cell>
          <cell r="E9786">
            <v>1005</v>
          </cell>
          <cell r="F9786" t="str">
            <v>48R</v>
          </cell>
          <cell r="I9786">
            <v>44</v>
          </cell>
          <cell r="M9786">
            <v>14000</v>
          </cell>
          <cell r="N9786">
            <v>435635.20000000001</v>
          </cell>
          <cell r="O9786">
            <v>0</v>
          </cell>
          <cell r="P9786">
            <v>0</v>
          </cell>
        </row>
        <row r="9787">
          <cell r="A9787">
            <v>43819</v>
          </cell>
          <cell r="B9787" t="str">
            <v>CON</v>
          </cell>
          <cell r="C9787">
            <v>6</v>
          </cell>
          <cell r="E9787">
            <v>1005</v>
          </cell>
          <cell r="F9787" t="str">
            <v>47D</v>
          </cell>
          <cell r="I9787">
            <v>44</v>
          </cell>
          <cell r="M9787">
            <v>10000</v>
          </cell>
          <cell r="N9787">
            <v>311168</v>
          </cell>
          <cell r="O9787">
            <v>0</v>
          </cell>
          <cell r="P9787">
            <v>0</v>
          </cell>
        </row>
        <row r="9788">
          <cell r="A9788">
            <v>43819</v>
          </cell>
          <cell r="B9788" t="str">
            <v>CON</v>
          </cell>
          <cell r="C9788">
            <v>6</v>
          </cell>
          <cell r="E9788">
            <v>1005</v>
          </cell>
          <cell r="F9788" t="str">
            <v>47D</v>
          </cell>
          <cell r="I9788">
            <v>44</v>
          </cell>
          <cell r="M9788">
            <v>14000</v>
          </cell>
          <cell r="N9788">
            <v>435635.20000000001</v>
          </cell>
          <cell r="O9788">
            <v>0</v>
          </cell>
          <cell r="P9788">
            <v>0</v>
          </cell>
        </row>
        <row r="9789">
          <cell r="A9789">
            <v>43819</v>
          </cell>
          <cell r="B9789" t="str">
            <v>CON</v>
          </cell>
          <cell r="C9789">
            <v>6</v>
          </cell>
          <cell r="E9789">
            <v>1005</v>
          </cell>
          <cell r="F9789" t="str">
            <v>47D</v>
          </cell>
          <cell r="I9789">
            <v>44</v>
          </cell>
          <cell r="M9789">
            <v>14000</v>
          </cell>
          <cell r="N9789">
            <v>435635.20000000001</v>
          </cell>
          <cell r="O9789">
            <v>0</v>
          </cell>
          <cell r="P9789">
            <v>0</v>
          </cell>
        </row>
        <row r="9790">
          <cell r="A9790">
            <v>43819</v>
          </cell>
          <cell r="B9790" t="str">
            <v>MIC</v>
          </cell>
          <cell r="C9790">
            <v>7</v>
          </cell>
          <cell r="E9790">
            <v>1005</v>
          </cell>
          <cell r="F9790" t="str">
            <v>43O</v>
          </cell>
          <cell r="I9790">
            <v>44</v>
          </cell>
          <cell r="M9790">
            <v>10000</v>
          </cell>
          <cell r="N9790">
            <v>311168</v>
          </cell>
          <cell r="O9790">
            <v>0</v>
          </cell>
          <cell r="P9790">
            <v>0</v>
          </cell>
        </row>
        <row r="9791">
          <cell r="A9791">
            <v>43819</v>
          </cell>
          <cell r="B9791" t="str">
            <v>CON</v>
          </cell>
          <cell r="C9791">
            <v>7</v>
          </cell>
          <cell r="E9791">
            <v>1005</v>
          </cell>
          <cell r="F9791" t="str">
            <v>47D</v>
          </cell>
          <cell r="I9791">
            <v>44</v>
          </cell>
          <cell r="M9791">
            <v>12500</v>
          </cell>
          <cell r="N9791">
            <v>388960</v>
          </cell>
          <cell r="O9791">
            <v>0</v>
          </cell>
          <cell r="P9791">
            <v>0</v>
          </cell>
        </row>
        <row r="9792">
          <cell r="A9792">
            <v>43819</v>
          </cell>
          <cell r="B9792" t="str">
            <v>CON</v>
          </cell>
          <cell r="C9792">
            <v>6</v>
          </cell>
          <cell r="E9792">
            <v>1005</v>
          </cell>
          <cell r="F9792" t="str">
            <v>47D</v>
          </cell>
          <cell r="I9792">
            <v>44</v>
          </cell>
          <cell r="M9792">
            <v>10000</v>
          </cell>
          <cell r="N9792">
            <v>311168</v>
          </cell>
          <cell r="O9792">
            <v>0</v>
          </cell>
          <cell r="P9792">
            <v>0</v>
          </cell>
        </row>
        <row r="9793">
          <cell r="A9793">
            <v>43819</v>
          </cell>
          <cell r="B9793" t="str">
            <v>CON</v>
          </cell>
          <cell r="C9793">
            <v>7</v>
          </cell>
          <cell r="E9793">
            <v>1005</v>
          </cell>
          <cell r="F9793" t="str">
            <v>47D</v>
          </cell>
          <cell r="I9793">
            <v>44</v>
          </cell>
          <cell r="M9793">
            <v>14000</v>
          </cell>
          <cell r="N9793">
            <v>435635.20000000001</v>
          </cell>
          <cell r="O9793">
            <v>0</v>
          </cell>
          <cell r="P9793">
            <v>0</v>
          </cell>
        </row>
        <row r="9794">
          <cell r="A9794">
            <v>43819</v>
          </cell>
          <cell r="B9794" t="str">
            <v>HIP</v>
          </cell>
          <cell r="C9794">
            <v>7</v>
          </cell>
          <cell r="E9794">
            <v>1005</v>
          </cell>
          <cell r="F9794" t="str">
            <v>48R</v>
          </cell>
          <cell r="I9794">
            <v>44</v>
          </cell>
          <cell r="M9794">
            <v>14000</v>
          </cell>
          <cell r="N9794">
            <v>435635.20000000001</v>
          </cell>
          <cell r="O9794">
            <v>0</v>
          </cell>
          <cell r="P9794">
            <v>0</v>
          </cell>
        </row>
        <row r="9795">
          <cell r="A9795">
            <v>43819</v>
          </cell>
          <cell r="B9795" t="str">
            <v>CON</v>
          </cell>
          <cell r="C9795">
            <v>8</v>
          </cell>
          <cell r="E9795">
            <v>1017</v>
          </cell>
          <cell r="F9795" t="str">
            <v>47A</v>
          </cell>
          <cell r="I9795">
            <v>44</v>
          </cell>
          <cell r="M9795">
            <v>20580</v>
          </cell>
          <cell r="N9795">
            <v>641702.92200000002</v>
          </cell>
          <cell r="O9795">
            <v>0</v>
          </cell>
          <cell r="P9795">
            <v>0</v>
          </cell>
        </row>
        <row r="9796">
          <cell r="A9796">
            <v>43819</v>
          </cell>
          <cell r="B9796" t="str">
            <v>CON</v>
          </cell>
          <cell r="C9796">
            <v>8</v>
          </cell>
          <cell r="E9796">
            <v>1017</v>
          </cell>
          <cell r="F9796" t="str">
            <v>47A</v>
          </cell>
          <cell r="I9796">
            <v>44</v>
          </cell>
          <cell r="M9796">
            <v>16100</v>
          </cell>
          <cell r="N9796">
            <v>502012.49</v>
          </cell>
          <cell r="O9796">
            <v>0</v>
          </cell>
          <cell r="P9796">
            <v>0</v>
          </cell>
        </row>
        <row r="9797">
          <cell r="A9797">
            <v>43819</v>
          </cell>
          <cell r="B9797" t="str">
            <v>CON</v>
          </cell>
          <cell r="C9797">
            <v>7</v>
          </cell>
          <cell r="E9797">
            <v>1017</v>
          </cell>
          <cell r="F9797" t="str">
            <v>47A</v>
          </cell>
          <cell r="I9797">
            <v>44</v>
          </cell>
          <cell r="M9797">
            <v>10000</v>
          </cell>
          <cell r="N9797">
            <v>311809</v>
          </cell>
          <cell r="O9797">
            <v>0</v>
          </cell>
          <cell r="P9797">
            <v>0</v>
          </cell>
        </row>
        <row r="9798">
          <cell r="A9798">
            <v>43819</v>
          </cell>
          <cell r="B9798" t="str">
            <v>CON</v>
          </cell>
          <cell r="C9798">
            <v>6</v>
          </cell>
          <cell r="E9798">
            <v>1017</v>
          </cell>
          <cell r="F9798" t="str">
            <v>47A</v>
          </cell>
          <cell r="I9798">
            <v>44</v>
          </cell>
          <cell r="M9798">
            <v>10250</v>
          </cell>
          <cell r="N9798">
            <v>319604.22499999998</v>
          </cell>
          <cell r="O9798">
            <v>0</v>
          </cell>
          <cell r="P9798">
            <v>0</v>
          </cell>
        </row>
        <row r="9799">
          <cell r="A9799">
            <v>43819</v>
          </cell>
          <cell r="B9799" t="str">
            <v>CON</v>
          </cell>
          <cell r="C9799">
            <v>7</v>
          </cell>
          <cell r="E9799">
            <v>1017</v>
          </cell>
          <cell r="F9799" t="str">
            <v>47A</v>
          </cell>
          <cell r="I9799">
            <v>44</v>
          </cell>
          <cell r="M9799">
            <v>9500</v>
          </cell>
          <cell r="N9799">
            <v>296218.55</v>
          </cell>
          <cell r="O9799">
            <v>0</v>
          </cell>
          <cell r="P9799">
            <v>0</v>
          </cell>
        </row>
        <row r="9800">
          <cell r="A9800">
            <v>43819</v>
          </cell>
          <cell r="B9800" t="str">
            <v>CON</v>
          </cell>
          <cell r="C9800">
            <v>7</v>
          </cell>
          <cell r="E9800">
            <v>1017</v>
          </cell>
          <cell r="F9800" t="str">
            <v>47D</v>
          </cell>
          <cell r="I9800">
            <v>44</v>
          </cell>
          <cell r="M9800">
            <v>7000</v>
          </cell>
          <cell r="N9800">
            <v>218266.3</v>
          </cell>
          <cell r="O9800">
            <v>0</v>
          </cell>
          <cell r="P9800">
            <v>0</v>
          </cell>
        </row>
        <row r="9801">
          <cell r="A9801">
            <v>43819</v>
          </cell>
          <cell r="B9801" t="str">
            <v>CON</v>
          </cell>
          <cell r="C9801">
            <v>7</v>
          </cell>
          <cell r="E9801">
            <v>1017</v>
          </cell>
          <cell r="F9801" t="str">
            <v>47D</v>
          </cell>
          <cell r="I9801">
            <v>44</v>
          </cell>
          <cell r="M9801">
            <v>23000</v>
          </cell>
          <cell r="N9801">
            <v>717160.7</v>
          </cell>
          <cell r="O9801">
            <v>0</v>
          </cell>
          <cell r="P9801">
            <v>0</v>
          </cell>
        </row>
        <row r="9802">
          <cell r="A9802">
            <v>43819</v>
          </cell>
          <cell r="B9802" t="str">
            <v>CON</v>
          </cell>
          <cell r="C9802">
            <v>5</v>
          </cell>
          <cell r="E9802">
            <v>1017</v>
          </cell>
          <cell r="F9802" t="str">
            <v>47D</v>
          </cell>
          <cell r="I9802">
            <v>44</v>
          </cell>
          <cell r="M9802">
            <v>11000</v>
          </cell>
          <cell r="N9802">
            <v>342989.9</v>
          </cell>
          <cell r="O9802">
            <v>0</v>
          </cell>
          <cell r="P9802">
            <v>0</v>
          </cell>
        </row>
        <row r="9803">
          <cell r="A9803">
            <v>43819</v>
          </cell>
          <cell r="B9803" t="str">
            <v>CON</v>
          </cell>
          <cell r="C9803">
            <v>6</v>
          </cell>
          <cell r="E9803">
            <v>1017</v>
          </cell>
          <cell r="F9803" t="str">
            <v>47D</v>
          </cell>
          <cell r="I9803">
            <v>44</v>
          </cell>
          <cell r="M9803">
            <v>11000</v>
          </cell>
          <cell r="N9803">
            <v>342989.9</v>
          </cell>
          <cell r="O9803">
            <v>0</v>
          </cell>
          <cell r="P9803">
            <v>0</v>
          </cell>
        </row>
        <row r="9804">
          <cell r="A9804">
            <v>43819</v>
          </cell>
          <cell r="B9804" t="str">
            <v>CON</v>
          </cell>
          <cell r="C9804">
            <v>7</v>
          </cell>
          <cell r="E9804">
            <v>1017</v>
          </cell>
          <cell r="F9804" t="str">
            <v>47D</v>
          </cell>
          <cell r="I9804">
            <v>44</v>
          </cell>
          <cell r="M9804">
            <v>20612.669999999998</v>
          </cell>
          <cell r="N9804">
            <v>642721.60200299998</v>
          </cell>
          <cell r="O9804">
            <v>0</v>
          </cell>
          <cell r="P9804">
            <v>0</v>
          </cell>
        </row>
        <row r="9805">
          <cell r="A9805">
            <v>43819</v>
          </cell>
          <cell r="B9805" t="str">
            <v>CON</v>
          </cell>
          <cell r="C9805">
            <v>7</v>
          </cell>
          <cell r="E9805">
            <v>1017</v>
          </cell>
          <cell r="F9805" t="str">
            <v>47M</v>
          </cell>
          <cell r="I9805">
            <v>44</v>
          </cell>
          <cell r="M9805">
            <v>14000</v>
          </cell>
          <cell r="N9805">
            <v>436532.6</v>
          </cell>
          <cell r="O9805">
            <v>0</v>
          </cell>
          <cell r="P9805">
            <v>0</v>
          </cell>
        </row>
        <row r="9806">
          <cell r="A9806">
            <v>43819</v>
          </cell>
          <cell r="B9806" t="str">
            <v>CON</v>
          </cell>
          <cell r="C9806">
            <v>8</v>
          </cell>
          <cell r="E9806">
            <v>1033</v>
          </cell>
          <cell r="F9806" t="str">
            <v>47D</v>
          </cell>
          <cell r="I9806">
            <v>44</v>
          </cell>
          <cell r="M9806">
            <v>17000</v>
          </cell>
          <cell r="N9806">
            <v>530949.1</v>
          </cell>
          <cell r="O9806">
            <v>0</v>
          </cell>
          <cell r="P9806">
            <v>0</v>
          </cell>
        </row>
        <row r="9807">
          <cell r="A9807">
            <v>43819</v>
          </cell>
          <cell r="B9807" t="str">
            <v>CON</v>
          </cell>
          <cell r="C9807">
            <v>7</v>
          </cell>
          <cell r="E9807">
            <v>1033</v>
          </cell>
          <cell r="F9807" t="str">
            <v>47D</v>
          </cell>
          <cell r="I9807">
            <v>44</v>
          </cell>
          <cell r="M9807">
            <v>8104</v>
          </cell>
          <cell r="N9807">
            <v>253106.55919999999</v>
          </cell>
          <cell r="O9807">
            <v>0</v>
          </cell>
          <cell r="P9807">
            <v>0</v>
          </cell>
        </row>
        <row r="9808">
          <cell r="A9808">
            <v>43819</v>
          </cell>
          <cell r="B9808" t="str">
            <v>CON</v>
          </cell>
          <cell r="C9808">
            <v>6</v>
          </cell>
          <cell r="E9808">
            <v>1017</v>
          </cell>
          <cell r="F9808" t="str">
            <v>47A</v>
          </cell>
          <cell r="I9808">
            <v>44</v>
          </cell>
          <cell r="M9808">
            <v>7000</v>
          </cell>
          <cell r="N9808">
            <v>218715.7</v>
          </cell>
          <cell r="O9808">
            <v>0</v>
          </cell>
          <cell r="P9808">
            <v>0</v>
          </cell>
        </row>
        <row r="9809">
          <cell r="A9809">
            <v>43819</v>
          </cell>
          <cell r="B9809" t="str">
            <v>CON</v>
          </cell>
          <cell r="C9809">
            <v>6</v>
          </cell>
          <cell r="E9809">
            <v>1017</v>
          </cell>
          <cell r="F9809" t="str">
            <v>47A</v>
          </cell>
          <cell r="I9809">
            <v>44</v>
          </cell>
          <cell r="M9809">
            <v>18000</v>
          </cell>
          <cell r="N9809">
            <v>562411.80000000005</v>
          </cell>
          <cell r="O9809">
            <v>0</v>
          </cell>
          <cell r="P9809">
            <v>0</v>
          </cell>
        </row>
        <row r="9810">
          <cell r="A9810">
            <v>43819</v>
          </cell>
          <cell r="B9810" t="str">
            <v>CON</v>
          </cell>
          <cell r="C9810">
            <v>6</v>
          </cell>
          <cell r="E9810">
            <v>1017</v>
          </cell>
          <cell r="F9810" t="str">
            <v>47A</v>
          </cell>
          <cell r="I9810">
            <v>44</v>
          </cell>
          <cell r="M9810">
            <v>13500</v>
          </cell>
          <cell r="N9810">
            <v>421808.85</v>
          </cell>
          <cell r="O9810">
            <v>0</v>
          </cell>
          <cell r="P9810">
            <v>0</v>
          </cell>
        </row>
        <row r="9811">
          <cell r="A9811">
            <v>43819</v>
          </cell>
          <cell r="B9811" t="str">
            <v>CON</v>
          </cell>
          <cell r="C9811">
            <v>7</v>
          </cell>
          <cell r="E9811">
            <v>1017</v>
          </cell>
          <cell r="F9811" t="str">
            <v>47A</v>
          </cell>
          <cell r="I9811">
            <v>44</v>
          </cell>
          <cell r="M9811">
            <v>7000</v>
          </cell>
          <cell r="N9811">
            <v>218715.7</v>
          </cell>
          <cell r="O9811">
            <v>0</v>
          </cell>
          <cell r="P9811">
            <v>0</v>
          </cell>
        </row>
        <row r="9812">
          <cell r="A9812">
            <v>43819</v>
          </cell>
          <cell r="B9812" t="str">
            <v>CON</v>
          </cell>
          <cell r="C9812">
            <v>7</v>
          </cell>
          <cell r="E9812">
            <v>1017</v>
          </cell>
          <cell r="F9812" t="str">
            <v>47A</v>
          </cell>
          <cell r="I9812">
            <v>44</v>
          </cell>
          <cell r="M9812">
            <v>20000</v>
          </cell>
          <cell r="N9812">
            <v>624902</v>
          </cell>
          <cell r="O9812">
            <v>0</v>
          </cell>
          <cell r="P9812">
            <v>0</v>
          </cell>
        </row>
        <row r="9813">
          <cell r="A9813">
            <v>43819</v>
          </cell>
          <cell r="B9813" t="str">
            <v>CON</v>
          </cell>
          <cell r="C9813">
            <v>7</v>
          </cell>
          <cell r="E9813">
            <v>1017</v>
          </cell>
          <cell r="F9813" t="str">
            <v>47A</v>
          </cell>
          <cell r="I9813">
            <v>44</v>
          </cell>
          <cell r="M9813">
            <v>13000</v>
          </cell>
          <cell r="N9813">
            <v>406186.3</v>
          </cell>
          <cell r="O9813">
            <v>0</v>
          </cell>
          <cell r="P9813">
            <v>0</v>
          </cell>
        </row>
        <row r="9814">
          <cell r="A9814">
            <v>43819</v>
          </cell>
          <cell r="B9814" t="str">
            <v>CON</v>
          </cell>
          <cell r="C9814">
            <v>6</v>
          </cell>
          <cell r="E9814">
            <v>1017</v>
          </cell>
          <cell r="F9814" t="str">
            <v>47A</v>
          </cell>
          <cell r="I9814">
            <v>44</v>
          </cell>
          <cell r="M9814">
            <v>6860</v>
          </cell>
          <cell r="N9814">
            <v>214341.386</v>
          </cell>
          <cell r="O9814">
            <v>0</v>
          </cell>
          <cell r="P9814">
            <v>0</v>
          </cell>
        </row>
        <row r="9815">
          <cell r="A9815">
            <v>43819</v>
          </cell>
          <cell r="B9815" t="str">
            <v>CON</v>
          </cell>
          <cell r="C9815">
            <v>6</v>
          </cell>
          <cell r="E9815">
            <v>1017</v>
          </cell>
          <cell r="F9815" t="str">
            <v>47A</v>
          </cell>
          <cell r="I9815">
            <v>44</v>
          </cell>
          <cell r="M9815">
            <v>7000</v>
          </cell>
          <cell r="N9815">
            <v>218715.7</v>
          </cell>
          <cell r="O9815">
            <v>0</v>
          </cell>
          <cell r="P9815">
            <v>0</v>
          </cell>
        </row>
        <row r="9816">
          <cell r="A9816">
            <v>43819</v>
          </cell>
          <cell r="B9816" t="str">
            <v>CON</v>
          </cell>
          <cell r="C9816">
            <v>7</v>
          </cell>
          <cell r="E9816">
            <v>1017</v>
          </cell>
          <cell r="F9816" t="str">
            <v>47A</v>
          </cell>
          <cell r="I9816">
            <v>44</v>
          </cell>
          <cell r="M9816">
            <v>14500</v>
          </cell>
          <cell r="N9816">
            <v>453053.95</v>
          </cell>
          <cell r="O9816">
            <v>0</v>
          </cell>
          <cell r="P9816">
            <v>0</v>
          </cell>
        </row>
        <row r="9817">
          <cell r="A9817">
            <v>43819</v>
          </cell>
          <cell r="B9817" t="str">
            <v>CON</v>
          </cell>
          <cell r="C9817">
            <v>6</v>
          </cell>
          <cell r="E9817">
            <v>1017</v>
          </cell>
          <cell r="F9817" t="str">
            <v>47A</v>
          </cell>
          <cell r="I9817">
            <v>44</v>
          </cell>
          <cell r="M9817">
            <v>7000</v>
          </cell>
          <cell r="N9817">
            <v>218715.7</v>
          </cell>
          <cell r="O9817">
            <v>0</v>
          </cell>
          <cell r="P9817">
            <v>0</v>
          </cell>
        </row>
        <row r="9818">
          <cell r="A9818">
            <v>43819</v>
          </cell>
          <cell r="B9818" t="str">
            <v>CON</v>
          </cell>
          <cell r="C9818">
            <v>8</v>
          </cell>
          <cell r="E9818">
            <v>1017</v>
          </cell>
          <cell r="F9818" t="str">
            <v>47A</v>
          </cell>
          <cell r="I9818">
            <v>44</v>
          </cell>
          <cell r="M9818">
            <v>20580</v>
          </cell>
          <cell r="N9818">
            <v>643024.15800000005</v>
          </cell>
          <cell r="O9818">
            <v>0</v>
          </cell>
          <cell r="P9818">
            <v>0</v>
          </cell>
        </row>
        <row r="9819">
          <cell r="A9819">
            <v>43819</v>
          </cell>
          <cell r="B9819" t="str">
            <v>CON</v>
          </cell>
          <cell r="C9819">
            <v>7</v>
          </cell>
          <cell r="E9819">
            <v>1017</v>
          </cell>
          <cell r="F9819" t="str">
            <v>47A</v>
          </cell>
          <cell r="I9819">
            <v>44</v>
          </cell>
          <cell r="M9819">
            <v>14000</v>
          </cell>
          <cell r="N9819">
            <v>437431.4</v>
          </cell>
          <cell r="O9819">
            <v>0</v>
          </cell>
          <cell r="P9819">
            <v>0</v>
          </cell>
        </row>
        <row r="9820">
          <cell r="A9820">
            <v>43819</v>
          </cell>
          <cell r="B9820" t="str">
            <v>CON</v>
          </cell>
          <cell r="C9820">
            <v>6</v>
          </cell>
          <cell r="E9820">
            <v>1017</v>
          </cell>
          <cell r="F9820" t="str">
            <v>47A</v>
          </cell>
          <cell r="I9820">
            <v>44</v>
          </cell>
          <cell r="M9820">
            <v>7000</v>
          </cell>
          <cell r="N9820">
            <v>218715.7</v>
          </cell>
          <cell r="O9820">
            <v>0</v>
          </cell>
          <cell r="P9820">
            <v>0</v>
          </cell>
        </row>
        <row r="9821">
          <cell r="A9821">
            <v>43819</v>
          </cell>
          <cell r="B9821" t="str">
            <v>CON</v>
          </cell>
          <cell r="C9821">
            <v>6</v>
          </cell>
          <cell r="E9821">
            <v>1017</v>
          </cell>
          <cell r="F9821" t="str">
            <v>47A</v>
          </cell>
          <cell r="I9821">
            <v>44</v>
          </cell>
          <cell r="M9821">
            <v>10500</v>
          </cell>
          <cell r="N9821">
            <v>328073.55</v>
          </cell>
          <cell r="O9821">
            <v>0</v>
          </cell>
          <cell r="P9821">
            <v>0</v>
          </cell>
        </row>
        <row r="9822">
          <cell r="A9822">
            <v>43819</v>
          </cell>
          <cell r="B9822" t="str">
            <v>CON</v>
          </cell>
          <cell r="C9822">
            <v>6</v>
          </cell>
          <cell r="E9822">
            <v>1017</v>
          </cell>
          <cell r="F9822" t="str">
            <v>47A</v>
          </cell>
          <cell r="I9822">
            <v>44</v>
          </cell>
          <cell r="M9822">
            <v>7000</v>
          </cell>
          <cell r="N9822">
            <v>218715.7</v>
          </cell>
          <cell r="O9822">
            <v>0</v>
          </cell>
          <cell r="P9822">
            <v>0</v>
          </cell>
        </row>
        <row r="9823">
          <cell r="A9823">
            <v>43819</v>
          </cell>
          <cell r="B9823" t="str">
            <v>CON</v>
          </cell>
          <cell r="C9823">
            <v>6</v>
          </cell>
          <cell r="E9823">
            <v>1017</v>
          </cell>
          <cell r="F9823" t="str">
            <v>47A</v>
          </cell>
          <cell r="I9823">
            <v>44</v>
          </cell>
          <cell r="M9823">
            <v>7000</v>
          </cell>
          <cell r="N9823">
            <v>218715.7</v>
          </cell>
          <cell r="O9823">
            <v>0</v>
          </cell>
          <cell r="P9823">
            <v>0</v>
          </cell>
        </row>
        <row r="9824">
          <cell r="A9824">
            <v>43819</v>
          </cell>
          <cell r="B9824" t="str">
            <v>CON</v>
          </cell>
          <cell r="C9824">
            <v>6</v>
          </cell>
          <cell r="E9824">
            <v>1017</v>
          </cell>
          <cell r="F9824" t="str">
            <v>47A</v>
          </cell>
          <cell r="I9824">
            <v>44</v>
          </cell>
          <cell r="M9824">
            <v>7000</v>
          </cell>
          <cell r="N9824">
            <v>218715.7</v>
          </cell>
          <cell r="O9824">
            <v>0</v>
          </cell>
          <cell r="P9824">
            <v>0</v>
          </cell>
        </row>
        <row r="9825">
          <cell r="A9825">
            <v>43819</v>
          </cell>
          <cell r="B9825" t="str">
            <v>CON</v>
          </cell>
          <cell r="C9825">
            <v>6</v>
          </cell>
          <cell r="E9825">
            <v>1017</v>
          </cell>
          <cell r="F9825" t="str">
            <v>47A</v>
          </cell>
          <cell r="I9825">
            <v>44</v>
          </cell>
          <cell r="M9825">
            <v>7000</v>
          </cell>
          <cell r="N9825">
            <v>218715.7</v>
          </cell>
          <cell r="O9825">
            <v>0</v>
          </cell>
          <cell r="P9825">
            <v>0</v>
          </cell>
        </row>
        <row r="9826">
          <cell r="A9826">
            <v>43819</v>
          </cell>
          <cell r="B9826" t="str">
            <v>CON</v>
          </cell>
          <cell r="C9826">
            <v>7</v>
          </cell>
          <cell r="E9826">
            <v>1017</v>
          </cell>
          <cell r="F9826" t="str">
            <v>47A</v>
          </cell>
          <cell r="I9826">
            <v>44</v>
          </cell>
          <cell r="M9826">
            <v>20000</v>
          </cell>
          <cell r="N9826">
            <v>624902</v>
          </cell>
          <cell r="O9826">
            <v>0</v>
          </cell>
          <cell r="P9826">
            <v>0</v>
          </cell>
        </row>
        <row r="9827">
          <cell r="A9827">
            <v>43819</v>
          </cell>
          <cell r="B9827" t="str">
            <v>CON</v>
          </cell>
          <cell r="C9827">
            <v>7</v>
          </cell>
          <cell r="E9827">
            <v>1017</v>
          </cell>
          <cell r="F9827" t="str">
            <v>47A</v>
          </cell>
          <cell r="I9827">
            <v>44</v>
          </cell>
          <cell r="M9827">
            <v>10000</v>
          </cell>
          <cell r="N9827">
            <v>312451</v>
          </cell>
          <cell r="O9827">
            <v>0</v>
          </cell>
          <cell r="P9827">
            <v>0</v>
          </cell>
        </row>
        <row r="9828">
          <cell r="A9828">
            <v>43819</v>
          </cell>
          <cell r="B9828" t="str">
            <v>CON</v>
          </cell>
          <cell r="C9828">
            <v>6</v>
          </cell>
          <cell r="E9828">
            <v>1017</v>
          </cell>
          <cell r="F9828" t="str">
            <v>47A</v>
          </cell>
          <cell r="I9828">
            <v>44</v>
          </cell>
          <cell r="M9828">
            <v>10000</v>
          </cell>
          <cell r="N9828">
            <v>312451</v>
          </cell>
          <cell r="O9828">
            <v>0</v>
          </cell>
          <cell r="P9828">
            <v>0</v>
          </cell>
        </row>
        <row r="9829">
          <cell r="A9829">
            <v>43819</v>
          </cell>
          <cell r="B9829" t="str">
            <v>CON</v>
          </cell>
          <cell r="C9829">
            <v>6</v>
          </cell>
          <cell r="E9829">
            <v>1017</v>
          </cell>
          <cell r="F9829" t="str">
            <v>47A</v>
          </cell>
          <cell r="I9829">
            <v>44</v>
          </cell>
          <cell r="M9829">
            <v>10000</v>
          </cell>
          <cell r="N9829">
            <v>312451</v>
          </cell>
          <cell r="O9829">
            <v>0</v>
          </cell>
          <cell r="P9829">
            <v>0</v>
          </cell>
        </row>
        <row r="9830">
          <cell r="A9830">
            <v>43819</v>
          </cell>
          <cell r="B9830" t="str">
            <v>CON</v>
          </cell>
          <cell r="C9830">
            <v>6</v>
          </cell>
          <cell r="E9830">
            <v>1017</v>
          </cell>
          <cell r="F9830" t="str">
            <v>47A</v>
          </cell>
          <cell r="I9830">
            <v>44</v>
          </cell>
          <cell r="M9830">
            <v>15500</v>
          </cell>
          <cell r="N9830">
            <v>484299.05</v>
          </cell>
          <cell r="O9830">
            <v>0</v>
          </cell>
          <cell r="P9830">
            <v>0</v>
          </cell>
        </row>
        <row r="9831">
          <cell r="A9831">
            <v>43819</v>
          </cell>
          <cell r="B9831" t="str">
            <v>CON</v>
          </cell>
          <cell r="C9831">
            <v>6</v>
          </cell>
          <cell r="E9831">
            <v>1017</v>
          </cell>
          <cell r="F9831" t="str">
            <v>47A</v>
          </cell>
          <cell r="I9831">
            <v>44</v>
          </cell>
          <cell r="M9831">
            <v>12000</v>
          </cell>
          <cell r="N9831">
            <v>374941.2</v>
          </cell>
          <cell r="O9831">
            <v>0</v>
          </cell>
          <cell r="P9831">
            <v>0</v>
          </cell>
        </row>
        <row r="9832">
          <cell r="A9832">
            <v>43819</v>
          </cell>
          <cell r="B9832" t="str">
            <v>CON</v>
          </cell>
          <cell r="C9832">
            <v>7</v>
          </cell>
          <cell r="E9832">
            <v>1017</v>
          </cell>
          <cell r="F9832" t="str">
            <v>47A</v>
          </cell>
          <cell r="I9832">
            <v>44</v>
          </cell>
          <cell r="M9832">
            <v>14900</v>
          </cell>
          <cell r="N9832">
            <v>465551.99</v>
          </cell>
          <cell r="O9832">
            <v>0</v>
          </cell>
          <cell r="P9832">
            <v>0</v>
          </cell>
        </row>
        <row r="9833">
          <cell r="A9833">
            <v>43819</v>
          </cell>
          <cell r="B9833" t="str">
            <v>CON</v>
          </cell>
          <cell r="C9833">
            <v>6</v>
          </cell>
          <cell r="E9833">
            <v>1017</v>
          </cell>
          <cell r="F9833" t="str">
            <v>47A</v>
          </cell>
          <cell r="I9833">
            <v>44</v>
          </cell>
          <cell r="M9833">
            <v>9500</v>
          </cell>
          <cell r="N9833">
            <v>296828.45</v>
          </cell>
          <cell r="O9833">
            <v>0</v>
          </cell>
          <cell r="P9833">
            <v>0</v>
          </cell>
        </row>
        <row r="9834">
          <cell r="A9834">
            <v>43819</v>
          </cell>
          <cell r="B9834" t="str">
            <v>CON</v>
          </cell>
          <cell r="C9834">
            <v>7</v>
          </cell>
          <cell r="E9834">
            <v>1017</v>
          </cell>
          <cell r="F9834" t="str">
            <v>47A</v>
          </cell>
          <cell r="I9834">
            <v>44</v>
          </cell>
          <cell r="M9834">
            <v>6500</v>
          </cell>
          <cell r="N9834">
            <v>203093.15</v>
          </cell>
          <cell r="O9834">
            <v>0</v>
          </cell>
          <cell r="P9834">
            <v>0</v>
          </cell>
        </row>
        <row r="9835">
          <cell r="A9835">
            <v>43819</v>
          </cell>
          <cell r="B9835" t="str">
            <v>CON</v>
          </cell>
          <cell r="C9835">
            <v>6</v>
          </cell>
          <cell r="E9835">
            <v>1017</v>
          </cell>
          <cell r="F9835" t="str">
            <v>47A</v>
          </cell>
          <cell r="I9835">
            <v>44</v>
          </cell>
          <cell r="M9835">
            <v>8900</v>
          </cell>
          <cell r="N9835">
            <v>278081.39</v>
          </cell>
          <cell r="O9835">
            <v>0</v>
          </cell>
          <cell r="P9835">
            <v>0</v>
          </cell>
        </row>
        <row r="9836">
          <cell r="A9836">
            <v>43819</v>
          </cell>
          <cell r="B9836" t="str">
            <v>CON</v>
          </cell>
          <cell r="C9836">
            <v>6</v>
          </cell>
          <cell r="E9836">
            <v>1017</v>
          </cell>
          <cell r="F9836" t="str">
            <v>47A</v>
          </cell>
          <cell r="I9836">
            <v>44</v>
          </cell>
          <cell r="M9836">
            <v>7000</v>
          </cell>
          <cell r="N9836">
            <v>218715.7</v>
          </cell>
          <cell r="O9836">
            <v>0</v>
          </cell>
          <cell r="P9836">
            <v>0</v>
          </cell>
        </row>
        <row r="9837">
          <cell r="A9837">
            <v>43819</v>
          </cell>
          <cell r="B9837" t="str">
            <v>CON</v>
          </cell>
          <cell r="C9837">
            <v>6</v>
          </cell>
          <cell r="E9837">
            <v>1017</v>
          </cell>
          <cell r="F9837" t="str">
            <v>47A</v>
          </cell>
          <cell r="I9837">
            <v>44</v>
          </cell>
          <cell r="M9837">
            <v>8900</v>
          </cell>
          <cell r="N9837">
            <v>278081.39</v>
          </cell>
          <cell r="O9837">
            <v>0</v>
          </cell>
          <cell r="P9837">
            <v>0</v>
          </cell>
        </row>
        <row r="9838">
          <cell r="A9838">
            <v>43819</v>
          </cell>
          <cell r="B9838" t="str">
            <v>CON</v>
          </cell>
          <cell r="C9838">
            <v>6</v>
          </cell>
          <cell r="E9838">
            <v>1017</v>
          </cell>
          <cell r="F9838" t="str">
            <v>47A</v>
          </cell>
          <cell r="I9838">
            <v>44</v>
          </cell>
          <cell r="M9838">
            <v>14000</v>
          </cell>
          <cell r="N9838">
            <v>437431.4</v>
          </cell>
          <cell r="O9838">
            <v>0</v>
          </cell>
          <cell r="P9838">
            <v>0</v>
          </cell>
        </row>
        <row r="9839">
          <cell r="A9839">
            <v>43819</v>
          </cell>
          <cell r="B9839" t="str">
            <v>CON</v>
          </cell>
          <cell r="C9839">
            <v>6</v>
          </cell>
          <cell r="E9839">
            <v>1017</v>
          </cell>
          <cell r="F9839" t="str">
            <v>47A</v>
          </cell>
          <cell r="I9839">
            <v>44</v>
          </cell>
          <cell r="M9839">
            <v>10500</v>
          </cell>
          <cell r="N9839">
            <v>328073.55</v>
          </cell>
          <cell r="O9839">
            <v>0</v>
          </cell>
          <cell r="P9839">
            <v>0</v>
          </cell>
        </row>
        <row r="9840">
          <cell r="A9840">
            <v>43819</v>
          </cell>
          <cell r="B9840" t="str">
            <v>CON</v>
          </cell>
          <cell r="C9840">
            <v>6</v>
          </cell>
          <cell r="E9840">
            <v>1017</v>
          </cell>
          <cell r="F9840" t="str">
            <v>47A</v>
          </cell>
          <cell r="I9840">
            <v>44</v>
          </cell>
          <cell r="M9840">
            <v>7000</v>
          </cell>
          <cell r="N9840">
            <v>218715.7</v>
          </cell>
          <cell r="O9840">
            <v>0</v>
          </cell>
          <cell r="P9840">
            <v>0</v>
          </cell>
        </row>
        <row r="9841">
          <cell r="A9841">
            <v>43819</v>
          </cell>
          <cell r="B9841" t="str">
            <v>CON</v>
          </cell>
          <cell r="C9841">
            <v>6</v>
          </cell>
          <cell r="E9841">
            <v>1017</v>
          </cell>
          <cell r="F9841" t="str">
            <v>47A</v>
          </cell>
          <cell r="I9841">
            <v>44</v>
          </cell>
          <cell r="M9841">
            <v>19000</v>
          </cell>
          <cell r="N9841">
            <v>593656.9</v>
          </cell>
          <cell r="O9841">
            <v>0</v>
          </cell>
          <cell r="P9841">
            <v>0</v>
          </cell>
        </row>
        <row r="9842">
          <cell r="A9842">
            <v>43819</v>
          </cell>
          <cell r="B9842" t="str">
            <v>CON</v>
          </cell>
          <cell r="C9842">
            <v>6</v>
          </cell>
          <cell r="E9842">
            <v>1017</v>
          </cell>
          <cell r="F9842" t="str">
            <v>47A</v>
          </cell>
          <cell r="I9842">
            <v>44</v>
          </cell>
          <cell r="M9842">
            <v>12000</v>
          </cell>
          <cell r="N9842">
            <v>374941.2</v>
          </cell>
          <cell r="O9842">
            <v>0</v>
          </cell>
          <cell r="P9842">
            <v>0</v>
          </cell>
        </row>
        <row r="9843">
          <cell r="A9843">
            <v>43819</v>
          </cell>
          <cell r="B9843" t="str">
            <v>CON</v>
          </cell>
          <cell r="C9843">
            <v>6</v>
          </cell>
          <cell r="E9843">
            <v>1017</v>
          </cell>
          <cell r="F9843" t="str">
            <v>47A</v>
          </cell>
          <cell r="I9843">
            <v>44</v>
          </cell>
          <cell r="M9843">
            <v>10500</v>
          </cell>
          <cell r="N9843">
            <v>328073.55</v>
          </cell>
          <cell r="O9843">
            <v>0</v>
          </cell>
          <cell r="P9843">
            <v>0</v>
          </cell>
        </row>
        <row r="9844">
          <cell r="A9844">
            <v>43819</v>
          </cell>
          <cell r="B9844" t="str">
            <v>CON</v>
          </cell>
          <cell r="C9844">
            <v>6</v>
          </cell>
          <cell r="E9844">
            <v>1017</v>
          </cell>
          <cell r="F9844" t="str">
            <v>47A</v>
          </cell>
          <cell r="I9844">
            <v>44</v>
          </cell>
          <cell r="M9844">
            <v>10000</v>
          </cell>
          <cell r="N9844">
            <v>312451</v>
          </cell>
          <cell r="O9844">
            <v>0</v>
          </cell>
          <cell r="P9844">
            <v>0</v>
          </cell>
        </row>
        <row r="9845">
          <cell r="A9845">
            <v>43819</v>
          </cell>
          <cell r="B9845" t="str">
            <v>CON</v>
          </cell>
          <cell r="C9845">
            <v>6</v>
          </cell>
          <cell r="E9845">
            <v>1017</v>
          </cell>
          <cell r="F9845" t="str">
            <v>47A</v>
          </cell>
          <cell r="I9845">
            <v>44</v>
          </cell>
          <cell r="M9845">
            <v>8000</v>
          </cell>
          <cell r="N9845">
            <v>249960.8</v>
          </cell>
          <cell r="O9845">
            <v>0</v>
          </cell>
          <cell r="P9845">
            <v>0</v>
          </cell>
        </row>
        <row r="9846">
          <cell r="A9846">
            <v>43819</v>
          </cell>
          <cell r="B9846" t="str">
            <v>CON</v>
          </cell>
          <cell r="C9846">
            <v>8</v>
          </cell>
          <cell r="E9846">
            <v>1017</v>
          </cell>
          <cell r="F9846" t="str">
            <v>47A</v>
          </cell>
          <cell r="I9846">
            <v>44</v>
          </cell>
          <cell r="M9846">
            <v>21000</v>
          </cell>
          <cell r="N9846">
            <v>656147.1</v>
          </cell>
          <cell r="O9846">
            <v>0</v>
          </cell>
          <cell r="P9846">
            <v>0</v>
          </cell>
        </row>
        <row r="9847">
          <cell r="A9847">
            <v>43819</v>
          </cell>
          <cell r="B9847" t="str">
            <v>CON</v>
          </cell>
          <cell r="C9847">
            <v>7</v>
          </cell>
          <cell r="E9847">
            <v>1017</v>
          </cell>
          <cell r="F9847" t="str">
            <v>47A</v>
          </cell>
          <cell r="I9847">
            <v>44</v>
          </cell>
          <cell r="M9847">
            <v>13000</v>
          </cell>
          <cell r="N9847">
            <v>406186.3</v>
          </cell>
          <cell r="O9847">
            <v>0</v>
          </cell>
          <cell r="P9847">
            <v>0</v>
          </cell>
        </row>
        <row r="9848">
          <cell r="A9848">
            <v>43819</v>
          </cell>
          <cell r="B9848" t="str">
            <v>CON</v>
          </cell>
          <cell r="C9848">
            <v>6</v>
          </cell>
          <cell r="E9848">
            <v>1017</v>
          </cell>
          <cell r="F9848" t="str">
            <v>47A</v>
          </cell>
          <cell r="I9848">
            <v>44</v>
          </cell>
          <cell r="M9848">
            <v>7000</v>
          </cell>
          <cell r="N9848">
            <v>218715.7</v>
          </cell>
          <cell r="O9848">
            <v>0</v>
          </cell>
          <cell r="P9848">
            <v>0</v>
          </cell>
        </row>
        <row r="9849">
          <cell r="A9849">
            <v>43819</v>
          </cell>
          <cell r="B9849" t="str">
            <v>CON</v>
          </cell>
          <cell r="C9849">
            <v>8</v>
          </cell>
          <cell r="E9849">
            <v>1017</v>
          </cell>
          <cell r="F9849" t="str">
            <v>47A</v>
          </cell>
          <cell r="I9849">
            <v>44</v>
          </cell>
          <cell r="M9849">
            <v>20580</v>
          </cell>
          <cell r="N9849">
            <v>643024.15800000005</v>
          </cell>
          <cell r="O9849">
            <v>0</v>
          </cell>
          <cell r="P9849">
            <v>0</v>
          </cell>
        </row>
        <row r="9850">
          <cell r="A9850">
            <v>43819</v>
          </cell>
          <cell r="B9850" t="str">
            <v>CON</v>
          </cell>
          <cell r="C9850">
            <v>8</v>
          </cell>
          <cell r="E9850">
            <v>1017</v>
          </cell>
          <cell r="F9850" t="str">
            <v>47A</v>
          </cell>
          <cell r="I9850">
            <v>44</v>
          </cell>
          <cell r="M9850">
            <v>20580</v>
          </cell>
          <cell r="N9850">
            <v>643024.15800000005</v>
          </cell>
          <cell r="O9850">
            <v>0</v>
          </cell>
          <cell r="P9850">
            <v>0</v>
          </cell>
        </row>
        <row r="9851">
          <cell r="A9851">
            <v>43819</v>
          </cell>
          <cell r="B9851" t="str">
            <v>CON</v>
          </cell>
          <cell r="C9851">
            <v>7</v>
          </cell>
          <cell r="E9851">
            <v>1017</v>
          </cell>
          <cell r="F9851" t="str">
            <v>47A</v>
          </cell>
          <cell r="I9851">
            <v>44</v>
          </cell>
          <cell r="M9851">
            <v>10000</v>
          </cell>
          <cell r="N9851">
            <v>312451</v>
          </cell>
          <cell r="O9851">
            <v>0</v>
          </cell>
          <cell r="P9851">
            <v>0</v>
          </cell>
        </row>
        <row r="9852">
          <cell r="A9852">
            <v>43819</v>
          </cell>
          <cell r="B9852" t="str">
            <v>CON</v>
          </cell>
          <cell r="C9852">
            <v>6</v>
          </cell>
          <cell r="E9852">
            <v>1017</v>
          </cell>
          <cell r="F9852" t="str">
            <v>47A</v>
          </cell>
          <cell r="I9852">
            <v>44</v>
          </cell>
          <cell r="M9852">
            <v>10000</v>
          </cell>
          <cell r="N9852">
            <v>312451</v>
          </cell>
          <cell r="O9852">
            <v>0</v>
          </cell>
          <cell r="P9852">
            <v>0</v>
          </cell>
        </row>
        <row r="9853">
          <cell r="A9853">
            <v>43819</v>
          </cell>
          <cell r="B9853" t="str">
            <v>CON</v>
          </cell>
          <cell r="C9853">
            <v>8</v>
          </cell>
          <cell r="E9853">
            <v>1017</v>
          </cell>
          <cell r="F9853" t="str">
            <v>47A</v>
          </cell>
          <cell r="I9853">
            <v>44</v>
          </cell>
          <cell r="M9853">
            <v>15000</v>
          </cell>
          <cell r="N9853">
            <v>468676.5</v>
          </cell>
          <cell r="O9853">
            <v>0</v>
          </cell>
          <cell r="P9853">
            <v>0</v>
          </cell>
        </row>
        <row r="9854">
          <cell r="A9854">
            <v>43819</v>
          </cell>
          <cell r="B9854" t="str">
            <v>CON</v>
          </cell>
          <cell r="C9854">
            <v>6</v>
          </cell>
          <cell r="E9854">
            <v>1017</v>
          </cell>
          <cell r="F9854" t="str">
            <v>47D</v>
          </cell>
          <cell r="I9854">
            <v>44</v>
          </cell>
          <cell r="M9854">
            <v>17000</v>
          </cell>
          <cell r="N9854">
            <v>531166.69999999995</v>
          </cell>
          <cell r="O9854">
            <v>0</v>
          </cell>
          <cell r="P9854">
            <v>0</v>
          </cell>
        </row>
        <row r="9855">
          <cell r="A9855">
            <v>43819</v>
          </cell>
          <cell r="B9855" t="str">
            <v>CON</v>
          </cell>
          <cell r="C9855">
            <v>7</v>
          </cell>
          <cell r="E9855">
            <v>1017</v>
          </cell>
          <cell r="F9855" t="str">
            <v>47D</v>
          </cell>
          <cell r="I9855">
            <v>44</v>
          </cell>
          <cell r="M9855">
            <v>22100</v>
          </cell>
          <cell r="N9855">
            <v>690516.71</v>
          </cell>
          <cell r="O9855">
            <v>0</v>
          </cell>
          <cell r="P9855">
            <v>0</v>
          </cell>
        </row>
        <row r="9856">
          <cell r="A9856">
            <v>43819</v>
          </cell>
          <cell r="B9856" t="str">
            <v>CON</v>
          </cell>
          <cell r="C9856">
            <v>7</v>
          </cell>
          <cell r="E9856">
            <v>1017</v>
          </cell>
          <cell r="F9856" t="str">
            <v>47D</v>
          </cell>
          <cell r="I9856">
            <v>44</v>
          </cell>
          <cell r="M9856">
            <v>24000</v>
          </cell>
          <cell r="N9856">
            <v>749882.4</v>
          </cell>
          <cell r="O9856">
            <v>0</v>
          </cell>
          <cell r="P9856">
            <v>0</v>
          </cell>
        </row>
        <row r="9857">
          <cell r="A9857">
            <v>43819</v>
          </cell>
          <cell r="B9857" t="str">
            <v>CON</v>
          </cell>
          <cell r="C9857">
            <v>7</v>
          </cell>
          <cell r="E9857">
            <v>1017</v>
          </cell>
          <cell r="F9857" t="str">
            <v>47D</v>
          </cell>
          <cell r="I9857">
            <v>44</v>
          </cell>
          <cell r="M9857">
            <v>10000</v>
          </cell>
          <cell r="N9857">
            <v>312451</v>
          </cell>
          <cell r="O9857">
            <v>0</v>
          </cell>
          <cell r="P9857">
            <v>0</v>
          </cell>
        </row>
        <row r="9858">
          <cell r="A9858">
            <v>43819</v>
          </cell>
          <cell r="B9858" t="str">
            <v>CON</v>
          </cell>
          <cell r="C9858">
            <v>6</v>
          </cell>
          <cell r="E9858">
            <v>1017</v>
          </cell>
          <cell r="F9858" t="str">
            <v>47D</v>
          </cell>
          <cell r="I9858">
            <v>44</v>
          </cell>
          <cell r="M9858">
            <v>20000</v>
          </cell>
          <cell r="N9858">
            <v>624902</v>
          </cell>
          <cell r="O9858">
            <v>0</v>
          </cell>
          <cell r="P9858">
            <v>0</v>
          </cell>
        </row>
        <row r="9859">
          <cell r="A9859">
            <v>43819</v>
          </cell>
          <cell r="B9859" t="str">
            <v>CON</v>
          </cell>
          <cell r="C9859">
            <v>6</v>
          </cell>
          <cell r="E9859">
            <v>1017</v>
          </cell>
          <cell r="F9859" t="str">
            <v>47D</v>
          </cell>
          <cell r="I9859">
            <v>44</v>
          </cell>
          <cell r="M9859">
            <v>21680</v>
          </cell>
          <cell r="N9859">
            <v>677393.76800000004</v>
          </cell>
          <cell r="O9859">
            <v>0</v>
          </cell>
          <cell r="P9859">
            <v>0</v>
          </cell>
        </row>
        <row r="9860">
          <cell r="A9860">
            <v>43819</v>
          </cell>
          <cell r="B9860" t="str">
            <v>CON</v>
          </cell>
          <cell r="C9860">
            <v>8</v>
          </cell>
          <cell r="E9860">
            <v>1017</v>
          </cell>
          <cell r="F9860" t="str">
            <v>47D</v>
          </cell>
          <cell r="I9860">
            <v>44</v>
          </cell>
          <cell r="M9860">
            <v>21000</v>
          </cell>
          <cell r="N9860">
            <v>656147.1</v>
          </cell>
          <cell r="O9860">
            <v>0</v>
          </cell>
          <cell r="P9860">
            <v>0</v>
          </cell>
        </row>
        <row r="9861">
          <cell r="A9861">
            <v>43819</v>
          </cell>
          <cell r="B9861" t="str">
            <v>CON</v>
          </cell>
          <cell r="C9861">
            <v>6</v>
          </cell>
          <cell r="E9861">
            <v>1017</v>
          </cell>
          <cell r="F9861" t="str">
            <v>47D</v>
          </cell>
          <cell r="I9861">
            <v>44</v>
          </cell>
          <cell r="M9861">
            <v>6585.51</v>
          </cell>
          <cell r="N9861">
            <v>205764.91850100001</v>
          </cell>
          <cell r="O9861">
            <v>0</v>
          </cell>
          <cell r="P9861">
            <v>0</v>
          </cell>
        </row>
        <row r="9862">
          <cell r="A9862">
            <v>43819</v>
          </cell>
          <cell r="B9862" t="str">
            <v>CON</v>
          </cell>
          <cell r="C9862">
            <v>7</v>
          </cell>
          <cell r="E9862">
            <v>1017</v>
          </cell>
          <cell r="F9862" t="str">
            <v>47D</v>
          </cell>
          <cell r="I9862">
            <v>44</v>
          </cell>
          <cell r="M9862">
            <v>18000</v>
          </cell>
          <cell r="N9862">
            <v>562411.80000000005</v>
          </cell>
          <cell r="O9862">
            <v>0</v>
          </cell>
          <cell r="P9862">
            <v>0</v>
          </cell>
        </row>
        <row r="9863">
          <cell r="A9863">
            <v>43819</v>
          </cell>
          <cell r="B9863" t="str">
            <v>CON</v>
          </cell>
          <cell r="C9863">
            <v>7</v>
          </cell>
          <cell r="E9863">
            <v>1017</v>
          </cell>
          <cell r="F9863" t="str">
            <v>47D</v>
          </cell>
          <cell r="I9863">
            <v>44</v>
          </cell>
          <cell r="M9863">
            <v>21000</v>
          </cell>
          <cell r="N9863">
            <v>656147.1</v>
          </cell>
          <cell r="O9863">
            <v>0</v>
          </cell>
          <cell r="P9863">
            <v>0</v>
          </cell>
        </row>
        <row r="9864">
          <cell r="A9864">
            <v>43819</v>
          </cell>
          <cell r="B9864" t="str">
            <v>CON</v>
          </cell>
          <cell r="C9864">
            <v>7</v>
          </cell>
          <cell r="E9864">
            <v>1017</v>
          </cell>
          <cell r="F9864" t="str">
            <v>47D</v>
          </cell>
          <cell r="I9864">
            <v>44</v>
          </cell>
          <cell r="M9864">
            <v>21000</v>
          </cell>
          <cell r="N9864">
            <v>656147.1</v>
          </cell>
          <cell r="O9864">
            <v>0</v>
          </cell>
          <cell r="P9864">
            <v>0</v>
          </cell>
        </row>
        <row r="9865">
          <cell r="A9865">
            <v>43819</v>
          </cell>
          <cell r="B9865" t="str">
            <v>CON</v>
          </cell>
          <cell r="C9865">
            <v>5</v>
          </cell>
          <cell r="E9865">
            <v>1017</v>
          </cell>
          <cell r="F9865" t="str">
            <v>47D</v>
          </cell>
          <cell r="I9865">
            <v>44</v>
          </cell>
          <cell r="M9865">
            <v>6027.68</v>
          </cell>
          <cell r="N9865">
            <v>188335.46436799999</v>
          </cell>
          <cell r="O9865">
            <v>0</v>
          </cell>
          <cell r="P9865">
            <v>0</v>
          </cell>
        </row>
        <row r="9866">
          <cell r="A9866">
            <v>43819</v>
          </cell>
          <cell r="B9866" t="str">
            <v>CON</v>
          </cell>
          <cell r="C9866">
            <v>5</v>
          </cell>
          <cell r="E9866">
            <v>1017</v>
          </cell>
          <cell r="F9866" t="str">
            <v>47D</v>
          </cell>
          <cell r="I9866">
            <v>44</v>
          </cell>
          <cell r="M9866">
            <v>7000</v>
          </cell>
          <cell r="N9866">
            <v>218715.7</v>
          </cell>
          <cell r="O9866">
            <v>0</v>
          </cell>
          <cell r="P9866">
            <v>0</v>
          </cell>
        </row>
        <row r="9867">
          <cell r="A9867">
            <v>43819</v>
          </cell>
          <cell r="B9867" t="str">
            <v>CON</v>
          </cell>
          <cell r="C9867">
            <v>8</v>
          </cell>
          <cell r="E9867">
            <v>1017</v>
          </cell>
          <cell r="F9867" t="str">
            <v>47D</v>
          </cell>
          <cell r="I9867">
            <v>44</v>
          </cell>
          <cell r="M9867">
            <v>21000</v>
          </cell>
          <cell r="N9867">
            <v>656147.1</v>
          </cell>
          <cell r="O9867">
            <v>0</v>
          </cell>
          <cell r="P9867">
            <v>0</v>
          </cell>
        </row>
        <row r="9868">
          <cell r="A9868">
            <v>43819</v>
          </cell>
          <cell r="B9868" t="str">
            <v>CON</v>
          </cell>
          <cell r="C9868">
            <v>7</v>
          </cell>
          <cell r="E9868">
            <v>1017</v>
          </cell>
          <cell r="F9868" t="str">
            <v>47D</v>
          </cell>
          <cell r="I9868">
            <v>44</v>
          </cell>
          <cell r="M9868">
            <v>19162.55</v>
          </cell>
          <cell r="N9868">
            <v>598735.79100500001</v>
          </cell>
          <cell r="O9868">
            <v>0</v>
          </cell>
          <cell r="P9868">
            <v>0</v>
          </cell>
        </row>
        <row r="9869">
          <cell r="A9869">
            <v>43819</v>
          </cell>
          <cell r="B9869" t="str">
            <v>CON</v>
          </cell>
          <cell r="C9869">
            <v>6</v>
          </cell>
          <cell r="E9869">
            <v>1017</v>
          </cell>
          <cell r="F9869" t="str">
            <v>47D</v>
          </cell>
          <cell r="I9869">
            <v>44</v>
          </cell>
          <cell r="M9869">
            <v>19600</v>
          </cell>
          <cell r="N9869">
            <v>612403.96</v>
          </cell>
          <cell r="O9869">
            <v>0</v>
          </cell>
          <cell r="P9869">
            <v>0</v>
          </cell>
        </row>
        <row r="9870">
          <cell r="A9870">
            <v>43819</v>
          </cell>
          <cell r="B9870" t="str">
            <v>CON</v>
          </cell>
          <cell r="C9870">
            <v>5</v>
          </cell>
          <cell r="E9870">
            <v>1017</v>
          </cell>
          <cell r="F9870" t="str">
            <v>47D</v>
          </cell>
          <cell r="I9870">
            <v>44</v>
          </cell>
          <cell r="M9870">
            <v>7000</v>
          </cell>
          <cell r="N9870">
            <v>218715.7</v>
          </cell>
          <cell r="O9870">
            <v>0</v>
          </cell>
          <cell r="P9870">
            <v>0</v>
          </cell>
        </row>
        <row r="9871">
          <cell r="A9871">
            <v>43819</v>
          </cell>
          <cell r="B9871" t="str">
            <v>CON</v>
          </cell>
          <cell r="C9871">
            <v>7</v>
          </cell>
          <cell r="E9871">
            <v>1017</v>
          </cell>
          <cell r="F9871" t="str">
            <v>47D</v>
          </cell>
          <cell r="I9871">
            <v>44</v>
          </cell>
          <cell r="M9871">
            <v>17000</v>
          </cell>
          <cell r="N9871">
            <v>531166.69999999995</v>
          </cell>
          <cell r="O9871">
            <v>0</v>
          </cell>
          <cell r="P9871">
            <v>0</v>
          </cell>
        </row>
        <row r="9872">
          <cell r="A9872">
            <v>43819</v>
          </cell>
          <cell r="B9872" t="str">
            <v>CON</v>
          </cell>
          <cell r="C9872">
            <v>6</v>
          </cell>
          <cell r="E9872">
            <v>1017</v>
          </cell>
          <cell r="F9872" t="str">
            <v>47D</v>
          </cell>
          <cell r="I9872">
            <v>44</v>
          </cell>
          <cell r="M9872">
            <v>14000</v>
          </cell>
          <cell r="N9872">
            <v>437431.4</v>
          </cell>
          <cell r="O9872">
            <v>0</v>
          </cell>
          <cell r="P9872">
            <v>0</v>
          </cell>
        </row>
        <row r="9873">
          <cell r="A9873">
            <v>43819</v>
          </cell>
          <cell r="B9873" t="str">
            <v>CON</v>
          </cell>
          <cell r="C9873">
            <v>7</v>
          </cell>
          <cell r="E9873">
            <v>1017</v>
          </cell>
          <cell r="F9873" t="str">
            <v>47D</v>
          </cell>
          <cell r="I9873">
            <v>44</v>
          </cell>
          <cell r="M9873">
            <v>7550</v>
          </cell>
          <cell r="N9873">
            <v>235900.505</v>
          </cell>
          <cell r="O9873">
            <v>0</v>
          </cell>
          <cell r="P9873">
            <v>0</v>
          </cell>
        </row>
        <row r="9874">
          <cell r="A9874">
            <v>43819</v>
          </cell>
          <cell r="B9874" t="str">
            <v>CON</v>
          </cell>
          <cell r="C9874">
            <v>7</v>
          </cell>
          <cell r="E9874">
            <v>1017</v>
          </cell>
          <cell r="F9874" t="str">
            <v>47D</v>
          </cell>
          <cell r="I9874">
            <v>44</v>
          </cell>
          <cell r="M9874">
            <v>14000</v>
          </cell>
          <cell r="N9874">
            <v>437431.4</v>
          </cell>
          <cell r="O9874">
            <v>0</v>
          </cell>
          <cell r="P9874">
            <v>0</v>
          </cell>
        </row>
        <row r="9875">
          <cell r="A9875">
            <v>43819</v>
          </cell>
          <cell r="B9875" t="str">
            <v>CON</v>
          </cell>
          <cell r="C9875">
            <v>6</v>
          </cell>
          <cell r="E9875">
            <v>1017</v>
          </cell>
          <cell r="F9875" t="str">
            <v>47D</v>
          </cell>
          <cell r="I9875">
            <v>44</v>
          </cell>
          <cell r="M9875">
            <v>10000</v>
          </cell>
          <cell r="N9875">
            <v>312451</v>
          </cell>
          <cell r="O9875">
            <v>0</v>
          </cell>
          <cell r="P9875">
            <v>0</v>
          </cell>
        </row>
        <row r="9876">
          <cell r="A9876">
            <v>43819</v>
          </cell>
          <cell r="B9876" t="str">
            <v>CON</v>
          </cell>
          <cell r="C9876">
            <v>6</v>
          </cell>
          <cell r="E9876">
            <v>1017</v>
          </cell>
          <cell r="F9876" t="str">
            <v>47D</v>
          </cell>
          <cell r="I9876">
            <v>44</v>
          </cell>
          <cell r="M9876">
            <v>18000</v>
          </cell>
          <cell r="N9876">
            <v>562411.80000000005</v>
          </cell>
          <cell r="O9876">
            <v>0</v>
          </cell>
          <cell r="P9876">
            <v>0</v>
          </cell>
        </row>
        <row r="9877">
          <cell r="A9877">
            <v>43819</v>
          </cell>
          <cell r="B9877" t="str">
            <v>CON</v>
          </cell>
          <cell r="C9877">
            <v>7</v>
          </cell>
          <cell r="E9877">
            <v>1017</v>
          </cell>
          <cell r="F9877" t="str">
            <v>47D</v>
          </cell>
          <cell r="I9877">
            <v>44</v>
          </cell>
          <cell r="M9877">
            <v>15000</v>
          </cell>
          <cell r="N9877">
            <v>468676.5</v>
          </cell>
          <cell r="O9877">
            <v>0</v>
          </cell>
          <cell r="P9877">
            <v>0</v>
          </cell>
        </row>
        <row r="9878">
          <cell r="A9878">
            <v>43819</v>
          </cell>
          <cell r="B9878" t="str">
            <v>CON</v>
          </cell>
          <cell r="C9878">
            <v>7</v>
          </cell>
          <cell r="E9878">
            <v>1017</v>
          </cell>
          <cell r="F9878" t="str">
            <v>47D</v>
          </cell>
          <cell r="I9878">
            <v>44</v>
          </cell>
          <cell r="M9878">
            <v>14000</v>
          </cell>
          <cell r="N9878">
            <v>437431.4</v>
          </cell>
          <cell r="O9878">
            <v>0</v>
          </cell>
          <cell r="P9878">
            <v>0</v>
          </cell>
        </row>
        <row r="9879">
          <cell r="A9879">
            <v>43819</v>
          </cell>
          <cell r="B9879" t="str">
            <v>CON</v>
          </cell>
          <cell r="C9879">
            <v>6</v>
          </cell>
          <cell r="E9879">
            <v>1017</v>
          </cell>
          <cell r="F9879" t="str">
            <v>47D</v>
          </cell>
          <cell r="I9879">
            <v>44</v>
          </cell>
          <cell r="M9879">
            <v>10000</v>
          </cell>
          <cell r="N9879">
            <v>312451</v>
          </cell>
          <cell r="O9879">
            <v>0</v>
          </cell>
          <cell r="P9879">
            <v>0</v>
          </cell>
        </row>
        <row r="9880">
          <cell r="A9880">
            <v>43819</v>
          </cell>
          <cell r="B9880" t="str">
            <v>CON</v>
          </cell>
          <cell r="C9880">
            <v>7</v>
          </cell>
          <cell r="E9880">
            <v>1017</v>
          </cell>
          <cell r="F9880" t="str">
            <v>47D</v>
          </cell>
          <cell r="I9880">
            <v>44</v>
          </cell>
          <cell r="M9880">
            <v>15000</v>
          </cell>
          <cell r="N9880">
            <v>468676.5</v>
          </cell>
          <cell r="O9880">
            <v>0</v>
          </cell>
          <cell r="P9880">
            <v>0</v>
          </cell>
        </row>
        <row r="9881">
          <cell r="A9881">
            <v>43819</v>
          </cell>
          <cell r="B9881" t="str">
            <v>CON</v>
          </cell>
          <cell r="C9881">
            <v>6</v>
          </cell>
          <cell r="E9881">
            <v>1017</v>
          </cell>
          <cell r="F9881" t="str">
            <v>47D</v>
          </cell>
          <cell r="I9881">
            <v>44</v>
          </cell>
          <cell r="M9881">
            <v>14000</v>
          </cell>
          <cell r="N9881">
            <v>437431.4</v>
          </cell>
          <cell r="O9881">
            <v>0</v>
          </cell>
          <cell r="P9881">
            <v>0</v>
          </cell>
        </row>
        <row r="9882">
          <cell r="A9882">
            <v>43819</v>
          </cell>
          <cell r="B9882" t="str">
            <v>CON</v>
          </cell>
          <cell r="C9882">
            <v>6</v>
          </cell>
          <cell r="E9882">
            <v>1017</v>
          </cell>
          <cell r="F9882" t="str">
            <v>47D</v>
          </cell>
          <cell r="I9882">
            <v>44</v>
          </cell>
          <cell r="M9882">
            <v>7984.16</v>
          </cell>
          <cell r="N9882">
            <v>249465.87761600001</v>
          </cell>
          <cell r="O9882">
            <v>0</v>
          </cell>
          <cell r="P9882">
            <v>0</v>
          </cell>
        </row>
        <row r="9883">
          <cell r="A9883">
            <v>43819</v>
          </cell>
          <cell r="B9883" t="str">
            <v>CON</v>
          </cell>
          <cell r="C9883">
            <v>7</v>
          </cell>
          <cell r="E9883">
            <v>1017</v>
          </cell>
          <cell r="F9883" t="str">
            <v>47D</v>
          </cell>
          <cell r="I9883">
            <v>44</v>
          </cell>
          <cell r="M9883">
            <v>15000</v>
          </cell>
          <cell r="N9883">
            <v>468676.5</v>
          </cell>
          <cell r="O9883">
            <v>0</v>
          </cell>
          <cell r="P9883">
            <v>0</v>
          </cell>
        </row>
        <row r="9884">
          <cell r="A9884">
            <v>43819</v>
          </cell>
          <cell r="B9884" t="str">
            <v>CON</v>
          </cell>
          <cell r="C9884">
            <v>7</v>
          </cell>
          <cell r="E9884">
            <v>1017</v>
          </cell>
          <cell r="F9884" t="str">
            <v>47D</v>
          </cell>
          <cell r="I9884">
            <v>44</v>
          </cell>
          <cell r="M9884">
            <v>21000</v>
          </cell>
          <cell r="N9884">
            <v>656147.1</v>
          </cell>
          <cell r="O9884">
            <v>0</v>
          </cell>
          <cell r="P9884">
            <v>0</v>
          </cell>
        </row>
        <row r="9885">
          <cell r="A9885">
            <v>43819</v>
          </cell>
          <cell r="B9885" t="str">
            <v>CON</v>
          </cell>
          <cell r="C9885">
            <v>7</v>
          </cell>
          <cell r="E9885">
            <v>1017</v>
          </cell>
          <cell r="F9885" t="str">
            <v>47D</v>
          </cell>
          <cell r="I9885">
            <v>44</v>
          </cell>
          <cell r="M9885">
            <v>10000</v>
          </cell>
          <cell r="N9885">
            <v>312451</v>
          </cell>
          <cell r="O9885">
            <v>0</v>
          </cell>
          <cell r="P9885">
            <v>0</v>
          </cell>
        </row>
        <row r="9886">
          <cell r="A9886">
            <v>43819</v>
          </cell>
          <cell r="B9886" t="str">
            <v>CON</v>
          </cell>
          <cell r="C9886">
            <v>7</v>
          </cell>
          <cell r="E9886">
            <v>1017</v>
          </cell>
          <cell r="F9886" t="str">
            <v>47D</v>
          </cell>
          <cell r="I9886">
            <v>44</v>
          </cell>
          <cell r="M9886">
            <v>10427.73</v>
          </cell>
          <cell r="N9886">
            <v>325815.46662299999</v>
          </cell>
          <cell r="O9886">
            <v>0</v>
          </cell>
          <cell r="P9886">
            <v>0</v>
          </cell>
        </row>
        <row r="9887">
          <cell r="A9887">
            <v>43819</v>
          </cell>
          <cell r="B9887" t="str">
            <v>CON</v>
          </cell>
          <cell r="C9887">
            <v>8</v>
          </cell>
          <cell r="E9887">
            <v>1017</v>
          </cell>
          <cell r="F9887" t="str">
            <v>47D</v>
          </cell>
          <cell r="I9887">
            <v>44</v>
          </cell>
          <cell r="M9887">
            <v>15000</v>
          </cell>
          <cell r="N9887">
            <v>468676.5</v>
          </cell>
          <cell r="O9887">
            <v>0</v>
          </cell>
          <cell r="P9887">
            <v>0</v>
          </cell>
        </row>
        <row r="9888">
          <cell r="A9888">
            <v>43819</v>
          </cell>
          <cell r="B9888" t="str">
            <v>CON</v>
          </cell>
          <cell r="C9888">
            <v>6</v>
          </cell>
          <cell r="E9888">
            <v>1017</v>
          </cell>
          <cell r="F9888" t="str">
            <v>47D</v>
          </cell>
          <cell r="I9888">
            <v>44</v>
          </cell>
          <cell r="M9888">
            <v>7000</v>
          </cell>
          <cell r="N9888">
            <v>218715.7</v>
          </cell>
          <cell r="O9888">
            <v>0</v>
          </cell>
          <cell r="P9888">
            <v>0</v>
          </cell>
        </row>
        <row r="9889">
          <cell r="A9889">
            <v>43819</v>
          </cell>
          <cell r="B9889" t="str">
            <v>CON</v>
          </cell>
          <cell r="C9889">
            <v>6</v>
          </cell>
          <cell r="E9889">
            <v>1017</v>
          </cell>
          <cell r="F9889" t="str">
            <v>47D</v>
          </cell>
          <cell r="I9889">
            <v>44</v>
          </cell>
          <cell r="M9889">
            <v>7000</v>
          </cell>
          <cell r="N9889">
            <v>218715.7</v>
          </cell>
          <cell r="O9889">
            <v>0</v>
          </cell>
          <cell r="P9889">
            <v>0</v>
          </cell>
        </row>
        <row r="9890">
          <cell r="A9890">
            <v>43819</v>
          </cell>
          <cell r="B9890" t="str">
            <v>CON</v>
          </cell>
          <cell r="C9890">
            <v>7</v>
          </cell>
          <cell r="E9890">
            <v>1017</v>
          </cell>
          <cell r="F9890" t="str">
            <v>47D</v>
          </cell>
          <cell r="I9890">
            <v>44</v>
          </cell>
          <cell r="M9890">
            <v>14000</v>
          </cell>
          <cell r="N9890">
            <v>437431.4</v>
          </cell>
          <cell r="O9890">
            <v>0</v>
          </cell>
          <cell r="P9890">
            <v>0</v>
          </cell>
        </row>
        <row r="9891">
          <cell r="A9891">
            <v>43819</v>
          </cell>
          <cell r="B9891" t="str">
            <v>CON</v>
          </cell>
          <cell r="C9891">
            <v>7</v>
          </cell>
          <cell r="E9891">
            <v>1017</v>
          </cell>
          <cell r="F9891" t="str">
            <v>47D</v>
          </cell>
          <cell r="I9891">
            <v>44</v>
          </cell>
          <cell r="M9891">
            <v>15000</v>
          </cell>
          <cell r="N9891">
            <v>468676.5</v>
          </cell>
          <cell r="O9891">
            <v>0</v>
          </cell>
          <cell r="P9891">
            <v>0</v>
          </cell>
        </row>
        <row r="9892">
          <cell r="A9892">
            <v>43819</v>
          </cell>
          <cell r="B9892" t="str">
            <v>CON</v>
          </cell>
          <cell r="C9892">
            <v>7</v>
          </cell>
          <cell r="E9892">
            <v>1017</v>
          </cell>
          <cell r="F9892" t="str">
            <v>47D</v>
          </cell>
          <cell r="I9892">
            <v>44</v>
          </cell>
          <cell r="M9892">
            <v>10000</v>
          </cell>
          <cell r="N9892">
            <v>312451</v>
          </cell>
          <cell r="O9892">
            <v>0</v>
          </cell>
          <cell r="P9892">
            <v>0</v>
          </cell>
        </row>
        <row r="9893">
          <cell r="A9893">
            <v>43819</v>
          </cell>
          <cell r="B9893" t="str">
            <v>CON</v>
          </cell>
          <cell r="C9893">
            <v>7</v>
          </cell>
          <cell r="E9893">
            <v>1017</v>
          </cell>
          <cell r="F9893" t="str">
            <v>47D</v>
          </cell>
          <cell r="I9893">
            <v>44</v>
          </cell>
          <cell r="M9893">
            <v>15000</v>
          </cell>
          <cell r="N9893">
            <v>468676.5</v>
          </cell>
          <cell r="O9893">
            <v>0</v>
          </cell>
          <cell r="P9893">
            <v>0</v>
          </cell>
        </row>
        <row r="9894">
          <cell r="A9894">
            <v>43819</v>
          </cell>
          <cell r="B9894" t="str">
            <v>CON</v>
          </cell>
          <cell r="C9894">
            <v>7</v>
          </cell>
          <cell r="E9894">
            <v>1017</v>
          </cell>
          <cell r="F9894" t="str">
            <v>47M</v>
          </cell>
          <cell r="I9894">
            <v>44</v>
          </cell>
          <cell r="M9894">
            <v>10500</v>
          </cell>
          <cell r="N9894">
            <v>328073.55</v>
          </cell>
          <cell r="O9894">
            <v>0</v>
          </cell>
          <cell r="P9894">
            <v>0</v>
          </cell>
        </row>
        <row r="9895">
          <cell r="A9895">
            <v>43819</v>
          </cell>
          <cell r="B9895" t="str">
            <v>CON</v>
          </cell>
          <cell r="C9895">
            <v>7</v>
          </cell>
          <cell r="E9895">
            <v>1017</v>
          </cell>
          <cell r="F9895" t="str">
            <v>47M</v>
          </cell>
          <cell r="I9895">
            <v>44</v>
          </cell>
          <cell r="M9895">
            <v>14000</v>
          </cell>
          <cell r="N9895">
            <v>437431.4</v>
          </cell>
          <cell r="O9895">
            <v>0</v>
          </cell>
          <cell r="P9895">
            <v>0</v>
          </cell>
        </row>
        <row r="9896">
          <cell r="A9896">
            <v>43819</v>
          </cell>
          <cell r="B9896" t="str">
            <v>MIC</v>
          </cell>
          <cell r="C9896">
            <v>7</v>
          </cell>
          <cell r="E9896">
            <v>1033</v>
          </cell>
          <cell r="F9896" t="str">
            <v>43O</v>
          </cell>
          <cell r="I9896">
            <v>44</v>
          </cell>
          <cell r="M9896">
            <v>14000</v>
          </cell>
          <cell r="N9896">
            <v>437431.4</v>
          </cell>
          <cell r="O9896">
            <v>0</v>
          </cell>
          <cell r="P9896">
            <v>0</v>
          </cell>
        </row>
        <row r="9897">
          <cell r="A9897">
            <v>43819</v>
          </cell>
          <cell r="B9897" t="str">
            <v>CON</v>
          </cell>
          <cell r="C9897">
            <v>6</v>
          </cell>
          <cell r="E9897">
            <v>1033</v>
          </cell>
          <cell r="F9897" t="str">
            <v>47D</v>
          </cell>
          <cell r="I9897">
            <v>44</v>
          </cell>
          <cell r="M9897">
            <v>5500</v>
          </cell>
          <cell r="N9897">
            <v>171848.05</v>
          </cell>
          <cell r="O9897">
            <v>0</v>
          </cell>
          <cell r="P9897">
            <v>0</v>
          </cell>
        </row>
        <row r="9898">
          <cell r="A9898">
            <v>43819</v>
          </cell>
          <cell r="B9898" t="str">
            <v>CON</v>
          </cell>
          <cell r="C9898">
            <v>6</v>
          </cell>
          <cell r="E9898">
            <v>1033</v>
          </cell>
          <cell r="F9898" t="str">
            <v>47D</v>
          </cell>
          <cell r="I9898">
            <v>44</v>
          </cell>
          <cell r="M9898">
            <v>10576</v>
          </cell>
          <cell r="N9898">
            <v>330448.1776</v>
          </cell>
          <cell r="O9898">
            <v>0</v>
          </cell>
          <cell r="P9898">
            <v>0</v>
          </cell>
        </row>
        <row r="9899">
          <cell r="A9899">
            <v>43819</v>
          </cell>
          <cell r="B9899" t="str">
            <v>CON</v>
          </cell>
          <cell r="C9899">
            <v>6</v>
          </cell>
          <cell r="E9899">
            <v>1033</v>
          </cell>
          <cell r="F9899" t="str">
            <v>47D</v>
          </cell>
          <cell r="I9899">
            <v>44</v>
          </cell>
          <cell r="M9899">
            <v>6576</v>
          </cell>
          <cell r="N9899">
            <v>205467.7776</v>
          </cell>
          <cell r="O9899">
            <v>0</v>
          </cell>
          <cell r="P9899">
            <v>0</v>
          </cell>
        </row>
        <row r="9900">
          <cell r="A9900">
            <v>43819</v>
          </cell>
          <cell r="B9900" t="str">
            <v>CON</v>
          </cell>
          <cell r="C9900">
            <v>6</v>
          </cell>
          <cell r="E9900">
            <v>1033</v>
          </cell>
          <cell r="F9900" t="str">
            <v>47D</v>
          </cell>
          <cell r="I9900">
            <v>44</v>
          </cell>
          <cell r="M9900">
            <v>8800</v>
          </cell>
          <cell r="N9900">
            <v>274956.88</v>
          </cell>
          <cell r="O9900">
            <v>0</v>
          </cell>
          <cell r="P9900">
            <v>0</v>
          </cell>
        </row>
        <row r="9901">
          <cell r="A9901">
            <v>43819</v>
          </cell>
          <cell r="B9901" t="str">
            <v>CON</v>
          </cell>
          <cell r="C9901">
            <v>6</v>
          </cell>
          <cell r="E9901">
            <v>1033</v>
          </cell>
          <cell r="F9901" t="str">
            <v>47D</v>
          </cell>
          <cell r="I9901">
            <v>44</v>
          </cell>
          <cell r="M9901">
            <v>7000</v>
          </cell>
          <cell r="N9901">
            <v>218715.7</v>
          </cell>
          <cell r="O9901">
            <v>0</v>
          </cell>
          <cell r="P9901">
            <v>0</v>
          </cell>
        </row>
        <row r="9902">
          <cell r="A9902">
            <v>43819</v>
          </cell>
          <cell r="B9902" t="str">
            <v>CON</v>
          </cell>
          <cell r="C9902">
            <v>8</v>
          </cell>
          <cell r="E9902">
            <v>1033</v>
          </cell>
          <cell r="F9902" t="str">
            <v>47D</v>
          </cell>
          <cell r="I9902">
            <v>44</v>
          </cell>
          <cell r="M9902">
            <v>14000</v>
          </cell>
          <cell r="N9902">
            <v>437431.4</v>
          </cell>
          <cell r="O9902">
            <v>0</v>
          </cell>
          <cell r="P9902">
            <v>0</v>
          </cell>
        </row>
        <row r="9903">
          <cell r="A9903">
            <v>43819</v>
          </cell>
          <cell r="B9903" t="str">
            <v>CON</v>
          </cell>
          <cell r="C9903">
            <v>8</v>
          </cell>
          <cell r="E9903">
            <v>1033</v>
          </cell>
          <cell r="F9903" t="str">
            <v>47D</v>
          </cell>
          <cell r="I9903">
            <v>44</v>
          </cell>
          <cell r="M9903">
            <v>21000</v>
          </cell>
          <cell r="N9903">
            <v>656147.1</v>
          </cell>
          <cell r="O9903">
            <v>0</v>
          </cell>
          <cell r="P9903">
            <v>0</v>
          </cell>
        </row>
        <row r="9904">
          <cell r="A9904">
            <v>43819</v>
          </cell>
          <cell r="B9904" t="str">
            <v>CON</v>
          </cell>
          <cell r="C9904">
            <v>6</v>
          </cell>
          <cell r="E9904">
            <v>1033</v>
          </cell>
          <cell r="F9904" t="str">
            <v>47D</v>
          </cell>
          <cell r="I9904">
            <v>44</v>
          </cell>
          <cell r="M9904">
            <v>7870</v>
          </cell>
          <cell r="N9904">
            <v>245898.93700000001</v>
          </cell>
          <cell r="O9904">
            <v>0</v>
          </cell>
          <cell r="P9904">
            <v>0</v>
          </cell>
        </row>
        <row r="9905">
          <cell r="A9905">
            <v>43819</v>
          </cell>
          <cell r="B9905" t="str">
            <v>MIC</v>
          </cell>
          <cell r="C9905">
            <v>8</v>
          </cell>
          <cell r="E9905">
            <v>1033</v>
          </cell>
          <cell r="F9905" t="str">
            <v>43I</v>
          </cell>
          <cell r="I9905">
            <v>44</v>
          </cell>
          <cell r="M9905">
            <v>21000</v>
          </cell>
          <cell r="N9905">
            <v>656147.1</v>
          </cell>
          <cell r="O9905">
            <v>0</v>
          </cell>
          <cell r="P9905">
            <v>0</v>
          </cell>
        </row>
        <row r="9906">
          <cell r="A9906">
            <v>43819</v>
          </cell>
          <cell r="B9906" t="str">
            <v>CON</v>
          </cell>
          <cell r="C9906">
            <v>6</v>
          </cell>
          <cell r="E9906">
            <v>1033</v>
          </cell>
          <cell r="F9906" t="str">
            <v>47D</v>
          </cell>
          <cell r="I9906">
            <v>44</v>
          </cell>
          <cell r="M9906">
            <v>3600</v>
          </cell>
          <cell r="N9906">
            <v>112482.36</v>
          </cell>
          <cell r="O9906">
            <v>0</v>
          </cell>
          <cell r="P9906">
            <v>0</v>
          </cell>
        </row>
        <row r="9907">
          <cell r="A9907">
            <v>43819</v>
          </cell>
          <cell r="B9907" t="str">
            <v>CON</v>
          </cell>
          <cell r="C9907">
            <v>5</v>
          </cell>
          <cell r="E9907">
            <v>1033</v>
          </cell>
          <cell r="F9907" t="str">
            <v>47D</v>
          </cell>
          <cell r="I9907">
            <v>44</v>
          </cell>
          <cell r="M9907">
            <v>3576</v>
          </cell>
          <cell r="N9907">
            <v>111732.4776</v>
          </cell>
          <cell r="O9907">
            <v>0</v>
          </cell>
          <cell r="P9907">
            <v>0</v>
          </cell>
        </row>
        <row r="9908">
          <cell r="A9908">
            <v>43819</v>
          </cell>
          <cell r="B9908" t="str">
            <v>CON</v>
          </cell>
          <cell r="C9908">
            <v>6</v>
          </cell>
          <cell r="E9908">
            <v>1033</v>
          </cell>
          <cell r="F9908" t="str">
            <v>47D</v>
          </cell>
          <cell r="I9908">
            <v>44</v>
          </cell>
          <cell r="M9908">
            <v>9912</v>
          </cell>
          <cell r="N9908">
            <v>309701.43119999999</v>
          </cell>
          <cell r="O9908">
            <v>0</v>
          </cell>
          <cell r="P9908">
            <v>0</v>
          </cell>
        </row>
        <row r="9909">
          <cell r="A9909">
            <v>43819</v>
          </cell>
          <cell r="B9909" t="str">
            <v>CON</v>
          </cell>
          <cell r="C9909">
            <v>8</v>
          </cell>
          <cell r="E9909">
            <v>1033</v>
          </cell>
          <cell r="F9909" t="str">
            <v>47D</v>
          </cell>
          <cell r="I9909">
            <v>44</v>
          </cell>
          <cell r="M9909">
            <v>14000</v>
          </cell>
          <cell r="N9909">
            <v>437431.4</v>
          </cell>
          <cell r="O9909">
            <v>0</v>
          </cell>
          <cell r="P9909">
            <v>0</v>
          </cell>
        </row>
        <row r="9910">
          <cell r="A9910">
            <v>43819</v>
          </cell>
          <cell r="B9910" t="str">
            <v>CON</v>
          </cell>
          <cell r="C9910">
            <v>7</v>
          </cell>
          <cell r="E9910">
            <v>1033</v>
          </cell>
          <cell r="F9910" t="str">
            <v>47D</v>
          </cell>
          <cell r="I9910">
            <v>44</v>
          </cell>
          <cell r="M9910">
            <v>15000</v>
          </cell>
          <cell r="N9910">
            <v>468676.5</v>
          </cell>
          <cell r="O9910">
            <v>0</v>
          </cell>
          <cell r="P9910">
            <v>0</v>
          </cell>
        </row>
        <row r="9911">
          <cell r="A9911">
            <v>43819</v>
          </cell>
          <cell r="B9911" t="str">
            <v>CON</v>
          </cell>
          <cell r="C9911">
            <v>6</v>
          </cell>
          <cell r="E9911">
            <v>1033</v>
          </cell>
          <cell r="F9911" t="str">
            <v>47D</v>
          </cell>
          <cell r="I9911">
            <v>44</v>
          </cell>
          <cell r="M9911">
            <v>2500</v>
          </cell>
          <cell r="N9911">
            <v>78112.75</v>
          </cell>
          <cell r="O9911">
            <v>0</v>
          </cell>
          <cell r="P9911">
            <v>0</v>
          </cell>
        </row>
        <row r="9912">
          <cell r="A9912">
            <v>43819</v>
          </cell>
          <cell r="B9912" t="str">
            <v>CON</v>
          </cell>
          <cell r="C9912">
            <v>7</v>
          </cell>
          <cell r="E9912">
            <v>1033</v>
          </cell>
          <cell r="F9912" t="str">
            <v>47D</v>
          </cell>
          <cell r="I9912">
            <v>44</v>
          </cell>
          <cell r="M9912">
            <v>8152</v>
          </cell>
          <cell r="N9912">
            <v>254710.0552</v>
          </cell>
          <cell r="O9912">
            <v>0</v>
          </cell>
          <cell r="P9912">
            <v>0</v>
          </cell>
        </row>
        <row r="9913">
          <cell r="A9913">
            <v>43819</v>
          </cell>
          <cell r="B9913" t="str">
            <v>CON</v>
          </cell>
          <cell r="C9913">
            <v>6</v>
          </cell>
          <cell r="E9913">
            <v>1033</v>
          </cell>
          <cell r="F9913" t="str">
            <v>47D</v>
          </cell>
          <cell r="I9913">
            <v>44</v>
          </cell>
          <cell r="M9913">
            <v>7600</v>
          </cell>
          <cell r="N9913">
            <v>237462.76</v>
          </cell>
          <cell r="O9913">
            <v>0</v>
          </cell>
          <cell r="P9913">
            <v>0</v>
          </cell>
        </row>
        <row r="9914">
          <cell r="A9914">
            <v>43819</v>
          </cell>
          <cell r="B9914" t="str">
            <v>CON</v>
          </cell>
          <cell r="C9914">
            <v>6</v>
          </cell>
          <cell r="E9914">
            <v>1033</v>
          </cell>
          <cell r="F9914" t="str">
            <v>47D</v>
          </cell>
          <cell r="I9914">
            <v>44</v>
          </cell>
          <cell r="M9914">
            <v>4700</v>
          </cell>
          <cell r="N9914">
            <v>146851.97</v>
          </cell>
          <cell r="O9914">
            <v>0</v>
          </cell>
          <cell r="P9914">
            <v>0</v>
          </cell>
        </row>
        <row r="9915">
          <cell r="A9915">
            <v>43819</v>
          </cell>
          <cell r="B9915" t="str">
            <v>CON</v>
          </cell>
          <cell r="C9915">
            <v>8</v>
          </cell>
          <cell r="E9915">
            <v>1033</v>
          </cell>
          <cell r="F9915" t="str">
            <v>47D</v>
          </cell>
          <cell r="I9915">
            <v>44</v>
          </cell>
          <cell r="M9915">
            <v>14000</v>
          </cell>
          <cell r="N9915">
            <v>437431.4</v>
          </cell>
          <cell r="O9915">
            <v>0</v>
          </cell>
          <cell r="P9915">
            <v>0</v>
          </cell>
        </row>
        <row r="9916">
          <cell r="A9916">
            <v>43819</v>
          </cell>
          <cell r="B9916" t="str">
            <v>CON</v>
          </cell>
          <cell r="C9916">
            <v>7</v>
          </cell>
          <cell r="E9916">
            <v>1033</v>
          </cell>
          <cell r="F9916" t="str">
            <v>47D</v>
          </cell>
          <cell r="I9916">
            <v>44</v>
          </cell>
          <cell r="M9916">
            <v>14000</v>
          </cell>
          <cell r="N9916">
            <v>437431.4</v>
          </cell>
          <cell r="O9916">
            <v>0</v>
          </cell>
          <cell r="P9916">
            <v>0</v>
          </cell>
        </row>
        <row r="9917">
          <cell r="A9917">
            <v>43819</v>
          </cell>
          <cell r="B9917" t="str">
            <v>CON</v>
          </cell>
          <cell r="C9917">
            <v>6</v>
          </cell>
          <cell r="E9917">
            <v>1033</v>
          </cell>
          <cell r="F9917" t="str">
            <v>47D</v>
          </cell>
          <cell r="I9917">
            <v>44</v>
          </cell>
          <cell r="M9917">
            <v>9624</v>
          </cell>
          <cell r="N9917">
            <v>300702.84240000002</v>
          </cell>
          <cell r="O9917">
            <v>0</v>
          </cell>
          <cell r="P9917">
            <v>0</v>
          </cell>
        </row>
        <row r="9918">
          <cell r="A9918">
            <v>43819</v>
          </cell>
          <cell r="B9918" t="str">
            <v>CON</v>
          </cell>
          <cell r="C9918">
            <v>8</v>
          </cell>
          <cell r="E9918">
            <v>1033</v>
          </cell>
          <cell r="F9918" t="str">
            <v>47D</v>
          </cell>
          <cell r="I9918">
            <v>44</v>
          </cell>
          <cell r="M9918">
            <v>10500</v>
          </cell>
          <cell r="N9918">
            <v>328073.55</v>
          </cell>
          <cell r="O9918">
            <v>0</v>
          </cell>
          <cell r="P9918">
            <v>0</v>
          </cell>
        </row>
        <row r="9919">
          <cell r="A9919">
            <v>43819</v>
          </cell>
          <cell r="B9919" t="str">
            <v>CON</v>
          </cell>
          <cell r="C9919">
            <v>8</v>
          </cell>
          <cell r="E9919">
            <v>1033</v>
          </cell>
          <cell r="F9919" t="str">
            <v>47D</v>
          </cell>
          <cell r="I9919">
            <v>44</v>
          </cell>
          <cell r="M9919">
            <v>10500</v>
          </cell>
          <cell r="N9919">
            <v>328073.55</v>
          </cell>
          <cell r="O9919">
            <v>0</v>
          </cell>
          <cell r="P9919">
            <v>0</v>
          </cell>
        </row>
        <row r="9920">
          <cell r="A9920">
            <v>43819</v>
          </cell>
          <cell r="B9920" t="str">
            <v>CON</v>
          </cell>
          <cell r="C9920">
            <v>6</v>
          </cell>
          <cell r="E9920">
            <v>1033</v>
          </cell>
          <cell r="F9920" t="str">
            <v>47D</v>
          </cell>
          <cell r="I9920">
            <v>44</v>
          </cell>
          <cell r="M9920">
            <v>11000</v>
          </cell>
          <cell r="N9920">
            <v>343696.1</v>
          </cell>
          <cell r="O9920">
            <v>0</v>
          </cell>
          <cell r="P9920">
            <v>0</v>
          </cell>
        </row>
        <row r="9921">
          <cell r="A9921">
            <v>43819</v>
          </cell>
          <cell r="B9921" t="str">
            <v>CON</v>
          </cell>
          <cell r="C9921">
            <v>6</v>
          </cell>
          <cell r="E9921">
            <v>1033</v>
          </cell>
          <cell r="F9921" t="str">
            <v>47D</v>
          </cell>
          <cell r="I9921">
            <v>44</v>
          </cell>
          <cell r="M9921">
            <v>10816</v>
          </cell>
          <cell r="N9921">
            <v>337947.00160000002</v>
          </cell>
          <cell r="O9921">
            <v>0</v>
          </cell>
          <cell r="P9921">
            <v>0</v>
          </cell>
        </row>
        <row r="9922">
          <cell r="A9922">
            <v>43819</v>
          </cell>
          <cell r="B9922" t="str">
            <v>CON</v>
          </cell>
          <cell r="C9922">
            <v>5</v>
          </cell>
          <cell r="E9922">
            <v>1033</v>
          </cell>
          <cell r="F9922" t="str">
            <v>47D</v>
          </cell>
          <cell r="I9922">
            <v>44</v>
          </cell>
          <cell r="M9922">
            <v>2000</v>
          </cell>
          <cell r="N9922">
            <v>62490.2</v>
          </cell>
          <cell r="O9922">
            <v>0</v>
          </cell>
          <cell r="P9922">
            <v>0</v>
          </cell>
        </row>
        <row r="9923">
          <cell r="A9923">
            <v>43819</v>
          </cell>
          <cell r="B9923" t="str">
            <v>CON</v>
          </cell>
          <cell r="C9923">
            <v>7</v>
          </cell>
          <cell r="E9923">
            <v>1033</v>
          </cell>
          <cell r="F9923" t="str">
            <v>47D</v>
          </cell>
          <cell r="I9923">
            <v>44</v>
          </cell>
          <cell r="M9923">
            <v>11152</v>
          </cell>
          <cell r="N9923">
            <v>348445.35519999999</v>
          </cell>
          <cell r="O9923">
            <v>0</v>
          </cell>
          <cell r="P9923">
            <v>0</v>
          </cell>
        </row>
        <row r="9924">
          <cell r="A9924">
            <v>43819</v>
          </cell>
          <cell r="B9924" t="str">
            <v>CON</v>
          </cell>
          <cell r="C9924">
            <v>7</v>
          </cell>
          <cell r="E9924">
            <v>1033</v>
          </cell>
          <cell r="F9924" t="str">
            <v>47D</v>
          </cell>
          <cell r="I9924">
            <v>44</v>
          </cell>
          <cell r="M9924">
            <v>10000</v>
          </cell>
          <cell r="N9924">
            <v>312451</v>
          </cell>
          <cell r="O9924">
            <v>0</v>
          </cell>
          <cell r="P9924">
            <v>0</v>
          </cell>
        </row>
        <row r="9925">
          <cell r="A9925">
            <v>43819</v>
          </cell>
          <cell r="B9925" t="str">
            <v>CON</v>
          </cell>
          <cell r="C9925">
            <v>6</v>
          </cell>
          <cell r="E9925">
            <v>1033</v>
          </cell>
          <cell r="F9925" t="str">
            <v>47D</v>
          </cell>
          <cell r="I9925">
            <v>44</v>
          </cell>
          <cell r="M9925">
            <v>6576</v>
          </cell>
          <cell r="N9925">
            <v>205467.7776</v>
          </cell>
          <cell r="O9925">
            <v>0</v>
          </cell>
          <cell r="P9925">
            <v>0</v>
          </cell>
        </row>
        <row r="9926">
          <cell r="A9926">
            <v>43819</v>
          </cell>
          <cell r="B9926" t="str">
            <v>CON</v>
          </cell>
          <cell r="C9926">
            <v>8</v>
          </cell>
          <cell r="E9926">
            <v>1033</v>
          </cell>
          <cell r="F9926" t="str">
            <v>47D</v>
          </cell>
          <cell r="I9926">
            <v>44</v>
          </cell>
          <cell r="M9926">
            <v>10256</v>
          </cell>
          <cell r="N9926">
            <v>320449.74560000002</v>
          </cell>
          <cell r="O9926">
            <v>0</v>
          </cell>
          <cell r="P9926">
            <v>0</v>
          </cell>
        </row>
        <row r="9927">
          <cell r="A9927">
            <v>43819</v>
          </cell>
          <cell r="B9927" t="str">
            <v>MIC</v>
          </cell>
          <cell r="C9927">
            <v>7</v>
          </cell>
          <cell r="E9927">
            <v>1033</v>
          </cell>
          <cell r="F9927" t="str">
            <v>43O</v>
          </cell>
          <cell r="I9927">
            <v>44</v>
          </cell>
          <cell r="M9927">
            <v>15000</v>
          </cell>
          <cell r="N9927">
            <v>468676.5</v>
          </cell>
          <cell r="O9927">
            <v>0</v>
          </cell>
          <cell r="P9927">
            <v>0</v>
          </cell>
        </row>
        <row r="9928">
          <cell r="A9928">
            <v>43819</v>
          </cell>
          <cell r="B9928" t="str">
            <v>CON</v>
          </cell>
          <cell r="C9928">
            <v>6</v>
          </cell>
          <cell r="E9928">
            <v>1033</v>
          </cell>
          <cell r="F9928" t="str">
            <v>47D</v>
          </cell>
          <cell r="I9928">
            <v>44</v>
          </cell>
          <cell r="M9928">
            <v>3546</v>
          </cell>
          <cell r="N9928">
            <v>110795.1246</v>
          </cell>
          <cell r="O9928">
            <v>0</v>
          </cell>
          <cell r="P9928">
            <v>0</v>
          </cell>
        </row>
        <row r="9929">
          <cell r="A9929">
            <v>43819</v>
          </cell>
          <cell r="B9929" t="str">
            <v>CON</v>
          </cell>
          <cell r="C9929">
            <v>7</v>
          </cell>
          <cell r="E9929">
            <v>1033</v>
          </cell>
          <cell r="F9929" t="str">
            <v>47D</v>
          </cell>
          <cell r="I9929">
            <v>44</v>
          </cell>
          <cell r="M9929">
            <v>11104</v>
          </cell>
          <cell r="N9929">
            <v>346945.59039999999</v>
          </cell>
          <cell r="O9929">
            <v>0</v>
          </cell>
          <cell r="P9929">
            <v>0</v>
          </cell>
        </row>
        <row r="9930">
          <cell r="A9930">
            <v>43819</v>
          </cell>
          <cell r="B9930" t="str">
            <v>CON</v>
          </cell>
          <cell r="C9930">
            <v>6</v>
          </cell>
          <cell r="E9930">
            <v>1033</v>
          </cell>
          <cell r="F9930" t="str">
            <v>47D</v>
          </cell>
          <cell r="I9930">
            <v>44</v>
          </cell>
          <cell r="M9930">
            <v>11000</v>
          </cell>
          <cell r="N9930">
            <v>343696.1</v>
          </cell>
          <cell r="O9930">
            <v>0</v>
          </cell>
          <cell r="P9930">
            <v>0</v>
          </cell>
        </row>
        <row r="9931">
          <cell r="A9931">
            <v>43819</v>
          </cell>
          <cell r="B9931" t="str">
            <v>CON</v>
          </cell>
          <cell r="C9931">
            <v>6</v>
          </cell>
          <cell r="E9931">
            <v>1033</v>
          </cell>
          <cell r="F9931" t="str">
            <v>47D</v>
          </cell>
          <cell r="I9931">
            <v>44</v>
          </cell>
          <cell r="M9931">
            <v>5816</v>
          </cell>
          <cell r="N9931">
            <v>181721.50159999999</v>
          </cell>
          <cell r="O9931">
            <v>0</v>
          </cell>
          <cell r="P9931">
            <v>0</v>
          </cell>
        </row>
        <row r="9932">
          <cell r="A9932">
            <v>43819</v>
          </cell>
          <cell r="B9932" t="str">
            <v>CON</v>
          </cell>
          <cell r="C9932">
            <v>5</v>
          </cell>
          <cell r="E9932">
            <v>1033</v>
          </cell>
          <cell r="F9932" t="str">
            <v>47D</v>
          </cell>
          <cell r="I9932">
            <v>44</v>
          </cell>
          <cell r="M9932">
            <v>3500</v>
          </cell>
          <cell r="N9932">
            <v>109357.85</v>
          </cell>
          <cell r="O9932">
            <v>0</v>
          </cell>
          <cell r="P9932">
            <v>0</v>
          </cell>
        </row>
        <row r="9933">
          <cell r="A9933">
            <v>43819</v>
          </cell>
          <cell r="B9933" t="str">
            <v>CON</v>
          </cell>
          <cell r="C9933">
            <v>6</v>
          </cell>
          <cell r="E9933">
            <v>1033</v>
          </cell>
          <cell r="F9933" t="str">
            <v>47D</v>
          </cell>
          <cell r="I9933">
            <v>44</v>
          </cell>
          <cell r="M9933">
            <v>4000</v>
          </cell>
          <cell r="N9933">
            <v>124980.4</v>
          </cell>
          <cell r="O9933">
            <v>0</v>
          </cell>
          <cell r="P9933">
            <v>0</v>
          </cell>
        </row>
        <row r="9934">
          <cell r="A9934">
            <v>43819</v>
          </cell>
          <cell r="B9934" t="str">
            <v>CON</v>
          </cell>
          <cell r="C9934">
            <v>6</v>
          </cell>
          <cell r="E9934">
            <v>1033</v>
          </cell>
          <cell r="F9934" t="str">
            <v>47D</v>
          </cell>
          <cell r="I9934">
            <v>44</v>
          </cell>
          <cell r="M9934">
            <v>4500</v>
          </cell>
          <cell r="N9934">
            <v>140602.95000000001</v>
          </cell>
          <cell r="O9934">
            <v>0</v>
          </cell>
          <cell r="P9934">
            <v>0</v>
          </cell>
        </row>
        <row r="9935">
          <cell r="A9935">
            <v>43819</v>
          </cell>
          <cell r="B9935" t="str">
            <v>CON</v>
          </cell>
          <cell r="C9935">
            <v>8</v>
          </cell>
          <cell r="E9935">
            <v>1033</v>
          </cell>
          <cell r="F9935" t="str">
            <v>47D</v>
          </cell>
          <cell r="I9935">
            <v>44</v>
          </cell>
          <cell r="M9935">
            <v>14000</v>
          </cell>
          <cell r="N9935">
            <v>437431.4</v>
          </cell>
          <cell r="O9935">
            <v>0</v>
          </cell>
          <cell r="P9935">
            <v>0</v>
          </cell>
        </row>
        <row r="9936">
          <cell r="A9936">
            <v>43819</v>
          </cell>
          <cell r="B9936" t="str">
            <v>CON</v>
          </cell>
          <cell r="C9936">
            <v>6</v>
          </cell>
          <cell r="E9936">
            <v>1033</v>
          </cell>
          <cell r="F9936" t="str">
            <v>47D</v>
          </cell>
          <cell r="I9936">
            <v>44</v>
          </cell>
          <cell r="M9936">
            <v>10000</v>
          </cell>
          <cell r="N9936">
            <v>312451</v>
          </cell>
          <cell r="O9936">
            <v>0</v>
          </cell>
          <cell r="P9936">
            <v>0</v>
          </cell>
        </row>
        <row r="9937">
          <cell r="A9937">
            <v>43819</v>
          </cell>
          <cell r="B9937" t="str">
            <v>MIC</v>
          </cell>
          <cell r="C9937">
            <v>7</v>
          </cell>
          <cell r="E9937">
            <v>1033</v>
          </cell>
          <cell r="F9937" t="str">
            <v>43O</v>
          </cell>
          <cell r="I9937">
            <v>44</v>
          </cell>
          <cell r="M9937">
            <v>14000</v>
          </cell>
          <cell r="N9937">
            <v>437431.4</v>
          </cell>
          <cell r="O9937">
            <v>0</v>
          </cell>
          <cell r="P9937">
            <v>0</v>
          </cell>
        </row>
        <row r="9938">
          <cell r="A9938">
            <v>43819</v>
          </cell>
          <cell r="B9938" t="str">
            <v>CON</v>
          </cell>
          <cell r="C9938">
            <v>6</v>
          </cell>
          <cell r="E9938">
            <v>1033</v>
          </cell>
          <cell r="F9938" t="str">
            <v>47D</v>
          </cell>
          <cell r="I9938">
            <v>44</v>
          </cell>
          <cell r="M9938">
            <v>7000</v>
          </cell>
          <cell r="N9938">
            <v>218715.7</v>
          </cell>
          <cell r="O9938">
            <v>0</v>
          </cell>
          <cell r="P9938">
            <v>0</v>
          </cell>
        </row>
        <row r="9939">
          <cell r="A9939">
            <v>43819</v>
          </cell>
          <cell r="B9939" t="str">
            <v>CON</v>
          </cell>
          <cell r="C9939">
            <v>7</v>
          </cell>
          <cell r="E9939">
            <v>1033</v>
          </cell>
          <cell r="F9939" t="str">
            <v>47D</v>
          </cell>
          <cell r="I9939">
            <v>44</v>
          </cell>
          <cell r="M9939">
            <v>12084</v>
          </cell>
          <cell r="N9939">
            <v>377565.78840000002</v>
          </cell>
          <cell r="O9939">
            <v>0</v>
          </cell>
          <cell r="P9939">
            <v>0</v>
          </cell>
        </row>
        <row r="9940">
          <cell r="A9940">
            <v>43819</v>
          </cell>
          <cell r="B9940" t="str">
            <v>CON</v>
          </cell>
          <cell r="C9940">
            <v>6</v>
          </cell>
          <cell r="E9940">
            <v>1033</v>
          </cell>
          <cell r="F9940" t="str">
            <v>47D</v>
          </cell>
          <cell r="I9940">
            <v>44</v>
          </cell>
          <cell r="M9940">
            <v>5000</v>
          </cell>
          <cell r="N9940">
            <v>156225.5</v>
          </cell>
          <cell r="O9940">
            <v>0</v>
          </cell>
          <cell r="P9940">
            <v>0</v>
          </cell>
        </row>
        <row r="9941">
          <cell r="A9941">
            <v>43819</v>
          </cell>
          <cell r="B9941" t="str">
            <v>CON</v>
          </cell>
          <cell r="C9941">
            <v>6</v>
          </cell>
          <cell r="E9941">
            <v>1033</v>
          </cell>
          <cell r="F9941" t="str">
            <v>47D</v>
          </cell>
          <cell r="I9941">
            <v>44</v>
          </cell>
          <cell r="M9941">
            <v>5000</v>
          </cell>
          <cell r="N9941">
            <v>156225.5</v>
          </cell>
          <cell r="O9941">
            <v>0</v>
          </cell>
          <cell r="P9941">
            <v>0</v>
          </cell>
        </row>
        <row r="9942">
          <cell r="A9942">
            <v>43819</v>
          </cell>
          <cell r="B9942" t="str">
            <v>CON</v>
          </cell>
          <cell r="C9942">
            <v>5</v>
          </cell>
          <cell r="E9942">
            <v>1033</v>
          </cell>
          <cell r="F9942" t="str">
            <v>47D</v>
          </cell>
          <cell r="I9942">
            <v>44</v>
          </cell>
          <cell r="M9942">
            <v>7000</v>
          </cell>
          <cell r="N9942">
            <v>218715.7</v>
          </cell>
          <cell r="O9942">
            <v>0</v>
          </cell>
          <cell r="P9942">
            <v>0</v>
          </cell>
        </row>
        <row r="9943">
          <cell r="A9943">
            <v>43819</v>
          </cell>
          <cell r="B9943" t="str">
            <v>CON</v>
          </cell>
          <cell r="C9943">
            <v>5</v>
          </cell>
          <cell r="E9943">
            <v>1033</v>
          </cell>
          <cell r="F9943" t="str">
            <v>47D</v>
          </cell>
          <cell r="I9943">
            <v>44</v>
          </cell>
          <cell r="M9943">
            <v>8000</v>
          </cell>
          <cell r="N9943">
            <v>249960.8</v>
          </cell>
          <cell r="O9943">
            <v>0</v>
          </cell>
          <cell r="P9943">
            <v>0</v>
          </cell>
        </row>
        <row r="9944">
          <cell r="A9944">
            <v>43819</v>
          </cell>
          <cell r="B9944" t="str">
            <v>CON</v>
          </cell>
          <cell r="C9944">
            <v>6</v>
          </cell>
          <cell r="E9944">
            <v>1033</v>
          </cell>
          <cell r="F9944" t="str">
            <v>47D</v>
          </cell>
          <cell r="I9944">
            <v>44</v>
          </cell>
          <cell r="M9944">
            <v>5000</v>
          </cell>
          <cell r="N9944">
            <v>156225.5</v>
          </cell>
          <cell r="O9944">
            <v>0</v>
          </cell>
          <cell r="P9944">
            <v>0</v>
          </cell>
        </row>
        <row r="9945">
          <cell r="A9945">
            <v>43819</v>
          </cell>
          <cell r="B9945" t="str">
            <v>CON</v>
          </cell>
          <cell r="C9945">
            <v>6</v>
          </cell>
          <cell r="E9945">
            <v>1033</v>
          </cell>
          <cell r="F9945" t="str">
            <v>47D</v>
          </cell>
          <cell r="I9945">
            <v>44</v>
          </cell>
          <cell r="M9945">
            <v>4576</v>
          </cell>
          <cell r="N9945">
            <v>142977.57759999999</v>
          </cell>
          <cell r="O9945">
            <v>0</v>
          </cell>
          <cell r="P9945">
            <v>0</v>
          </cell>
        </row>
        <row r="9946">
          <cell r="A9946">
            <v>43819</v>
          </cell>
          <cell r="B9946" t="str">
            <v>CON</v>
          </cell>
          <cell r="C9946">
            <v>6</v>
          </cell>
          <cell r="E9946">
            <v>1033</v>
          </cell>
          <cell r="F9946" t="str">
            <v>47D</v>
          </cell>
          <cell r="I9946">
            <v>44</v>
          </cell>
          <cell r="M9946">
            <v>15000</v>
          </cell>
          <cell r="N9946">
            <v>468676.5</v>
          </cell>
          <cell r="O9946">
            <v>0</v>
          </cell>
          <cell r="P9946">
            <v>0</v>
          </cell>
        </row>
        <row r="9947">
          <cell r="A9947">
            <v>43819</v>
          </cell>
          <cell r="B9947" t="str">
            <v>CON</v>
          </cell>
          <cell r="C9947">
            <v>8</v>
          </cell>
          <cell r="E9947">
            <v>1033</v>
          </cell>
          <cell r="F9947" t="str">
            <v>47D</v>
          </cell>
          <cell r="I9947">
            <v>44</v>
          </cell>
          <cell r="M9947">
            <v>12000</v>
          </cell>
          <cell r="N9947">
            <v>374941.2</v>
          </cell>
          <cell r="O9947">
            <v>0</v>
          </cell>
          <cell r="P9947">
            <v>0</v>
          </cell>
        </row>
        <row r="9948">
          <cell r="A9948">
            <v>43819</v>
          </cell>
          <cell r="B9948" t="str">
            <v>CON</v>
          </cell>
          <cell r="C9948">
            <v>6</v>
          </cell>
          <cell r="E9948">
            <v>1033</v>
          </cell>
          <cell r="F9948" t="str">
            <v>47D</v>
          </cell>
          <cell r="I9948">
            <v>44</v>
          </cell>
          <cell r="M9948">
            <v>3624</v>
          </cell>
          <cell r="N9948">
            <v>113232.2424</v>
          </cell>
          <cell r="O9948">
            <v>0</v>
          </cell>
          <cell r="P9948">
            <v>0</v>
          </cell>
        </row>
        <row r="9949">
          <cell r="A9949">
            <v>43819</v>
          </cell>
          <cell r="B9949" t="str">
            <v>CON</v>
          </cell>
          <cell r="C9949">
            <v>8</v>
          </cell>
          <cell r="E9949">
            <v>1033</v>
          </cell>
          <cell r="F9949" t="str">
            <v>47D</v>
          </cell>
          <cell r="I9949">
            <v>44</v>
          </cell>
          <cell r="M9949">
            <v>18000</v>
          </cell>
          <cell r="N9949">
            <v>562411.80000000005</v>
          </cell>
          <cell r="O9949">
            <v>0</v>
          </cell>
          <cell r="P9949">
            <v>0</v>
          </cell>
        </row>
        <row r="9950">
          <cell r="A9950">
            <v>43819</v>
          </cell>
          <cell r="B9950" t="str">
            <v>CON</v>
          </cell>
          <cell r="C9950">
            <v>6</v>
          </cell>
          <cell r="E9950">
            <v>1033</v>
          </cell>
          <cell r="F9950" t="str">
            <v>47D</v>
          </cell>
          <cell r="I9950">
            <v>44</v>
          </cell>
          <cell r="M9950">
            <v>8000</v>
          </cell>
          <cell r="N9950">
            <v>249960.8</v>
          </cell>
          <cell r="O9950">
            <v>0</v>
          </cell>
          <cell r="P9950">
            <v>0</v>
          </cell>
        </row>
        <row r="9951">
          <cell r="A9951">
            <v>43819</v>
          </cell>
          <cell r="B9951" t="str">
            <v>CON</v>
          </cell>
          <cell r="C9951">
            <v>6</v>
          </cell>
          <cell r="E9951">
            <v>1033</v>
          </cell>
          <cell r="F9951" t="str">
            <v>47D</v>
          </cell>
          <cell r="I9951">
            <v>44</v>
          </cell>
          <cell r="M9951">
            <v>5600</v>
          </cell>
          <cell r="N9951">
            <v>174972.56</v>
          </cell>
          <cell r="O9951">
            <v>0</v>
          </cell>
          <cell r="P9951">
            <v>0</v>
          </cell>
        </row>
        <row r="9952">
          <cell r="A9952">
            <v>43819</v>
          </cell>
          <cell r="B9952" t="str">
            <v>CON</v>
          </cell>
          <cell r="C9952">
            <v>8</v>
          </cell>
          <cell r="E9952">
            <v>1033</v>
          </cell>
          <cell r="F9952" t="str">
            <v>47D</v>
          </cell>
          <cell r="I9952">
            <v>44</v>
          </cell>
          <cell r="M9952">
            <v>11728</v>
          </cell>
          <cell r="N9952">
            <v>366442.53279999999</v>
          </cell>
          <cell r="O9952">
            <v>0</v>
          </cell>
          <cell r="P9952">
            <v>0</v>
          </cell>
        </row>
        <row r="9953">
          <cell r="A9953">
            <v>43819</v>
          </cell>
          <cell r="B9953" t="str">
            <v>CON</v>
          </cell>
          <cell r="C9953">
            <v>6</v>
          </cell>
          <cell r="E9953">
            <v>1033</v>
          </cell>
          <cell r="F9953" t="str">
            <v>47D</v>
          </cell>
          <cell r="I9953">
            <v>44</v>
          </cell>
          <cell r="M9953">
            <v>7816</v>
          </cell>
          <cell r="N9953">
            <v>244211.7016</v>
          </cell>
          <cell r="O9953">
            <v>0</v>
          </cell>
          <cell r="P9953">
            <v>0</v>
          </cell>
        </row>
        <row r="9954">
          <cell r="A9954">
            <v>43819</v>
          </cell>
          <cell r="B9954" t="str">
            <v>MIC</v>
          </cell>
          <cell r="C9954">
            <v>8</v>
          </cell>
          <cell r="E9954">
            <v>3046</v>
          </cell>
          <cell r="F9954" t="str">
            <v>43I</v>
          </cell>
          <cell r="I9954">
            <v>44</v>
          </cell>
          <cell r="M9954">
            <v>34800</v>
          </cell>
          <cell r="N9954">
            <v>1088892</v>
          </cell>
          <cell r="O9954">
            <v>0</v>
          </cell>
          <cell r="P9954">
            <v>0</v>
          </cell>
        </row>
        <row r="9955">
          <cell r="A9955">
            <v>43819</v>
          </cell>
          <cell r="B9955" t="str">
            <v>HIP</v>
          </cell>
          <cell r="C9955">
            <v>8</v>
          </cell>
          <cell r="E9955">
            <v>1033</v>
          </cell>
          <cell r="F9955" t="str">
            <v>51C</v>
          </cell>
          <cell r="I9955">
            <v>44</v>
          </cell>
          <cell r="M9955">
            <v>42000</v>
          </cell>
          <cell r="N9955">
            <v>1319841.6000000001</v>
          </cell>
          <cell r="O9955">
            <v>0</v>
          </cell>
          <cell r="P9955">
            <v>0</v>
          </cell>
        </row>
        <row r="9956">
          <cell r="A9956">
            <v>43819</v>
          </cell>
          <cell r="B9956" t="str">
            <v>MIC</v>
          </cell>
          <cell r="C9956">
            <v>5</v>
          </cell>
          <cell r="E9956">
            <v>27010</v>
          </cell>
          <cell r="F9956" t="str">
            <v>43I</v>
          </cell>
          <cell r="I9956">
            <v>44</v>
          </cell>
          <cell r="M9956">
            <v>4173</v>
          </cell>
          <cell r="N9956">
            <v>131783.34</v>
          </cell>
          <cell r="O9956">
            <v>0</v>
          </cell>
          <cell r="P9956">
            <v>0</v>
          </cell>
        </row>
        <row r="9957">
          <cell r="A9957">
            <v>43819</v>
          </cell>
          <cell r="B9957" t="str">
            <v>MIC</v>
          </cell>
          <cell r="C9957">
            <v>6</v>
          </cell>
          <cell r="E9957">
            <v>27010</v>
          </cell>
          <cell r="F9957" t="str">
            <v>43O</v>
          </cell>
          <cell r="I9957">
            <v>44</v>
          </cell>
          <cell r="M9957">
            <v>5000</v>
          </cell>
          <cell r="N9957">
            <v>157900</v>
          </cell>
          <cell r="O9957">
            <v>0</v>
          </cell>
          <cell r="P9957">
            <v>0</v>
          </cell>
        </row>
        <row r="9958">
          <cell r="A9958">
            <v>43819</v>
          </cell>
          <cell r="B9958" t="str">
            <v>MIC</v>
          </cell>
          <cell r="C9958">
            <v>6</v>
          </cell>
          <cell r="E9958">
            <v>27010</v>
          </cell>
          <cell r="F9958" t="str">
            <v>43I</v>
          </cell>
          <cell r="I9958">
            <v>44</v>
          </cell>
          <cell r="M9958">
            <v>10000</v>
          </cell>
          <cell r="N9958">
            <v>315800</v>
          </cell>
          <cell r="O9958">
            <v>0</v>
          </cell>
          <cell r="P9958">
            <v>0</v>
          </cell>
        </row>
        <row r="9959">
          <cell r="A9959">
            <v>43819</v>
          </cell>
          <cell r="B9959" t="str">
            <v>MIC</v>
          </cell>
          <cell r="C9959">
            <v>6</v>
          </cell>
          <cell r="E9959">
            <v>27010</v>
          </cell>
          <cell r="F9959" t="str">
            <v>43O</v>
          </cell>
          <cell r="I9959">
            <v>44</v>
          </cell>
          <cell r="M9959">
            <v>7000</v>
          </cell>
          <cell r="N9959">
            <v>221060</v>
          </cell>
          <cell r="O9959">
            <v>0</v>
          </cell>
          <cell r="P9959">
            <v>0</v>
          </cell>
        </row>
        <row r="9960">
          <cell r="A9960">
            <v>43819</v>
          </cell>
          <cell r="B9960" t="str">
            <v>MIC</v>
          </cell>
          <cell r="C9960">
            <v>6</v>
          </cell>
          <cell r="E9960">
            <v>27010</v>
          </cell>
          <cell r="F9960" t="str">
            <v>43I</v>
          </cell>
          <cell r="I9960">
            <v>44</v>
          </cell>
          <cell r="M9960">
            <v>13947.48</v>
          </cell>
          <cell r="N9960">
            <v>440461.41840000002</v>
          </cell>
          <cell r="O9960">
            <v>0</v>
          </cell>
          <cell r="P9960">
            <v>0</v>
          </cell>
        </row>
        <row r="9961">
          <cell r="A9961">
            <v>43819</v>
          </cell>
          <cell r="B9961" t="str">
            <v>MIC</v>
          </cell>
          <cell r="C9961">
            <v>6</v>
          </cell>
          <cell r="E9961">
            <v>27010</v>
          </cell>
          <cell r="F9961" t="str">
            <v>43I</v>
          </cell>
          <cell r="I9961">
            <v>44</v>
          </cell>
          <cell r="M9961">
            <v>5674.94</v>
          </cell>
          <cell r="N9961">
            <v>179214.60519999999</v>
          </cell>
          <cell r="O9961">
            <v>0</v>
          </cell>
          <cell r="P9961">
            <v>0</v>
          </cell>
        </row>
        <row r="9962">
          <cell r="A9962">
            <v>43819</v>
          </cell>
          <cell r="B9962" t="str">
            <v>MIC</v>
          </cell>
          <cell r="C9962">
            <v>6</v>
          </cell>
          <cell r="E9962">
            <v>27010</v>
          </cell>
          <cell r="F9962" t="str">
            <v>43I</v>
          </cell>
          <cell r="I9962">
            <v>44</v>
          </cell>
          <cell r="M9962">
            <v>8107.14</v>
          </cell>
          <cell r="N9962">
            <v>256023.48120000001</v>
          </cell>
          <cell r="O9962">
            <v>0</v>
          </cell>
          <cell r="P9962">
            <v>0</v>
          </cell>
        </row>
        <row r="9963">
          <cell r="A9963">
            <v>43819</v>
          </cell>
          <cell r="B9963" t="str">
            <v>MIC</v>
          </cell>
          <cell r="C9963">
            <v>6</v>
          </cell>
          <cell r="E9963">
            <v>27010</v>
          </cell>
          <cell r="F9963" t="str">
            <v>43I</v>
          </cell>
          <cell r="I9963">
            <v>44</v>
          </cell>
          <cell r="M9963">
            <v>8107.14</v>
          </cell>
          <cell r="N9963">
            <v>256023.48120000001</v>
          </cell>
          <cell r="O9963">
            <v>0</v>
          </cell>
          <cell r="P9963">
            <v>0</v>
          </cell>
        </row>
        <row r="9964">
          <cell r="A9964">
            <v>43819</v>
          </cell>
          <cell r="B9964" t="str">
            <v>MIC</v>
          </cell>
          <cell r="C9964">
            <v>6</v>
          </cell>
          <cell r="E9964">
            <v>27010</v>
          </cell>
          <cell r="F9964" t="str">
            <v>43I</v>
          </cell>
          <cell r="I9964">
            <v>44</v>
          </cell>
          <cell r="M9964">
            <v>14000</v>
          </cell>
          <cell r="N9964">
            <v>442120</v>
          </cell>
          <cell r="O9964">
            <v>0</v>
          </cell>
          <cell r="P9964">
            <v>0</v>
          </cell>
        </row>
        <row r="9965">
          <cell r="A9965">
            <v>43819</v>
          </cell>
          <cell r="B9965" t="str">
            <v>MIC</v>
          </cell>
          <cell r="C9965">
            <v>6</v>
          </cell>
          <cell r="E9965">
            <v>27010</v>
          </cell>
          <cell r="F9965" t="str">
            <v>43O</v>
          </cell>
          <cell r="I9965">
            <v>44</v>
          </cell>
          <cell r="M9965">
            <v>7000</v>
          </cell>
          <cell r="N9965">
            <v>221060</v>
          </cell>
          <cell r="O9965">
            <v>0</v>
          </cell>
          <cell r="P9965">
            <v>0</v>
          </cell>
        </row>
        <row r="9966">
          <cell r="A9966">
            <v>43819</v>
          </cell>
          <cell r="B9966" t="str">
            <v>MIC</v>
          </cell>
          <cell r="C9966">
            <v>7</v>
          </cell>
          <cell r="E9966">
            <v>27010</v>
          </cell>
          <cell r="F9966" t="str">
            <v>43I</v>
          </cell>
          <cell r="I9966">
            <v>44</v>
          </cell>
          <cell r="M9966">
            <v>20000</v>
          </cell>
          <cell r="N9966">
            <v>631600</v>
          </cell>
          <cell r="O9966">
            <v>0</v>
          </cell>
          <cell r="P9966">
            <v>0</v>
          </cell>
        </row>
        <row r="9967">
          <cell r="A9967">
            <v>43819</v>
          </cell>
          <cell r="B9967" t="str">
            <v>MIC</v>
          </cell>
          <cell r="C9967">
            <v>7</v>
          </cell>
          <cell r="E9967">
            <v>27010</v>
          </cell>
          <cell r="F9967" t="str">
            <v>43I</v>
          </cell>
          <cell r="I9967">
            <v>44</v>
          </cell>
          <cell r="M9967">
            <v>14000</v>
          </cell>
          <cell r="N9967">
            <v>442120</v>
          </cell>
          <cell r="O9967">
            <v>0</v>
          </cell>
          <cell r="P9967">
            <v>0</v>
          </cell>
        </row>
        <row r="9968">
          <cell r="A9968">
            <v>43819</v>
          </cell>
          <cell r="B9968" t="str">
            <v>MIC</v>
          </cell>
          <cell r="C9968">
            <v>7</v>
          </cell>
          <cell r="E9968">
            <v>27010</v>
          </cell>
          <cell r="F9968" t="str">
            <v>43I</v>
          </cell>
          <cell r="I9968">
            <v>44</v>
          </cell>
          <cell r="M9968">
            <v>15000</v>
          </cell>
          <cell r="N9968">
            <v>473700</v>
          </cell>
          <cell r="O9968">
            <v>0</v>
          </cell>
          <cell r="P9968">
            <v>0</v>
          </cell>
        </row>
        <row r="9969">
          <cell r="A9969">
            <v>43819</v>
          </cell>
          <cell r="B9969" t="str">
            <v>MIC</v>
          </cell>
          <cell r="C9969">
            <v>7</v>
          </cell>
          <cell r="E9969">
            <v>27010</v>
          </cell>
          <cell r="F9969" t="str">
            <v>43I</v>
          </cell>
          <cell r="I9969">
            <v>44</v>
          </cell>
          <cell r="M9969">
            <v>14000</v>
          </cell>
          <cell r="N9969">
            <v>442120</v>
          </cell>
          <cell r="O9969">
            <v>0</v>
          </cell>
          <cell r="P9969">
            <v>0</v>
          </cell>
        </row>
        <row r="9970">
          <cell r="A9970">
            <v>43819</v>
          </cell>
          <cell r="B9970" t="str">
            <v>CON</v>
          </cell>
          <cell r="C9970">
            <v>7</v>
          </cell>
          <cell r="E9970">
            <v>3002</v>
          </cell>
          <cell r="F9970" t="str">
            <v>47M</v>
          </cell>
          <cell r="I9970">
            <v>44</v>
          </cell>
          <cell r="M9970">
            <v>20000</v>
          </cell>
          <cell r="N9970">
            <v>632610</v>
          </cell>
          <cell r="O9970">
            <v>0</v>
          </cell>
          <cell r="P9970">
            <v>0</v>
          </cell>
        </row>
        <row r="9971">
          <cell r="A9971">
            <v>43819</v>
          </cell>
          <cell r="B9971" t="str">
            <v>CON</v>
          </cell>
          <cell r="C9971">
            <v>7</v>
          </cell>
          <cell r="E9971">
            <v>3002</v>
          </cell>
          <cell r="F9971" t="str">
            <v>47M</v>
          </cell>
          <cell r="I9971">
            <v>44</v>
          </cell>
          <cell r="M9971">
            <v>20000</v>
          </cell>
          <cell r="N9971">
            <v>632610</v>
          </cell>
          <cell r="O9971">
            <v>0</v>
          </cell>
          <cell r="P9971">
            <v>0</v>
          </cell>
        </row>
        <row r="9972">
          <cell r="A9972">
            <v>43819</v>
          </cell>
          <cell r="B9972" t="str">
            <v>CON</v>
          </cell>
          <cell r="C9972">
            <v>5</v>
          </cell>
          <cell r="E9972">
            <v>1005</v>
          </cell>
          <cell r="F9972" t="str">
            <v>47D</v>
          </cell>
          <cell r="I9972">
            <v>44</v>
          </cell>
          <cell r="M9972">
            <v>2000</v>
          </cell>
          <cell r="N9972">
            <v>63518.400000000001</v>
          </cell>
          <cell r="O9972">
            <v>0</v>
          </cell>
          <cell r="P9972">
            <v>0</v>
          </cell>
        </row>
        <row r="9973">
          <cell r="A9973">
            <v>43819</v>
          </cell>
          <cell r="B9973" t="str">
            <v>CON</v>
          </cell>
          <cell r="C9973">
            <v>5</v>
          </cell>
          <cell r="E9973">
            <v>1005</v>
          </cell>
          <cell r="F9973" t="str">
            <v>47D</v>
          </cell>
          <cell r="I9973">
            <v>44</v>
          </cell>
          <cell r="M9973">
            <v>3000</v>
          </cell>
          <cell r="N9973">
            <v>95277.6</v>
          </cell>
          <cell r="O9973">
            <v>0</v>
          </cell>
          <cell r="P9973">
            <v>0</v>
          </cell>
        </row>
        <row r="9974">
          <cell r="A9974">
            <v>43819</v>
          </cell>
          <cell r="B9974" t="str">
            <v>CON</v>
          </cell>
          <cell r="C9974">
            <v>6</v>
          </cell>
          <cell r="E9974">
            <v>1005</v>
          </cell>
          <cell r="F9974" t="str">
            <v>47D</v>
          </cell>
          <cell r="I9974">
            <v>44</v>
          </cell>
          <cell r="M9974">
            <v>7000</v>
          </cell>
          <cell r="N9974">
            <v>222314.4</v>
          </cell>
          <cell r="O9974">
            <v>0</v>
          </cell>
          <cell r="P9974">
            <v>0</v>
          </cell>
        </row>
        <row r="9975">
          <cell r="A9975">
            <v>43819</v>
          </cell>
          <cell r="B9975" t="str">
            <v>MIC</v>
          </cell>
          <cell r="C9975">
            <v>5</v>
          </cell>
          <cell r="E9975">
            <v>1005</v>
          </cell>
          <cell r="F9975" t="str">
            <v>43O</v>
          </cell>
          <cell r="I9975">
            <v>44</v>
          </cell>
          <cell r="M9975">
            <v>3000</v>
          </cell>
          <cell r="N9975">
            <v>95277.6</v>
          </cell>
          <cell r="O9975">
            <v>0</v>
          </cell>
          <cell r="P9975">
            <v>0</v>
          </cell>
        </row>
        <row r="9976">
          <cell r="A9976">
            <v>43819</v>
          </cell>
          <cell r="B9976" t="str">
            <v>CON</v>
          </cell>
          <cell r="C9976">
            <v>6</v>
          </cell>
          <cell r="E9976">
            <v>1005</v>
          </cell>
          <cell r="F9976" t="str">
            <v>47D</v>
          </cell>
          <cell r="I9976">
            <v>44</v>
          </cell>
          <cell r="M9976">
            <v>4000</v>
          </cell>
          <cell r="N9976">
            <v>127036.8</v>
          </cell>
          <cell r="O9976">
            <v>0</v>
          </cell>
          <cell r="P9976">
            <v>0</v>
          </cell>
        </row>
        <row r="9977">
          <cell r="A9977">
            <v>43819</v>
          </cell>
          <cell r="B9977" t="str">
            <v>CON</v>
          </cell>
          <cell r="C9977">
            <v>6</v>
          </cell>
          <cell r="E9977">
            <v>1005</v>
          </cell>
          <cell r="F9977" t="str">
            <v>47D</v>
          </cell>
          <cell r="I9977">
            <v>44</v>
          </cell>
          <cell r="M9977">
            <v>6000</v>
          </cell>
          <cell r="N9977">
            <v>190555.2</v>
          </cell>
          <cell r="O9977">
            <v>0</v>
          </cell>
          <cell r="P9977">
            <v>0</v>
          </cell>
        </row>
        <row r="9978">
          <cell r="A9978">
            <v>43819</v>
          </cell>
          <cell r="B9978" t="str">
            <v>MIC</v>
          </cell>
          <cell r="C9978">
            <v>5</v>
          </cell>
          <cell r="E9978">
            <v>1005</v>
          </cell>
          <cell r="F9978" t="str">
            <v>43O</v>
          </cell>
          <cell r="I9978">
            <v>44</v>
          </cell>
          <cell r="M9978">
            <v>5000</v>
          </cell>
          <cell r="N9978">
            <v>158796</v>
          </cell>
          <cell r="O9978">
            <v>0</v>
          </cell>
          <cell r="P9978">
            <v>0</v>
          </cell>
        </row>
        <row r="9979">
          <cell r="A9979">
            <v>43819</v>
          </cell>
          <cell r="B9979" t="str">
            <v>CON</v>
          </cell>
          <cell r="C9979">
            <v>5</v>
          </cell>
          <cell r="E9979">
            <v>1005</v>
          </cell>
          <cell r="F9979" t="str">
            <v>47D</v>
          </cell>
          <cell r="I9979">
            <v>44</v>
          </cell>
          <cell r="M9979">
            <v>3000</v>
          </cell>
          <cell r="N9979">
            <v>95277.6</v>
          </cell>
          <cell r="O9979">
            <v>0</v>
          </cell>
          <cell r="P9979">
            <v>0</v>
          </cell>
        </row>
        <row r="9980">
          <cell r="A9980">
            <v>43819</v>
          </cell>
          <cell r="B9980" t="str">
            <v>MIC</v>
          </cell>
          <cell r="C9980">
            <v>6</v>
          </cell>
          <cell r="E9980">
            <v>1005</v>
          </cell>
          <cell r="F9980" t="str">
            <v>43O</v>
          </cell>
          <cell r="I9980">
            <v>44</v>
          </cell>
          <cell r="M9980">
            <v>7000</v>
          </cell>
          <cell r="N9980">
            <v>222314.4</v>
          </cell>
          <cell r="O9980">
            <v>0</v>
          </cell>
          <cell r="P9980">
            <v>0</v>
          </cell>
        </row>
        <row r="9981">
          <cell r="A9981">
            <v>43819</v>
          </cell>
          <cell r="B9981" t="str">
            <v>CON</v>
          </cell>
          <cell r="C9981">
            <v>6</v>
          </cell>
          <cell r="E9981">
            <v>1005</v>
          </cell>
          <cell r="F9981" t="str">
            <v>47D</v>
          </cell>
          <cell r="I9981">
            <v>44</v>
          </cell>
          <cell r="M9981">
            <v>7000</v>
          </cell>
          <cell r="N9981">
            <v>222314.4</v>
          </cell>
          <cell r="O9981">
            <v>0</v>
          </cell>
          <cell r="P9981">
            <v>0</v>
          </cell>
        </row>
        <row r="9982">
          <cell r="A9982">
            <v>43819</v>
          </cell>
          <cell r="B9982" t="str">
            <v>MIC</v>
          </cell>
          <cell r="C9982">
            <v>5</v>
          </cell>
          <cell r="E9982">
            <v>1005</v>
          </cell>
          <cell r="F9982" t="str">
            <v>43O</v>
          </cell>
          <cell r="I9982">
            <v>44</v>
          </cell>
          <cell r="M9982">
            <v>3000</v>
          </cell>
          <cell r="N9982">
            <v>95277.6</v>
          </cell>
          <cell r="O9982">
            <v>0</v>
          </cell>
          <cell r="P9982">
            <v>0</v>
          </cell>
        </row>
        <row r="9983">
          <cell r="A9983">
            <v>43819</v>
          </cell>
          <cell r="B9983" t="str">
            <v>CON</v>
          </cell>
          <cell r="C9983">
            <v>6</v>
          </cell>
          <cell r="E9983">
            <v>1005</v>
          </cell>
          <cell r="F9983" t="str">
            <v>47D</v>
          </cell>
          <cell r="I9983">
            <v>44</v>
          </cell>
          <cell r="M9983">
            <v>7000</v>
          </cell>
          <cell r="N9983">
            <v>222314.4</v>
          </cell>
          <cell r="O9983">
            <v>0</v>
          </cell>
          <cell r="P9983">
            <v>0</v>
          </cell>
        </row>
        <row r="9984">
          <cell r="A9984">
            <v>43819</v>
          </cell>
          <cell r="B9984" t="str">
            <v>MIC</v>
          </cell>
          <cell r="C9984">
            <v>7</v>
          </cell>
          <cell r="E9984">
            <v>1033</v>
          </cell>
          <cell r="F9984" t="str">
            <v>43I</v>
          </cell>
          <cell r="I9984">
            <v>44</v>
          </cell>
          <cell r="M9984">
            <v>12000</v>
          </cell>
          <cell r="N9984">
            <v>381883.2</v>
          </cell>
          <cell r="O9984">
            <v>0</v>
          </cell>
          <cell r="P9984">
            <v>0</v>
          </cell>
        </row>
        <row r="9985">
          <cell r="A9985">
            <v>43819</v>
          </cell>
          <cell r="B9985" t="str">
            <v>CON</v>
          </cell>
          <cell r="C9985">
            <v>8</v>
          </cell>
          <cell r="E9985">
            <v>1016</v>
          </cell>
          <cell r="F9985" t="str">
            <v>47T</v>
          </cell>
          <cell r="I9985">
            <v>44</v>
          </cell>
          <cell r="M9985">
            <v>35000</v>
          </cell>
          <cell r="N9985">
            <v>1116080</v>
          </cell>
          <cell r="O9985">
            <v>0</v>
          </cell>
          <cell r="P9985">
            <v>0</v>
          </cell>
        </row>
        <row r="9986">
          <cell r="A9986">
            <v>43819</v>
          </cell>
          <cell r="B9986" t="str">
            <v>CON</v>
          </cell>
          <cell r="C9986">
            <v>8</v>
          </cell>
          <cell r="E9986">
            <v>1016</v>
          </cell>
          <cell r="F9986" t="str">
            <v>47T</v>
          </cell>
          <cell r="I9986">
            <v>44</v>
          </cell>
          <cell r="M9986">
            <v>25000</v>
          </cell>
          <cell r="N9986">
            <v>797200</v>
          </cell>
          <cell r="O9986">
            <v>0</v>
          </cell>
          <cell r="P9986">
            <v>0</v>
          </cell>
        </row>
        <row r="9987">
          <cell r="A9987">
            <v>43819</v>
          </cell>
          <cell r="B9987" t="str">
            <v>CON</v>
          </cell>
          <cell r="C9987">
            <v>8</v>
          </cell>
          <cell r="E9987">
            <v>1016</v>
          </cell>
          <cell r="F9987" t="str">
            <v>47T</v>
          </cell>
          <cell r="I9987">
            <v>44</v>
          </cell>
          <cell r="M9987">
            <v>2100</v>
          </cell>
          <cell r="N9987">
            <v>66964.800000000003</v>
          </cell>
          <cell r="O9987">
            <v>0</v>
          </cell>
          <cell r="P9987">
            <v>0</v>
          </cell>
        </row>
        <row r="9988">
          <cell r="A9988">
            <v>43819</v>
          </cell>
          <cell r="B9988" t="str">
            <v>CON</v>
          </cell>
          <cell r="C9988">
            <v>8</v>
          </cell>
          <cell r="E9988">
            <v>1016</v>
          </cell>
          <cell r="F9988" t="str">
            <v>47T</v>
          </cell>
          <cell r="I9988">
            <v>44</v>
          </cell>
          <cell r="M9988">
            <v>2500</v>
          </cell>
          <cell r="N9988">
            <v>79720</v>
          </cell>
          <cell r="O9988">
            <v>0</v>
          </cell>
          <cell r="P9988">
            <v>0</v>
          </cell>
        </row>
        <row r="9989">
          <cell r="A9989">
            <v>43819</v>
          </cell>
          <cell r="B9989" t="str">
            <v>CON</v>
          </cell>
          <cell r="C9989">
            <v>8</v>
          </cell>
          <cell r="E9989">
            <v>1016</v>
          </cell>
          <cell r="F9989" t="str">
            <v>47T</v>
          </cell>
          <cell r="I9989">
            <v>44</v>
          </cell>
          <cell r="M9989">
            <v>2100</v>
          </cell>
          <cell r="N9989">
            <v>66964.800000000003</v>
          </cell>
          <cell r="O9989">
            <v>0</v>
          </cell>
          <cell r="P9989">
            <v>0</v>
          </cell>
        </row>
        <row r="9990">
          <cell r="A9990">
            <v>43819</v>
          </cell>
          <cell r="B9990" t="str">
            <v>CON</v>
          </cell>
          <cell r="C9990">
            <v>8</v>
          </cell>
          <cell r="E9990">
            <v>1016</v>
          </cell>
          <cell r="F9990" t="str">
            <v>47T</v>
          </cell>
          <cell r="I9990">
            <v>44</v>
          </cell>
          <cell r="M9990">
            <v>2100</v>
          </cell>
          <cell r="N9990">
            <v>66964.800000000003</v>
          </cell>
          <cell r="O9990">
            <v>0</v>
          </cell>
          <cell r="P9990">
            <v>0</v>
          </cell>
        </row>
        <row r="9991">
          <cell r="A9991">
            <v>43819</v>
          </cell>
          <cell r="B9991" t="str">
            <v>CON</v>
          </cell>
          <cell r="C9991">
            <v>8</v>
          </cell>
          <cell r="E9991">
            <v>1016</v>
          </cell>
          <cell r="F9991" t="str">
            <v>47T</v>
          </cell>
          <cell r="I9991">
            <v>44</v>
          </cell>
          <cell r="M9991">
            <v>30000</v>
          </cell>
          <cell r="N9991">
            <v>956640</v>
          </cell>
          <cell r="O9991">
            <v>0</v>
          </cell>
          <cell r="P9991">
            <v>0</v>
          </cell>
        </row>
        <row r="9992">
          <cell r="A9992">
            <v>43819</v>
          </cell>
          <cell r="B9992" t="str">
            <v>CON</v>
          </cell>
          <cell r="C9992">
            <v>8</v>
          </cell>
          <cell r="E9992">
            <v>1016</v>
          </cell>
          <cell r="F9992" t="str">
            <v>47T</v>
          </cell>
          <cell r="I9992">
            <v>44</v>
          </cell>
          <cell r="M9992">
            <v>2100</v>
          </cell>
          <cell r="N9992">
            <v>66964.800000000003</v>
          </cell>
          <cell r="O9992">
            <v>0</v>
          </cell>
          <cell r="P9992">
            <v>0</v>
          </cell>
        </row>
        <row r="9993">
          <cell r="A9993">
            <v>43819</v>
          </cell>
          <cell r="B9993" t="str">
            <v>CON</v>
          </cell>
          <cell r="C9993">
            <v>8</v>
          </cell>
          <cell r="E9993">
            <v>1016</v>
          </cell>
          <cell r="F9993" t="str">
            <v>47T</v>
          </cell>
          <cell r="I9993">
            <v>44</v>
          </cell>
          <cell r="M9993">
            <v>2100</v>
          </cell>
          <cell r="N9993">
            <v>66964.800000000003</v>
          </cell>
          <cell r="O9993">
            <v>0</v>
          </cell>
          <cell r="P9993">
            <v>0</v>
          </cell>
        </row>
        <row r="9994">
          <cell r="A9994">
            <v>43819</v>
          </cell>
          <cell r="B9994" t="str">
            <v>CON</v>
          </cell>
          <cell r="C9994">
            <v>8</v>
          </cell>
          <cell r="E9994">
            <v>1016</v>
          </cell>
          <cell r="F9994" t="str">
            <v>47T</v>
          </cell>
          <cell r="I9994">
            <v>44</v>
          </cell>
          <cell r="M9994">
            <v>14000</v>
          </cell>
          <cell r="N9994">
            <v>446432</v>
          </cell>
          <cell r="O9994">
            <v>0</v>
          </cell>
          <cell r="P9994">
            <v>0</v>
          </cell>
        </row>
        <row r="9995">
          <cell r="A9995">
            <v>43819</v>
          </cell>
          <cell r="B9995" t="str">
            <v>CON</v>
          </cell>
          <cell r="C9995">
            <v>8</v>
          </cell>
          <cell r="E9995">
            <v>1016</v>
          </cell>
          <cell r="F9995" t="str">
            <v>47T</v>
          </cell>
          <cell r="I9995">
            <v>44</v>
          </cell>
          <cell r="M9995">
            <v>2100</v>
          </cell>
          <cell r="N9995">
            <v>66964.800000000003</v>
          </cell>
          <cell r="O9995">
            <v>0</v>
          </cell>
          <cell r="P9995">
            <v>0</v>
          </cell>
        </row>
        <row r="9996">
          <cell r="A9996">
            <v>43819</v>
          </cell>
          <cell r="B9996" t="str">
            <v>CON</v>
          </cell>
          <cell r="C9996">
            <v>8</v>
          </cell>
          <cell r="E9996">
            <v>1016</v>
          </cell>
          <cell r="F9996" t="str">
            <v>47T</v>
          </cell>
          <cell r="I9996">
            <v>44</v>
          </cell>
          <cell r="M9996">
            <v>2100</v>
          </cell>
          <cell r="N9996">
            <v>66964.800000000003</v>
          </cell>
          <cell r="O9996">
            <v>0</v>
          </cell>
          <cell r="P9996">
            <v>0</v>
          </cell>
        </row>
        <row r="9997">
          <cell r="A9997">
            <v>43819</v>
          </cell>
          <cell r="B9997" t="str">
            <v>CON</v>
          </cell>
          <cell r="C9997">
            <v>8</v>
          </cell>
          <cell r="E9997">
            <v>1016</v>
          </cell>
          <cell r="F9997" t="str">
            <v>47T</v>
          </cell>
          <cell r="I9997">
            <v>44</v>
          </cell>
          <cell r="M9997">
            <v>10000</v>
          </cell>
          <cell r="N9997">
            <v>318880</v>
          </cell>
          <cell r="O9997">
            <v>0</v>
          </cell>
          <cell r="P9997">
            <v>0</v>
          </cell>
        </row>
        <row r="9998">
          <cell r="A9998">
            <v>43819</v>
          </cell>
          <cell r="B9998" t="str">
            <v>MIC</v>
          </cell>
          <cell r="C9998">
            <v>6</v>
          </cell>
          <cell r="E9998">
            <v>27012</v>
          </cell>
          <cell r="F9998" t="str">
            <v>43I</v>
          </cell>
          <cell r="I9998">
            <v>44</v>
          </cell>
          <cell r="M9998">
            <v>14000</v>
          </cell>
          <cell r="N9998">
            <v>446432</v>
          </cell>
          <cell r="O9998">
            <v>0</v>
          </cell>
          <cell r="P9998">
            <v>0</v>
          </cell>
        </row>
        <row r="9999">
          <cell r="A9999">
            <v>43819</v>
          </cell>
          <cell r="B9999" t="str">
            <v>MIC</v>
          </cell>
          <cell r="C9999">
            <v>5</v>
          </cell>
          <cell r="E9999">
            <v>27012</v>
          </cell>
          <cell r="F9999" t="str">
            <v>43O</v>
          </cell>
          <cell r="I9999">
            <v>44</v>
          </cell>
          <cell r="M9999">
            <v>10000</v>
          </cell>
          <cell r="N9999">
            <v>318880</v>
          </cell>
          <cell r="O9999">
            <v>0</v>
          </cell>
          <cell r="P9999">
            <v>0</v>
          </cell>
        </row>
        <row r="10000">
          <cell r="A10000">
            <v>43819</v>
          </cell>
          <cell r="B10000" t="str">
            <v>MIC</v>
          </cell>
          <cell r="C10000">
            <v>6</v>
          </cell>
          <cell r="E10000">
            <v>27012</v>
          </cell>
          <cell r="F10000" t="str">
            <v>43I</v>
          </cell>
          <cell r="I10000">
            <v>44</v>
          </cell>
          <cell r="M10000">
            <v>18000</v>
          </cell>
          <cell r="N10000">
            <v>573984</v>
          </cell>
          <cell r="O10000">
            <v>0</v>
          </cell>
          <cell r="P10000">
            <v>0</v>
          </cell>
        </row>
        <row r="10001">
          <cell r="A10001">
            <v>43819</v>
          </cell>
          <cell r="B10001" t="str">
            <v>MIC</v>
          </cell>
          <cell r="C10001">
            <v>6</v>
          </cell>
          <cell r="E10001">
            <v>27012</v>
          </cell>
          <cell r="F10001" t="str">
            <v>43I</v>
          </cell>
          <cell r="I10001">
            <v>44</v>
          </cell>
          <cell r="M10001">
            <v>21000</v>
          </cell>
          <cell r="N10001">
            <v>669648</v>
          </cell>
          <cell r="O10001">
            <v>0</v>
          </cell>
          <cell r="P10001">
            <v>0</v>
          </cell>
        </row>
        <row r="10002">
          <cell r="A10002">
            <v>43819</v>
          </cell>
          <cell r="B10002" t="str">
            <v>MIC</v>
          </cell>
          <cell r="C10002">
            <v>6</v>
          </cell>
          <cell r="E10002">
            <v>27012</v>
          </cell>
          <cell r="F10002" t="str">
            <v>43I</v>
          </cell>
          <cell r="I10002">
            <v>44</v>
          </cell>
          <cell r="M10002">
            <v>21000</v>
          </cell>
          <cell r="N10002">
            <v>669648</v>
          </cell>
          <cell r="O10002">
            <v>0</v>
          </cell>
          <cell r="P10002">
            <v>0</v>
          </cell>
        </row>
        <row r="10003">
          <cell r="A10003">
            <v>43819</v>
          </cell>
          <cell r="B10003" t="str">
            <v>MIC</v>
          </cell>
          <cell r="C10003">
            <v>6</v>
          </cell>
          <cell r="E10003">
            <v>27012</v>
          </cell>
          <cell r="F10003" t="str">
            <v>43I</v>
          </cell>
          <cell r="I10003">
            <v>44</v>
          </cell>
          <cell r="M10003">
            <v>15000</v>
          </cell>
          <cell r="N10003">
            <v>478320</v>
          </cell>
          <cell r="O10003">
            <v>0</v>
          </cell>
          <cell r="P10003">
            <v>0</v>
          </cell>
        </row>
        <row r="10004">
          <cell r="A10004">
            <v>43819</v>
          </cell>
          <cell r="B10004" t="str">
            <v>MIC</v>
          </cell>
          <cell r="C10004">
            <v>6</v>
          </cell>
          <cell r="E10004">
            <v>27012</v>
          </cell>
          <cell r="F10004" t="str">
            <v>43I</v>
          </cell>
          <cell r="I10004">
            <v>44</v>
          </cell>
          <cell r="M10004">
            <v>21000</v>
          </cell>
          <cell r="N10004">
            <v>669648</v>
          </cell>
          <cell r="O10004">
            <v>0</v>
          </cell>
          <cell r="P10004">
            <v>0</v>
          </cell>
        </row>
        <row r="10005">
          <cell r="A10005">
            <v>43819</v>
          </cell>
          <cell r="B10005" t="str">
            <v>MIC</v>
          </cell>
          <cell r="C10005">
            <v>6</v>
          </cell>
          <cell r="E10005">
            <v>27012</v>
          </cell>
          <cell r="F10005" t="str">
            <v>43I</v>
          </cell>
          <cell r="I10005">
            <v>44</v>
          </cell>
          <cell r="M10005">
            <v>10000</v>
          </cell>
          <cell r="N10005">
            <v>318880</v>
          </cell>
          <cell r="O10005">
            <v>0</v>
          </cell>
          <cell r="P10005">
            <v>0</v>
          </cell>
        </row>
        <row r="10006">
          <cell r="A10006">
            <v>43819</v>
          </cell>
          <cell r="B10006" t="str">
            <v>MIC</v>
          </cell>
          <cell r="C10006">
            <v>6</v>
          </cell>
          <cell r="E10006">
            <v>27012</v>
          </cell>
          <cell r="F10006" t="str">
            <v>43I</v>
          </cell>
          <cell r="I10006">
            <v>44</v>
          </cell>
          <cell r="M10006">
            <v>21000</v>
          </cell>
          <cell r="N10006">
            <v>669648</v>
          </cell>
          <cell r="O10006">
            <v>0</v>
          </cell>
          <cell r="P10006">
            <v>0</v>
          </cell>
        </row>
        <row r="10007">
          <cell r="A10007">
            <v>43819</v>
          </cell>
          <cell r="B10007" t="str">
            <v>MIC</v>
          </cell>
          <cell r="C10007">
            <v>6</v>
          </cell>
          <cell r="E10007">
            <v>27012</v>
          </cell>
          <cell r="F10007" t="str">
            <v>43I</v>
          </cell>
          <cell r="I10007">
            <v>44</v>
          </cell>
          <cell r="M10007">
            <v>21000</v>
          </cell>
          <cell r="N10007">
            <v>669648</v>
          </cell>
          <cell r="O10007">
            <v>0</v>
          </cell>
          <cell r="P10007">
            <v>0</v>
          </cell>
        </row>
        <row r="10008">
          <cell r="A10008">
            <v>43819</v>
          </cell>
          <cell r="B10008" t="str">
            <v>MIC</v>
          </cell>
          <cell r="C10008">
            <v>6</v>
          </cell>
          <cell r="E10008">
            <v>27012</v>
          </cell>
          <cell r="F10008" t="str">
            <v>43I</v>
          </cell>
          <cell r="I10008">
            <v>44</v>
          </cell>
          <cell r="M10008">
            <v>21000</v>
          </cell>
          <cell r="N10008">
            <v>669648</v>
          </cell>
          <cell r="O10008">
            <v>0</v>
          </cell>
          <cell r="P10008">
            <v>0</v>
          </cell>
        </row>
        <row r="10009">
          <cell r="A10009">
            <v>43819</v>
          </cell>
          <cell r="B10009" t="str">
            <v>CON</v>
          </cell>
          <cell r="C10009">
            <v>8</v>
          </cell>
          <cell r="E10009">
            <v>74002</v>
          </cell>
          <cell r="F10009" t="str">
            <v>47D</v>
          </cell>
          <cell r="I10009">
            <v>44</v>
          </cell>
          <cell r="M10009">
            <v>28000</v>
          </cell>
          <cell r="N10009">
            <v>892864</v>
          </cell>
          <cell r="O10009">
            <v>0</v>
          </cell>
          <cell r="P10009">
            <v>0</v>
          </cell>
        </row>
        <row r="10010">
          <cell r="A10010">
            <v>43819</v>
          </cell>
          <cell r="B10010" t="str">
            <v>MIC</v>
          </cell>
          <cell r="C10010">
            <v>7</v>
          </cell>
          <cell r="E10010">
            <v>1033</v>
          </cell>
          <cell r="F10010" t="str">
            <v>43O</v>
          </cell>
          <cell r="I10010">
            <v>44</v>
          </cell>
          <cell r="M10010">
            <v>13152</v>
          </cell>
          <cell r="N10010">
            <v>419392.29119999998</v>
          </cell>
          <cell r="O10010">
            <v>0</v>
          </cell>
          <cell r="P10010">
            <v>0</v>
          </cell>
        </row>
        <row r="10011">
          <cell r="A10011">
            <v>43819</v>
          </cell>
          <cell r="B10011" t="str">
            <v>MIC</v>
          </cell>
          <cell r="C10011">
            <v>5</v>
          </cell>
          <cell r="E10011">
            <v>1033</v>
          </cell>
          <cell r="F10011" t="str">
            <v>43O</v>
          </cell>
          <cell r="I10011">
            <v>44</v>
          </cell>
          <cell r="M10011">
            <v>14576</v>
          </cell>
          <cell r="N10011">
            <v>464800.94559999998</v>
          </cell>
          <cell r="O10011">
            <v>0</v>
          </cell>
          <cell r="P10011">
            <v>0</v>
          </cell>
        </row>
        <row r="10012">
          <cell r="A10012">
            <v>43819</v>
          </cell>
          <cell r="B10012" t="str">
            <v>MIC</v>
          </cell>
          <cell r="C10012">
            <v>4</v>
          </cell>
          <cell r="E10012">
            <v>1033</v>
          </cell>
          <cell r="F10012" t="str">
            <v>43O</v>
          </cell>
          <cell r="I10012">
            <v>44</v>
          </cell>
          <cell r="M10012">
            <v>14576</v>
          </cell>
          <cell r="N10012">
            <v>464800.94559999998</v>
          </cell>
          <cell r="O10012">
            <v>0</v>
          </cell>
          <cell r="P10012">
            <v>0</v>
          </cell>
        </row>
        <row r="10013">
          <cell r="A10013">
            <v>43819</v>
          </cell>
          <cell r="B10013" t="str">
            <v>MIC</v>
          </cell>
          <cell r="C10013">
            <v>7</v>
          </cell>
          <cell r="E10013">
            <v>1033</v>
          </cell>
          <cell r="F10013" t="str">
            <v>43I</v>
          </cell>
          <cell r="I10013">
            <v>44</v>
          </cell>
          <cell r="M10013">
            <v>20000</v>
          </cell>
          <cell r="N10013">
            <v>637762</v>
          </cell>
          <cell r="O10013">
            <v>0</v>
          </cell>
          <cell r="P10013">
            <v>0</v>
          </cell>
        </row>
        <row r="10014">
          <cell r="A10014">
            <v>43819</v>
          </cell>
          <cell r="B10014" t="str">
            <v>MIC</v>
          </cell>
          <cell r="C10014">
            <v>7</v>
          </cell>
          <cell r="E10014">
            <v>1033</v>
          </cell>
          <cell r="F10014" t="str">
            <v>43O</v>
          </cell>
          <cell r="I10014">
            <v>44</v>
          </cell>
          <cell r="M10014">
            <v>12000</v>
          </cell>
          <cell r="N10014">
            <v>382657.2</v>
          </cell>
          <cell r="O10014">
            <v>0</v>
          </cell>
          <cell r="P10014">
            <v>0</v>
          </cell>
        </row>
        <row r="10015">
          <cell r="A10015">
            <v>43819</v>
          </cell>
          <cell r="B10015" t="str">
            <v>MIC</v>
          </cell>
          <cell r="C10015">
            <v>8</v>
          </cell>
          <cell r="E10015">
            <v>1033</v>
          </cell>
          <cell r="F10015" t="str">
            <v>43I</v>
          </cell>
          <cell r="I10015">
            <v>44</v>
          </cell>
          <cell r="M10015">
            <v>9400</v>
          </cell>
          <cell r="N10015">
            <v>299748.14</v>
          </cell>
          <cell r="O10015">
            <v>0</v>
          </cell>
          <cell r="P10015">
            <v>0</v>
          </cell>
        </row>
        <row r="10016">
          <cell r="A10016">
            <v>43819</v>
          </cell>
          <cell r="B10016" t="str">
            <v>MIC</v>
          </cell>
          <cell r="C10016">
            <v>6</v>
          </cell>
          <cell r="E10016">
            <v>1033</v>
          </cell>
          <cell r="F10016" t="str">
            <v>43O</v>
          </cell>
          <cell r="I10016">
            <v>44</v>
          </cell>
          <cell r="M10016">
            <v>12000</v>
          </cell>
          <cell r="N10016">
            <v>382657.2</v>
          </cell>
          <cell r="O10016">
            <v>0</v>
          </cell>
          <cell r="P10016">
            <v>0</v>
          </cell>
        </row>
        <row r="10017">
          <cell r="A10017">
            <v>43819</v>
          </cell>
          <cell r="B10017" t="str">
            <v>MIC</v>
          </cell>
          <cell r="C10017">
            <v>6</v>
          </cell>
          <cell r="E10017">
            <v>1033</v>
          </cell>
          <cell r="F10017" t="str">
            <v>43O</v>
          </cell>
          <cell r="I10017">
            <v>44</v>
          </cell>
          <cell r="M10017">
            <v>10000</v>
          </cell>
          <cell r="N10017">
            <v>318881</v>
          </cell>
          <cell r="O10017">
            <v>0</v>
          </cell>
          <cell r="P10017">
            <v>0</v>
          </cell>
        </row>
        <row r="10018">
          <cell r="A10018">
            <v>43819</v>
          </cell>
          <cell r="B10018" t="str">
            <v>MIC</v>
          </cell>
          <cell r="C10018">
            <v>6</v>
          </cell>
          <cell r="E10018">
            <v>1033</v>
          </cell>
          <cell r="F10018" t="str">
            <v>43I</v>
          </cell>
          <cell r="I10018">
            <v>44</v>
          </cell>
          <cell r="M10018">
            <v>8816</v>
          </cell>
          <cell r="N10018">
            <v>281125.48959999997</v>
          </cell>
          <cell r="O10018">
            <v>0</v>
          </cell>
          <cell r="P10018">
            <v>0</v>
          </cell>
        </row>
        <row r="10019">
          <cell r="A10019">
            <v>43819</v>
          </cell>
          <cell r="B10019" t="str">
            <v>MIC</v>
          </cell>
          <cell r="C10019">
            <v>5</v>
          </cell>
          <cell r="E10019">
            <v>1033</v>
          </cell>
          <cell r="F10019" t="str">
            <v>43I</v>
          </cell>
          <cell r="I10019">
            <v>44</v>
          </cell>
          <cell r="M10019">
            <v>3500</v>
          </cell>
          <cell r="N10019">
            <v>111608.35</v>
          </cell>
          <cell r="O10019">
            <v>0</v>
          </cell>
          <cell r="P10019">
            <v>0</v>
          </cell>
        </row>
        <row r="10020">
          <cell r="A10020">
            <v>43819</v>
          </cell>
          <cell r="B10020" t="str">
            <v>MIC</v>
          </cell>
          <cell r="C10020">
            <v>7</v>
          </cell>
          <cell r="E10020">
            <v>1033</v>
          </cell>
          <cell r="F10020" t="str">
            <v>43O</v>
          </cell>
          <cell r="I10020">
            <v>44</v>
          </cell>
          <cell r="M10020">
            <v>10000</v>
          </cell>
          <cell r="N10020">
            <v>318881</v>
          </cell>
          <cell r="O10020">
            <v>0</v>
          </cell>
          <cell r="P10020">
            <v>0</v>
          </cell>
        </row>
        <row r="10021">
          <cell r="A10021">
            <v>43819</v>
          </cell>
          <cell r="B10021" t="str">
            <v>MIC</v>
          </cell>
          <cell r="C10021">
            <v>5</v>
          </cell>
          <cell r="E10021">
            <v>1033</v>
          </cell>
          <cell r="F10021" t="str">
            <v>43I</v>
          </cell>
          <cell r="I10021">
            <v>44</v>
          </cell>
          <cell r="M10021">
            <v>3600</v>
          </cell>
          <cell r="N10021">
            <v>114797.16</v>
          </cell>
          <cell r="O10021">
            <v>0</v>
          </cell>
          <cell r="P10021">
            <v>0</v>
          </cell>
        </row>
        <row r="10022">
          <cell r="A10022">
            <v>43819</v>
          </cell>
          <cell r="B10022" t="str">
            <v>MIC</v>
          </cell>
          <cell r="C10022">
            <v>6</v>
          </cell>
          <cell r="E10022">
            <v>1033</v>
          </cell>
          <cell r="F10022" t="str">
            <v>43O</v>
          </cell>
          <cell r="I10022">
            <v>44</v>
          </cell>
          <cell r="M10022">
            <v>5000</v>
          </cell>
          <cell r="N10022">
            <v>159440.5</v>
          </cell>
          <cell r="O10022">
            <v>0</v>
          </cell>
          <cell r="P10022">
            <v>0</v>
          </cell>
        </row>
        <row r="10023">
          <cell r="A10023">
            <v>43819</v>
          </cell>
          <cell r="B10023" t="str">
            <v>MIC</v>
          </cell>
          <cell r="C10023">
            <v>7</v>
          </cell>
          <cell r="E10023">
            <v>1033</v>
          </cell>
          <cell r="F10023" t="str">
            <v>43O</v>
          </cell>
          <cell r="I10023">
            <v>44</v>
          </cell>
          <cell r="M10023">
            <v>16200</v>
          </cell>
          <cell r="N10023">
            <v>516587.22</v>
          </cell>
          <cell r="O10023">
            <v>0</v>
          </cell>
          <cell r="P10023">
            <v>0</v>
          </cell>
        </row>
        <row r="10024">
          <cell r="A10024">
            <v>43819</v>
          </cell>
          <cell r="B10024" t="str">
            <v>MIC</v>
          </cell>
          <cell r="C10024">
            <v>7</v>
          </cell>
          <cell r="E10024">
            <v>1033</v>
          </cell>
          <cell r="F10024" t="str">
            <v>43O</v>
          </cell>
          <cell r="I10024">
            <v>44</v>
          </cell>
          <cell r="M10024">
            <v>9104</v>
          </cell>
          <cell r="N10024">
            <v>290309.26240000001</v>
          </cell>
          <cell r="O10024">
            <v>0</v>
          </cell>
          <cell r="P10024">
            <v>0</v>
          </cell>
        </row>
        <row r="10025">
          <cell r="A10025">
            <v>43819</v>
          </cell>
          <cell r="B10025" t="str">
            <v>MIC</v>
          </cell>
          <cell r="C10025">
            <v>5</v>
          </cell>
          <cell r="E10025">
            <v>1033</v>
          </cell>
          <cell r="F10025" t="str">
            <v>43O</v>
          </cell>
          <cell r="I10025">
            <v>44</v>
          </cell>
          <cell r="M10025">
            <v>14000</v>
          </cell>
          <cell r="N10025">
            <v>446433.4</v>
          </cell>
          <cell r="O10025">
            <v>0</v>
          </cell>
          <cell r="P10025">
            <v>0</v>
          </cell>
        </row>
        <row r="10026">
          <cell r="A10026">
            <v>43819</v>
          </cell>
          <cell r="B10026" t="str">
            <v>MIC</v>
          </cell>
          <cell r="C10026">
            <v>5</v>
          </cell>
          <cell r="E10026">
            <v>1033</v>
          </cell>
          <cell r="F10026" t="str">
            <v>43I</v>
          </cell>
          <cell r="I10026">
            <v>44</v>
          </cell>
          <cell r="M10026">
            <v>7000</v>
          </cell>
          <cell r="N10026">
            <v>223216.7</v>
          </cell>
          <cell r="O10026">
            <v>0</v>
          </cell>
          <cell r="P10026">
            <v>0</v>
          </cell>
        </row>
        <row r="10027">
          <cell r="A10027">
            <v>43819</v>
          </cell>
          <cell r="B10027" t="str">
            <v>MIC</v>
          </cell>
          <cell r="C10027">
            <v>6</v>
          </cell>
          <cell r="E10027">
            <v>1033</v>
          </cell>
          <cell r="F10027" t="str">
            <v>43O</v>
          </cell>
          <cell r="I10027">
            <v>44</v>
          </cell>
          <cell r="M10027">
            <v>10000</v>
          </cell>
          <cell r="N10027">
            <v>318881</v>
          </cell>
          <cell r="O10027">
            <v>0</v>
          </cell>
          <cell r="P10027">
            <v>0</v>
          </cell>
        </row>
        <row r="10028">
          <cell r="A10028">
            <v>43819</v>
          </cell>
          <cell r="B10028" t="str">
            <v>MIC</v>
          </cell>
          <cell r="C10028">
            <v>6</v>
          </cell>
          <cell r="E10028">
            <v>1033</v>
          </cell>
          <cell r="F10028" t="str">
            <v>43I</v>
          </cell>
          <cell r="I10028">
            <v>44</v>
          </cell>
          <cell r="M10028">
            <v>3500</v>
          </cell>
          <cell r="N10028">
            <v>111608.35</v>
          </cell>
          <cell r="O10028">
            <v>0</v>
          </cell>
          <cell r="P10028">
            <v>0</v>
          </cell>
        </row>
        <row r="10029">
          <cell r="A10029">
            <v>43819</v>
          </cell>
          <cell r="B10029" t="str">
            <v>HIP</v>
          </cell>
          <cell r="C10029">
            <v>6</v>
          </cell>
          <cell r="E10029">
            <v>27010</v>
          </cell>
          <cell r="F10029" t="str">
            <v>48R</v>
          </cell>
          <cell r="I10029">
            <v>44</v>
          </cell>
          <cell r="M10029">
            <v>23879.82</v>
          </cell>
          <cell r="N10029">
            <v>761527.45979999995</v>
          </cell>
          <cell r="O10029">
            <v>0</v>
          </cell>
          <cell r="P10029">
            <v>0</v>
          </cell>
        </row>
        <row r="10030">
          <cell r="A10030">
            <v>43819</v>
          </cell>
          <cell r="B10030" t="str">
            <v>CON</v>
          </cell>
          <cell r="C10030">
            <v>7</v>
          </cell>
          <cell r="E10030">
            <v>74002</v>
          </cell>
          <cell r="F10030" t="str">
            <v>47D</v>
          </cell>
          <cell r="I10030">
            <v>44</v>
          </cell>
          <cell r="M10030">
            <v>18000</v>
          </cell>
          <cell r="N10030">
            <v>580500</v>
          </cell>
          <cell r="O10030">
            <v>0</v>
          </cell>
          <cell r="P10030">
            <v>0</v>
          </cell>
        </row>
        <row r="10031">
          <cell r="A10031">
            <v>43819</v>
          </cell>
          <cell r="B10031" t="str">
            <v>CON</v>
          </cell>
          <cell r="C10031">
            <v>6</v>
          </cell>
          <cell r="E10031">
            <v>1036</v>
          </cell>
          <cell r="F10031" t="str">
            <v>47D</v>
          </cell>
          <cell r="I10031">
            <v>44</v>
          </cell>
          <cell r="M10031">
            <v>10000</v>
          </cell>
          <cell r="N10031">
            <v>322576</v>
          </cell>
          <cell r="O10031">
            <v>0</v>
          </cell>
          <cell r="P10031">
            <v>0</v>
          </cell>
        </row>
        <row r="10032">
          <cell r="A10032">
            <v>43819</v>
          </cell>
          <cell r="B10032" t="str">
            <v>CON</v>
          </cell>
          <cell r="C10032">
            <v>8</v>
          </cell>
          <cell r="E10032">
            <v>1005</v>
          </cell>
          <cell r="F10032" t="str">
            <v>47D</v>
          </cell>
          <cell r="I10032">
            <v>44</v>
          </cell>
          <cell r="M10032">
            <v>14000</v>
          </cell>
          <cell r="N10032">
            <v>453663</v>
          </cell>
          <cell r="O10032">
            <v>0</v>
          </cell>
          <cell r="P10032">
            <v>0</v>
          </cell>
        </row>
        <row r="10033">
          <cell r="A10033">
            <v>43819</v>
          </cell>
          <cell r="B10033" t="str">
            <v>CON</v>
          </cell>
          <cell r="C10033">
            <v>8</v>
          </cell>
          <cell r="E10033">
            <v>1005</v>
          </cell>
          <cell r="F10033" t="str">
            <v>47D</v>
          </cell>
          <cell r="I10033">
            <v>44</v>
          </cell>
          <cell r="M10033">
            <v>16464</v>
          </cell>
          <cell r="N10033">
            <v>533507.68799999997</v>
          </cell>
          <cell r="O10033">
            <v>0</v>
          </cell>
          <cell r="P10033">
            <v>0</v>
          </cell>
        </row>
        <row r="10034">
          <cell r="A10034">
            <v>43819</v>
          </cell>
          <cell r="B10034" t="str">
            <v>CON</v>
          </cell>
          <cell r="C10034">
            <v>7</v>
          </cell>
          <cell r="E10034">
            <v>1036</v>
          </cell>
          <cell r="F10034" t="str">
            <v>47D</v>
          </cell>
          <cell r="I10034">
            <v>44</v>
          </cell>
          <cell r="M10034">
            <v>15000</v>
          </cell>
          <cell r="N10034">
            <v>488497.5</v>
          </cell>
          <cell r="O10034">
            <v>0</v>
          </cell>
          <cell r="P10034">
            <v>0</v>
          </cell>
        </row>
        <row r="10035">
          <cell r="A10035">
            <v>43819</v>
          </cell>
          <cell r="B10035" t="str">
            <v>CON</v>
          </cell>
          <cell r="C10035">
            <v>7</v>
          </cell>
          <cell r="E10035">
            <v>74002</v>
          </cell>
          <cell r="F10035" t="str">
            <v>47D</v>
          </cell>
          <cell r="I10035">
            <v>44</v>
          </cell>
          <cell r="M10035">
            <v>22000</v>
          </cell>
          <cell r="N10035">
            <v>720242.6</v>
          </cell>
          <cell r="O10035">
            <v>0</v>
          </cell>
          <cell r="P10035">
            <v>0</v>
          </cell>
        </row>
        <row r="10036">
          <cell r="A10036">
            <v>43819</v>
          </cell>
          <cell r="B10036" t="str">
            <v>CON</v>
          </cell>
          <cell r="C10036">
            <v>6</v>
          </cell>
          <cell r="E10036">
            <v>1036</v>
          </cell>
          <cell r="F10036" t="str">
            <v>47D</v>
          </cell>
          <cell r="I10036">
            <v>44</v>
          </cell>
          <cell r="M10036">
            <v>10000</v>
          </cell>
          <cell r="N10036">
            <v>329558</v>
          </cell>
          <cell r="O10036">
            <v>0</v>
          </cell>
          <cell r="P10036">
            <v>0</v>
          </cell>
        </row>
        <row r="10037">
          <cell r="A10037">
            <v>43819</v>
          </cell>
          <cell r="B10037" t="str">
            <v>MIC</v>
          </cell>
          <cell r="C10037">
            <v>6</v>
          </cell>
          <cell r="E10037">
            <v>1036</v>
          </cell>
          <cell r="F10037" t="str">
            <v>43I</v>
          </cell>
          <cell r="I10037">
            <v>44</v>
          </cell>
          <cell r="M10037">
            <v>7000</v>
          </cell>
          <cell r="N10037">
            <v>231509.6</v>
          </cell>
          <cell r="O10037">
            <v>0</v>
          </cell>
          <cell r="P10037">
            <v>0</v>
          </cell>
        </row>
        <row r="10038">
          <cell r="A10038">
            <v>43819</v>
          </cell>
          <cell r="B10038" t="str">
            <v>CON</v>
          </cell>
          <cell r="C10038">
            <v>6</v>
          </cell>
          <cell r="E10038">
            <v>1036</v>
          </cell>
          <cell r="F10038" t="str">
            <v>47D</v>
          </cell>
          <cell r="I10038">
            <v>44</v>
          </cell>
          <cell r="M10038">
            <v>10000</v>
          </cell>
          <cell r="N10038">
            <v>330728</v>
          </cell>
          <cell r="O10038">
            <v>0</v>
          </cell>
          <cell r="P10038">
            <v>0</v>
          </cell>
        </row>
        <row r="10039">
          <cell r="A10039">
            <v>43819</v>
          </cell>
          <cell r="B10039" t="str">
            <v>MIC</v>
          </cell>
          <cell r="C10039">
            <v>5</v>
          </cell>
          <cell r="E10039">
            <v>1036</v>
          </cell>
          <cell r="F10039" t="str">
            <v>43I</v>
          </cell>
          <cell r="I10039">
            <v>44</v>
          </cell>
          <cell r="M10039">
            <v>5000</v>
          </cell>
          <cell r="N10039">
            <v>165429</v>
          </cell>
          <cell r="O10039">
            <v>0</v>
          </cell>
          <cell r="P10039">
            <v>0</v>
          </cell>
        </row>
        <row r="10040">
          <cell r="A10040">
            <v>43819</v>
          </cell>
          <cell r="B10040" t="str">
            <v>MIC</v>
          </cell>
          <cell r="C10040">
            <v>6</v>
          </cell>
          <cell r="E10040">
            <v>1036</v>
          </cell>
          <cell r="F10040" t="str">
            <v>43O</v>
          </cell>
          <cell r="I10040">
            <v>44</v>
          </cell>
          <cell r="M10040">
            <v>8000</v>
          </cell>
          <cell r="N10040">
            <v>264686.40000000002</v>
          </cell>
          <cell r="O10040">
            <v>0</v>
          </cell>
          <cell r="P10040">
            <v>0</v>
          </cell>
        </row>
        <row r="10041">
          <cell r="A10041">
            <v>43819</v>
          </cell>
          <cell r="B10041" t="str">
            <v>CON</v>
          </cell>
          <cell r="C10041">
            <v>6</v>
          </cell>
          <cell r="E10041">
            <v>1036</v>
          </cell>
          <cell r="F10041" t="str">
            <v>47D</v>
          </cell>
          <cell r="I10041">
            <v>44</v>
          </cell>
          <cell r="M10041">
            <v>14000</v>
          </cell>
          <cell r="N10041">
            <v>463201.2</v>
          </cell>
          <cell r="O10041">
            <v>0</v>
          </cell>
          <cell r="P10041">
            <v>0</v>
          </cell>
        </row>
        <row r="10042">
          <cell r="A10042">
            <v>43819</v>
          </cell>
          <cell r="B10042" t="str">
            <v>MIC</v>
          </cell>
          <cell r="C10042">
            <v>6</v>
          </cell>
          <cell r="E10042">
            <v>1036</v>
          </cell>
          <cell r="F10042" t="str">
            <v>43O</v>
          </cell>
          <cell r="I10042">
            <v>44</v>
          </cell>
          <cell r="M10042">
            <v>8000</v>
          </cell>
          <cell r="N10042">
            <v>264686.40000000002</v>
          </cell>
          <cell r="O10042">
            <v>0</v>
          </cell>
          <cell r="P10042">
            <v>0</v>
          </cell>
        </row>
        <row r="10043">
          <cell r="A10043">
            <v>43819</v>
          </cell>
          <cell r="B10043" t="str">
            <v>CON</v>
          </cell>
          <cell r="C10043">
            <v>7</v>
          </cell>
          <cell r="E10043">
            <v>1036</v>
          </cell>
          <cell r="F10043" t="str">
            <v>47D</v>
          </cell>
          <cell r="I10043">
            <v>44</v>
          </cell>
          <cell r="M10043">
            <v>15000</v>
          </cell>
          <cell r="N10043">
            <v>496287</v>
          </cell>
          <cell r="O10043">
            <v>0</v>
          </cell>
          <cell r="P10043">
            <v>0</v>
          </cell>
        </row>
        <row r="10044">
          <cell r="A10044">
            <v>43819</v>
          </cell>
          <cell r="B10044" t="str">
            <v>CON</v>
          </cell>
          <cell r="C10044">
            <v>7</v>
          </cell>
          <cell r="E10044">
            <v>1036</v>
          </cell>
          <cell r="F10044" t="str">
            <v>47D</v>
          </cell>
          <cell r="I10044">
            <v>44</v>
          </cell>
          <cell r="M10044">
            <v>16000</v>
          </cell>
          <cell r="N10044">
            <v>529372.80000000005</v>
          </cell>
          <cell r="O10044">
            <v>0</v>
          </cell>
          <cell r="P10044">
            <v>0</v>
          </cell>
        </row>
        <row r="10045">
          <cell r="A10045">
            <v>43819</v>
          </cell>
          <cell r="B10045" t="str">
            <v>MIC</v>
          </cell>
          <cell r="C10045">
            <v>6</v>
          </cell>
          <cell r="E10045">
            <v>1036</v>
          </cell>
          <cell r="F10045" t="str">
            <v>43I</v>
          </cell>
          <cell r="I10045">
            <v>44</v>
          </cell>
          <cell r="M10045">
            <v>6000</v>
          </cell>
          <cell r="N10045">
            <v>198514.8</v>
          </cell>
          <cell r="O10045">
            <v>0</v>
          </cell>
          <cell r="P10045">
            <v>0</v>
          </cell>
        </row>
        <row r="10046">
          <cell r="A10046">
            <v>43819</v>
          </cell>
          <cell r="B10046" t="str">
            <v>CON</v>
          </cell>
          <cell r="C10046">
            <v>8</v>
          </cell>
          <cell r="E10046">
            <v>74002</v>
          </cell>
          <cell r="F10046" t="str">
            <v>47D</v>
          </cell>
          <cell r="I10046">
            <v>44</v>
          </cell>
          <cell r="M10046">
            <v>28000</v>
          </cell>
          <cell r="N10046">
            <v>928202.8</v>
          </cell>
          <cell r="O10046">
            <v>0</v>
          </cell>
          <cell r="P10046">
            <v>0</v>
          </cell>
        </row>
        <row r="10047">
          <cell r="A10047">
            <v>43819</v>
          </cell>
          <cell r="B10047" t="str">
            <v>CON</v>
          </cell>
          <cell r="C10047">
            <v>8</v>
          </cell>
          <cell r="E10047">
            <v>74002</v>
          </cell>
          <cell r="F10047" t="str">
            <v>47D</v>
          </cell>
          <cell r="I10047">
            <v>44</v>
          </cell>
          <cell r="M10047">
            <v>22100</v>
          </cell>
          <cell r="N10047">
            <v>732617.21</v>
          </cell>
          <cell r="O10047">
            <v>0</v>
          </cell>
          <cell r="P10047">
            <v>0</v>
          </cell>
        </row>
        <row r="10048">
          <cell r="A10048">
            <v>43819</v>
          </cell>
          <cell r="B10048" t="str">
            <v>CON</v>
          </cell>
          <cell r="C10048">
            <v>7</v>
          </cell>
          <cell r="E10048">
            <v>74002</v>
          </cell>
          <cell r="F10048" t="str">
            <v>47D</v>
          </cell>
          <cell r="I10048">
            <v>44</v>
          </cell>
          <cell r="M10048">
            <v>35000</v>
          </cell>
          <cell r="N10048">
            <v>1160253.5</v>
          </cell>
          <cell r="O10048">
            <v>0</v>
          </cell>
          <cell r="P10048">
            <v>0</v>
          </cell>
        </row>
        <row r="10049">
          <cell r="A10049">
            <v>43819</v>
          </cell>
          <cell r="B10049" t="str">
            <v>CON</v>
          </cell>
          <cell r="C10049">
            <v>6</v>
          </cell>
          <cell r="E10049">
            <v>27009</v>
          </cell>
          <cell r="F10049" t="str">
            <v>47D</v>
          </cell>
          <cell r="I10049">
            <v>44</v>
          </cell>
          <cell r="M10049">
            <v>12000</v>
          </cell>
          <cell r="N10049">
            <v>398192.4</v>
          </cell>
          <cell r="O10049">
            <v>0</v>
          </cell>
          <cell r="P10049">
            <v>0</v>
          </cell>
        </row>
        <row r="10050">
          <cell r="A10050">
            <v>43819</v>
          </cell>
          <cell r="B10050" t="str">
            <v>CON</v>
          </cell>
          <cell r="C10050">
            <v>7</v>
          </cell>
          <cell r="E10050">
            <v>74002</v>
          </cell>
          <cell r="F10050" t="str">
            <v>47D</v>
          </cell>
          <cell r="I10050">
            <v>44</v>
          </cell>
          <cell r="M10050">
            <v>27000</v>
          </cell>
          <cell r="N10050">
            <v>895932.9</v>
          </cell>
          <cell r="O10050">
            <v>0</v>
          </cell>
          <cell r="P10050">
            <v>0</v>
          </cell>
        </row>
        <row r="10051">
          <cell r="A10051">
            <v>43819</v>
          </cell>
          <cell r="B10051" t="str">
            <v>CON</v>
          </cell>
          <cell r="C10051">
            <v>7</v>
          </cell>
          <cell r="E10051">
            <v>74002</v>
          </cell>
          <cell r="F10051" t="str">
            <v>47D</v>
          </cell>
          <cell r="I10051">
            <v>44</v>
          </cell>
          <cell r="M10051">
            <v>35000</v>
          </cell>
          <cell r="N10051">
            <v>1161394.5</v>
          </cell>
          <cell r="O10051">
            <v>0</v>
          </cell>
          <cell r="P10051">
            <v>0</v>
          </cell>
        </row>
        <row r="10052">
          <cell r="A10052">
            <v>43819</v>
          </cell>
          <cell r="B10052" t="str">
            <v>CON</v>
          </cell>
          <cell r="C10052">
            <v>7</v>
          </cell>
          <cell r="E10052">
            <v>74002</v>
          </cell>
          <cell r="F10052" t="str">
            <v>47D</v>
          </cell>
          <cell r="I10052">
            <v>44</v>
          </cell>
          <cell r="M10052">
            <v>28000</v>
          </cell>
          <cell r="N10052">
            <v>929115.6</v>
          </cell>
          <cell r="O10052">
            <v>0</v>
          </cell>
          <cell r="P10052">
            <v>0</v>
          </cell>
        </row>
        <row r="10053">
          <cell r="A10053">
            <v>43819</v>
          </cell>
          <cell r="B10053" t="str">
            <v>CON</v>
          </cell>
          <cell r="C10053">
            <v>8</v>
          </cell>
          <cell r="E10053">
            <v>74002</v>
          </cell>
          <cell r="F10053" t="str">
            <v>47D</v>
          </cell>
          <cell r="I10053">
            <v>44</v>
          </cell>
          <cell r="M10053">
            <v>35000</v>
          </cell>
          <cell r="N10053">
            <v>1161394.5</v>
          </cell>
          <cell r="O10053">
            <v>0</v>
          </cell>
          <cell r="P10053">
            <v>0</v>
          </cell>
        </row>
        <row r="10054">
          <cell r="A10054">
            <v>43819</v>
          </cell>
          <cell r="B10054" t="str">
            <v>CON</v>
          </cell>
          <cell r="C10054">
            <v>8</v>
          </cell>
          <cell r="E10054">
            <v>74002</v>
          </cell>
          <cell r="F10054" t="str">
            <v>47D</v>
          </cell>
          <cell r="I10054">
            <v>44</v>
          </cell>
          <cell r="M10054">
            <v>33000</v>
          </cell>
          <cell r="N10054">
            <v>1095029.1000000001</v>
          </cell>
          <cell r="O10054">
            <v>0</v>
          </cell>
          <cell r="P10054">
            <v>0</v>
          </cell>
        </row>
        <row r="10055">
          <cell r="A10055">
            <v>43819</v>
          </cell>
          <cell r="B10055" t="str">
            <v>CON</v>
          </cell>
          <cell r="C10055">
            <v>8</v>
          </cell>
          <cell r="E10055">
            <v>3046</v>
          </cell>
          <cell r="F10055" t="str">
            <v>47D</v>
          </cell>
          <cell r="I10055">
            <v>44</v>
          </cell>
          <cell r="M10055">
            <v>20000</v>
          </cell>
          <cell r="N10055">
            <v>665000</v>
          </cell>
          <cell r="O10055">
            <v>0</v>
          </cell>
          <cell r="P10055">
            <v>0</v>
          </cell>
        </row>
        <row r="10056">
          <cell r="A10056">
            <v>43819</v>
          </cell>
          <cell r="B10056" t="str">
            <v>CON</v>
          </cell>
          <cell r="C10056">
            <v>6</v>
          </cell>
          <cell r="E10056">
            <v>1036</v>
          </cell>
          <cell r="F10056" t="str">
            <v>47D</v>
          </cell>
          <cell r="I10056">
            <v>44</v>
          </cell>
          <cell r="M10056">
            <v>6200</v>
          </cell>
          <cell r="N10056">
            <v>206677</v>
          </cell>
          <cell r="O10056">
            <v>0</v>
          </cell>
          <cell r="P10056">
            <v>0</v>
          </cell>
        </row>
        <row r="10057">
          <cell r="A10057">
            <v>43819</v>
          </cell>
          <cell r="B10057" t="str">
            <v>MIC</v>
          </cell>
          <cell r="C10057">
            <v>6</v>
          </cell>
          <cell r="E10057">
            <v>27009</v>
          </cell>
          <cell r="F10057" t="str">
            <v>43I</v>
          </cell>
          <cell r="I10057">
            <v>44</v>
          </cell>
          <cell r="M10057">
            <v>18000</v>
          </cell>
          <cell r="N10057">
            <v>609017.4</v>
          </cell>
          <cell r="O10057">
            <v>0</v>
          </cell>
          <cell r="P10057">
            <v>0</v>
          </cell>
        </row>
        <row r="10058">
          <cell r="A10058">
            <v>43819</v>
          </cell>
          <cell r="B10058" t="str">
            <v>MIC</v>
          </cell>
          <cell r="C10058">
            <v>6</v>
          </cell>
          <cell r="E10058">
            <v>1036</v>
          </cell>
          <cell r="F10058" t="str">
            <v>43O</v>
          </cell>
          <cell r="I10058">
            <v>44</v>
          </cell>
          <cell r="M10058">
            <v>10000</v>
          </cell>
          <cell r="N10058">
            <v>343108</v>
          </cell>
          <cell r="O10058">
            <v>0</v>
          </cell>
          <cell r="P10058">
            <v>0</v>
          </cell>
        </row>
        <row r="10059">
          <cell r="A10059">
            <v>43819</v>
          </cell>
          <cell r="B10059" t="str">
            <v>CON</v>
          </cell>
          <cell r="C10059">
            <v>6</v>
          </cell>
          <cell r="E10059">
            <v>74002</v>
          </cell>
          <cell r="F10059" t="str">
            <v>47D</v>
          </cell>
          <cell r="I10059">
            <v>44</v>
          </cell>
          <cell r="M10059">
            <v>21000</v>
          </cell>
          <cell r="N10059">
            <v>723576</v>
          </cell>
          <cell r="O10059">
            <v>0</v>
          </cell>
          <cell r="P10059">
            <v>0</v>
          </cell>
        </row>
        <row r="10060">
          <cell r="A10060">
            <v>43819</v>
          </cell>
          <cell r="B10060" t="str">
            <v>CON</v>
          </cell>
          <cell r="C10060">
            <v>7</v>
          </cell>
          <cell r="E10060">
            <v>74002</v>
          </cell>
          <cell r="F10060" t="str">
            <v>47D</v>
          </cell>
          <cell r="I10060">
            <v>44</v>
          </cell>
          <cell r="M10060">
            <v>17000</v>
          </cell>
          <cell r="N10060">
            <v>585752</v>
          </cell>
          <cell r="O10060">
            <v>0</v>
          </cell>
          <cell r="P10060">
            <v>0</v>
          </cell>
        </row>
        <row r="10061">
          <cell r="A10061">
            <v>43819</v>
          </cell>
          <cell r="B10061" t="str">
            <v>CON</v>
          </cell>
          <cell r="C10061">
            <v>5</v>
          </cell>
          <cell r="E10061">
            <v>74002</v>
          </cell>
          <cell r="F10061" t="str">
            <v>47D</v>
          </cell>
          <cell r="I10061">
            <v>44</v>
          </cell>
          <cell r="M10061">
            <v>6700</v>
          </cell>
          <cell r="N10061">
            <v>230855.2</v>
          </cell>
          <cell r="O10061">
            <v>0</v>
          </cell>
          <cell r="P10061">
            <v>0</v>
          </cell>
        </row>
        <row r="10062">
          <cell r="A10062">
            <v>43819</v>
          </cell>
          <cell r="B10062" t="str">
            <v>CON</v>
          </cell>
          <cell r="C10062">
            <v>6</v>
          </cell>
          <cell r="E10062">
            <v>74002</v>
          </cell>
          <cell r="F10062" t="str">
            <v>47D</v>
          </cell>
          <cell r="I10062">
            <v>44</v>
          </cell>
          <cell r="M10062">
            <v>10000</v>
          </cell>
          <cell r="N10062">
            <v>344560</v>
          </cell>
          <cell r="O10062">
            <v>0</v>
          </cell>
          <cell r="P10062">
            <v>0</v>
          </cell>
        </row>
        <row r="10063">
          <cell r="A10063">
            <v>43819</v>
          </cell>
          <cell r="B10063" t="str">
            <v>CON</v>
          </cell>
          <cell r="C10063">
            <v>5</v>
          </cell>
          <cell r="E10063">
            <v>74002</v>
          </cell>
          <cell r="F10063" t="str">
            <v>47D</v>
          </cell>
          <cell r="I10063">
            <v>44</v>
          </cell>
          <cell r="M10063">
            <v>6000</v>
          </cell>
          <cell r="N10063">
            <v>206736</v>
          </cell>
          <cell r="O10063">
            <v>0</v>
          </cell>
          <cell r="P10063">
            <v>0</v>
          </cell>
        </row>
        <row r="10064">
          <cell r="A10064">
            <v>43819</v>
          </cell>
          <cell r="B10064" t="str">
            <v>CON</v>
          </cell>
          <cell r="C10064">
            <v>6</v>
          </cell>
          <cell r="E10064">
            <v>74002</v>
          </cell>
          <cell r="F10064" t="str">
            <v>47D</v>
          </cell>
          <cell r="I10064">
            <v>44</v>
          </cell>
          <cell r="M10064">
            <v>15000</v>
          </cell>
          <cell r="N10064">
            <v>516840</v>
          </cell>
          <cell r="O10064">
            <v>0</v>
          </cell>
          <cell r="P10064">
            <v>0</v>
          </cell>
        </row>
        <row r="10065">
          <cell r="A10065">
            <v>43819</v>
          </cell>
          <cell r="B10065" t="str">
            <v>CON</v>
          </cell>
          <cell r="C10065">
            <v>7</v>
          </cell>
          <cell r="E10065">
            <v>74002</v>
          </cell>
          <cell r="F10065" t="str">
            <v>47D</v>
          </cell>
          <cell r="I10065">
            <v>44</v>
          </cell>
          <cell r="M10065">
            <v>14000</v>
          </cell>
          <cell r="N10065">
            <v>482384</v>
          </cell>
          <cell r="O10065">
            <v>0</v>
          </cell>
          <cell r="P10065">
            <v>0</v>
          </cell>
        </row>
        <row r="10066">
          <cell r="A10066">
            <v>43819</v>
          </cell>
          <cell r="B10066" t="str">
            <v>CON</v>
          </cell>
          <cell r="C10066">
            <v>6</v>
          </cell>
          <cell r="E10066">
            <v>74002</v>
          </cell>
          <cell r="F10066" t="str">
            <v>47D</v>
          </cell>
          <cell r="I10066">
            <v>44</v>
          </cell>
          <cell r="M10066">
            <v>10500</v>
          </cell>
          <cell r="N10066">
            <v>361788</v>
          </cell>
          <cell r="O10066">
            <v>0</v>
          </cell>
          <cell r="P10066">
            <v>0</v>
          </cell>
        </row>
        <row r="10067">
          <cell r="A10067">
            <v>43819</v>
          </cell>
          <cell r="B10067" t="str">
            <v>MIC</v>
          </cell>
          <cell r="C10067">
            <v>5</v>
          </cell>
          <cell r="E10067">
            <v>27009</v>
          </cell>
          <cell r="F10067" t="str">
            <v>43O</v>
          </cell>
          <cell r="I10067">
            <v>44</v>
          </cell>
          <cell r="M10067">
            <v>3500</v>
          </cell>
          <cell r="N10067">
            <v>120710.8</v>
          </cell>
          <cell r="O10067">
            <v>0</v>
          </cell>
          <cell r="P10067">
            <v>0</v>
          </cell>
        </row>
        <row r="10068">
          <cell r="A10068">
            <v>43819</v>
          </cell>
          <cell r="B10068" t="str">
            <v>MIC</v>
          </cell>
          <cell r="C10068">
            <v>6</v>
          </cell>
          <cell r="E10068">
            <v>27009</v>
          </cell>
          <cell r="F10068" t="str">
            <v>43O</v>
          </cell>
          <cell r="I10068">
            <v>44</v>
          </cell>
          <cell r="M10068">
            <v>14100</v>
          </cell>
          <cell r="N10068">
            <v>486292.08</v>
          </cell>
          <cell r="O10068">
            <v>0</v>
          </cell>
          <cell r="P10068">
            <v>0</v>
          </cell>
        </row>
        <row r="10069">
          <cell r="A10069">
            <v>43819</v>
          </cell>
          <cell r="B10069" t="str">
            <v>MIC</v>
          </cell>
          <cell r="C10069">
            <v>5</v>
          </cell>
          <cell r="E10069">
            <v>27009</v>
          </cell>
          <cell r="F10069" t="str">
            <v>43O</v>
          </cell>
          <cell r="I10069">
            <v>44</v>
          </cell>
          <cell r="M10069">
            <v>6000</v>
          </cell>
          <cell r="N10069">
            <v>206932.8</v>
          </cell>
          <cell r="O10069">
            <v>0</v>
          </cell>
          <cell r="P10069">
            <v>0</v>
          </cell>
        </row>
        <row r="10070">
          <cell r="A10070">
            <v>43819</v>
          </cell>
          <cell r="B10070" t="str">
            <v>MIC</v>
          </cell>
          <cell r="C10070">
            <v>5</v>
          </cell>
          <cell r="E10070">
            <v>27009</v>
          </cell>
          <cell r="F10070" t="str">
            <v>43O</v>
          </cell>
          <cell r="I10070">
            <v>44</v>
          </cell>
          <cell r="M10070">
            <v>7000</v>
          </cell>
          <cell r="N10070">
            <v>241421.6</v>
          </cell>
          <cell r="O10070">
            <v>0</v>
          </cell>
          <cell r="P10070">
            <v>0</v>
          </cell>
        </row>
        <row r="10071">
          <cell r="A10071">
            <v>43819</v>
          </cell>
          <cell r="B10071" t="str">
            <v>MIC</v>
          </cell>
          <cell r="C10071">
            <v>5</v>
          </cell>
          <cell r="E10071">
            <v>27009</v>
          </cell>
          <cell r="F10071" t="str">
            <v>43I</v>
          </cell>
          <cell r="I10071">
            <v>44</v>
          </cell>
          <cell r="M10071">
            <v>10000</v>
          </cell>
          <cell r="N10071">
            <v>344888</v>
          </cell>
          <cell r="O10071">
            <v>0</v>
          </cell>
          <cell r="P10071">
            <v>0</v>
          </cell>
        </row>
        <row r="10072">
          <cell r="A10072">
            <v>43819</v>
          </cell>
          <cell r="B10072" t="str">
            <v>MIC</v>
          </cell>
          <cell r="C10072">
            <v>5</v>
          </cell>
          <cell r="E10072">
            <v>27009</v>
          </cell>
          <cell r="F10072" t="str">
            <v>43I</v>
          </cell>
          <cell r="I10072">
            <v>44</v>
          </cell>
          <cell r="M10072">
            <v>10000</v>
          </cell>
          <cell r="N10072">
            <v>344888</v>
          </cell>
          <cell r="O10072">
            <v>0</v>
          </cell>
          <cell r="P10072">
            <v>0</v>
          </cell>
        </row>
        <row r="10073">
          <cell r="A10073">
            <v>43819</v>
          </cell>
          <cell r="B10073" t="str">
            <v>CON</v>
          </cell>
          <cell r="C10073">
            <v>7</v>
          </cell>
          <cell r="E10073">
            <v>74002</v>
          </cell>
          <cell r="F10073" t="str">
            <v>47D</v>
          </cell>
          <cell r="I10073">
            <v>44</v>
          </cell>
          <cell r="M10073">
            <v>21000</v>
          </cell>
          <cell r="N10073">
            <v>724264.8</v>
          </cell>
          <cell r="O10073">
            <v>0</v>
          </cell>
          <cell r="P10073">
            <v>0</v>
          </cell>
        </row>
        <row r="10074">
          <cell r="A10074">
            <v>43819</v>
          </cell>
          <cell r="B10074" t="str">
            <v>CON</v>
          </cell>
          <cell r="C10074">
            <v>6</v>
          </cell>
          <cell r="E10074">
            <v>74002</v>
          </cell>
          <cell r="F10074" t="str">
            <v>47D</v>
          </cell>
          <cell r="I10074">
            <v>44</v>
          </cell>
          <cell r="M10074">
            <v>14000</v>
          </cell>
          <cell r="N10074">
            <v>482843.2</v>
          </cell>
          <cell r="O10074">
            <v>0</v>
          </cell>
          <cell r="P10074">
            <v>0</v>
          </cell>
        </row>
        <row r="10075">
          <cell r="A10075">
            <v>43819</v>
          </cell>
          <cell r="B10075" t="str">
            <v>CON</v>
          </cell>
          <cell r="C10075">
            <v>7</v>
          </cell>
          <cell r="E10075">
            <v>74002</v>
          </cell>
          <cell r="F10075" t="str">
            <v>47M</v>
          </cell>
          <cell r="I10075">
            <v>44</v>
          </cell>
          <cell r="M10075">
            <v>21000</v>
          </cell>
          <cell r="N10075">
            <v>724264.8</v>
          </cell>
          <cell r="O10075">
            <v>0</v>
          </cell>
          <cell r="P10075">
            <v>0</v>
          </cell>
        </row>
        <row r="10076">
          <cell r="A10076">
            <v>43819</v>
          </cell>
          <cell r="B10076" t="str">
            <v>CON</v>
          </cell>
          <cell r="C10076">
            <v>6</v>
          </cell>
          <cell r="E10076">
            <v>74002</v>
          </cell>
          <cell r="F10076" t="str">
            <v>47D</v>
          </cell>
          <cell r="I10076">
            <v>44</v>
          </cell>
          <cell r="M10076">
            <v>8000</v>
          </cell>
          <cell r="N10076">
            <v>275910.40000000002</v>
          </cell>
          <cell r="O10076">
            <v>0</v>
          </cell>
          <cell r="P10076">
            <v>0</v>
          </cell>
        </row>
        <row r="10077">
          <cell r="A10077">
            <v>43819</v>
          </cell>
          <cell r="B10077" t="str">
            <v>CON</v>
          </cell>
          <cell r="C10077">
            <v>6</v>
          </cell>
          <cell r="E10077">
            <v>74002</v>
          </cell>
          <cell r="F10077" t="str">
            <v>47D</v>
          </cell>
          <cell r="I10077">
            <v>44</v>
          </cell>
          <cell r="M10077">
            <v>11000</v>
          </cell>
          <cell r="N10077">
            <v>379376.8</v>
          </cell>
          <cell r="O10077">
            <v>0</v>
          </cell>
          <cell r="P10077">
            <v>0</v>
          </cell>
        </row>
        <row r="10078">
          <cell r="A10078">
            <v>43819</v>
          </cell>
          <cell r="B10078" t="str">
            <v>CON</v>
          </cell>
          <cell r="C10078">
            <v>6</v>
          </cell>
          <cell r="E10078">
            <v>74002</v>
          </cell>
          <cell r="F10078" t="str">
            <v>47D</v>
          </cell>
          <cell r="I10078">
            <v>44</v>
          </cell>
          <cell r="M10078">
            <v>14000</v>
          </cell>
          <cell r="N10078">
            <v>482843.2</v>
          </cell>
          <cell r="O10078">
            <v>0</v>
          </cell>
          <cell r="P10078">
            <v>0</v>
          </cell>
        </row>
        <row r="10079">
          <cell r="A10079">
            <v>43819</v>
          </cell>
          <cell r="B10079" t="str">
            <v>CON</v>
          </cell>
          <cell r="C10079">
            <v>6</v>
          </cell>
          <cell r="E10079">
            <v>74002</v>
          </cell>
          <cell r="F10079" t="str">
            <v>47D</v>
          </cell>
          <cell r="I10079">
            <v>44</v>
          </cell>
          <cell r="M10079">
            <v>12000</v>
          </cell>
          <cell r="N10079">
            <v>413865.6</v>
          </cell>
          <cell r="O10079">
            <v>0</v>
          </cell>
          <cell r="P10079">
            <v>0</v>
          </cell>
        </row>
        <row r="10080">
          <cell r="A10080">
            <v>43819</v>
          </cell>
          <cell r="B10080" t="str">
            <v>CON</v>
          </cell>
          <cell r="C10080">
            <v>6</v>
          </cell>
          <cell r="E10080">
            <v>74002</v>
          </cell>
          <cell r="F10080" t="str">
            <v>47D</v>
          </cell>
          <cell r="I10080">
            <v>44</v>
          </cell>
          <cell r="M10080">
            <v>10000</v>
          </cell>
          <cell r="N10080">
            <v>344888</v>
          </cell>
          <cell r="O10080">
            <v>0</v>
          </cell>
          <cell r="P10080">
            <v>0</v>
          </cell>
        </row>
        <row r="10081">
          <cell r="A10081">
            <v>43819</v>
          </cell>
          <cell r="B10081" t="str">
            <v>CON</v>
          </cell>
          <cell r="C10081">
            <v>2</v>
          </cell>
          <cell r="E10081">
            <v>1005</v>
          </cell>
          <cell r="F10081" t="str">
            <v>47D</v>
          </cell>
          <cell r="I10081">
            <v>44</v>
          </cell>
          <cell r="M10081">
            <v>656.2</v>
          </cell>
          <cell r="N10081">
            <v>22631.616180000001</v>
          </cell>
          <cell r="O10081">
            <v>0</v>
          </cell>
          <cell r="P10081">
            <v>0</v>
          </cell>
        </row>
        <row r="10082">
          <cell r="A10082">
            <v>43819</v>
          </cell>
          <cell r="B10082" t="str">
            <v>CON</v>
          </cell>
          <cell r="C10082">
            <v>2</v>
          </cell>
          <cell r="E10082">
            <v>1005</v>
          </cell>
          <cell r="F10082" t="str">
            <v>47D</v>
          </cell>
          <cell r="I10082">
            <v>44</v>
          </cell>
          <cell r="M10082">
            <v>1034.4000000000001</v>
          </cell>
          <cell r="N10082">
            <v>35675.318160000003</v>
          </cell>
          <cell r="O10082">
            <v>0</v>
          </cell>
          <cell r="P10082">
            <v>0</v>
          </cell>
        </row>
        <row r="10083">
          <cell r="A10083">
            <v>43819</v>
          </cell>
          <cell r="B10083" t="str">
            <v>MIC</v>
          </cell>
          <cell r="C10083">
            <v>8</v>
          </cell>
          <cell r="E10083">
            <v>3046</v>
          </cell>
          <cell r="F10083" t="str">
            <v>43I</v>
          </cell>
          <cell r="I10083">
            <v>44</v>
          </cell>
          <cell r="M10083">
            <v>28000</v>
          </cell>
          <cell r="N10083">
            <v>967120</v>
          </cell>
          <cell r="O10083">
            <v>0</v>
          </cell>
          <cell r="P10083">
            <v>0</v>
          </cell>
        </row>
        <row r="10084">
          <cell r="A10084">
            <v>43819</v>
          </cell>
          <cell r="B10084" t="str">
            <v>CON</v>
          </cell>
          <cell r="C10084">
            <v>8</v>
          </cell>
          <cell r="E10084">
            <v>3046</v>
          </cell>
          <cell r="F10084" t="str">
            <v>47D</v>
          </cell>
          <cell r="I10084">
            <v>44</v>
          </cell>
          <cell r="M10084">
            <v>19200</v>
          </cell>
          <cell r="N10084">
            <v>663168</v>
          </cell>
          <cell r="O10084">
            <v>0</v>
          </cell>
          <cell r="P10084">
            <v>0</v>
          </cell>
        </row>
        <row r="10085">
          <cell r="A10085">
            <v>43819</v>
          </cell>
          <cell r="B10085" t="str">
            <v>MIC</v>
          </cell>
          <cell r="C10085">
            <v>8</v>
          </cell>
          <cell r="E10085">
            <v>3046</v>
          </cell>
          <cell r="F10085" t="str">
            <v>43I</v>
          </cell>
          <cell r="I10085">
            <v>44</v>
          </cell>
          <cell r="M10085">
            <v>29500</v>
          </cell>
          <cell r="N10085">
            <v>1019520</v>
          </cell>
          <cell r="O10085">
            <v>0</v>
          </cell>
          <cell r="P10085">
            <v>0</v>
          </cell>
        </row>
        <row r="10086">
          <cell r="A10086">
            <v>43819</v>
          </cell>
          <cell r="B10086" t="str">
            <v>MIC</v>
          </cell>
          <cell r="C10086">
            <v>6</v>
          </cell>
          <cell r="E10086">
            <v>1036</v>
          </cell>
          <cell r="F10086" t="str">
            <v>43I</v>
          </cell>
          <cell r="I10086">
            <v>44</v>
          </cell>
          <cell r="M10086">
            <v>8000</v>
          </cell>
          <cell r="N10086">
            <v>280292</v>
          </cell>
          <cell r="O10086">
            <v>0</v>
          </cell>
          <cell r="P10086">
            <v>0</v>
          </cell>
        </row>
        <row r="10087">
          <cell r="A10087">
            <v>43819</v>
          </cell>
          <cell r="B10087" t="str">
            <v>CON</v>
          </cell>
          <cell r="C10087">
            <v>6</v>
          </cell>
          <cell r="E10087">
            <v>1036</v>
          </cell>
          <cell r="F10087" t="str">
            <v>47D</v>
          </cell>
          <cell r="I10087">
            <v>44</v>
          </cell>
          <cell r="M10087">
            <v>3000</v>
          </cell>
          <cell r="N10087">
            <v>106733.7</v>
          </cell>
          <cell r="O10087">
            <v>0</v>
          </cell>
          <cell r="P10087">
            <v>0</v>
          </cell>
        </row>
        <row r="10088">
          <cell r="A10088">
            <v>43819</v>
          </cell>
          <cell r="B10088" t="str">
            <v>CON</v>
          </cell>
          <cell r="C10088">
            <v>6</v>
          </cell>
          <cell r="E10088">
            <v>1036</v>
          </cell>
          <cell r="F10088" t="str">
            <v>47D</v>
          </cell>
          <cell r="I10088">
            <v>44</v>
          </cell>
          <cell r="M10088">
            <v>6000</v>
          </cell>
          <cell r="N10088">
            <v>213467.4</v>
          </cell>
          <cell r="O10088">
            <v>0</v>
          </cell>
          <cell r="P10088">
            <v>0</v>
          </cell>
        </row>
        <row r="10089">
          <cell r="A10089">
            <v>43819</v>
          </cell>
          <cell r="B10089" t="str">
            <v>CON</v>
          </cell>
          <cell r="C10089">
            <v>5</v>
          </cell>
          <cell r="E10089">
            <v>1036</v>
          </cell>
          <cell r="F10089" t="str">
            <v>47D</v>
          </cell>
          <cell r="I10089">
            <v>44</v>
          </cell>
          <cell r="M10089">
            <v>4000</v>
          </cell>
          <cell r="N10089">
            <v>142311.6</v>
          </cell>
          <cell r="O10089">
            <v>0</v>
          </cell>
          <cell r="P10089">
            <v>0</v>
          </cell>
        </row>
        <row r="10090">
          <cell r="A10090">
            <v>43819</v>
          </cell>
          <cell r="B10090" t="str">
            <v>CON</v>
          </cell>
          <cell r="C10090">
            <v>8</v>
          </cell>
          <cell r="E10090">
            <v>1005</v>
          </cell>
          <cell r="F10090" t="str">
            <v>47D</v>
          </cell>
          <cell r="I10090">
            <v>44</v>
          </cell>
          <cell r="M10090">
            <v>12400</v>
          </cell>
          <cell r="N10090">
            <v>442363.8</v>
          </cell>
          <cell r="O10090">
            <v>0</v>
          </cell>
          <cell r="P10090">
            <v>0</v>
          </cell>
        </row>
        <row r="10091">
          <cell r="A10091">
            <v>43819</v>
          </cell>
          <cell r="B10091" t="str">
            <v>CON</v>
          </cell>
          <cell r="C10091">
            <v>7</v>
          </cell>
          <cell r="E10091">
            <v>1036</v>
          </cell>
          <cell r="F10091" t="str">
            <v>47D</v>
          </cell>
          <cell r="I10091">
            <v>44</v>
          </cell>
          <cell r="M10091">
            <v>8000</v>
          </cell>
          <cell r="N10091">
            <v>285576</v>
          </cell>
          <cell r="O10091">
            <v>0</v>
          </cell>
          <cell r="P10091">
            <v>0</v>
          </cell>
        </row>
        <row r="10092">
          <cell r="A10092">
            <v>43819</v>
          </cell>
          <cell r="B10092" t="str">
            <v>CON</v>
          </cell>
          <cell r="C10092">
            <v>6</v>
          </cell>
          <cell r="E10092">
            <v>1036</v>
          </cell>
          <cell r="F10092" t="str">
            <v>47D</v>
          </cell>
          <cell r="I10092">
            <v>44</v>
          </cell>
          <cell r="M10092">
            <v>8000</v>
          </cell>
          <cell r="N10092">
            <v>285681.59999999998</v>
          </cell>
          <cell r="O10092">
            <v>0</v>
          </cell>
          <cell r="P10092">
            <v>0</v>
          </cell>
        </row>
        <row r="10093">
          <cell r="A10093">
            <v>43819</v>
          </cell>
          <cell r="B10093" t="str">
            <v>CON</v>
          </cell>
          <cell r="C10093">
            <v>6</v>
          </cell>
          <cell r="E10093">
            <v>1036</v>
          </cell>
          <cell r="F10093" t="str">
            <v>47D</v>
          </cell>
          <cell r="I10093">
            <v>44</v>
          </cell>
          <cell r="M10093">
            <v>8000</v>
          </cell>
          <cell r="N10093">
            <v>285681.59999999998</v>
          </cell>
          <cell r="O10093">
            <v>0</v>
          </cell>
          <cell r="P10093">
            <v>0</v>
          </cell>
        </row>
        <row r="10094">
          <cell r="A10094">
            <v>43819</v>
          </cell>
          <cell r="B10094" t="str">
            <v>CON</v>
          </cell>
          <cell r="C10094">
            <v>6</v>
          </cell>
          <cell r="E10094">
            <v>1036</v>
          </cell>
          <cell r="F10094" t="str">
            <v>47D</v>
          </cell>
          <cell r="I10094">
            <v>44</v>
          </cell>
          <cell r="M10094">
            <v>5000</v>
          </cell>
          <cell r="N10094">
            <v>178551</v>
          </cell>
          <cell r="O10094">
            <v>0</v>
          </cell>
          <cell r="P10094">
            <v>0</v>
          </cell>
        </row>
        <row r="10095">
          <cell r="A10095">
            <v>43819</v>
          </cell>
          <cell r="B10095" t="str">
            <v>CON</v>
          </cell>
          <cell r="C10095">
            <v>6</v>
          </cell>
          <cell r="E10095">
            <v>1036</v>
          </cell>
          <cell r="F10095" t="str">
            <v>47D</v>
          </cell>
          <cell r="I10095">
            <v>44</v>
          </cell>
          <cell r="M10095">
            <v>6000</v>
          </cell>
          <cell r="N10095">
            <v>214261.2</v>
          </cell>
          <cell r="O10095">
            <v>0</v>
          </cell>
          <cell r="P10095">
            <v>0</v>
          </cell>
        </row>
        <row r="10096">
          <cell r="A10096">
            <v>43819</v>
          </cell>
          <cell r="B10096" t="str">
            <v>CON</v>
          </cell>
          <cell r="C10096">
            <v>6</v>
          </cell>
          <cell r="E10096">
            <v>1036</v>
          </cell>
          <cell r="F10096" t="str">
            <v>47D</v>
          </cell>
          <cell r="I10096">
            <v>44</v>
          </cell>
          <cell r="M10096">
            <v>6000</v>
          </cell>
          <cell r="N10096">
            <v>214261.2</v>
          </cell>
          <cell r="O10096">
            <v>0</v>
          </cell>
          <cell r="P10096">
            <v>0</v>
          </cell>
        </row>
        <row r="10097">
          <cell r="A10097">
            <v>43819</v>
          </cell>
          <cell r="B10097" t="str">
            <v>CON</v>
          </cell>
          <cell r="C10097">
            <v>7</v>
          </cell>
          <cell r="E10097">
            <v>1036</v>
          </cell>
          <cell r="F10097" t="str">
            <v>47D</v>
          </cell>
          <cell r="I10097">
            <v>44</v>
          </cell>
          <cell r="M10097">
            <v>8000</v>
          </cell>
          <cell r="N10097">
            <v>285681.59999999998</v>
          </cell>
          <cell r="O10097">
            <v>0</v>
          </cell>
          <cell r="P10097">
            <v>0</v>
          </cell>
        </row>
        <row r="10098">
          <cell r="A10098">
            <v>43819</v>
          </cell>
          <cell r="B10098" t="str">
            <v>CON</v>
          </cell>
          <cell r="C10098">
            <v>6</v>
          </cell>
          <cell r="E10098">
            <v>1036</v>
          </cell>
          <cell r="F10098" t="str">
            <v>47D</v>
          </cell>
          <cell r="I10098">
            <v>44</v>
          </cell>
          <cell r="M10098">
            <v>8000</v>
          </cell>
          <cell r="N10098">
            <v>285681.59999999998</v>
          </cell>
          <cell r="O10098">
            <v>0</v>
          </cell>
          <cell r="P10098">
            <v>0</v>
          </cell>
        </row>
        <row r="10099">
          <cell r="A10099">
            <v>43819</v>
          </cell>
          <cell r="B10099" t="str">
            <v>MIC</v>
          </cell>
          <cell r="C10099">
            <v>5</v>
          </cell>
          <cell r="E10099">
            <v>27007</v>
          </cell>
          <cell r="F10099" t="str">
            <v>45O</v>
          </cell>
          <cell r="I10099">
            <v>44</v>
          </cell>
          <cell r="M10099">
            <v>79500</v>
          </cell>
          <cell r="N10099">
            <v>2854050</v>
          </cell>
          <cell r="O10099">
            <v>0</v>
          </cell>
          <cell r="P10099">
            <v>0</v>
          </cell>
        </row>
        <row r="10100">
          <cell r="A10100">
            <v>43819</v>
          </cell>
          <cell r="B10100" t="str">
            <v>CON</v>
          </cell>
          <cell r="C10100">
            <v>3</v>
          </cell>
          <cell r="E10100">
            <v>27010</v>
          </cell>
          <cell r="F10100" t="str">
            <v>47D</v>
          </cell>
          <cell r="I10100">
            <v>44</v>
          </cell>
          <cell r="M10100">
            <v>1000</v>
          </cell>
          <cell r="N10100">
            <v>35910</v>
          </cell>
          <cell r="O10100">
            <v>0</v>
          </cell>
          <cell r="P10100">
            <v>0</v>
          </cell>
        </row>
        <row r="10101">
          <cell r="A10101">
            <v>43819</v>
          </cell>
          <cell r="B10101" t="str">
            <v>CON</v>
          </cell>
          <cell r="C10101">
            <v>6</v>
          </cell>
          <cell r="E10101">
            <v>27010</v>
          </cell>
          <cell r="F10101" t="str">
            <v>47D</v>
          </cell>
          <cell r="I10101">
            <v>44</v>
          </cell>
          <cell r="M10101">
            <v>5000</v>
          </cell>
          <cell r="N10101">
            <v>179550</v>
          </cell>
          <cell r="O10101">
            <v>0</v>
          </cell>
          <cell r="P10101">
            <v>0</v>
          </cell>
        </row>
        <row r="10102">
          <cell r="A10102">
            <v>43819</v>
          </cell>
          <cell r="B10102" t="str">
            <v>CON</v>
          </cell>
          <cell r="C10102">
            <v>4</v>
          </cell>
          <cell r="E10102">
            <v>27010</v>
          </cell>
          <cell r="F10102" t="str">
            <v>47D</v>
          </cell>
          <cell r="I10102">
            <v>44</v>
          </cell>
          <cell r="M10102">
            <v>1200</v>
          </cell>
          <cell r="N10102">
            <v>43092</v>
          </cell>
          <cell r="O10102">
            <v>0</v>
          </cell>
          <cell r="P10102">
            <v>0</v>
          </cell>
        </row>
        <row r="10103">
          <cell r="A10103">
            <v>43819</v>
          </cell>
          <cell r="B10103" t="str">
            <v>MIC</v>
          </cell>
          <cell r="C10103">
            <v>5</v>
          </cell>
          <cell r="E10103">
            <v>27007</v>
          </cell>
          <cell r="F10103" t="str">
            <v>45O</v>
          </cell>
          <cell r="I10103">
            <v>44</v>
          </cell>
          <cell r="M10103">
            <v>69000</v>
          </cell>
          <cell r="N10103">
            <v>2484000</v>
          </cell>
          <cell r="O10103">
            <v>0</v>
          </cell>
          <cell r="P10103">
            <v>0</v>
          </cell>
        </row>
        <row r="10104">
          <cell r="A10104">
            <v>43819</v>
          </cell>
          <cell r="B10104" t="str">
            <v>MIC</v>
          </cell>
          <cell r="C10104">
            <v>5</v>
          </cell>
          <cell r="E10104">
            <v>27007</v>
          </cell>
          <cell r="F10104" t="str">
            <v>45O</v>
          </cell>
          <cell r="I10104">
            <v>44</v>
          </cell>
          <cell r="M10104">
            <v>43500</v>
          </cell>
          <cell r="N10104">
            <v>1566000</v>
          </cell>
          <cell r="O10104">
            <v>0</v>
          </cell>
          <cell r="P10104">
            <v>0</v>
          </cell>
        </row>
        <row r="10105">
          <cell r="A10105">
            <v>43819</v>
          </cell>
          <cell r="B10105" t="str">
            <v>MIC</v>
          </cell>
          <cell r="C10105">
            <v>5</v>
          </cell>
          <cell r="E10105">
            <v>27007</v>
          </cell>
          <cell r="F10105" t="str">
            <v>45O</v>
          </cell>
          <cell r="I10105">
            <v>44</v>
          </cell>
          <cell r="M10105">
            <v>45500</v>
          </cell>
          <cell r="N10105">
            <v>1638000</v>
          </cell>
          <cell r="O10105">
            <v>0</v>
          </cell>
          <cell r="P10105">
            <v>0</v>
          </cell>
        </row>
        <row r="10106">
          <cell r="A10106">
            <v>43819</v>
          </cell>
          <cell r="B10106" t="str">
            <v>MIC</v>
          </cell>
          <cell r="C10106">
            <v>5</v>
          </cell>
          <cell r="E10106">
            <v>27007</v>
          </cell>
          <cell r="F10106" t="str">
            <v>45O</v>
          </cell>
          <cell r="I10106">
            <v>44</v>
          </cell>
          <cell r="M10106">
            <v>24000</v>
          </cell>
          <cell r="N10106">
            <v>864000</v>
          </cell>
          <cell r="O10106">
            <v>0</v>
          </cell>
          <cell r="P10106">
            <v>0</v>
          </cell>
        </row>
        <row r="10107">
          <cell r="A10107">
            <v>43819</v>
          </cell>
          <cell r="B10107" t="str">
            <v>MIC</v>
          </cell>
          <cell r="C10107">
            <v>5</v>
          </cell>
          <cell r="E10107">
            <v>27007</v>
          </cell>
          <cell r="F10107" t="str">
            <v>45O</v>
          </cell>
          <cell r="I10107">
            <v>44</v>
          </cell>
          <cell r="M10107">
            <v>95000</v>
          </cell>
          <cell r="N10107">
            <v>3420000</v>
          </cell>
          <cell r="O10107">
            <v>0</v>
          </cell>
          <cell r="P10107">
            <v>0</v>
          </cell>
        </row>
        <row r="10108">
          <cell r="A10108">
            <v>43819</v>
          </cell>
          <cell r="B10108" t="str">
            <v>MIC</v>
          </cell>
          <cell r="C10108">
            <v>5</v>
          </cell>
          <cell r="E10108">
            <v>27007</v>
          </cell>
          <cell r="F10108" t="str">
            <v>45O</v>
          </cell>
          <cell r="I10108">
            <v>44</v>
          </cell>
          <cell r="M10108">
            <v>61000</v>
          </cell>
          <cell r="N10108">
            <v>2196000</v>
          </cell>
          <cell r="O10108">
            <v>0</v>
          </cell>
          <cell r="P10108">
            <v>0</v>
          </cell>
        </row>
        <row r="10109">
          <cell r="A10109">
            <v>43819</v>
          </cell>
          <cell r="B10109" t="str">
            <v>MIC</v>
          </cell>
          <cell r="C10109">
            <v>5</v>
          </cell>
          <cell r="E10109">
            <v>27007</v>
          </cell>
          <cell r="F10109" t="str">
            <v>45O</v>
          </cell>
          <cell r="I10109">
            <v>44</v>
          </cell>
          <cell r="M10109">
            <v>49000</v>
          </cell>
          <cell r="N10109">
            <v>1764000</v>
          </cell>
          <cell r="O10109">
            <v>0</v>
          </cell>
          <cell r="P10109">
            <v>0</v>
          </cell>
        </row>
        <row r="10110">
          <cell r="A10110">
            <v>43819</v>
          </cell>
          <cell r="B10110" t="str">
            <v>MIC</v>
          </cell>
          <cell r="C10110">
            <v>5</v>
          </cell>
          <cell r="E10110">
            <v>27007</v>
          </cell>
          <cell r="F10110" t="str">
            <v>45O</v>
          </cell>
          <cell r="I10110">
            <v>44</v>
          </cell>
          <cell r="M10110">
            <v>37000</v>
          </cell>
          <cell r="N10110">
            <v>1332000</v>
          </cell>
          <cell r="O10110">
            <v>0</v>
          </cell>
          <cell r="P10110">
            <v>0</v>
          </cell>
        </row>
        <row r="10111">
          <cell r="A10111">
            <v>43819</v>
          </cell>
          <cell r="B10111" t="str">
            <v>MIC</v>
          </cell>
          <cell r="C10111">
            <v>5</v>
          </cell>
          <cell r="E10111">
            <v>27007</v>
          </cell>
          <cell r="F10111" t="str">
            <v>45O</v>
          </cell>
          <cell r="I10111">
            <v>44</v>
          </cell>
          <cell r="M10111">
            <v>61000</v>
          </cell>
          <cell r="N10111">
            <v>2196000</v>
          </cell>
          <cell r="O10111">
            <v>0</v>
          </cell>
          <cell r="P10111">
            <v>0</v>
          </cell>
        </row>
        <row r="10112">
          <cell r="A10112">
            <v>43819</v>
          </cell>
          <cell r="B10112" t="str">
            <v>MIC</v>
          </cell>
          <cell r="C10112">
            <v>5</v>
          </cell>
          <cell r="E10112">
            <v>27007</v>
          </cell>
          <cell r="F10112" t="str">
            <v>45O</v>
          </cell>
          <cell r="I10112">
            <v>44</v>
          </cell>
          <cell r="M10112">
            <v>27000</v>
          </cell>
          <cell r="N10112">
            <v>972000</v>
          </cell>
          <cell r="O10112">
            <v>0</v>
          </cell>
          <cell r="P10112">
            <v>0</v>
          </cell>
        </row>
        <row r="10113">
          <cell r="A10113">
            <v>43819</v>
          </cell>
          <cell r="B10113" t="str">
            <v>MIC</v>
          </cell>
          <cell r="C10113">
            <v>5</v>
          </cell>
          <cell r="E10113">
            <v>27007</v>
          </cell>
          <cell r="F10113" t="str">
            <v>45O</v>
          </cell>
          <cell r="I10113">
            <v>44</v>
          </cell>
          <cell r="M10113">
            <v>120500</v>
          </cell>
          <cell r="N10113">
            <v>4338000</v>
          </cell>
          <cell r="O10113">
            <v>0</v>
          </cell>
          <cell r="P10113">
            <v>0</v>
          </cell>
        </row>
        <row r="10114">
          <cell r="A10114">
            <v>43819</v>
          </cell>
          <cell r="B10114" t="str">
            <v>MIC</v>
          </cell>
          <cell r="C10114">
            <v>5</v>
          </cell>
          <cell r="E10114">
            <v>27007</v>
          </cell>
          <cell r="F10114" t="str">
            <v>45O</v>
          </cell>
          <cell r="I10114">
            <v>44</v>
          </cell>
          <cell r="M10114">
            <v>61000</v>
          </cell>
          <cell r="N10114">
            <v>2196000</v>
          </cell>
          <cell r="O10114">
            <v>0</v>
          </cell>
          <cell r="P10114">
            <v>0</v>
          </cell>
        </row>
        <row r="10115">
          <cell r="A10115">
            <v>43819</v>
          </cell>
          <cell r="B10115" t="str">
            <v>MIC</v>
          </cell>
          <cell r="C10115">
            <v>5</v>
          </cell>
          <cell r="E10115">
            <v>27007</v>
          </cell>
          <cell r="F10115" t="str">
            <v>45O</v>
          </cell>
          <cell r="I10115">
            <v>44</v>
          </cell>
          <cell r="M10115">
            <v>49000</v>
          </cell>
          <cell r="N10115">
            <v>1764000</v>
          </cell>
          <cell r="O10115">
            <v>0</v>
          </cell>
          <cell r="P10115">
            <v>0</v>
          </cell>
        </row>
        <row r="10116">
          <cell r="A10116">
            <v>43819</v>
          </cell>
          <cell r="B10116" t="str">
            <v>MIC</v>
          </cell>
          <cell r="C10116">
            <v>5</v>
          </cell>
          <cell r="E10116">
            <v>27007</v>
          </cell>
          <cell r="F10116" t="str">
            <v>45O</v>
          </cell>
          <cell r="I10116">
            <v>44</v>
          </cell>
          <cell r="M10116">
            <v>139500</v>
          </cell>
          <cell r="N10116">
            <v>5022000</v>
          </cell>
          <cell r="O10116">
            <v>0</v>
          </cell>
          <cell r="P10116">
            <v>0</v>
          </cell>
        </row>
        <row r="10117">
          <cell r="A10117">
            <v>43819</v>
          </cell>
          <cell r="B10117" t="str">
            <v>MIC</v>
          </cell>
          <cell r="C10117">
            <v>5</v>
          </cell>
          <cell r="E10117">
            <v>27007</v>
          </cell>
          <cell r="F10117" t="str">
            <v>45O</v>
          </cell>
          <cell r="I10117">
            <v>44</v>
          </cell>
          <cell r="M10117">
            <v>87000</v>
          </cell>
          <cell r="N10117">
            <v>3132000</v>
          </cell>
          <cell r="O10117">
            <v>0</v>
          </cell>
          <cell r="P10117">
            <v>0</v>
          </cell>
        </row>
        <row r="10118">
          <cell r="A10118">
            <v>43819</v>
          </cell>
          <cell r="B10118" t="str">
            <v>MIC</v>
          </cell>
          <cell r="C10118">
            <v>5</v>
          </cell>
          <cell r="E10118">
            <v>27007</v>
          </cell>
          <cell r="F10118" t="str">
            <v>45O</v>
          </cell>
          <cell r="I10118">
            <v>44</v>
          </cell>
          <cell r="M10118">
            <v>50000</v>
          </cell>
          <cell r="N10118">
            <v>1800000</v>
          </cell>
          <cell r="O10118">
            <v>0</v>
          </cell>
          <cell r="P10118">
            <v>0</v>
          </cell>
        </row>
        <row r="10119">
          <cell r="A10119">
            <v>43819</v>
          </cell>
          <cell r="B10119" t="str">
            <v>MIC</v>
          </cell>
          <cell r="C10119">
            <v>5</v>
          </cell>
          <cell r="E10119">
            <v>27007</v>
          </cell>
          <cell r="F10119" t="str">
            <v>45O</v>
          </cell>
          <cell r="I10119">
            <v>44</v>
          </cell>
          <cell r="M10119">
            <v>77000</v>
          </cell>
          <cell r="N10119">
            <v>2772000</v>
          </cell>
          <cell r="O10119">
            <v>0</v>
          </cell>
          <cell r="P10119">
            <v>0</v>
          </cell>
        </row>
        <row r="10120">
          <cell r="A10120">
            <v>43819</v>
          </cell>
          <cell r="B10120" t="str">
            <v>MIC</v>
          </cell>
          <cell r="C10120">
            <v>5</v>
          </cell>
          <cell r="E10120">
            <v>27007</v>
          </cell>
          <cell r="F10120" t="str">
            <v>45O</v>
          </cell>
          <cell r="I10120">
            <v>44</v>
          </cell>
          <cell r="M10120">
            <v>41000</v>
          </cell>
          <cell r="N10120">
            <v>1476000</v>
          </cell>
          <cell r="O10120">
            <v>0</v>
          </cell>
          <cell r="P10120">
            <v>0</v>
          </cell>
        </row>
        <row r="10121">
          <cell r="A10121">
            <v>43819</v>
          </cell>
          <cell r="B10121" t="str">
            <v>MIC</v>
          </cell>
          <cell r="C10121">
            <v>5</v>
          </cell>
          <cell r="E10121">
            <v>27007</v>
          </cell>
          <cell r="F10121" t="str">
            <v>45O</v>
          </cell>
          <cell r="I10121">
            <v>44</v>
          </cell>
          <cell r="M10121">
            <v>29000</v>
          </cell>
          <cell r="N10121">
            <v>1044000</v>
          </cell>
          <cell r="O10121">
            <v>0</v>
          </cell>
          <cell r="P10121">
            <v>0</v>
          </cell>
        </row>
        <row r="10122">
          <cell r="A10122">
            <v>43819</v>
          </cell>
          <cell r="B10122" t="str">
            <v>MIC</v>
          </cell>
          <cell r="C10122">
            <v>5</v>
          </cell>
          <cell r="E10122">
            <v>27007</v>
          </cell>
          <cell r="F10122" t="str">
            <v>45O</v>
          </cell>
          <cell r="I10122">
            <v>44</v>
          </cell>
          <cell r="M10122">
            <v>58000</v>
          </cell>
          <cell r="N10122">
            <v>2088000</v>
          </cell>
          <cell r="O10122">
            <v>0</v>
          </cell>
          <cell r="P10122">
            <v>0</v>
          </cell>
        </row>
        <row r="10123">
          <cell r="A10123">
            <v>43819</v>
          </cell>
          <cell r="B10123" t="str">
            <v>MIC</v>
          </cell>
          <cell r="C10123">
            <v>5</v>
          </cell>
          <cell r="E10123">
            <v>27007</v>
          </cell>
          <cell r="F10123" t="str">
            <v>45O</v>
          </cell>
          <cell r="I10123">
            <v>44</v>
          </cell>
          <cell r="M10123">
            <v>66000</v>
          </cell>
          <cell r="N10123">
            <v>2376000</v>
          </cell>
          <cell r="O10123">
            <v>0</v>
          </cell>
          <cell r="P10123">
            <v>0</v>
          </cell>
        </row>
        <row r="10124">
          <cell r="A10124">
            <v>43819</v>
          </cell>
          <cell r="B10124" t="str">
            <v>MIC</v>
          </cell>
          <cell r="C10124">
            <v>5</v>
          </cell>
          <cell r="E10124">
            <v>27007</v>
          </cell>
          <cell r="F10124" t="str">
            <v>45O</v>
          </cell>
          <cell r="I10124">
            <v>44</v>
          </cell>
          <cell r="M10124">
            <v>46000</v>
          </cell>
          <cell r="N10124">
            <v>1656000</v>
          </cell>
          <cell r="O10124">
            <v>0</v>
          </cell>
          <cell r="P10124">
            <v>0</v>
          </cell>
        </row>
        <row r="10125">
          <cell r="A10125">
            <v>43819</v>
          </cell>
          <cell r="B10125" t="str">
            <v>MIC</v>
          </cell>
          <cell r="C10125">
            <v>5</v>
          </cell>
          <cell r="E10125">
            <v>27007</v>
          </cell>
          <cell r="F10125" t="str">
            <v>45O</v>
          </cell>
          <cell r="I10125">
            <v>44</v>
          </cell>
          <cell r="M10125">
            <v>70000</v>
          </cell>
          <cell r="N10125">
            <v>2520000</v>
          </cell>
          <cell r="O10125">
            <v>0</v>
          </cell>
          <cell r="P10125">
            <v>0</v>
          </cell>
        </row>
        <row r="10126">
          <cell r="A10126">
            <v>43819</v>
          </cell>
          <cell r="B10126" t="str">
            <v>MIC</v>
          </cell>
          <cell r="C10126">
            <v>5</v>
          </cell>
          <cell r="E10126">
            <v>27007</v>
          </cell>
          <cell r="F10126" t="str">
            <v>45O</v>
          </cell>
          <cell r="I10126">
            <v>44</v>
          </cell>
          <cell r="M10126">
            <v>41000</v>
          </cell>
          <cell r="N10126">
            <v>1476000</v>
          </cell>
          <cell r="O10126">
            <v>0</v>
          </cell>
          <cell r="P10126">
            <v>0</v>
          </cell>
        </row>
        <row r="10127">
          <cell r="A10127">
            <v>43819</v>
          </cell>
          <cell r="B10127" t="str">
            <v>MIC</v>
          </cell>
          <cell r="C10127">
            <v>5</v>
          </cell>
          <cell r="E10127">
            <v>27007</v>
          </cell>
          <cell r="F10127" t="str">
            <v>45O</v>
          </cell>
          <cell r="I10127">
            <v>44</v>
          </cell>
          <cell r="M10127">
            <v>30000</v>
          </cell>
          <cell r="N10127">
            <v>1080000</v>
          </cell>
          <cell r="O10127">
            <v>0</v>
          </cell>
          <cell r="P10127">
            <v>0</v>
          </cell>
        </row>
        <row r="10128">
          <cell r="A10128">
            <v>43819</v>
          </cell>
          <cell r="B10128" t="str">
            <v>MIC</v>
          </cell>
          <cell r="C10128">
            <v>4</v>
          </cell>
          <cell r="E10128">
            <v>27007</v>
          </cell>
          <cell r="F10128" t="str">
            <v>45O</v>
          </cell>
          <cell r="I10128">
            <v>44</v>
          </cell>
          <cell r="M10128">
            <v>37500</v>
          </cell>
          <cell r="N10128">
            <v>1350000</v>
          </cell>
          <cell r="O10128">
            <v>0</v>
          </cell>
          <cell r="P10128">
            <v>0</v>
          </cell>
        </row>
        <row r="10129">
          <cell r="A10129">
            <v>43819</v>
          </cell>
          <cell r="B10129" t="str">
            <v>MIC</v>
          </cell>
          <cell r="C10129">
            <v>5</v>
          </cell>
          <cell r="E10129">
            <v>27007</v>
          </cell>
          <cell r="F10129" t="str">
            <v>45O</v>
          </cell>
          <cell r="I10129">
            <v>44</v>
          </cell>
          <cell r="M10129">
            <v>50000</v>
          </cell>
          <cell r="N10129">
            <v>1800000</v>
          </cell>
          <cell r="O10129">
            <v>0</v>
          </cell>
          <cell r="P10129">
            <v>0</v>
          </cell>
        </row>
        <row r="10130">
          <cell r="A10130">
            <v>43819</v>
          </cell>
          <cell r="B10130" t="str">
            <v>MIC</v>
          </cell>
          <cell r="C10130">
            <v>5</v>
          </cell>
          <cell r="E10130">
            <v>27007</v>
          </cell>
          <cell r="F10130" t="str">
            <v>45O</v>
          </cell>
          <cell r="I10130">
            <v>44</v>
          </cell>
          <cell r="M10130">
            <v>44000</v>
          </cell>
          <cell r="N10130">
            <v>1584000</v>
          </cell>
          <cell r="O10130">
            <v>0</v>
          </cell>
          <cell r="P10130">
            <v>0</v>
          </cell>
        </row>
        <row r="10131">
          <cell r="A10131">
            <v>43819</v>
          </cell>
          <cell r="B10131" t="str">
            <v>MIC</v>
          </cell>
          <cell r="C10131">
            <v>5</v>
          </cell>
          <cell r="E10131">
            <v>27007</v>
          </cell>
          <cell r="F10131" t="str">
            <v>45O</v>
          </cell>
          <cell r="I10131">
            <v>44</v>
          </cell>
          <cell r="M10131">
            <v>49500</v>
          </cell>
          <cell r="N10131">
            <v>1782000</v>
          </cell>
          <cell r="O10131">
            <v>0</v>
          </cell>
          <cell r="P10131">
            <v>0</v>
          </cell>
        </row>
        <row r="10132">
          <cell r="A10132">
            <v>43819</v>
          </cell>
          <cell r="B10132" t="str">
            <v>MIC</v>
          </cell>
          <cell r="C10132">
            <v>5</v>
          </cell>
          <cell r="E10132">
            <v>27007</v>
          </cell>
          <cell r="F10132" t="str">
            <v>45O</v>
          </cell>
          <cell r="I10132">
            <v>44</v>
          </cell>
          <cell r="M10132">
            <v>57000</v>
          </cell>
          <cell r="N10132">
            <v>2052000</v>
          </cell>
          <cell r="O10132">
            <v>0</v>
          </cell>
          <cell r="P10132">
            <v>0</v>
          </cell>
        </row>
        <row r="10133">
          <cell r="A10133">
            <v>43819</v>
          </cell>
          <cell r="B10133" t="str">
            <v>MIC</v>
          </cell>
          <cell r="C10133">
            <v>5</v>
          </cell>
          <cell r="E10133">
            <v>27007</v>
          </cell>
          <cell r="F10133" t="str">
            <v>45O</v>
          </cell>
          <cell r="I10133">
            <v>44</v>
          </cell>
          <cell r="M10133">
            <v>38000</v>
          </cell>
          <cell r="N10133">
            <v>1368000</v>
          </cell>
          <cell r="O10133">
            <v>0</v>
          </cell>
          <cell r="P10133">
            <v>0</v>
          </cell>
        </row>
        <row r="10134">
          <cell r="A10134">
            <v>43819</v>
          </cell>
          <cell r="B10134" t="str">
            <v>MIC</v>
          </cell>
          <cell r="C10134">
            <v>5</v>
          </cell>
          <cell r="E10134">
            <v>27007</v>
          </cell>
          <cell r="F10134" t="str">
            <v>45O</v>
          </cell>
          <cell r="I10134">
            <v>44</v>
          </cell>
          <cell r="M10134">
            <v>41000</v>
          </cell>
          <cell r="N10134">
            <v>1476000</v>
          </cell>
          <cell r="O10134">
            <v>0</v>
          </cell>
          <cell r="P10134">
            <v>0</v>
          </cell>
        </row>
        <row r="10135">
          <cell r="A10135">
            <v>43819</v>
          </cell>
          <cell r="B10135" t="str">
            <v>MIC</v>
          </cell>
          <cell r="C10135">
            <v>5</v>
          </cell>
          <cell r="E10135">
            <v>27007</v>
          </cell>
          <cell r="F10135" t="str">
            <v>45O</v>
          </cell>
          <cell r="I10135">
            <v>44</v>
          </cell>
          <cell r="M10135">
            <v>28500</v>
          </cell>
          <cell r="N10135">
            <v>1026000</v>
          </cell>
          <cell r="O10135">
            <v>0</v>
          </cell>
          <cell r="P10135">
            <v>0</v>
          </cell>
        </row>
        <row r="10136">
          <cell r="A10136">
            <v>43819</v>
          </cell>
          <cell r="B10136" t="str">
            <v>MIC</v>
          </cell>
          <cell r="C10136">
            <v>5</v>
          </cell>
          <cell r="E10136">
            <v>27007</v>
          </cell>
          <cell r="F10136" t="str">
            <v>45O</v>
          </cell>
          <cell r="I10136">
            <v>44</v>
          </cell>
          <cell r="M10136">
            <v>55000</v>
          </cell>
          <cell r="N10136">
            <v>1980000</v>
          </cell>
          <cell r="O10136">
            <v>0</v>
          </cell>
          <cell r="P10136">
            <v>0</v>
          </cell>
        </row>
        <row r="10137">
          <cell r="A10137">
            <v>43819</v>
          </cell>
          <cell r="B10137" t="str">
            <v>MIC</v>
          </cell>
          <cell r="C10137">
            <v>5</v>
          </cell>
          <cell r="E10137">
            <v>27007</v>
          </cell>
          <cell r="F10137" t="str">
            <v>45O</v>
          </cell>
          <cell r="I10137">
            <v>44</v>
          </cell>
          <cell r="M10137">
            <v>35000</v>
          </cell>
          <cell r="N10137">
            <v>1260000</v>
          </cell>
          <cell r="O10137">
            <v>0</v>
          </cell>
          <cell r="P10137">
            <v>0</v>
          </cell>
        </row>
        <row r="10138">
          <cell r="A10138">
            <v>43819</v>
          </cell>
          <cell r="B10138" t="str">
            <v>MIC</v>
          </cell>
          <cell r="C10138">
            <v>5</v>
          </cell>
          <cell r="E10138">
            <v>27007</v>
          </cell>
          <cell r="F10138" t="str">
            <v>45O</v>
          </cell>
          <cell r="I10138">
            <v>44</v>
          </cell>
          <cell r="M10138">
            <v>37000</v>
          </cell>
          <cell r="N10138">
            <v>1332000</v>
          </cell>
          <cell r="O10138">
            <v>0</v>
          </cell>
          <cell r="P10138">
            <v>0</v>
          </cell>
        </row>
        <row r="10139">
          <cell r="A10139">
            <v>43819</v>
          </cell>
          <cell r="B10139" t="str">
            <v>MIC</v>
          </cell>
          <cell r="C10139">
            <v>5</v>
          </cell>
          <cell r="E10139">
            <v>27007</v>
          </cell>
          <cell r="F10139" t="str">
            <v>45O</v>
          </cell>
          <cell r="I10139">
            <v>44</v>
          </cell>
          <cell r="M10139">
            <v>37000</v>
          </cell>
          <cell r="N10139">
            <v>1332000</v>
          </cell>
          <cell r="O10139">
            <v>0</v>
          </cell>
          <cell r="P10139">
            <v>0</v>
          </cell>
        </row>
        <row r="10140">
          <cell r="A10140">
            <v>43819</v>
          </cell>
          <cell r="B10140" t="str">
            <v>MIC</v>
          </cell>
          <cell r="C10140">
            <v>5</v>
          </cell>
          <cell r="E10140">
            <v>27007</v>
          </cell>
          <cell r="F10140" t="str">
            <v>45O</v>
          </cell>
          <cell r="I10140">
            <v>44</v>
          </cell>
          <cell r="M10140">
            <v>52000</v>
          </cell>
          <cell r="N10140">
            <v>1872000</v>
          </cell>
          <cell r="O10140">
            <v>0</v>
          </cell>
          <cell r="P10140">
            <v>0</v>
          </cell>
        </row>
        <row r="10141">
          <cell r="A10141">
            <v>43819</v>
          </cell>
          <cell r="B10141" t="str">
            <v>MIC</v>
          </cell>
          <cell r="C10141">
            <v>5</v>
          </cell>
          <cell r="E10141">
            <v>27007</v>
          </cell>
          <cell r="F10141" t="str">
            <v>45O</v>
          </cell>
          <cell r="I10141">
            <v>44</v>
          </cell>
          <cell r="M10141">
            <v>27000</v>
          </cell>
          <cell r="N10141">
            <v>972000</v>
          </cell>
          <cell r="O10141">
            <v>0</v>
          </cell>
          <cell r="P10141">
            <v>0</v>
          </cell>
        </row>
        <row r="10142">
          <cell r="A10142">
            <v>43819</v>
          </cell>
          <cell r="B10142" t="str">
            <v>MIC</v>
          </cell>
          <cell r="C10142">
            <v>5</v>
          </cell>
          <cell r="E10142">
            <v>27007</v>
          </cell>
          <cell r="F10142" t="str">
            <v>45O</v>
          </cell>
          <cell r="I10142">
            <v>44</v>
          </cell>
          <cell r="M10142">
            <v>66500</v>
          </cell>
          <cell r="N10142">
            <v>2394000</v>
          </cell>
          <cell r="O10142">
            <v>0</v>
          </cell>
          <cell r="P10142">
            <v>0</v>
          </cell>
        </row>
        <row r="10143">
          <cell r="A10143">
            <v>43819</v>
          </cell>
          <cell r="B10143" t="str">
            <v>MIC</v>
          </cell>
          <cell r="C10143">
            <v>5</v>
          </cell>
          <cell r="E10143">
            <v>27007</v>
          </cell>
          <cell r="F10143" t="str">
            <v>45O</v>
          </cell>
          <cell r="I10143">
            <v>44</v>
          </cell>
          <cell r="M10143">
            <v>49000</v>
          </cell>
          <cell r="N10143">
            <v>1764000</v>
          </cell>
          <cell r="O10143">
            <v>0</v>
          </cell>
          <cell r="P10143">
            <v>0</v>
          </cell>
        </row>
        <row r="10144">
          <cell r="A10144">
            <v>43819</v>
          </cell>
          <cell r="B10144" t="str">
            <v>MIC</v>
          </cell>
          <cell r="C10144">
            <v>5</v>
          </cell>
          <cell r="E10144">
            <v>27007</v>
          </cell>
          <cell r="F10144" t="str">
            <v>45O</v>
          </cell>
          <cell r="I10144">
            <v>44</v>
          </cell>
          <cell r="M10144">
            <v>82000</v>
          </cell>
          <cell r="N10144">
            <v>2952000</v>
          </cell>
          <cell r="O10144">
            <v>0</v>
          </cell>
          <cell r="P10144">
            <v>0</v>
          </cell>
        </row>
        <row r="10145">
          <cell r="A10145">
            <v>43819</v>
          </cell>
          <cell r="B10145" t="str">
            <v>MIC</v>
          </cell>
          <cell r="C10145">
            <v>5</v>
          </cell>
          <cell r="E10145">
            <v>27007</v>
          </cell>
          <cell r="F10145" t="str">
            <v>45O</v>
          </cell>
          <cell r="I10145">
            <v>44</v>
          </cell>
          <cell r="M10145">
            <v>105500</v>
          </cell>
          <cell r="N10145">
            <v>3798000</v>
          </cell>
          <cell r="O10145">
            <v>0</v>
          </cell>
          <cell r="P10145">
            <v>0</v>
          </cell>
        </row>
        <row r="10146">
          <cell r="A10146">
            <v>43819</v>
          </cell>
          <cell r="B10146" t="str">
            <v>MIC</v>
          </cell>
          <cell r="C10146">
            <v>5</v>
          </cell>
          <cell r="E10146">
            <v>27007</v>
          </cell>
          <cell r="F10146" t="str">
            <v>45O</v>
          </cell>
          <cell r="I10146">
            <v>44</v>
          </cell>
          <cell r="M10146">
            <v>57000</v>
          </cell>
          <cell r="N10146">
            <v>2052000</v>
          </cell>
          <cell r="O10146">
            <v>0</v>
          </cell>
          <cell r="P10146">
            <v>0</v>
          </cell>
        </row>
        <row r="10147">
          <cell r="A10147">
            <v>43819</v>
          </cell>
          <cell r="B10147" t="str">
            <v>MIC</v>
          </cell>
          <cell r="C10147">
            <v>5</v>
          </cell>
          <cell r="E10147">
            <v>27007</v>
          </cell>
          <cell r="F10147" t="str">
            <v>45O</v>
          </cell>
          <cell r="I10147">
            <v>44</v>
          </cell>
          <cell r="M10147">
            <v>28000</v>
          </cell>
          <cell r="N10147">
            <v>1008000</v>
          </cell>
          <cell r="O10147">
            <v>0</v>
          </cell>
          <cell r="P10147">
            <v>0</v>
          </cell>
        </row>
        <row r="10148">
          <cell r="A10148">
            <v>43819</v>
          </cell>
          <cell r="B10148" t="str">
            <v>MIC</v>
          </cell>
          <cell r="C10148">
            <v>5</v>
          </cell>
          <cell r="E10148">
            <v>27007</v>
          </cell>
          <cell r="F10148" t="str">
            <v>45O</v>
          </cell>
          <cell r="I10148">
            <v>44</v>
          </cell>
          <cell r="M10148">
            <v>65500</v>
          </cell>
          <cell r="N10148">
            <v>2358000</v>
          </cell>
          <cell r="O10148">
            <v>0</v>
          </cell>
          <cell r="P10148">
            <v>0</v>
          </cell>
        </row>
        <row r="10149">
          <cell r="A10149">
            <v>43819</v>
          </cell>
          <cell r="B10149" t="str">
            <v>MIC</v>
          </cell>
          <cell r="C10149">
            <v>5</v>
          </cell>
          <cell r="E10149">
            <v>27007</v>
          </cell>
          <cell r="F10149" t="str">
            <v>45O</v>
          </cell>
          <cell r="I10149">
            <v>44</v>
          </cell>
          <cell r="M10149">
            <v>37000</v>
          </cell>
          <cell r="N10149">
            <v>1332000</v>
          </cell>
          <cell r="O10149">
            <v>0</v>
          </cell>
          <cell r="P10149">
            <v>0</v>
          </cell>
        </row>
        <row r="10150">
          <cell r="A10150">
            <v>43819</v>
          </cell>
          <cell r="B10150" t="str">
            <v>MIC</v>
          </cell>
          <cell r="C10150">
            <v>5</v>
          </cell>
          <cell r="E10150">
            <v>27007</v>
          </cell>
          <cell r="F10150" t="str">
            <v>45O</v>
          </cell>
          <cell r="I10150">
            <v>44</v>
          </cell>
          <cell r="M10150">
            <v>41000</v>
          </cell>
          <cell r="N10150">
            <v>1476000</v>
          </cell>
          <cell r="O10150">
            <v>0</v>
          </cell>
          <cell r="P10150">
            <v>0</v>
          </cell>
        </row>
        <row r="10151">
          <cell r="A10151">
            <v>43819</v>
          </cell>
          <cell r="B10151" t="str">
            <v>MIC</v>
          </cell>
          <cell r="C10151">
            <v>5</v>
          </cell>
          <cell r="E10151">
            <v>27007</v>
          </cell>
          <cell r="F10151" t="str">
            <v>45O</v>
          </cell>
          <cell r="I10151">
            <v>44</v>
          </cell>
          <cell r="M10151">
            <v>76000</v>
          </cell>
          <cell r="N10151">
            <v>2736000</v>
          </cell>
          <cell r="O10151">
            <v>0</v>
          </cell>
          <cell r="P10151">
            <v>0</v>
          </cell>
        </row>
        <row r="10152">
          <cell r="A10152">
            <v>43819</v>
          </cell>
          <cell r="B10152" t="str">
            <v>MIC</v>
          </cell>
          <cell r="C10152">
            <v>5</v>
          </cell>
          <cell r="E10152">
            <v>27007</v>
          </cell>
          <cell r="F10152" t="str">
            <v>45O</v>
          </cell>
          <cell r="I10152">
            <v>44</v>
          </cell>
          <cell r="M10152">
            <v>64000</v>
          </cell>
          <cell r="N10152">
            <v>2304000</v>
          </cell>
          <cell r="O10152">
            <v>0</v>
          </cell>
          <cell r="P10152">
            <v>0</v>
          </cell>
        </row>
        <row r="10153">
          <cell r="A10153">
            <v>43819</v>
          </cell>
          <cell r="B10153" t="str">
            <v>MIC</v>
          </cell>
          <cell r="C10153">
            <v>5</v>
          </cell>
          <cell r="E10153">
            <v>27007</v>
          </cell>
          <cell r="F10153" t="str">
            <v>45O</v>
          </cell>
          <cell r="I10153">
            <v>44</v>
          </cell>
          <cell r="M10153">
            <v>29000</v>
          </cell>
          <cell r="N10153">
            <v>1044000</v>
          </cell>
          <cell r="O10153">
            <v>0</v>
          </cell>
          <cell r="P10153">
            <v>0</v>
          </cell>
        </row>
        <row r="10154">
          <cell r="A10154">
            <v>43819</v>
          </cell>
          <cell r="B10154" t="str">
            <v>MIC</v>
          </cell>
          <cell r="C10154">
            <v>5</v>
          </cell>
          <cell r="E10154">
            <v>27007</v>
          </cell>
          <cell r="F10154" t="str">
            <v>45O</v>
          </cell>
          <cell r="I10154">
            <v>44</v>
          </cell>
          <cell r="M10154">
            <v>51000</v>
          </cell>
          <cell r="N10154">
            <v>1836000</v>
          </cell>
          <cell r="O10154">
            <v>0</v>
          </cell>
          <cell r="P10154">
            <v>0</v>
          </cell>
        </row>
        <row r="10155">
          <cell r="A10155">
            <v>43819</v>
          </cell>
          <cell r="B10155" t="str">
            <v>MIC</v>
          </cell>
          <cell r="C10155">
            <v>5</v>
          </cell>
          <cell r="E10155">
            <v>27007</v>
          </cell>
          <cell r="F10155" t="str">
            <v>45O</v>
          </cell>
          <cell r="I10155">
            <v>44</v>
          </cell>
          <cell r="M10155">
            <v>56000</v>
          </cell>
          <cell r="N10155">
            <v>2016000</v>
          </cell>
          <cell r="O10155">
            <v>0</v>
          </cell>
          <cell r="P10155">
            <v>0</v>
          </cell>
        </row>
        <row r="10156">
          <cell r="A10156">
            <v>43819</v>
          </cell>
          <cell r="B10156" t="str">
            <v>MIC</v>
          </cell>
          <cell r="C10156">
            <v>5</v>
          </cell>
          <cell r="E10156">
            <v>27007</v>
          </cell>
          <cell r="F10156" t="str">
            <v>45O</v>
          </cell>
          <cell r="I10156">
            <v>44</v>
          </cell>
          <cell r="M10156">
            <v>78000</v>
          </cell>
          <cell r="N10156">
            <v>2808000</v>
          </cell>
          <cell r="O10156">
            <v>0</v>
          </cell>
          <cell r="P10156">
            <v>0</v>
          </cell>
        </row>
        <row r="10157">
          <cell r="A10157">
            <v>43819</v>
          </cell>
          <cell r="B10157" t="str">
            <v>MIC</v>
          </cell>
          <cell r="C10157">
            <v>5</v>
          </cell>
          <cell r="E10157">
            <v>27007</v>
          </cell>
          <cell r="F10157" t="str">
            <v>45O</v>
          </cell>
          <cell r="I10157">
            <v>44</v>
          </cell>
          <cell r="M10157">
            <v>95000</v>
          </cell>
          <cell r="N10157">
            <v>3420000</v>
          </cell>
          <cell r="O10157">
            <v>0</v>
          </cell>
          <cell r="P10157">
            <v>0</v>
          </cell>
        </row>
        <row r="10158">
          <cell r="A10158">
            <v>43819</v>
          </cell>
          <cell r="B10158" t="str">
            <v>MIC</v>
          </cell>
          <cell r="C10158">
            <v>5</v>
          </cell>
          <cell r="E10158">
            <v>27007</v>
          </cell>
          <cell r="F10158" t="str">
            <v>45O</v>
          </cell>
          <cell r="I10158">
            <v>44</v>
          </cell>
          <cell r="M10158">
            <v>65000</v>
          </cell>
          <cell r="N10158">
            <v>2340000</v>
          </cell>
          <cell r="O10158">
            <v>0</v>
          </cell>
          <cell r="P10158">
            <v>0</v>
          </cell>
        </row>
        <row r="10159">
          <cell r="A10159">
            <v>43819</v>
          </cell>
          <cell r="B10159" t="str">
            <v>MIC</v>
          </cell>
          <cell r="C10159">
            <v>7</v>
          </cell>
          <cell r="E10159">
            <v>3046</v>
          </cell>
          <cell r="F10159" t="str">
            <v>43O</v>
          </cell>
          <cell r="I10159">
            <v>44</v>
          </cell>
          <cell r="M10159">
            <v>14500</v>
          </cell>
          <cell r="N10159">
            <v>529540</v>
          </cell>
          <cell r="O10159">
            <v>0</v>
          </cell>
          <cell r="P10159">
            <v>0</v>
          </cell>
        </row>
        <row r="10160">
          <cell r="A10160">
            <v>43819</v>
          </cell>
          <cell r="B10160" t="str">
            <v>MIC</v>
          </cell>
          <cell r="C10160">
            <v>7</v>
          </cell>
          <cell r="E10160">
            <v>3046</v>
          </cell>
          <cell r="F10160" t="str">
            <v>43O</v>
          </cell>
          <cell r="I10160">
            <v>44</v>
          </cell>
          <cell r="M10160">
            <v>18000</v>
          </cell>
          <cell r="N10160">
            <v>657360</v>
          </cell>
          <cell r="O10160">
            <v>0</v>
          </cell>
          <cell r="P10160">
            <v>0</v>
          </cell>
        </row>
        <row r="10161">
          <cell r="A10161">
            <v>43819</v>
          </cell>
          <cell r="B10161" t="str">
            <v>MIC</v>
          </cell>
          <cell r="C10161">
            <v>7</v>
          </cell>
          <cell r="E10161">
            <v>3046</v>
          </cell>
          <cell r="F10161" t="str">
            <v>43I</v>
          </cell>
          <cell r="I10161">
            <v>44</v>
          </cell>
          <cell r="M10161">
            <v>15200</v>
          </cell>
          <cell r="N10161">
            <v>565288</v>
          </cell>
          <cell r="O10161">
            <v>0</v>
          </cell>
          <cell r="P10161">
            <v>0</v>
          </cell>
        </row>
        <row r="10162">
          <cell r="A10162">
            <v>43819</v>
          </cell>
          <cell r="B10162" t="str">
            <v>CON</v>
          </cell>
          <cell r="C10162">
            <v>6</v>
          </cell>
          <cell r="E10162">
            <v>3046</v>
          </cell>
          <cell r="F10162" t="str">
            <v>47D</v>
          </cell>
          <cell r="I10162">
            <v>44</v>
          </cell>
          <cell r="M10162">
            <v>10200</v>
          </cell>
          <cell r="N10162">
            <v>379542</v>
          </cell>
          <cell r="O10162">
            <v>0</v>
          </cell>
          <cell r="P10162">
            <v>0</v>
          </cell>
        </row>
        <row r="10163">
          <cell r="A10163">
            <v>43819</v>
          </cell>
          <cell r="B10163" t="str">
            <v>CON</v>
          </cell>
          <cell r="C10163">
            <v>7</v>
          </cell>
          <cell r="E10163">
            <v>3046</v>
          </cell>
          <cell r="F10163" t="str">
            <v>47D</v>
          </cell>
          <cell r="I10163">
            <v>44</v>
          </cell>
          <cell r="M10163">
            <v>14000</v>
          </cell>
          <cell r="N10163">
            <v>520940</v>
          </cell>
          <cell r="O10163">
            <v>0</v>
          </cell>
          <cell r="P10163">
            <v>0</v>
          </cell>
        </row>
        <row r="10164">
          <cell r="A10164">
            <v>43819</v>
          </cell>
          <cell r="B10164" t="str">
            <v>CON</v>
          </cell>
          <cell r="C10164">
            <v>6</v>
          </cell>
          <cell r="E10164">
            <v>1036</v>
          </cell>
          <cell r="F10164" t="str">
            <v>47D</v>
          </cell>
          <cell r="I10164">
            <v>44</v>
          </cell>
          <cell r="M10164">
            <v>8000</v>
          </cell>
          <cell r="N10164">
            <v>301569.59999999998</v>
          </cell>
          <cell r="O10164">
            <v>0</v>
          </cell>
          <cell r="P10164">
            <v>0</v>
          </cell>
        </row>
        <row r="10165">
          <cell r="A10165">
            <v>43819</v>
          </cell>
          <cell r="B10165" t="str">
            <v>CON</v>
          </cell>
          <cell r="C10165">
            <v>6</v>
          </cell>
          <cell r="E10165">
            <v>3046</v>
          </cell>
          <cell r="F10165" t="str">
            <v>47D</v>
          </cell>
          <cell r="I10165">
            <v>44</v>
          </cell>
          <cell r="M10165">
            <v>8000</v>
          </cell>
          <cell r="N10165">
            <v>313600</v>
          </cell>
          <cell r="O10165">
            <v>0</v>
          </cell>
          <cell r="P10165">
            <v>0</v>
          </cell>
        </row>
        <row r="10166">
          <cell r="A10166">
            <v>43819</v>
          </cell>
          <cell r="B10166" t="str">
            <v>MIC</v>
          </cell>
          <cell r="C10166">
            <v>5</v>
          </cell>
          <cell r="E10166">
            <v>27003</v>
          </cell>
          <cell r="F10166" t="str">
            <v>45O</v>
          </cell>
          <cell r="I10166">
            <v>44</v>
          </cell>
          <cell r="M10166">
            <v>75500</v>
          </cell>
          <cell r="N10166">
            <v>3010592.7</v>
          </cell>
          <cell r="O10166">
            <v>0</v>
          </cell>
          <cell r="P10166">
            <v>0</v>
          </cell>
        </row>
        <row r="10167">
          <cell r="A10167">
            <v>43819</v>
          </cell>
          <cell r="B10167" t="str">
            <v>MIC</v>
          </cell>
          <cell r="C10167">
            <v>5</v>
          </cell>
          <cell r="E10167">
            <v>27012</v>
          </cell>
          <cell r="F10167" t="str">
            <v>45O</v>
          </cell>
          <cell r="I10167">
            <v>44</v>
          </cell>
          <cell r="M10167">
            <v>106000</v>
          </cell>
          <cell r="N10167">
            <v>4226792.4000000004</v>
          </cell>
          <cell r="O10167">
            <v>0</v>
          </cell>
          <cell r="P10167">
            <v>0</v>
          </cell>
        </row>
        <row r="10168">
          <cell r="A10168">
            <v>43819</v>
          </cell>
          <cell r="B10168" t="str">
            <v>MIC</v>
          </cell>
          <cell r="C10168">
            <v>5</v>
          </cell>
          <cell r="E10168">
            <v>27012</v>
          </cell>
          <cell r="F10168" t="str">
            <v>45O</v>
          </cell>
          <cell r="I10168">
            <v>44</v>
          </cell>
          <cell r="M10168">
            <v>105000</v>
          </cell>
          <cell r="N10168">
            <v>4186917</v>
          </cell>
          <cell r="O10168">
            <v>0</v>
          </cell>
          <cell r="P10168">
            <v>0</v>
          </cell>
        </row>
        <row r="10169">
          <cell r="A10169">
            <v>43819</v>
          </cell>
          <cell r="B10169" t="str">
            <v>MIC</v>
          </cell>
          <cell r="C10169">
            <v>5</v>
          </cell>
          <cell r="E10169">
            <v>27012</v>
          </cell>
          <cell r="F10169" t="str">
            <v>45O</v>
          </cell>
          <cell r="I10169">
            <v>44</v>
          </cell>
          <cell r="M10169">
            <v>70000</v>
          </cell>
          <cell r="N10169">
            <v>2791278</v>
          </cell>
          <cell r="O10169">
            <v>0</v>
          </cell>
          <cell r="P10169">
            <v>0</v>
          </cell>
        </row>
        <row r="10170">
          <cell r="A10170">
            <v>43819</v>
          </cell>
          <cell r="B10170" t="str">
            <v>MIC</v>
          </cell>
          <cell r="C10170">
            <v>5</v>
          </cell>
          <cell r="E10170">
            <v>27012</v>
          </cell>
          <cell r="F10170" t="str">
            <v>45O</v>
          </cell>
          <cell r="I10170">
            <v>44</v>
          </cell>
          <cell r="M10170">
            <v>125000</v>
          </cell>
          <cell r="N10170">
            <v>4984425</v>
          </cell>
          <cell r="O10170">
            <v>0</v>
          </cell>
          <cell r="P10170">
            <v>0</v>
          </cell>
        </row>
        <row r="10171">
          <cell r="A10171">
            <v>43819</v>
          </cell>
          <cell r="B10171" t="str">
            <v>MIC</v>
          </cell>
          <cell r="C10171">
            <v>5</v>
          </cell>
          <cell r="E10171">
            <v>27012</v>
          </cell>
          <cell r="F10171" t="str">
            <v>45O</v>
          </cell>
          <cell r="I10171">
            <v>44</v>
          </cell>
          <cell r="M10171">
            <v>115000</v>
          </cell>
          <cell r="N10171">
            <v>4585671</v>
          </cell>
          <cell r="O10171">
            <v>0</v>
          </cell>
          <cell r="P10171">
            <v>0</v>
          </cell>
        </row>
        <row r="10172">
          <cell r="A10172">
            <v>43819</v>
          </cell>
          <cell r="B10172" t="str">
            <v>MIC</v>
          </cell>
          <cell r="C10172">
            <v>5</v>
          </cell>
          <cell r="E10172">
            <v>27012</v>
          </cell>
          <cell r="F10172" t="str">
            <v>45O</v>
          </cell>
          <cell r="I10172">
            <v>44</v>
          </cell>
          <cell r="M10172">
            <v>118000</v>
          </cell>
          <cell r="N10172">
            <v>4705297.2</v>
          </cell>
          <cell r="O10172">
            <v>0</v>
          </cell>
          <cell r="P10172">
            <v>0</v>
          </cell>
        </row>
        <row r="10173">
          <cell r="A10173">
            <v>43819</v>
          </cell>
          <cell r="B10173" t="str">
            <v>MIC</v>
          </cell>
          <cell r="C10173">
            <v>5</v>
          </cell>
          <cell r="E10173">
            <v>27012</v>
          </cell>
          <cell r="F10173" t="str">
            <v>45O</v>
          </cell>
          <cell r="I10173">
            <v>44</v>
          </cell>
          <cell r="M10173">
            <v>51000</v>
          </cell>
          <cell r="N10173">
            <v>2033645.4</v>
          </cell>
          <cell r="O10173">
            <v>0</v>
          </cell>
          <cell r="P10173">
            <v>0</v>
          </cell>
        </row>
        <row r="10174">
          <cell r="A10174">
            <v>43819</v>
          </cell>
          <cell r="B10174" t="str">
            <v>MIC</v>
          </cell>
          <cell r="C10174">
            <v>5</v>
          </cell>
          <cell r="E10174">
            <v>27012</v>
          </cell>
          <cell r="F10174" t="str">
            <v>45O</v>
          </cell>
          <cell r="I10174">
            <v>44</v>
          </cell>
          <cell r="M10174">
            <v>140000</v>
          </cell>
          <cell r="N10174">
            <v>5582556</v>
          </cell>
          <cell r="O10174">
            <v>0</v>
          </cell>
          <cell r="P10174">
            <v>0</v>
          </cell>
        </row>
        <row r="10175">
          <cell r="A10175">
            <v>43819</v>
          </cell>
          <cell r="B10175" t="str">
            <v>MIC</v>
          </cell>
          <cell r="C10175">
            <v>5</v>
          </cell>
          <cell r="E10175">
            <v>27012</v>
          </cell>
          <cell r="F10175" t="str">
            <v>45O</v>
          </cell>
          <cell r="I10175">
            <v>44</v>
          </cell>
          <cell r="M10175">
            <v>126000</v>
          </cell>
          <cell r="N10175">
            <v>5024300.4000000004</v>
          </cell>
          <cell r="O10175">
            <v>0</v>
          </cell>
          <cell r="P10175">
            <v>0</v>
          </cell>
        </row>
        <row r="10176">
          <cell r="A10176">
            <v>43819</v>
          </cell>
          <cell r="B10176" t="str">
            <v>MIC</v>
          </cell>
          <cell r="C10176">
            <v>5</v>
          </cell>
          <cell r="E10176">
            <v>27012</v>
          </cell>
          <cell r="F10176" t="str">
            <v>45O</v>
          </cell>
          <cell r="I10176">
            <v>44</v>
          </cell>
          <cell r="M10176">
            <v>65900</v>
          </cell>
          <cell r="N10176">
            <v>2627788.86</v>
          </cell>
          <cell r="O10176">
            <v>0</v>
          </cell>
          <cell r="P10176">
            <v>0</v>
          </cell>
        </row>
        <row r="10177">
          <cell r="A10177">
            <v>43819</v>
          </cell>
          <cell r="B10177" t="str">
            <v>MIC</v>
          </cell>
          <cell r="C10177">
            <v>6</v>
          </cell>
          <cell r="E10177">
            <v>3046</v>
          </cell>
          <cell r="F10177" t="str">
            <v>43O</v>
          </cell>
          <cell r="I10177">
            <v>44</v>
          </cell>
          <cell r="M10177">
            <v>9200</v>
          </cell>
          <cell r="N10177">
            <v>366896</v>
          </cell>
          <cell r="O10177">
            <v>0</v>
          </cell>
          <cell r="P10177">
            <v>0</v>
          </cell>
        </row>
        <row r="10178">
          <cell r="A10178">
            <v>43819</v>
          </cell>
          <cell r="B10178" t="str">
            <v>MIC</v>
          </cell>
          <cell r="C10178">
            <v>5</v>
          </cell>
          <cell r="E10178">
            <v>27012</v>
          </cell>
          <cell r="F10178" t="str">
            <v>45O</v>
          </cell>
          <cell r="I10178">
            <v>44</v>
          </cell>
          <cell r="M10178">
            <v>72000</v>
          </cell>
          <cell r="N10178">
            <v>2920197.6</v>
          </cell>
          <cell r="O10178">
            <v>0</v>
          </cell>
          <cell r="P10178">
            <v>0</v>
          </cell>
        </row>
        <row r="10179">
          <cell r="A10179">
            <v>43819</v>
          </cell>
          <cell r="B10179" t="str">
            <v>MIC</v>
          </cell>
          <cell r="C10179">
            <v>5</v>
          </cell>
          <cell r="E10179">
            <v>27003</v>
          </cell>
          <cell r="F10179" t="str">
            <v>45O</v>
          </cell>
          <cell r="I10179">
            <v>44</v>
          </cell>
          <cell r="M10179">
            <v>40000</v>
          </cell>
          <cell r="N10179">
            <v>1649776</v>
          </cell>
          <cell r="O10179">
            <v>0</v>
          </cell>
          <cell r="P10179">
            <v>0</v>
          </cell>
        </row>
        <row r="10180">
          <cell r="A10180">
            <v>43819</v>
          </cell>
          <cell r="B10180" t="str">
            <v>MIC</v>
          </cell>
          <cell r="C10180">
            <v>5</v>
          </cell>
          <cell r="E10180">
            <v>27012</v>
          </cell>
          <cell r="F10180" t="str">
            <v>45O</v>
          </cell>
          <cell r="I10180">
            <v>44</v>
          </cell>
          <cell r="M10180">
            <v>48000</v>
          </cell>
          <cell r="N10180">
            <v>1979731.2</v>
          </cell>
          <cell r="O10180">
            <v>0</v>
          </cell>
          <cell r="P10180">
            <v>0</v>
          </cell>
        </row>
        <row r="10181">
          <cell r="A10181">
            <v>43819</v>
          </cell>
          <cell r="B10181" t="str">
            <v>MIC</v>
          </cell>
          <cell r="C10181">
            <v>5</v>
          </cell>
          <cell r="E10181">
            <v>27012</v>
          </cell>
          <cell r="F10181" t="str">
            <v>45O</v>
          </cell>
          <cell r="I10181">
            <v>44</v>
          </cell>
          <cell r="M10181">
            <v>72500</v>
          </cell>
          <cell r="N10181">
            <v>2990219</v>
          </cell>
          <cell r="O10181">
            <v>0</v>
          </cell>
          <cell r="P10181">
            <v>0</v>
          </cell>
        </row>
        <row r="10182">
          <cell r="A10182">
            <v>43819</v>
          </cell>
          <cell r="B10182" t="str">
            <v>MIC</v>
          </cell>
          <cell r="C10182">
            <v>5</v>
          </cell>
          <cell r="E10182">
            <v>27012</v>
          </cell>
          <cell r="F10182" t="str">
            <v>45O</v>
          </cell>
          <cell r="I10182">
            <v>44</v>
          </cell>
          <cell r="M10182">
            <v>105000</v>
          </cell>
          <cell r="N10182">
            <v>4330662</v>
          </cell>
          <cell r="O10182">
            <v>0</v>
          </cell>
          <cell r="P10182">
            <v>0</v>
          </cell>
        </row>
        <row r="10183">
          <cell r="A10183">
            <v>43819</v>
          </cell>
          <cell r="B10183" t="str">
            <v>MIC</v>
          </cell>
          <cell r="C10183">
            <v>5</v>
          </cell>
          <cell r="E10183">
            <v>27012</v>
          </cell>
          <cell r="F10183" t="str">
            <v>45O</v>
          </cell>
          <cell r="I10183">
            <v>44</v>
          </cell>
          <cell r="M10183">
            <v>79000</v>
          </cell>
          <cell r="N10183">
            <v>3258307.6</v>
          </cell>
          <cell r="O10183">
            <v>0</v>
          </cell>
          <cell r="P10183">
            <v>0</v>
          </cell>
        </row>
        <row r="10184">
          <cell r="A10184">
            <v>43819</v>
          </cell>
          <cell r="B10184" t="str">
            <v>MIC</v>
          </cell>
          <cell r="C10184">
            <v>5</v>
          </cell>
          <cell r="E10184">
            <v>27012</v>
          </cell>
          <cell r="F10184" t="str">
            <v>45O</v>
          </cell>
          <cell r="I10184">
            <v>44</v>
          </cell>
          <cell r="M10184">
            <v>112000</v>
          </cell>
          <cell r="N10184">
            <v>4619372.8</v>
          </cell>
          <cell r="O10184">
            <v>0</v>
          </cell>
          <cell r="P10184">
            <v>0</v>
          </cell>
        </row>
        <row r="10185">
          <cell r="A10185">
            <v>43819</v>
          </cell>
          <cell r="B10185" t="str">
            <v>MIC</v>
          </cell>
          <cell r="C10185">
            <v>5</v>
          </cell>
          <cell r="E10185">
            <v>27012</v>
          </cell>
          <cell r="F10185" t="str">
            <v>45O</v>
          </cell>
          <cell r="I10185">
            <v>44</v>
          </cell>
          <cell r="M10185">
            <v>67500</v>
          </cell>
          <cell r="N10185">
            <v>2783997</v>
          </cell>
          <cell r="O10185">
            <v>0</v>
          </cell>
          <cell r="P10185">
            <v>0</v>
          </cell>
        </row>
        <row r="10186">
          <cell r="A10186">
            <v>43819</v>
          </cell>
          <cell r="B10186" t="str">
            <v>MIC</v>
          </cell>
          <cell r="C10186">
            <v>5</v>
          </cell>
          <cell r="E10186">
            <v>27012</v>
          </cell>
          <cell r="F10186" t="str">
            <v>45O</v>
          </cell>
          <cell r="I10186">
            <v>44</v>
          </cell>
          <cell r="M10186">
            <v>61000</v>
          </cell>
          <cell r="N10186">
            <v>2515908.4</v>
          </cell>
          <cell r="O10186">
            <v>0</v>
          </cell>
          <cell r="P10186">
            <v>0</v>
          </cell>
        </row>
        <row r="10187">
          <cell r="A10187">
            <v>43819</v>
          </cell>
          <cell r="B10187" t="str">
            <v>MIC</v>
          </cell>
          <cell r="C10187">
            <v>5</v>
          </cell>
          <cell r="E10187">
            <v>27012</v>
          </cell>
          <cell r="F10187" t="str">
            <v>45O</v>
          </cell>
          <cell r="I10187">
            <v>44</v>
          </cell>
          <cell r="M10187">
            <v>49500</v>
          </cell>
          <cell r="N10187">
            <v>2041597.8</v>
          </cell>
          <cell r="O10187">
            <v>0</v>
          </cell>
          <cell r="P10187">
            <v>0</v>
          </cell>
        </row>
        <row r="10188">
          <cell r="A10188">
            <v>43819</v>
          </cell>
          <cell r="B10188" t="str">
            <v>MIC</v>
          </cell>
          <cell r="C10188">
            <v>5</v>
          </cell>
          <cell r="E10188">
            <v>27012</v>
          </cell>
          <cell r="F10188" t="str">
            <v>45O</v>
          </cell>
          <cell r="I10188">
            <v>44</v>
          </cell>
          <cell r="M10188">
            <v>58000</v>
          </cell>
          <cell r="N10188">
            <v>2392175.2000000002</v>
          </cell>
          <cell r="O10188">
            <v>0</v>
          </cell>
          <cell r="P10188">
            <v>0</v>
          </cell>
        </row>
        <row r="10189">
          <cell r="A10189">
            <v>43819</v>
          </cell>
          <cell r="B10189" t="str">
            <v>MIC</v>
          </cell>
          <cell r="C10189">
            <v>5</v>
          </cell>
          <cell r="E10189">
            <v>27012</v>
          </cell>
          <cell r="F10189" t="str">
            <v>45O</v>
          </cell>
          <cell r="I10189">
            <v>44</v>
          </cell>
          <cell r="M10189">
            <v>60000</v>
          </cell>
          <cell r="N10189">
            <v>2474664</v>
          </cell>
          <cell r="O10189">
            <v>0</v>
          </cell>
          <cell r="P10189">
            <v>0</v>
          </cell>
        </row>
        <row r="10190">
          <cell r="A10190">
            <v>43819</v>
          </cell>
          <cell r="B10190" t="str">
            <v>MIC</v>
          </cell>
          <cell r="C10190">
            <v>5</v>
          </cell>
          <cell r="E10190">
            <v>27012</v>
          </cell>
          <cell r="F10190" t="str">
            <v>45O</v>
          </cell>
          <cell r="I10190">
            <v>44</v>
          </cell>
          <cell r="M10190">
            <v>83000</v>
          </cell>
          <cell r="N10190">
            <v>3423285.2</v>
          </cell>
          <cell r="O10190">
            <v>0</v>
          </cell>
          <cell r="P10190">
            <v>0</v>
          </cell>
        </row>
        <row r="10191">
          <cell r="A10191">
            <v>43819</v>
          </cell>
          <cell r="B10191" t="str">
            <v>MIC</v>
          </cell>
          <cell r="C10191">
            <v>5</v>
          </cell>
          <cell r="E10191">
            <v>27012</v>
          </cell>
          <cell r="F10191" t="str">
            <v>45O</v>
          </cell>
          <cell r="I10191">
            <v>44</v>
          </cell>
          <cell r="M10191">
            <v>96000</v>
          </cell>
          <cell r="N10191">
            <v>3959462.4</v>
          </cell>
          <cell r="O10191">
            <v>0</v>
          </cell>
          <cell r="P10191">
            <v>0</v>
          </cell>
        </row>
        <row r="10192">
          <cell r="A10192">
            <v>43819</v>
          </cell>
          <cell r="B10192" t="str">
            <v>MIC</v>
          </cell>
          <cell r="C10192">
            <v>5</v>
          </cell>
          <cell r="E10192">
            <v>27012</v>
          </cell>
          <cell r="F10192" t="str">
            <v>45O</v>
          </cell>
          <cell r="I10192">
            <v>44</v>
          </cell>
          <cell r="M10192">
            <v>49500</v>
          </cell>
          <cell r="N10192">
            <v>2041597.8</v>
          </cell>
          <cell r="O10192">
            <v>0</v>
          </cell>
          <cell r="P10192">
            <v>0</v>
          </cell>
        </row>
        <row r="10193">
          <cell r="A10193">
            <v>43819</v>
          </cell>
          <cell r="B10193" t="str">
            <v>MIC</v>
          </cell>
          <cell r="C10193">
            <v>5</v>
          </cell>
          <cell r="E10193">
            <v>27012</v>
          </cell>
          <cell r="F10193" t="str">
            <v>45O</v>
          </cell>
          <cell r="I10193">
            <v>44</v>
          </cell>
          <cell r="M10193">
            <v>122000</v>
          </cell>
          <cell r="N10193">
            <v>5031816.8</v>
          </cell>
          <cell r="O10193">
            <v>0</v>
          </cell>
          <cell r="P10193">
            <v>0</v>
          </cell>
        </row>
        <row r="10194">
          <cell r="A10194">
            <v>43819</v>
          </cell>
          <cell r="B10194" t="str">
            <v>MIC</v>
          </cell>
          <cell r="C10194">
            <v>5</v>
          </cell>
          <cell r="E10194">
            <v>27012</v>
          </cell>
          <cell r="F10194" t="str">
            <v>45O</v>
          </cell>
          <cell r="I10194">
            <v>44</v>
          </cell>
          <cell r="M10194">
            <v>43000</v>
          </cell>
          <cell r="N10194">
            <v>1773509.2</v>
          </cell>
          <cell r="O10194">
            <v>0</v>
          </cell>
          <cell r="P10194">
            <v>0</v>
          </cell>
        </row>
        <row r="10195">
          <cell r="A10195">
            <v>43819</v>
          </cell>
          <cell r="B10195" t="str">
            <v>MIC</v>
          </cell>
          <cell r="C10195">
            <v>5</v>
          </cell>
          <cell r="E10195">
            <v>27012</v>
          </cell>
          <cell r="F10195" t="str">
            <v>45O</v>
          </cell>
          <cell r="I10195">
            <v>44</v>
          </cell>
          <cell r="M10195">
            <v>74000</v>
          </cell>
          <cell r="N10195">
            <v>3052085.6</v>
          </cell>
          <cell r="O10195">
            <v>0</v>
          </cell>
          <cell r="P10195">
            <v>0</v>
          </cell>
        </row>
        <row r="10196">
          <cell r="A10196">
            <v>43819</v>
          </cell>
          <cell r="B10196" t="str">
            <v>MIC</v>
          </cell>
          <cell r="C10196">
            <v>5</v>
          </cell>
          <cell r="E10196">
            <v>27012</v>
          </cell>
          <cell r="F10196" t="str">
            <v>45O</v>
          </cell>
          <cell r="I10196">
            <v>44</v>
          </cell>
          <cell r="M10196">
            <v>92000</v>
          </cell>
          <cell r="N10196">
            <v>3794484.8</v>
          </cell>
          <cell r="O10196">
            <v>0</v>
          </cell>
          <cell r="P10196">
            <v>0</v>
          </cell>
        </row>
        <row r="10197">
          <cell r="A10197">
            <v>43819</v>
          </cell>
          <cell r="B10197" t="str">
            <v>MIC</v>
          </cell>
          <cell r="C10197">
            <v>5</v>
          </cell>
          <cell r="E10197">
            <v>27012</v>
          </cell>
          <cell r="F10197" t="str">
            <v>45O</v>
          </cell>
          <cell r="I10197">
            <v>44</v>
          </cell>
          <cell r="M10197">
            <v>104000</v>
          </cell>
          <cell r="N10197">
            <v>4289417.5999999996</v>
          </cell>
          <cell r="O10197">
            <v>0</v>
          </cell>
          <cell r="P10197">
            <v>0</v>
          </cell>
        </row>
        <row r="10198">
          <cell r="A10198">
            <v>43819</v>
          </cell>
          <cell r="B10198" t="str">
            <v>MIC</v>
          </cell>
          <cell r="C10198">
            <v>5</v>
          </cell>
          <cell r="E10198">
            <v>27012</v>
          </cell>
          <cell r="F10198" t="str">
            <v>45O</v>
          </cell>
          <cell r="I10198">
            <v>44</v>
          </cell>
          <cell r="M10198">
            <v>118500</v>
          </cell>
          <cell r="N10198">
            <v>4887461.4000000004</v>
          </cell>
          <cell r="O10198">
            <v>0</v>
          </cell>
          <cell r="P10198">
            <v>0</v>
          </cell>
        </row>
        <row r="10199">
          <cell r="A10199">
            <v>43819</v>
          </cell>
          <cell r="B10199" t="str">
            <v>MIC</v>
          </cell>
          <cell r="C10199">
            <v>5</v>
          </cell>
          <cell r="E10199">
            <v>27012</v>
          </cell>
          <cell r="F10199" t="str">
            <v>45O</v>
          </cell>
          <cell r="I10199">
            <v>44</v>
          </cell>
          <cell r="M10199">
            <v>40000</v>
          </cell>
          <cell r="N10199">
            <v>1649776</v>
          </cell>
          <cell r="O10199">
            <v>0</v>
          </cell>
          <cell r="P10199">
            <v>0</v>
          </cell>
        </row>
        <row r="10200">
          <cell r="A10200">
            <v>43819</v>
          </cell>
          <cell r="B10200" t="str">
            <v>MIC</v>
          </cell>
          <cell r="C10200">
            <v>5</v>
          </cell>
          <cell r="E10200">
            <v>27012</v>
          </cell>
          <cell r="F10200" t="str">
            <v>45O</v>
          </cell>
          <cell r="I10200">
            <v>44</v>
          </cell>
          <cell r="M10200">
            <v>75000</v>
          </cell>
          <cell r="N10200">
            <v>3093330</v>
          </cell>
          <cell r="O10200">
            <v>0</v>
          </cell>
          <cell r="P10200">
            <v>0</v>
          </cell>
        </row>
        <row r="10201">
          <cell r="A10201">
            <v>43819</v>
          </cell>
          <cell r="B10201" t="str">
            <v>MIC</v>
          </cell>
          <cell r="C10201">
            <v>5</v>
          </cell>
          <cell r="E10201">
            <v>27012</v>
          </cell>
          <cell r="F10201" t="str">
            <v>45O</v>
          </cell>
          <cell r="I10201">
            <v>44</v>
          </cell>
          <cell r="M10201">
            <v>111000</v>
          </cell>
          <cell r="N10201">
            <v>4578128.4000000004</v>
          </cell>
          <cell r="O10201">
            <v>0</v>
          </cell>
          <cell r="P10201">
            <v>0</v>
          </cell>
        </row>
        <row r="10202">
          <cell r="A10202">
            <v>43819</v>
          </cell>
          <cell r="B10202" t="str">
            <v>MIC</v>
          </cell>
          <cell r="C10202">
            <v>5</v>
          </cell>
          <cell r="E10202">
            <v>27012</v>
          </cell>
          <cell r="F10202" t="str">
            <v>45O</v>
          </cell>
          <cell r="I10202">
            <v>44</v>
          </cell>
          <cell r="M10202">
            <v>46000</v>
          </cell>
          <cell r="N10202">
            <v>1897242.4</v>
          </cell>
          <cell r="O10202">
            <v>0</v>
          </cell>
          <cell r="P10202">
            <v>0</v>
          </cell>
        </row>
        <row r="10203">
          <cell r="A10203">
            <v>43819</v>
          </cell>
          <cell r="B10203" t="str">
            <v>MIC</v>
          </cell>
          <cell r="C10203">
            <v>5</v>
          </cell>
          <cell r="E10203">
            <v>27012</v>
          </cell>
          <cell r="F10203" t="str">
            <v>45O</v>
          </cell>
          <cell r="I10203">
            <v>44</v>
          </cell>
          <cell r="M10203">
            <v>58000</v>
          </cell>
          <cell r="N10203">
            <v>2392175.2000000002</v>
          </cell>
          <cell r="O10203">
            <v>0</v>
          </cell>
          <cell r="P10203">
            <v>0</v>
          </cell>
        </row>
        <row r="10204">
          <cell r="A10204">
            <v>43819</v>
          </cell>
          <cell r="B10204" t="str">
            <v>MIC</v>
          </cell>
          <cell r="C10204">
            <v>5</v>
          </cell>
          <cell r="E10204">
            <v>27012</v>
          </cell>
          <cell r="F10204" t="str">
            <v>45O</v>
          </cell>
          <cell r="I10204">
            <v>44</v>
          </cell>
          <cell r="M10204">
            <v>103000</v>
          </cell>
          <cell r="N10204">
            <v>4248173.2</v>
          </cell>
          <cell r="O10204">
            <v>0</v>
          </cell>
          <cell r="P10204">
            <v>0</v>
          </cell>
        </row>
        <row r="10205">
          <cell r="A10205">
            <v>43819</v>
          </cell>
          <cell r="B10205" t="str">
            <v>MIC</v>
          </cell>
          <cell r="C10205">
            <v>5</v>
          </cell>
          <cell r="E10205">
            <v>27012</v>
          </cell>
          <cell r="F10205" t="str">
            <v>45O</v>
          </cell>
          <cell r="I10205">
            <v>44</v>
          </cell>
          <cell r="M10205">
            <v>39500</v>
          </cell>
          <cell r="N10205">
            <v>1629153.8</v>
          </cell>
          <cell r="O10205">
            <v>0</v>
          </cell>
          <cell r="P10205">
            <v>0</v>
          </cell>
        </row>
        <row r="10206">
          <cell r="A10206">
            <v>43819</v>
          </cell>
          <cell r="B10206" t="str">
            <v>MIC</v>
          </cell>
          <cell r="C10206">
            <v>5</v>
          </cell>
          <cell r="E10206">
            <v>27012</v>
          </cell>
          <cell r="F10206" t="str">
            <v>45O</v>
          </cell>
          <cell r="I10206">
            <v>44</v>
          </cell>
          <cell r="M10206">
            <v>45500</v>
          </cell>
          <cell r="N10206">
            <v>1876620.2</v>
          </cell>
          <cell r="O10206">
            <v>0</v>
          </cell>
          <cell r="P10206">
            <v>0</v>
          </cell>
        </row>
        <row r="10207">
          <cell r="A10207">
            <v>43819</v>
          </cell>
          <cell r="B10207" t="str">
            <v>MIC</v>
          </cell>
          <cell r="C10207">
            <v>5</v>
          </cell>
          <cell r="E10207">
            <v>27012</v>
          </cell>
          <cell r="F10207" t="str">
            <v>45O</v>
          </cell>
          <cell r="I10207">
            <v>44</v>
          </cell>
          <cell r="M10207">
            <v>219000</v>
          </cell>
          <cell r="N10207">
            <v>9032523.5999999996</v>
          </cell>
          <cell r="O10207">
            <v>0</v>
          </cell>
          <cell r="P10207">
            <v>0</v>
          </cell>
        </row>
        <row r="10208">
          <cell r="A10208">
            <v>43819</v>
          </cell>
          <cell r="B10208" t="str">
            <v>MIC</v>
          </cell>
          <cell r="C10208">
            <v>5</v>
          </cell>
          <cell r="E10208">
            <v>27012</v>
          </cell>
          <cell r="F10208" t="str">
            <v>45O</v>
          </cell>
          <cell r="I10208">
            <v>44</v>
          </cell>
          <cell r="M10208">
            <v>148000</v>
          </cell>
          <cell r="N10208">
            <v>6104171.2000000002</v>
          </cell>
          <cell r="O10208">
            <v>0</v>
          </cell>
          <cell r="P10208">
            <v>0</v>
          </cell>
        </row>
        <row r="10209">
          <cell r="A10209">
            <v>43819</v>
          </cell>
          <cell r="B10209" t="str">
            <v>MIC</v>
          </cell>
          <cell r="C10209">
            <v>5</v>
          </cell>
          <cell r="E10209">
            <v>27012</v>
          </cell>
          <cell r="F10209" t="str">
            <v>45O</v>
          </cell>
          <cell r="I10209">
            <v>44</v>
          </cell>
          <cell r="M10209">
            <v>59000</v>
          </cell>
          <cell r="N10209">
            <v>2433419.6</v>
          </cell>
          <cell r="O10209">
            <v>0</v>
          </cell>
          <cell r="P10209">
            <v>0</v>
          </cell>
        </row>
        <row r="10210">
          <cell r="A10210">
            <v>43819</v>
          </cell>
          <cell r="B10210" t="str">
            <v>MIC</v>
          </cell>
          <cell r="C10210">
            <v>5</v>
          </cell>
          <cell r="E10210">
            <v>27012</v>
          </cell>
          <cell r="F10210" t="str">
            <v>45O</v>
          </cell>
          <cell r="I10210">
            <v>44</v>
          </cell>
          <cell r="M10210">
            <v>47000</v>
          </cell>
          <cell r="N10210">
            <v>1938486.8</v>
          </cell>
          <cell r="O10210">
            <v>0</v>
          </cell>
          <cell r="P10210">
            <v>0</v>
          </cell>
        </row>
        <row r="10211">
          <cell r="A10211">
            <v>43819</v>
          </cell>
          <cell r="B10211" t="str">
            <v>MIC</v>
          </cell>
          <cell r="C10211">
            <v>5</v>
          </cell>
          <cell r="E10211">
            <v>27012</v>
          </cell>
          <cell r="F10211" t="str">
            <v>45O</v>
          </cell>
          <cell r="I10211">
            <v>44</v>
          </cell>
          <cell r="M10211">
            <v>74000</v>
          </cell>
          <cell r="N10211">
            <v>3052085.6</v>
          </cell>
          <cell r="O10211">
            <v>0</v>
          </cell>
          <cell r="P10211">
            <v>0</v>
          </cell>
        </row>
        <row r="10212">
          <cell r="A10212">
            <v>43819</v>
          </cell>
          <cell r="B10212" t="str">
            <v>MIC</v>
          </cell>
          <cell r="C10212">
            <v>5</v>
          </cell>
          <cell r="E10212">
            <v>27012</v>
          </cell>
          <cell r="F10212" t="str">
            <v>45O</v>
          </cell>
          <cell r="I10212">
            <v>44</v>
          </cell>
          <cell r="M10212">
            <v>101000</v>
          </cell>
          <cell r="N10212">
            <v>4165684.4</v>
          </cell>
          <cell r="O10212">
            <v>0</v>
          </cell>
          <cell r="P10212">
            <v>0</v>
          </cell>
        </row>
        <row r="10213">
          <cell r="A10213">
            <v>43819</v>
          </cell>
          <cell r="B10213" t="str">
            <v>MIC</v>
          </cell>
          <cell r="C10213">
            <v>5</v>
          </cell>
          <cell r="E10213">
            <v>27012</v>
          </cell>
          <cell r="F10213" t="str">
            <v>45O</v>
          </cell>
          <cell r="I10213">
            <v>44</v>
          </cell>
          <cell r="M10213">
            <v>75000</v>
          </cell>
          <cell r="N10213">
            <v>3093330</v>
          </cell>
          <cell r="O10213">
            <v>0</v>
          </cell>
          <cell r="P10213">
            <v>0</v>
          </cell>
        </row>
        <row r="10214">
          <cell r="A10214">
            <v>43819</v>
          </cell>
          <cell r="B10214" t="str">
            <v>MIC</v>
          </cell>
          <cell r="C10214">
            <v>5</v>
          </cell>
          <cell r="E10214">
            <v>27012</v>
          </cell>
          <cell r="F10214" t="str">
            <v>45O</v>
          </cell>
          <cell r="I10214">
            <v>44</v>
          </cell>
          <cell r="M10214">
            <v>126000</v>
          </cell>
          <cell r="N10214">
            <v>5196794.4000000004</v>
          </cell>
          <cell r="O10214">
            <v>0</v>
          </cell>
          <cell r="P10214">
            <v>0</v>
          </cell>
        </row>
        <row r="10215">
          <cell r="A10215">
            <v>43819</v>
          </cell>
          <cell r="B10215" t="str">
            <v>MIC</v>
          </cell>
          <cell r="C10215">
            <v>5</v>
          </cell>
          <cell r="E10215">
            <v>27012</v>
          </cell>
          <cell r="F10215" t="str">
            <v>45O</v>
          </cell>
          <cell r="I10215">
            <v>44</v>
          </cell>
          <cell r="M10215">
            <v>37000</v>
          </cell>
          <cell r="N10215">
            <v>1526042.8</v>
          </cell>
          <cell r="O10215">
            <v>0</v>
          </cell>
          <cell r="P10215">
            <v>0</v>
          </cell>
        </row>
        <row r="10216">
          <cell r="A10216">
            <v>43819</v>
          </cell>
          <cell r="B10216" t="str">
            <v>MIC</v>
          </cell>
          <cell r="C10216">
            <v>5</v>
          </cell>
          <cell r="E10216">
            <v>27012</v>
          </cell>
          <cell r="F10216" t="str">
            <v>45O</v>
          </cell>
          <cell r="I10216">
            <v>44</v>
          </cell>
          <cell r="M10216">
            <v>102000</v>
          </cell>
          <cell r="N10216">
            <v>4206928.8</v>
          </cell>
          <cell r="O10216">
            <v>0</v>
          </cell>
          <cell r="P10216">
            <v>0</v>
          </cell>
        </row>
        <row r="10217">
          <cell r="A10217">
            <v>43819</v>
          </cell>
          <cell r="B10217" t="str">
            <v>MIC</v>
          </cell>
          <cell r="C10217">
            <v>5</v>
          </cell>
          <cell r="E10217">
            <v>27012</v>
          </cell>
          <cell r="F10217" t="str">
            <v>45O</v>
          </cell>
          <cell r="I10217">
            <v>44</v>
          </cell>
          <cell r="M10217">
            <v>125000</v>
          </cell>
          <cell r="N10217">
            <v>5155550</v>
          </cell>
          <cell r="O10217">
            <v>0</v>
          </cell>
          <cell r="P10217">
            <v>0</v>
          </cell>
        </row>
        <row r="10218">
          <cell r="A10218">
            <v>43819</v>
          </cell>
          <cell r="B10218" t="str">
            <v>MIC</v>
          </cell>
          <cell r="C10218">
            <v>5</v>
          </cell>
          <cell r="E10218">
            <v>27012</v>
          </cell>
          <cell r="F10218" t="str">
            <v>45O</v>
          </cell>
          <cell r="I10218">
            <v>44</v>
          </cell>
          <cell r="M10218">
            <v>95000</v>
          </cell>
          <cell r="N10218">
            <v>3918218</v>
          </cell>
          <cell r="O10218">
            <v>0</v>
          </cell>
          <cell r="P10218">
            <v>0</v>
          </cell>
        </row>
        <row r="10219">
          <cell r="A10219">
            <v>43819</v>
          </cell>
          <cell r="B10219" t="str">
            <v>MIC</v>
          </cell>
          <cell r="C10219">
            <v>5</v>
          </cell>
          <cell r="E10219">
            <v>27012</v>
          </cell>
          <cell r="F10219" t="str">
            <v>45O</v>
          </cell>
          <cell r="I10219">
            <v>44</v>
          </cell>
          <cell r="M10219">
            <v>158000</v>
          </cell>
          <cell r="N10219">
            <v>6516615.2000000002</v>
          </cell>
          <cell r="O10219">
            <v>0</v>
          </cell>
          <cell r="P10219">
            <v>0</v>
          </cell>
        </row>
        <row r="10220">
          <cell r="A10220">
            <v>43819</v>
          </cell>
          <cell r="B10220" t="str">
            <v>MIC</v>
          </cell>
          <cell r="C10220">
            <v>5</v>
          </cell>
          <cell r="E10220">
            <v>27012</v>
          </cell>
          <cell r="F10220" t="str">
            <v>45O</v>
          </cell>
          <cell r="I10220">
            <v>44</v>
          </cell>
          <cell r="M10220">
            <v>95000</v>
          </cell>
          <cell r="N10220">
            <v>3918218</v>
          </cell>
          <cell r="O10220">
            <v>0</v>
          </cell>
          <cell r="P10220">
            <v>0</v>
          </cell>
        </row>
        <row r="10221">
          <cell r="A10221">
            <v>43819</v>
          </cell>
          <cell r="B10221" t="str">
            <v>MIC</v>
          </cell>
          <cell r="C10221">
            <v>5</v>
          </cell>
          <cell r="E10221">
            <v>27012</v>
          </cell>
          <cell r="F10221" t="str">
            <v>45O</v>
          </cell>
          <cell r="I10221">
            <v>44</v>
          </cell>
          <cell r="M10221">
            <v>44000</v>
          </cell>
          <cell r="N10221">
            <v>1814753.6</v>
          </cell>
          <cell r="O10221">
            <v>0</v>
          </cell>
          <cell r="P10221">
            <v>0</v>
          </cell>
        </row>
        <row r="10222">
          <cell r="A10222">
            <v>43819</v>
          </cell>
          <cell r="B10222" t="str">
            <v>MIC</v>
          </cell>
          <cell r="C10222">
            <v>5</v>
          </cell>
          <cell r="E10222">
            <v>27012</v>
          </cell>
          <cell r="F10222" t="str">
            <v>45O</v>
          </cell>
          <cell r="I10222">
            <v>44</v>
          </cell>
          <cell r="M10222">
            <v>84000</v>
          </cell>
          <cell r="N10222">
            <v>3464529.6</v>
          </cell>
          <cell r="O10222">
            <v>0</v>
          </cell>
          <cell r="P10222">
            <v>0</v>
          </cell>
        </row>
        <row r="10223">
          <cell r="A10223">
            <v>43819</v>
          </cell>
          <cell r="B10223" t="str">
            <v>MIC</v>
          </cell>
          <cell r="C10223">
            <v>5</v>
          </cell>
          <cell r="E10223">
            <v>27012</v>
          </cell>
          <cell r="F10223" t="str">
            <v>45O</v>
          </cell>
          <cell r="I10223">
            <v>44</v>
          </cell>
          <cell r="M10223">
            <v>61000</v>
          </cell>
          <cell r="N10223">
            <v>2515908.4</v>
          </cell>
          <cell r="O10223">
            <v>0</v>
          </cell>
          <cell r="P10223">
            <v>0</v>
          </cell>
        </row>
        <row r="10224">
          <cell r="A10224">
            <v>43819</v>
          </cell>
          <cell r="B10224" t="str">
            <v>MIC</v>
          </cell>
          <cell r="C10224">
            <v>5</v>
          </cell>
          <cell r="E10224">
            <v>27012</v>
          </cell>
          <cell r="F10224" t="str">
            <v>45O</v>
          </cell>
          <cell r="I10224">
            <v>44</v>
          </cell>
          <cell r="M10224">
            <v>74000</v>
          </cell>
          <cell r="N10224">
            <v>3052085.6</v>
          </cell>
          <cell r="O10224">
            <v>0</v>
          </cell>
          <cell r="P10224">
            <v>0</v>
          </cell>
        </row>
        <row r="10225">
          <cell r="A10225">
            <v>43819</v>
          </cell>
          <cell r="B10225" t="str">
            <v>MIC</v>
          </cell>
          <cell r="C10225">
            <v>5</v>
          </cell>
          <cell r="E10225">
            <v>27012</v>
          </cell>
          <cell r="F10225" t="str">
            <v>45O</v>
          </cell>
          <cell r="I10225">
            <v>44</v>
          </cell>
          <cell r="M10225">
            <v>48000</v>
          </cell>
          <cell r="N10225">
            <v>1979731.2</v>
          </cell>
          <cell r="O10225">
            <v>0</v>
          </cell>
          <cell r="P10225">
            <v>0</v>
          </cell>
        </row>
        <row r="10226">
          <cell r="A10226">
            <v>43819</v>
          </cell>
          <cell r="B10226" t="str">
            <v>MIC</v>
          </cell>
          <cell r="C10226">
            <v>5</v>
          </cell>
          <cell r="E10226">
            <v>27012</v>
          </cell>
          <cell r="F10226" t="str">
            <v>45O</v>
          </cell>
          <cell r="I10226">
            <v>44</v>
          </cell>
          <cell r="M10226">
            <v>100000</v>
          </cell>
          <cell r="N10226">
            <v>4124440</v>
          </cell>
          <cell r="O10226">
            <v>0</v>
          </cell>
          <cell r="P10226">
            <v>0</v>
          </cell>
        </row>
        <row r="10227">
          <cell r="A10227">
            <v>43819</v>
          </cell>
          <cell r="B10227" t="str">
            <v>MIC</v>
          </cell>
          <cell r="C10227">
            <v>5</v>
          </cell>
          <cell r="E10227">
            <v>27012</v>
          </cell>
          <cell r="F10227" t="str">
            <v>45O</v>
          </cell>
          <cell r="I10227">
            <v>44</v>
          </cell>
          <cell r="M10227">
            <v>183000</v>
          </cell>
          <cell r="N10227">
            <v>7547725.2000000002</v>
          </cell>
          <cell r="O10227">
            <v>0</v>
          </cell>
          <cell r="P10227">
            <v>0</v>
          </cell>
        </row>
        <row r="10228">
          <cell r="A10228">
            <v>43819</v>
          </cell>
          <cell r="B10228" t="str">
            <v>MIC</v>
          </cell>
          <cell r="C10228">
            <v>5</v>
          </cell>
          <cell r="E10228">
            <v>27012</v>
          </cell>
          <cell r="F10228" t="str">
            <v>45O</v>
          </cell>
          <cell r="I10228">
            <v>44</v>
          </cell>
          <cell r="M10228">
            <v>67000</v>
          </cell>
          <cell r="N10228">
            <v>2763374.8</v>
          </cell>
          <cell r="O10228">
            <v>0</v>
          </cell>
          <cell r="P10228">
            <v>0</v>
          </cell>
        </row>
        <row r="10229">
          <cell r="A10229">
            <v>43819</v>
          </cell>
          <cell r="B10229" t="str">
            <v>MIC</v>
          </cell>
          <cell r="C10229">
            <v>5</v>
          </cell>
          <cell r="E10229">
            <v>27012</v>
          </cell>
          <cell r="F10229" t="str">
            <v>45O</v>
          </cell>
          <cell r="I10229">
            <v>44</v>
          </cell>
          <cell r="M10229">
            <v>61500</v>
          </cell>
          <cell r="N10229">
            <v>2536530.6</v>
          </cell>
          <cell r="O10229">
            <v>0</v>
          </cell>
          <cell r="P10229">
            <v>0</v>
          </cell>
        </row>
        <row r="10230">
          <cell r="A10230">
            <v>43819</v>
          </cell>
          <cell r="B10230" t="str">
            <v>MIC</v>
          </cell>
          <cell r="C10230">
            <v>5</v>
          </cell>
          <cell r="E10230">
            <v>27012</v>
          </cell>
          <cell r="F10230" t="str">
            <v>45O</v>
          </cell>
          <cell r="I10230">
            <v>44</v>
          </cell>
          <cell r="M10230">
            <v>90000</v>
          </cell>
          <cell r="N10230">
            <v>3711996</v>
          </cell>
          <cell r="O10230">
            <v>0</v>
          </cell>
          <cell r="P10230">
            <v>0</v>
          </cell>
        </row>
        <row r="10231">
          <cell r="A10231">
            <v>43819</v>
          </cell>
          <cell r="B10231" t="str">
            <v>MIC</v>
          </cell>
          <cell r="C10231">
            <v>5</v>
          </cell>
          <cell r="E10231">
            <v>27012</v>
          </cell>
          <cell r="F10231" t="str">
            <v>45O</v>
          </cell>
          <cell r="I10231">
            <v>44</v>
          </cell>
          <cell r="M10231">
            <v>61000</v>
          </cell>
          <cell r="N10231">
            <v>2515908.4</v>
          </cell>
          <cell r="O10231">
            <v>0</v>
          </cell>
          <cell r="P10231">
            <v>0</v>
          </cell>
        </row>
        <row r="10232">
          <cell r="A10232">
            <v>43819</v>
          </cell>
          <cell r="B10232" t="str">
            <v>MIC</v>
          </cell>
          <cell r="C10232">
            <v>5</v>
          </cell>
          <cell r="E10232">
            <v>27012</v>
          </cell>
          <cell r="F10232" t="str">
            <v>45O</v>
          </cell>
          <cell r="I10232">
            <v>44</v>
          </cell>
          <cell r="M10232">
            <v>51000</v>
          </cell>
          <cell r="N10232">
            <v>2103464.4</v>
          </cell>
          <cell r="O10232">
            <v>0</v>
          </cell>
          <cell r="P10232">
            <v>0</v>
          </cell>
        </row>
        <row r="10233">
          <cell r="A10233">
            <v>43819</v>
          </cell>
          <cell r="B10233" t="str">
            <v>MIC</v>
          </cell>
          <cell r="C10233">
            <v>5</v>
          </cell>
          <cell r="E10233">
            <v>27012</v>
          </cell>
          <cell r="F10233" t="str">
            <v>45O</v>
          </cell>
          <cell r="I10233">
            <v>44</v>
          </cell>
          <cell r="M10233">
            <v>69000</v>
          </cell>
          <cell r="N10233">
            <v>2845863.6</v>
          </cell>
          <cell r="O10233">
            <v>0</v>
          </cell>
          <cell r="P10233">
            <v>0</v>
          </cell>
        </row>
        <row r="10234">
          <cell r="A10234">
            <v>43819</v>
          </cell>
          <cell r="B10234" t="str">
            <v>MIC</v>
          </cell>
          <cell r="C10234">
            <v>5</v>
          </cell>
          <cell r="E10234">
            <v>27012</v>
          </cell>
          <cell r="F10234" t="str">
            <v>45O</v>
          </cell>
          <cell r="I10234">
            <v>44</v>
          </cell>
          <cell r="M10234">
            <v>77000</v>
          </cell>
          <cell r="N10234">
            <v>3175818.8</v>
          </cell>
          <cell r="O10234">
            <v>0</v>
          </cell>
          <cell r="P10234">
            <v>0</v>
          </cell>
        </row>
        <row r="10235">
          <cell r="A10235">
            <v>43819</v>
          </cell>
          <cell r="B10235" t="str">
            <v>MIC</v>
          </cell>
          <cell r="C10235">
            <v>5</v>
          </cell>
          <cell r="E10235">
            <v>27012</v>
          </cell>
          <cell r="F10235" t="str">
            <v>45O</v>
          </cell>
          <cell r="I10235">
            <v>44</v>
          </cell>
          <cell r="M10235">
            <v>48000</v>
          </cell>
          <cell r="N10235">
            <v>1979731.2</v>
          </cell>
          <cell r="O10235">
            <v>0</v>
          </cell>
          <cell r="P10235">
            <v>0</v>
          </cell>
        </row>
        <row r="10236">
          <cell r="A10236">
            <v>43819</v>
          </cell>
          <cell r="B10236" t="str">
            <v>MIC</v>
          </cell>
          <cell r="C10236">
            <v>5</v>
          </cell>
          <cell r="E10236">
            <v>27012</v>
          </cell>
          <cell r="F10236" t="str">
            <v>45O</v>
          </cell>
          <cell r="I10236">
            <v>44</v>
          </cell>
          <cell r="M10236">
            <v>101000</v>
          </cell>
          <cell r="N10236">
            <v>4165684.4</v>
          </cell>
          <cell r="O10236">
            <v>0</v>
          </cell>
          <cell r="P10236">
            <v>0</v>
          </cell>
        </row>
        <row r="10237">
          <cell r="A10237">
            <v>43819</v>
          </cell>
          <cell r="B10237" t="str">
            <v>MIC</v>
          </cell>
          <cell r="C10237">
            <v>5</v>
          </cell>
          <cell r="E10237">
            <v>27012</v>
          </cell>
          <cell r="F10237" t="str">
            <v>45O</v>
          </cell>
          <cell r="I10237">
            <v>44</v>
          </cell>
          <cell r="M10237">
            <v>84000</v>
          </cell>
          <cell r="N10237">
            <v>3464529.6</v>
          </cell>
          <cell r="O10237">
            <v>0</v>
          </cell>
          <cell r="P10237">
            <v>0</v>
          </cell>
        </row>
        <row r="10238">
          <cell r="A10238">
            <v>43819</v>
          </cell>
          <cell r="B10238" t="str">
            <v>MIC</v>
          </cell>
          <cell r="C10238">
            <v>5</v>
          </cell>
          <cell r="E10238">
            <v>27012</v>
          </cell>
          <cell r="F10238" t="str">
            <v>45O</v>
          </cell>
          <cell r="I10238">
            <v>44</v>
          </cell>
          <cell r="M10238">
            <v>87000</v>
          </cell>
          <cell r="N10238">
            <v>3588262.8</v>
          </cell>
          <cell r="O10238">
            <v>0</v>
          </cell>
          <cell r="P10238">
            <v>0</v>
          </cell>
        </row>
        <row r="10239">
          <cell r="A10239">
            <v>43819</v>
          </cell>
          <cell r="B10239" t="str">
            <v>MIC</v>
          </cell>
          <cell r="C10239">
            <v>5</v>
          </cell>
          <cell r="E10239">
            <v>27012</v>
          </cell>
          <cell r="F10239" t="str">
            <v>45O</v>
          </cell>
          <cell r="I10239">
            <v>44</v>
          </cell>
          <cell r="M10239">
            <v>50000</v>
          </cell>
          <cell r="N10239">
            <v>2062220</v>
          </cell>
          <cell r="O10239">
            <v>0</v>
          </cell>
          <cell r="P10239">
            <v>0</v>
          </cell>
        </row>
        <row r="10240">
          <cell r="A10240">
            <v>43819</v>
          </cell>
          <cell r="B10240" t="str">
            <v>MIC</v>
          </cell>
          <cell r="C10240">
            <v>5</v>
          </cell>
          <cell r="E10240">
            <v>27012</v>
          </cell>
          <cell r="F10240" t="str">
            <v>45O</v>
          </cell>
          <cell r="I10240">
            <v>44</v>
          </cell>
          <cell r="M10240">
            <v>50000</v>
          </cell>
          <cell r="N10240">
            <v>2062220</v>
          </cell>
          <cell r="O10240">
            <v>0</v>
          </cell>
          <cell r="P10240">
            <v>0</v>
          </cell>
        </row>
        <row r="10241">
          <cell r="A10241">
            <v>43819</v>
          </cell>
          <cell r="B10241" t="str">
            <v>MIC</v>
          </cell>
          <cell r="C10241">
            <v>5</v>
          </cell>
          <cell r="E10241">
            <v>27012</v>
          </cell>
          <cell r="F10241" t="str">
            <v>45O</v>
          </cell>
          <cell r="I10241">
            <v>44</v>
          </cell>
          <cell r="M10241">
            <v>41000</v>
          </cell>
          <cell r="N10241">
            <v>1691020.4</v>
          </cell>
          <cell r="O10241">
            <v>0</v>
          </cell>
          <cell r="P10241">
            <v>0</v>
          </cell>
        </row>
        <row r="10242">
          <cell r="A10242">
            <v>43819</v>
          </cell>
          <cell r="B10242" t="str">
            <v>MIC</v>
          </cell>
          <cell r="C10242">
            <v>5</v>
          </cell>
          <cell r="E10242">
            <v>27012</v>
          </cell>
          <cell r="F10242" t="str">
            <v>45O</v>
          </cell>
          <cell r="I10242">
            <v>44</v>
          </cell>
          <cell r="M10242">
            <v>42000</v>
          </cell>
          <cell r="N10242">
            <v>1732264.8</v>
          </cell>
          <cell r="O10242">
            <v>0</v>
          </cell>
          <cell r="P10242">
            <v>0</v>
          </cell>
        </row>
        <row r="10243">
          <cell r="A10243">
            <v>43819</v>
          </cell>
          <cell r="B10243" t="str">
            <v>MIC</v>
          </cell>
          <cell r="C10243">
            <v>5</v>
          </cell>
          <cell r="E10243">
            <v>27012</v>
          </cell>
          <cell r="F10243" t="str">
            <v>45O</v>
          </cell>
          <cell r="I10243">
            <v>44</v>
          </cell>
          <cell r="M10243">
            <v>49000</v>
          </cell>
          <cell r="N10243">
            <v>2020975.6</v>
          </cell>
          <cell r="O10243">
            <v>0</v>
          </cell>
          <cell r="P10243">
            <v>0</v>
          </cell>
        </row>
        <row r="10244">
          <cell r="A10244">
            <v>43819</v>
          </cell>
          <cell r="B10244" t="str">
            <v>MIC</v>
          </cell>
          <cell r="C10244">
            <v>5</v>
          </cell>
          <cell r="E10244">
            <v>27012</v>
          </cell>
          <cell r="F10244" t="str">
            <v>45O</v>
          </cell>
          <cell r="I10244">
            <v>44</v>
          </cell>
          <cell r="M10244">
            <v>74000</v>
          </cell>
          <cell r="N10244">
            <v>3052085.6</v>
          </cell>
          <cell r="O10244">
            <v>0</v>
          </cell>
          <cell r="P10244">
            <v>0</v>
          </cell>
        </row>
        <row r="10245">
          <cell r="A10245">
            <v>43819</v>
          </cell>
          <cell r="B10245" t="str">
            <v>MIC</v>
          </cell>
          <cell r="C10245">
            <v>5</v>
          </cell>
          <cell r="E10245">
            <v>27012</v>
          </cell>
          <cell r="F10245" t="str">
            <v>45O</v>
          </cell>
          <cell r="I10245">
            <v>44</v>
          </cell>
          <cell r="M10245">
            <v>152000</v>
          </cell>
          <cell r="N10245">
            <v>6269148.7999999998</v>
          </cell>
          <cell r="O10245">
            <v>0</v>
          </cell>
          <cell r="P10245">
            <v>0</v>
          </cell>
        </row>
        <row r="10246">
          <cell r="A10246">
            <v>43819</v>
          </cell>
          <cell r="B10246" t="str">
            <v>MIC</v>
          </cell>
          <cell r="C10246">
            <v>5</v>
          </cell>
          <cell r="E10246">
            <v>27012</v>
          </cell>
          <cell r="F10246" t="str">
            <v>45O</v>
          </cell>
          <cell r="I10246">
            <v>44</v>
          </cell>
          <cell r="M10246">
            <v>102000</v>
          </cell>
          <cell r="N10246">
            <v>4206928.8</v>
          </cell>
          <cell r="O10246">
            <v>0</v>
          </cell>
          <cell r="P10246">
            <v>0</v>
          </cell>
        </row>
        <row r="10247">
          <cell r="A10247">
            <v>43819</v>
          </cell>
          <cell r="B10247" t="str">
            <v>MIC</v>
          </cell>
          <cell r="C10247">
            <v>5</v>
          </cell>
          <cell r="E10247">
            <v>27012</v>
          </cell>
          <cell r="F10247" t="str">
            <v>45O</v>
          </cell>
          <cell r="I10247">
            <v>44</v>
          </cell>
          <cell r="M10247">
            <v>137000</v>
          </cell>
          <cell r="N10247">
            <v>5650482.7999999998</v>
          </cell>
          <cell r="O10247">
            <v>0</v>
          </cell>
          <cell r="P10247">
            <v>0</v>
          </cell>
        </row>
        <row r="10248">
          <cell r="A10248">
            <v>43819</v>
          </cell>
          <cell r="B10248" t="str">
            <v>MIC</v>
          </cell>
          <cell r="C10248">
            <v>5</v>
          </cell>
          <cell r="E10248">
            <v>27012</v>
          </cell>
          <cell r="F10248" t="str">
            <v>45O</v>
          </cell>
          <cell r="I10248">
            <v>44</v>
          </cell>
          <cell r="M10248">
            <v>117000</v>
          </cell>
          <cell r="N10248">
            <v>4825594.8</v>
          </cell>
          <cell r="O10248">
            <v>0</v>
          </cell>
          <cell r="P10248">
            <v>0</v>
          </cell>
        </row>
        <row r="10249">
          <cell r="A10249">
            <v>43819</v>
          </cell>
          <cell r="B10249" t="str">
            <v>MIC</v>
          </cell>
          <cell r="C10249">
            <v>5</v>
          </cell>
          <cell r="E10249">
            <v>27012</v>
          </cell>
          <cell r="F10249" t="str">
            <v>45O</v>
          </cell>
          <cell r="I10249">
            <v>44</v>
          </cell>
          <cell r="M10249">
            <v>76000</v>
          </cell>
          <cell r="N10249">
            <v>3134574.4</v>
          </cell>
          <cell r="O10249">
            <v>0</v>
          </cell>
          <cell r="P10249">
            <v>0</v>
          </cell>
        </row>
        <row r="10250">
          <cell r="A10250">
            <v>43819</v>
          </cell>
          <cell r="B10250" t="str">
            <v>MIC</v>
          </cell>
          <cell r="C10250">
            <v>5</v>
          </cell>
          <cell r="E10250">
            <v>27012</v>
          </cell>
          <cell r="F10250" t="str">
            <v>45O</v>
          </cell>
          <cell r="I10250">
            <v>44</v>
          </cell>
          <cell r="M10250">
            <v>75000</v>
          </cell>
          <cell r="N10250">
            <v>3093330</v>
          </cell>
          <cell r="O10250">
            <v>0</v>
          </cell>
          <cell r="P10250">
            <v>0</v>
          </cell>
        </row>
        <row r="10251">
          <cell r="A10251">
            <v>43819</v>
          </cell>
          <cell r="B10251" t="str">
            <v>MIC</v>
          </cell>
          <cell r="C10251">
            <v>5</v>
          </cell>
          <cell r="E10251">
            <v>27012</v>
          </cell>
          <cell r="F10251" t="str">
            <v>45O</v>
          </cell>
          <cell r="I10251">
            <v>44</v>
          </cell>
          <cell r="M10251">
            <v>84000</v>
          </cell>
          <cell r="N10251">
            <v>3464529.6</v>
          </cell>
          <cell r="O10251">
            <v>0</v>
          </cell>
          <cell r="P10251">
            <v>0</v>
          </cell>
        </row>
        <row r="10252">
          <cell r="A10252">
            <v>43819</v>
          </cell>
          <cell r="B10252" t="str">
            <v>MIC</v>
          </cell>
          <cell r="C10252">
            <v>5</v>
          </cell>
          <cell r="E10252">
            <v>27012</v>
          </cell>
          <cell r="F10252" t="str">
            <v>45O</v>
          </cell>
          <cell r="I10252">
            <v>44</v>
          </cell>
          <cell r="M10252">
            <v>49000</v>
          </cell>
          <cell r="N10252">
            <v>2020975.6</v>
          </cell>
          <cell r="O10252">
            <v>0</v>
          </cell>
          <cell r="P10252">
            <v>0</v>
          </cell>
        </row>
        <row r="10253">
          <cell r="A10253">
            <v>43819</v>
          </cell>
          <cell r="B10253" t="str">
            <v>MIC</v>
          </cell>
          <cell r="C10253">
            <v>5</v>
          </cell>
          <cell r="E10253">
            <v>27012</v>
          </cell>
          <cell r="F10253" t="str">
            <v>45O</v>
          </cell>
          <cell r="I10253">
            <v>44</v>
          </cell>
          <cell r="M10253">
            <v>187000</v>
          </cell>
          <cell r="N10253">
            <v>7712702.7999999998</v>
          </cell>
          <cell r="O10253">
            <v>0</v>
          </cell>
          <cell r="P10253">
            <v>0</v>
          </cell>
        </row>
        <row r="10254">
          <cell r="A10254">
            <v>43819</v>
          </cell>
          <cell r="B10254" t="str">
            <v>MIC</v>
          </cell>
          <cell r="C10254">
            <v>5</v>
          </cell>
          <cell r="E10254">
            <v>27012</v>
          </cell>
          <cell r="F10254" t="str">
            <v>45O</v>
          </cell>
          <cell r="I10254">
            <v>44</v>
          </cell>
          <cell r="M10254">
            <v>42000</v>
          </cell>
          <cell r="N10254">
            <v>1732264.8</v>
          </cell>
          <cell r="O10254">
            <v>0</v>
          </cell>
          <cell r="P10254">
            <v>0</v>
          </cell>
        </row>
        <row r="10255">
          <cell r="A10255">
            <v>43819</v>
          </cell>
          <cell r="B10255" t="str">
            <v>MIC</v>
          </cell>
          <cell r="C10255">
            <v>5</v>
          </cell>
          <cell r="E10255">
            <v>27012</v>
          </cell>
          <cell r="F10255" t="str">
            <v>45O</v>
          </cell>
          <cell r="I10255">
            <v>44</v>
          </cell>
          <cell r="M10255">
            <v>40000</v>
          </cell>
          <cell r="N10255">
            <v>1649776</v>
          </cell>
          <cell r="O10255">
            <v>0</v>
          </cell>
          <cell r="P10255">
            <v>0</v>
          </cell>
        </row>
        <row r="10256">
          <cell r="A10256">
            <v>43819</v>
          </cell>
          <cell r="B10256" t="str">
            <v>MIC</v>
          </cell>
          <cell r="C10256">
            <v>5</v>
          </cell>
          <cell r="E10256">
            <v>27012</v>
          </cell>
          <cell r="F10256" t="str">
            <v>45O</v>
          </cell>
          <cell r="I10256">
            <v>44</v>
          </cell>
          <cell r="M10256">
            <v>129000</v>
          </cell>
          <cell r="N10256">
            <v>5320527.5999999996</v>
          </cell>
          <cell r="O10256">
            <v>0</v>
          </cell>
          <cell r="P10256">
            <v>0</v>
          </cell>
        </row>
        <row r="10257">
          <cell r="A10257">
            <v>43819</v>
          </cell>
          <cell r="B10257" t="str">
            <v>MIC</v>
          </cell>
          <cell r="C10257">
            <v>5</v>
          </cell>
          <cell r="E10257">
            <v>27012</v>
          </cell>
          <cell r="F10257" t="str">
            <v>45O</v>
          </cell>
          <cell r="I10257">
            <v>44</v>
          </cell>
          <cell r="M10257">
            <v>50000</v>
          </cell>
          <cell r="N10257">
            <v>2062220</v>
          </cell>
          <cell r="O10257">
            <v>0</v>
          </cell>
          <cell r="P10257">
            <v>0</v>
          </cell>
        </row>
        <row r="10258">
          <cell r="A10258">
            <v>43819</v>
          </cell>
          <cell r="B10258" t="str">
            <v>MIC</v>
          </cell>
          <cell r="C10258">
            <v>5</v>
          </cell>
          <cell r="E10258">
            <v>27012</v>
          </cell>
          <cell r="F10258" t="str">
            <v>45O</v>
          </cell>
          <cell r="I10258">
            <v>44</v>
          </cell>
          <cell r="M10258">
            <v>69000</v>
          </cell>
          <cell r="N10258">
            <v>2845863.6</v>
          </cell>
          <cell r="O10258">
            <v>0</v>
          </cell>
          <cell r="P10258">
            <v>0</v>
          </cell>
        </row>
        <row r="10259">
          <cell r="A10259">
            <v>43819</v>
          </cell>
          <cell r="B10259" t="str">
            <v>MIC</v>
          </cell>
          <cell r="C10259">
            <v>5</v>
          </cell>
          <cell r="E10259">
            <v>27012</v>
          </cell>
          <cell r="F10259" t="str">
            <v>45O</v>
          </cell>
          <cell r="I10259">
            <v>44</v>
          </cell>
          <cell r="M10259">
            <v>51000</v>
          </cell>
          <cell r="N10259">
            <v>2103464.4</v>
          </cell>
          <cell r="O10259">
            <v>0</v>
          </cell>
          <cell r="P10259">
            <v>0</v>
          </cell>
        </row>
        <row r="10260">
          <cell r="A10260">
            <v>43819</v>
          </cell>
          <cell r="B10260" t="str">
            <v>MIC</v>
          </cell>
          <cell r="C10260">
            <v>5</v>
          </cell>
          <cell r="E10260">
            <v>27012</v>
          </cell>
          <cell r="F10260" t="str">
            <v>45O</v>
          </cell>
          <cell r="I10260">
            <v>44</v>
          </cell>
          <cell r="M10260">
            <v>91000</v>
          </cell>
          <cell r="N10260">
            <v>3753240.4</v>
          </cell>
          <cell r="O10260">
            <v>0</v>
          </cell>
          <cell r="P10260">
            <v>0</v>
          </cell>
        </row>
        <row r="10261">
          <cell r="A10261">
            <v>43819</v>
          </cell>
          <cell r="B10261" t="str">
            <v>MIC</v>
          </cell>
          <cell r="C10261">
            <v>5</v>
          </cell>
          <cell r="E10261">
            <v>27012</v>
          </cell>
          <cell r="F10261" t="str">
            <v>45O</v>
          </cell>
          <cell r="I10261">
            <v>44</v>
          </cell>
          <cell r="M10261">
            <v>62000</v>
          </cell>
          <cell r="N10261">
            <v>2557152.7999999998</v>
          </cell>
          <cell r="O10261">
            <v>0</v>
          </cell>
          <cell r="P10261">
            <v>0</v>
          </cell>
        </row>
        <row r="10262">
          <cell r="A10262">
            <v>43819</v>
          </cell>
          <cell r="B10262" t="str">
            <v>MIC</v>
          </cell>
          <cell r="C10262">
            <v>5</v>
          </cell>
          <cell r="E10262">
            <v>27012</v>
          </cell>
          <cell r="F10262" t="str">
            <v>45O</v>
          </cell>
          <cell r="I10262">
            <v>44</v>
          </cell>
          <cell r="M10262">
            <v>172000</v>
          </cell>
          <cell r="N10262">
            <v>7094036.7999999998</v>
          </cell>
          <cell r="O10262">
            <v>0</v>
          </cell>
          <cell r="P10262">
            <v>0</v>
          </cell>
        </row>
        <row r="10263">
          <cell r="A10263">
            <v>43819</v>
          </cell>
          <cell r="B10263" t="str">
            <v>MIC</v>
          </cell>
          <cell r="C10263">
            <v>5</v>
          </cell>
          <cell r="E10263">
            <v>27012</v>
          </cell>
          <cell r="F10263" t="str">
            <v>45O</v>
          </cell>
          <cell r="I10263">
            <v>44</v>
          </cell>
          <cell r="M10263">
            <v>62000</v>
          </cell>
          <cell r="N10263">
            <v>2557152.7999999998</v>
          </cell>
          <cell r="O10263">
            <v>0</v>
          </cell>
          <cell r="P10263">
            <v>0</v>
          </cell>
        </row>
        <row r="10264">
          <cell r="A10264">
            <v>43819</v>
          </cell>
          <cell r="B10264" t="str">
            <v>MIC</v>
          </cell>
          <cell r="C10264">
            <v>5</v>
          </cell>
          <cell r="E10264">
            <v>27012</v>
          </cell>
          <cell r="F10264" t="str">
            <v>45O</v>
          </cell>
          <cell r="I10264">
            <v>44</v>
          </cell>
          <cell r="M10264">
            <v>75000</v>
          </cell>
          <cell r="N10264">
            <v>3093330</v>
          </cell>
          <cell r="O10264">
            <v>0</v>
          </cell>
          <cell r="P10264">
            <v>0</v>
          </cell>
        </row>
        <row r="10265">
          <cell r="A10265">
            <v>43819</v>
          </cell>
          <cell r="B10265" t="str">
            <v>MIC</v>
          </cell>
          <cell r="C10265">
            <v>5</v>
          </cell>
          <cell r="E10265">
            <v>27012</v>
          </cell>
          <cell r="F10265" t="str">
            <v>45O</v>
          </cell>
          <cell r="I10265">
            <v>44</v>
          </cell>
          <cell r="M10265">
            <v>116000</v>
          </cell>
          <cell r="N10265">
            <v>4784350.4000000004</v>
          </cell>
          <cell r="O10265">
            <v>0</v>
          </cell>
          <cell r="P10265">
            <v>0</v>
          </cell>
        </row>
        <row r="10266">
          <cell r="A10266">
            <v>43819</v>
          </cell>
          <cell r="B10266" t="str">
            <v>MIC</v>
          </cell>
          <cell r="C10266">
            <v>5</v>
          </cell>
          <cell r="E10266">
            <v>27012</v>
          </cell>
          <cell r="F10266" t="str">
            <v>45O</v>
          </cell>
          <cell r="I10266">
            <v>44</v>
          </cell>
          <cell r="M10266">
            <v>64000</v>
          </cell>
          <cell r="N10266">
            <v>2639641.6000000001</v>
          </cell>
          <cell r="O10266">
            <v>0</v>
          </cell>
          <cell r="P10266">
            <v>0</v>
          </cell>
        </row>
        <row r="10267">
          <cell r="A10267">
            <v>43819</v>
          </cell>
          <cell r="B10267" t="str">
            <v>MIC</v>
          </cell>
          <cell r="C10267">
            <v>5</v>
          </cell>
          <cell r="E10267">
            <v>27012</v>
          </cell>
          <cell r="F10267" t="str">
            <v>45O</v>
          </cell>
          <cell r="I10267">
            <v>44</v>
          </cell>
          <cell r="M10267">
            <v>71500</v>
          </cell>
          <cell r="N10267">
            <v>2948974.6</v>
          </cell>
          <cell r="O10267">
            <v>0</v>
          </cell>
          <cell r="P10267">
            <v>0</v>
          </cell>
        </row>
        <row r="10268">
          <cell r="A10268">
            <v>43819</v>
          </cell>
          <cell r="B10268" t="str">
            <v>MIC</v>
          </cell>
          <cell r="C10268">
            <v>5</v>
          </cell>
          <cell r="E10268">
            <v>27012</v>
          </cell>
          <cell r="F10268" t="str">
            <v>45O</v>
          </cell>
          <cell r="I10268">
            <v>44</v>
          </cell>
          <cell r="M10268">
            <v>127000</v>
          </cell>
          <cell r="N10268">
            <v>5238038.8</v>
          </cell>
          <cell r="O10268">
            <v>0</v>
          </cell>
          <cell r="P10268">
            <v>0</v>
          </cell>
        </row>
        <row r="10269">
          <cell r="A10269">
            <v>43819</v>
          </cell>
          <cell r="B10269" t="str">
            <v>MIC</v>
          </cell>
          <cell r="C10269">
            <v>5</v>
          </cell>
          <cell r="E10269">
            <v>27012</v>
          </cell>
          <cell r="F10269" t="str">
            <v>45O</v>
          </cell>
          <cell r="I10269">
            <v>44</v>
          </cell>
          <cell r="M10269">
            <v>45000</v>
          </cell>
          <cell r="N10269">
            <v>1855998</v>
          </cell>
          <cell r="O10269">
            <v>0</v>
          </cell>
          <cell r="P10269">
            <v>0</v>
          </cell>
        </row>
        <row r="10270">
          <cell r="A10270">
            <v>43819</v>
          </cell>
          <cell r="B10270" t="str">
            <v>MIC</v>
          </cell>
          <cell r="C10270">
            <v>5</v>
          </cell>
          <cell r="E10270">
            <v>27012</v>
          </cell>
          <cell r="F10270" t="str">
            <v>45O</v>
          </cell>
          <cell r="I10270">
            <v>44</v>
          </cell>
          <cell r="M10270">
            <v>198000</v>
          </cell>
          <cell r="N10270">
            <v>8166391.2000000002</v>
          </cell>
          <cell r="O10270">
            <v>0</v>
          </cell>
          <cell r="P10270">
            <v>0</v>
          </cell>
        </row>
        <row r="10271">
          <cell r="A10271">
            <v>43819</v>
          </cell>
          <cell r="B10271" t="str">
            <v>MIC</v>
          </cell>
          <cell r="C10271">
            <v>5</v>
          </cell>
          <cell r="E10271">
            <v>27012</v>
          </cell>
          <cell r="F10271" t="str">
            <v>45O</v>
          </cell>
          <cell r="I10271">
            <v>44</v>
          </cell>
          <cell r="M10271">
            <v>59000</v>
          </cell>
          <cell r="N10271">
            <v>2433419.6</v>
          </cell>
          <cell r="O10271">
            <v>0</v>
          </cell>
          <cell r="P10271">
            <v>0</v>
          </cell>
        </row>
        <row r="10272">
          <cell r="A10272">
            <v>43819</v>
          </cell>
          <cell r="B10272" t="str">
            <v>MIC</v>
          </cell>
          <cell r="C10272">
            <v>5</v>
          </cell>
          <cell r="E10272">
            <v>27012</v>
          </cell>
          <cell r="F10272" t="str">
            <v>45O</v>
          </cell>
          <cell r="I10272">
            <v>44</v>
          </cell>
          <cell r="M10272">
            <v>96000</v>
          </cell>
          <cell r="N10272">
            <v>3959462.4</v>
          </cell>
          <cell r="O10272">
            <v>0</v>
          </cell>
          <cell r="P10272">
            <v>0</v>
          </cell>
        </row>
        <row r="10273">
          <cell r="A10273">
            <v>43819</v>
          </cell>
          <cell r="B10273" t="str">
            <v>MIC</v>
          </cell>
          <cell r="C10273">
            <v>5</v>
          </cell>
          <cell r="E10273">
            <v>27012</v>
          </cell>
          <cell r="F10273" t="str">
            <v>45O</v>
          </cell>
          <cell r="I10273">
            <v>44</v>
          </cell>
          <cell r="M10273">
            <v>61000</v>
          </cell>
          <cell r="N10273">
            <v>2515908.4</v>
          </cell>
          <cell r="O10273">
            <v>0</v>
          </cell>
          <cell r="P10273">
            <v>0</v>
          </cell>
        </row>
        <row r="10274">
          <cell r="A10274">
            <v>43819</v>
          </cell>
          <cell r="B10274" t="str">
            <v>MIC</v>
          </cell>
          <cell r="C10274">
            <v>5</v>
          </cell>
          <cell r="E10274">
            <v>27012</v>
          </cell>
          <cell r="F10274" t="str">
            <v>45O</v>
          </cell>
          <cell r="I10274">
            <v>44</v>
          </cell>
          <cell r="M10274">
            <v>140000</v>
          </cell>
          <cell r="N10274">
            <v>5774216</v>
          </cell>
          <cell r="O10274">
            <v>0</v>
          </cell>
          <cell r="P10274">
            <v>0</v>
          </cell>
        </row>
        <row r="10275">
          <cell r="A10275">
            <v>43819</v>
          </cell>
          <cell r="B10275" t="str">
            <v>MIC</v>
          </cell>
          <cell r="C10275">
            <v>5</v>
          </cell>
          <cell r="E10275">
            <v>27012</v>
          </cell>
          <cell r="F10275" t="str">
            <v>45O</v>
          </cell>
          <cell r="I10275">
            <v>44</v>
          </cell>
          <cell r="M10275">
            <v>48000</v>
          </cell>
          <cell r="N10275">
            <v>1979731.2</v>
          </cell>
          <cell r="O10275">
            <v>0</v>
          </cell>
          <cell r="P10275">
            <v>0</v>
          </cell>
        </row>
        <row r="10276">
          <cell r="A10276">
            <v>43819</v>
          </cell>
          <cell r="B10276" t="str">
            <v>MIC</v>
          </cell>
          <cell r="C10276">
            <v>5</v>
          </cell>
          <cell r="E10276">
            <v>27012</v>
          </cell>
          <cell r="F10276" t="str">
            <v>45O</v>
          </cell>
          <cell r="I10276">
            <v>44</v>
          </cell>
          <cell r="M10276">
            <v>72000</v>
          </cell>
          <cell r="N10276">
            <v>2969596.8</v>
          </cell>
          <cell r="O10276">
            <v>0</v>
          </cell>
          <cell r="P10276">
            <v>0</v>
          </cell>
        </row>
        <row r="10277">
          <cell r="A10277">
            <v>43819</v>
          </cell>
          <cell r="B10277" t="str">
            <v>MIC</v>
          </cell>
          <cell r="C10277">
            <v>5</v>
          </cell>
          <cell r="E10277">
            <v>27012</v>
          </cell>
          <cell r="F10277" t="str">
            <v>45O</v>
          </cell>
          <cell r="I10277">
            <v>44</v>
          </cell>
          <cell r="M10277">
            <v>43500</v>
          </cell>
          <cell r="N10277">
            <v>1794131.4</v>
          </cell>
          <cell r="O10277">
            <v>0</v>
          </cell>
          <cell r="P10277">
            <v>0</v>
          </cell>
        </row>
        <row r="10278">
          <cell r="A10278">
            <v>43819</v>
          </cell>
          <cell r="B10278" t="str">
            <v>MIC</v>
          </cell>
          <cell r="C10278">
            <v>5</v>
          </cell>
          <cell r="E10278">
            <v>27012</v>
          </cell>
          <cell r="F10278" t="str">
            <v>45O</v>
          </cell>
          <cell r="I10278">
            <v>44</v>
          </cell>
          <cell r="M10278">
            <v>121000</v>
          </cell>
          <cell r="N10278">
            <v>4990572.4000000004</v>
          </cell>
          <cell r="O10278">
            <v>0</v>
          </cell>
          <cell r="P10278">
            <v>0</v>
          </cell>
        </row>
        <row r="10279">
          <cell r="A10279">
            <v>43819</v>
          </cell>
          <cell r="B10279" t="str">
            <v>MIC</v>
          </cell>
          <cell r="C10279">
            <v>5</v>
          </cell>
          <cell r="E10279">
            <v>27012</v>
          </cell>
          <cell r="F10279" t="str">
            <v>45O</v>
          </cell>
          <cell r="I10279">
            <v>44</v>
          </cell>
          <cell r="M10279">
            <v>109000</v>
          </cell>
          <cell r="N10279">
            <v>4495639.5999999996</v>
          </cell>
          <cell r="O10279">
            <v>0</v>
          </cell>
          <cell r="P10279">
            <v>0</v>
          </cell>
        </row>
        <row r="10280">
          <cell r="A10280">
            <v>43819</v>
          </cell>
          <cell r="B10280" t="str">
            <v>MIC</v>
          </cell>
          <cell r="C10280">
            <v>5</v>
          </cell>
          <cell r="E10280">
            <v>27012</v>
          </cell>
          <cell r="F10280" t="str">
            <v>45O</v>
          </cell>
          <cell r="I10280">
            <v>44</v>
          </cell>
          <cell r="M10280">
            <v>40000</v>
          </cell>
          <cell r="N10280">
            <v>1649776</v>
          </cell>
          <cell r="O10280">
            <v>0</v>
          </cell>
          <cell r="P10280">
            <v>0</v>
          </cell>
        </row>
        <row r="10281">
          <cell r="A10281">
            <v>43819</v>
          </cell>
          <cell r="B10281" t="str">
            <v>MIC</v>
          </cell>
          <cell r="C10281">
            <v>5</v>
          </cell>
          <cell r="E10281">
            <v>27012</v>
          </cell>
          <cell r="F10281" t="str">
            <v>45O</v>
          </cell>
          <cell r="I10281">
            <v>44</v>
          </cell>
          <cell r="M10281">
            <v>116000</v>
          </cell>
          <cell r="N10281">
            <v>4784350.4000000004</v>
          </cell>
          <cell r="O10281">
            <v>0</v>
          </cell>
          <cell r="P10281">
            <v>0</v>
          </cell>
        </row>
        <row r="10282">
          <cell r="A10282">
            <v>43819</v>
          </cell>
          <cell r="B10282" t="str">
            <v>MIC</v>
          </cell>
          <cell r="C10282">
            <v>5</v>
          </cell>
          <cell r="E10282">
            <v>27012</v>
          </cell>
          <cell r="F10282" t="str">
            <v>45O</v>
          </cell>
          <cell r="I10282">
            <v>44</v>
          </cell>
          <cell r="M10282">
            <v>103000</v>
          </cell>
          <cell r="N10282">
            <v>4248173.2</v>
          </cell>
          <cell r="O10282">
            <v>0</v>
          </cell>
          <cell r="P10282">
            <v>0</v>
          </cell>
        </row>
        <row r="10283">
          <cell r="A10283">
            <v>43819</v>
          </cell>
          <cell r="B10283" t="str">
            <v>MIC</v>
          </cell>
          <cell r="C10283">
            <v>5</v>
          </cell>
          <cell r="E10283">
            <v>27012</v>
          </cell>
          <cell r="F10283" t="str">
            <v>45O</v>
          </cell>
          <cell r="I10283">
            <v>44</v>
          </cell>
          <cell r="M10283">
            <v>80500</v>
          </cell>
          <cell r="N10283">
            <v>3320174.2</v>
          </cell>
          <cell r="O10283">
            <v>0</v>
          </cell>
          <cell r="P10283">
            <v>0</v>
          </cell>
        </row>
        <row r="10284">
          <cell r="A10284">
            <v>43819</v>
          </cell>
          <cell r="B10284" t="str">
            <v>MIC</v>
          </cell>
          <cell r="C10284">
            <v>5</v>
          </cell>
          <cell r="E10284">
            <v>27012</v>
          </cell>
          <cell r="F10284" t="str">
            <v>45O</v>
          </cell>
          <cell r="I10284">
            <v>44</v>
          </cell>
          <cell r="M10284">
            <v>126000</v>
          </cell>
          <cell r="N10284">
            <v>5196794.4000000004</v>
          </cell>
          <cell r="O10284">
            <v>0</v>
          </cell>
          <cell r="P10284">
            <v>0</v>
          </cell>
        </row>
        <row r="10285">
          <cell r="A10285">
            <v>43819</v>
          </cell>
          <cell r="B10285" t="str">
            <v>MIC</v>
          </cell>
          <cell r="C10285">
            <v>5</v>
          </cell>
          <cell r="E10285">
            <v>27012</v>
          </cell>
          <cell r="F10285" t="str">
            <v>45O</v>
          </cell>
          <cell r="I10285">
            <v>44</v>
          </cell>
          <cell r="M10285">
            <v>111000</v>
          </cell>
          <cell r="N10285">
            <v>4578128.4000000004</v>
          </cell>
          <cell r="O10285">
            <v>0</v>
          </cell>
          <cell r="P10285">
            <v>0</v>
          </cell>
        </row>
        <row r="10286">
          <cell r="A10286">
            <v>43819</v>
          </cell>
          <cell r="B10286" t="str">
            <v>MIC</v>
          </cell>
          <cell r="C10286">
            <v>5</v>
          </cell>
          <cell r="E10286">
            <v>27012</v>
          </cell>
          <cell r="F10286" t="str">
            <v>45O</v>
          </cell>
          <cell r="I10286">
            <v>44</v>
          </cell>
          <cell r="M10286">
            <v>46500</v>
          </cell>
          <cell r="N10286">
            <v>1917864.6</v>
          </cell>
          <cell r="O10286">
            <v>0</v>
          </cell>
          <cell r="P10286">
            <v>0</v>
          </cell>
        </row>
        <row r="10287">
          <cell r="A10287">
            <v>43819</v>
          </cell>
          <cell r="B10287" t="str">
            <v>MIC</v>
          </cell>
          <cell r="C10287">
            <v>5</v>
          </cell>
          <cell r="E10287">
            <v>27012</v>
          </cell>
          <cell r="F10287" t="str">
            <v>45O</v>
          </cell>
          <cell r="I10287">
            <v>44</v>
          </cell>
          <cell r="M10287">
            <v>118000</v>
          </cell>
          <cell r="N10287">
            <v>4866839.2</v>
          </cell>
          <cell r="O10287">
            <v>0</v>
          </cell>
          <cell r="P10287">
            <v>0</v>
          </cell>
        </row>
        <row r="10288">
          <cell r="A10288">
            <v>43819</v>
          </cell>
          <cell r="B10288" t="str">
            <v>MIC</v>
          </cell>
          <cell r="C10288">
            <v>5</v>
          </cell>
          <cell r="E10288">
            <v>27012</v>
          </cell>
          <cell r="F10288" t="str">
            <v>45O</v>
          </cell>
          <cell r="I10288">
            <v>44</v>
          </cell>
          <cell r="M10288">
            <v>49000</v>
          </cell>
          <cell r="N10288">
            <v>2020975.6</v>
          </cell>
          <cell r="O10288">
            <v>0</v>
          </cell>
          <cell r="P10288">
            <v>0</v>
          </cell>
        </row>
        <row r="10289">
          <cell r="A10289">
            <v>43819</v>
          </cell>
          <cell r="B10289" t="str">
            <v>MIC</v>
          </cell>
          <cell r="C10289">
            <v>5</v>
          </cell>
          <cell r="E10289">
            <v>27012</v>
          </cell>
          <cell r="F10289" t="str">
            <v>45O</v>
          </cell>
          <cell r="I10289">
            <v>44</v>
          </cell>
          <cell r="M10289">
            <v>53000</v>
          </cell>
          <cell r="N10289">
            <v>2185953.2000000002</v>
          </cell>
          <cell r="O10289">
            <v>0</v>
          </cell>
          <cell r="P10289">
            <v>0</v>
          </cell>
        </row>
        <row r="10290">
          <cell r="A10290">
            <v>43819</v>
          </cell>
          <cell r="B10290" t="str">
            <v>MIC</v>
          </cell>
          <cell r="C10290">
            <v>5</v>
          </cell>
          <cell r="E10290">
            <v>27012</v>
          </cell>
          <cell r="F10290" t="str">
            <v>45O</v>
          </cell>
          <cell r="I10290">
            <v>44</v>
          </cell>
          <cell r="M10290">
            <v>41000</v>
          </cell>
          <cell r="N10290">
            <v>1691020.4</v>
          </cell>
          <cell r="O10290">
            <v>0</v>
          </cell>
          <cell r="P10290">
            <v>0</v>
          </cell>
        </row>
        <row r="10291">
          <cell r="A10291">
            <v>43819</v>
          </cell>
          <cell r="B10291" t="str">
            <v>MIC</v>
          </cell>
          <cell r="C10291">
            <v>5</v>
          </cell>
          <cell r="E10291">
            <v>27012</v>
          </cell>
          <cell r="F10291" t="str">
            <v>45O</v>
          </cell>
          <cell r="I10291">
            <v>44</v>
          </cell>
          <cell r="M10291">
            <v>52000</v>
          </cell>
          <cell r="N10291">
            <v>2144708.7999999998</v>
          </cell>
          <cell r="O10291">
            <v>0</v>
          </cell>
          <cell r="P10291">
            <v>0</v>
          </cell>
        </row>
        <row r="10292">
          <cell r="A10292">
            <v>43819</v>
          </cell>
          <cell r="B10292" t="str">
            <v>MIC</v>
          </cell>
          <cell r="C10292">
            <v>5</v>
          </cell>
          <cell r="E10292">
            <v>27012</v>
          </cell>
          <cell r="F10292" t="str">
            <v>45O</v>
          </cell>
          <cell r="I10292">
            <v>44</v>
          </cell>
          <cell r="M10292">
            <v>61000</v>
          </cell>
          <cell r="N10292">
            <v>2515908.4</v>
          </cell>
          <cell r="O10292">
            <v>0</v>
          </cell>
          <cell r="P10292">
            <v>0</v>
          </cell>
        </row>
        <row r="10293">
          <cell r="A10293">
            <v>43819</v>
          </cell>
          <cell r="B10293" t="str">
            <v>MIC</v>
          </cell>
          <cell r="C10293">
            <v>5</v>
          </cell>
          <cell r="E10293">
            <v>27012</v>
          </cell>
          <cell r="F10293" t="str">
            <v>45O</v>
          </cell>
          <cell r="I10293">
            <v>44</v>
          </cell>
          <cell r="M10293">
            <v>76000</v>
          </cell>
          <cell r="N10293">
            <v>3134574.4</v>
          </cell>
          <cell r="O10293">
            <v>0</v>
          </cell>
          <cell r="P10293">
            <v>0</v>
          </cell>
        </row>
        <row r="10294">
          <cell r="A10294">
            <v>43819</v>
          </cell>
          <cell r="B10294" t="str">
            <v>MIC</v>
          </cell>
          <cell r="C10294">
            <v>5</v>
          </cell>
          <cell r="E10294">
            <v>27012</v>
          </cell>
          <cell r="F10294" t="str">
            <v>45O</v>
          </cell>
          <cell r="I10294">
            <v>44</v>
          </cell>
          <cell r="M10294">
            <v>71000</v>
          </cell>
          <cell r="N10294">
            <v>2928352.4</v>
          </cell>
          <cell r="O10294">
            <v>0</v>
          </cell>
          <cell r="P10294">
            <v>0</v>
          </cell>
        </row>
        <row r="10295">
          <cell r="A10295">
            <v>43819</v>
          </cell>
          <cell r="B10295" t="str">
            <v>MIC</v>
          </cell>
          <cell r="C10295">
            <v>5</v>
          </cell>
          <cell r="E10295">
            <v>27012</v>
          </cell>
          <cell r="F10295" t="str">
            <v>45O</v>
          </cell>
          <cell r="I10295">
            <v>44</v>
          </cell>
          <cell r="M10295">
            <v>169000</v>
          </cell>
          <cell r="N10295">
            <v>6970303.5999999996</v>
          </cell>
          <cell r="O10295">
            <v>0</v>
          </cell>
          <cell r="P10295">
            <v>0</v>
          </cell>
        </row>
        <row r="10296">
          <cell r="A10296">
            <v>43819</v>
          </cell>
          <cell r="B10296" t="str">
            <v>MIC</v>
          </cell>
          <cell r="C10296">
            <v>5</v>
          </cell>
          <cell r="E10296">
            <v>27012</v>
          </cell>
          <cell r="F10296" t="str">
            <v>45O</v>
          </cell>
          <cell r="I10296">
            <v>44</v>
          </cell>
          <cell r="M10296">
            <v>67000</v>
          </cell>
          <cell r="N10296">
            <v>2763374.8</v>
          </cell>
          <cell r="O10296">
            <v>0</v>
          </cell>
          <cell r="P10296">
            <v>0</v>
          </cell>
        </row>
        <row r="10297">
          <cell r="A10297">
            <v>43819</v>
          </cell>
          <cell r="B10297" t="str">
            <v>MIC</v>
          </cell>
          <cell r="C10297">
            <v>5</v>
          </cell>
          <cell r="E10297">
            <v>27012</v>
          </cell>
          <cell r="F10297" t="str">
            <v>45O</v>
          </cell>
          <cell r="I10297">
            <v>44</v>
          </cell>
          <cell r="M10297">
            <v>42000</v>
          </cell>
          <cell r="N10297">
            <v>1732264.8</v>
          </cell>
          <cell r="O10297">
            <v>0</v>
          </cell>
          <cell r="P10297">
            <v>0</v>
          </cell>
        </row>
        <row r="10298">
          <cell r="A10298">
            <v>43819</v>
          </cell>
          <cell r="B10298" t="str">
            <v>MIC</v>
          </cell>
          <cell r="C10298">
            <v>5</v>
          </cell>
          <cell r="E10298">
            <v>27012</v>
          </cell>
          <cell r="F10298" t="str">
            <v>45O</v>
          </cell>
          <cell r="I10298">
            <v>44</v>
          </cell>
          <cell r="M10298">
            <v>58000</v>
          </cell>
          <cell r="N10298">
            <v>2392175.2000000002</v>
          </cell>
          <cell r="O10298">
            <v>0</v>
          </cell>
          <cell r="P10298">
            <v>0</v>
          </cell>
        </row>
        <row r="10299">
          <cell r="A10299">
            <v>43819</v>
          </cell>
          <cell r="B10299" t="str">
            <v>MIC</v>
          </cell>
          <cell r="C10299">
            <v>5</v>
          </cell>
          <cell r="E10299">
            <v>27012</v>
          </cell>
          <cell r="F10299" t="str">
            <v>45O</v>
          </cell>
          <cell r="I10299">
            <v>44</v>
          </cell>
          <cell r="M10299">
            <v>60500</v>
          </cell>
          <cell r="N10299">
            <v>2495286.2000000002</v>
          </cell>
          <cell r="O10299">
            <v>0</v>
          </cell>
          <cell r="P10299">
            <v>0</v>
          </cell>
        </row>
        <row r="10300">
          <cell r="A10300">
            <v>43819</v>
          </cell>
          <cell r="B10300" t="str">
            <v>MIC</v>
          </cell>
          <cell r="C10300">
            <v>5</v>
          </cell>
          <cell r="E10300">
            <v>27012</v>
          </cell>
          <cell r="F10300" t="str">
            <v>45O</v>
          </cell>
          <cell r="I10300">
            <v>44</v>
          </cell>
          <cell r="M10300">
            <v>148000</v>
          </cell>
          <cell r="N10300">
            <v>6104171.2000000002</v>
          </cell>
          <cell r="O10300">
            <v>0</v>
          </cell>
          <cell r="P10300">
            <v>0</v>
          </cell>
        </row>
        <row r="10301">
          <cell r="A10301">
            <v>43819</v>
          </cell>
          <cell r="B10301" t="str">
            <v>MIC</v>
          </cell>
          <cell r="C10301">
            <v>5</v>
          </cell>
          <cell r="E10301">
            <v>27012</v>
          </cell>
          <cell r="F10301" t="str">
            <v>45O</v>
          </cell>
          <cell r="I10301">
            <v>44</v>
          </cell>
          <cell r="M10301">
            <v>75000</v>
          </cell>
          <cell r="N10301">
            <v>3093330</v>
          </cell>
          <cell r="O10301">
            <v>0</v>
          </cell>
          <cell r="P10301">
            <v>0</v>
          </cell>
        </row>
        <row r="10302">
          <cell r="A10302">
            <v>43819</v>
          </cell>
          <cell r="B10302" t="str">
            <v>MIC</v>
          </cell>
          <cell r="C10302">
            <v>5</v>
          </cell>
          <cell r="E10302">
            <v>27012</v>
          </cell>
          <cell r="F10302" t="str">
            <v>45O</v>
          </cell>
          <cell r="I10302">
            <v>44</v>
          </cell>
          <cell r="M10302">
            <v>33000</v>
          </cell>
          <cell r="N10302">
            <v>1361065.2</v>
          </cell>
          <cell r="O10302">
            <v>0</v>
          </cell>
          <cell r="P10302">
            <v>0</v>
          </cell>
        </row>
        <row r="10303">
          <cell r="A10303">
            <v>43819</v>
          </cell>
          <cell r="B10303" t="str">
            <v>MIC</v>
          </cell>
          <cell r="C10303">
            <v>5</v>
          </cell>
          <cell r="E10303">
            <v>27012</v>
          </cell>
          <cell r="F10303" t="str">
            <v>45O</v>
          </cell>
          <cell r="I10303">
            <v>44</v>
          </cell>
          <cell r="M10303">
            <v>100000</v>
          </cell>
          <cell r="N10303">
            <v>4124440</v>
          </cell>
          <cell r="O10303">
            <v>0</v>
          </cell>
          <cell r="P10303">
            <v>0</v>
          </cell>
        </row>
        <row r="10304">
          <cell r="A10304">
            <v>43819</v>
          </cell>
          <cell r="B10304" t="str">
            <v>MIC</v>
          </cell>
          <cell r="C10304">
            <v>5</v>
          </cell>
          <cell r="E10304">
            <v>27012</v>
          </cell>
          <cell r="F10304" t="str">
            <v>45O</v>
          </cell>
          <cell r="I10304">
            <v>44</v>
          </cell>
          <cell r="M10304">
            <v>41000</v>
          </cell>
          <cell r="N10304">
            <v>1691020.4</v>
          </cell>
          <cell r="O10304">
            <v>0</v>
          </cell>
          <cell r="P10304">
            <v>0</v>
          </cell>
        </row>
        <row r="10305">
          <cell r="A10305">
            <v>43819</v>
          </cell>
          <cell r="B10305" t="str">
            <v>MIC</v>
          </cell>
          <cell r="C10305">
            <v>5</v>
          </cell>
          <cell r="E10305">
            <v>27012</v>
          </cell>
          <cell r="F10305" t="str">
            <v>45O</v>
          </cell>
          <cell r="I10305">
            <v>44</v>
          </cell>
          <cell r="M10305">
            <v>63000</v>
          </cell>
          <cell r="N10305">
            <v>2598397.2000000002</v>
          </cell>
          <cell r="O10305">
            <v>0</v>
          </cell>
          <cell r="P10305">
            <v>0</v>
          </cell>
        </row>
        <row r="10306">
          <cell r="A10306">
            <v>43819</v>
          </cell>
          <cell r="B10306" t="str">
            <v>MIC</v>
          </cell>
          <cell r="C10306">
            <v>5</v>
          </cell>
          <cell r="E10306">
            <v>27012</v>
          </cell>
          <cell r="F10306" t="str">
            <v>45O</v>
          </cell>
          <cell r="I10306">
            <v>44</v>
          </cell>
          <cell r="M10306">
            <v>48000</v>
          </cell>
          <cell r="N10306">
            <v>1979731.2</v>
          </cell>
          <cell r="O10306">
            <v>0</v>
          </cell>
          <cell r="P10306">
            <v>0</v>
          </cell>
        </row>
        <row r="10307">
          <cell r="A10307">
            <v>43819</v>
          </cell>
          <cell r="B10307" t="str">
            <v>MIC</v>
          </cell>
          <cell r="C10307">
            <v>5</v>
          </cell>
          <cell r="E10307">
            <v>27012</v>
          </cell>
          <cell r="F10307" t="str">
            <v>45O</v>
          </cell>
          <cell r="I10307">
            <v>44</v>
          </cell>
          <cell r="M10307">
            <v>61000</v>
          </cell>
          <cell r="N10307">
            <v>2515908.4</v>
          </cell>
          <cell r="O10307">
            <v>0</v>
          </cell>
          <cell r="P10307">
            <v>0</v>
          </cell>
        </row>
        <row r="10308">
          <cell r="A10308">
            <v>43819</v>
          </cell>
          <cell r="B10308" t="str">
            <v>MIC</v>
          </cell>
          <cell r="C10308">
            <v>5</v>
          </cell>
          <cell r="E10308">
            <v>27012</v>
          </cell>
          <cell r="F10308" t="str">
            <v>45O</v>
          </cell>
          <cell r="I10308">
            <v>44</v>
          </cell>
          <cell r="M10308">
            <v>46000</v>
          </cell>
          <cell r="N10308">
            <v>1897242.4</v>
          </cell>
          <cell r="O10308">
            <v>0</v>
          </cell>
          <cell r="P10308">
            <v>0</v>
          </cell>
        </row>
        <row r="10309">
          <cell r="A10309">
            <v>43819</v>
          </cell>
          <cell r="B10309" t="str">
            <v>MIC</v>
          </cell>
          <cell r="C10309">
            <v>5</v>
          </cell>
          <cell r="E10309">
            <v>27012</v>
          </cell>
          <cell r="F10309" t="str">
            <v>45O</v>
          </cell>
          <cell r="I10309">
            <v>44</v>
          </cell>
          <cell r="M10309">
            <v>114000</v>
          </cell>
          <cell r="N10309">
            <v>4701861.5999999996</v>
          </cell>
          <cell r="O10309">
            <v>0</v>
          </cell>
          <cell r="P10309">
            <v>0</v>
          </cell>
        </row>
        <row r="10310">
          <cell r="A10310">
            <v>43819</v>
          </cell>
          <cell r="B10310" t="str">
            <v>MIC</v>
          </cell>
          <cell r="C10310">
            <v>5</v>
          </cell>
          <cell r="E10310">
            <v>27012</v>
          </cell>
          <cell r="F10310" t="str">
            <v>45O</v>
          </cell>
          <cell r="I10310">
            <v>44</v>
          </cell>
          <cell r="M10310">
            <v>41000</v>
          </cell>
          <cell r="N10310">
            <v>1691020.4</v>
          </cell>
          <cell r="O10310">
            <v>0</v>
          </cell>
          <cell r="P10310">
            <v>0</v>
          </cell>
        </row>
        <row r="10311">
          <cell r="A10311">
            <v>43819</v>
          </cell>
          <cell r="B10311" t="str">
            <v>MIC</v>
          </cell>
          <cell r="C10311">
            <v>5</v>
          </cell>
          <cell r="E10311">
            <v>27012</v>
          </cell>
          <cell r="F10311" t="str">
            <v>45O</v>
          </cell>
          <cell r="I10311">
            <v>44</v>
          </cell>
          <cell r="M10311">
            <v>81000</v>
          </cell>
          <cell r="N10311">
            <v>3340796.4</v>
          </cell>
          <cell r="O10311">
            <v>0</v>
          </cell>
          <cell r="P10311">
            <v>0</v>
          </cell>
        </row>
        <row r="10312">
          <cell r="A10312">
            <v>43819</v>
          </cell>
          <cell r="B10312" t="str">
            <v>MIC</v>
          </cell>
          <cell r="C10312">
            <v>5</v>
          </cell>
          <cell r="E10312">
            <v>27012</v>
          </cell>
          <cell r="F10312" t="str">
            <v>45O</v>
          </cell>
          <cell r="I10312">
            <v>44</v>
          </cell>
          <cell r="M10312">
            <v>58000</v>
          </cell>
          <cell r="N10312">
            <v>2392175.2000000002</v>
          </cell>
          <cell r="O10312">
            <v>0</v>
          </cell>
          <cell r="P10312">
            <v>0</v>
          </cell>
        </row>
        <row r="10313">
          <cell r="A10313">
            <v>43819</v>
          </cell>
          <cell r="B10313" t="str">
            <v>MIC</v>
          </cell>
          <cell r="C10313">
            <v>5</v>
          </cell>
          <cell r="E10313">
            <v>27012</v>
          </cell>
          <cell r="F10313" t="str">
            <v>45O</v>
          </cell>
          <cell r="I10313">
            <v>44</v>
          </cell>
          <cell r="M10313">
            <v>103000</v>
          </cell>
          <cell r="N10313">
            <v>4248173.2</v>
          </cell>
          <cell r="O10313">
            <v>0</v>
          </cell>
          <cell r="P10313">
            <v>0</v>
          </cell>
        </row>
        <row r="10314">
          <cell r="A10314">
            <v>43819</v>
          </cell>
          <cell r="B10314" t="str">
            <v>MIC</v>
          </cell>
          <cell r="C10314">
            <v>5</v>
          </cell>
          <cell r="E10314">
            <v>27012</v>
          </cell>
          <cell r="F10314" t="str">
            <v>45O</v>
          </cell>
          <cell r="I10314">
            <v>44</v>
          </cell>
          <cell r="M10314">
            <v>65000</v>
          </cell>
          <cell r="N10314">
            <v>2680886</v>
          </cell>
          <cell r="O10314">
            <v>0</v>
          </cell>
          <cell r="P10314">
            <v>0</v>
          </cell>
        </row>
        <row r="10315">
          <cell r="A10315">
            <v>43819</v>
          </cell>
          <cell r="B10315" t="str">
            <v>MIC</v>
          </cell>
          <cell r="C10315">
            <v>5</v>
          </cell>
          <cell r="E10315">
            <v>27012</v>
          </cell>
          <cell r="F10315" t="str">
            <v>45O</v>
          </cell>
          <cell r="I10315">
            <v>44</v>
          </cell>
          <cell r="M10315">
            <v>99000</v>
          </cell>
          <cell r="N10315">
            <v>4083195.6</v>
          </cell>
          <cell r="O10315">
            <v>0</v>
          </cell>
          <cell r="P10315">
            <v>0</v>
          </cell>
        </row>
        <row r="10316">
          <cell r="A10316">
            <v>43819</v>
          </cell>
          <cell r="B10316" t="str">
            <v>MIC</v>
          </cell>
          <cell r="C10316">
            <v>5</v>
          </cell>
          <cell r="E10316">
            <v>27012</v>
          </cell>
          <cell r="F10316" t="str">
            <v>45O</v>
          </cell>
          <cell r="I10316">
            <v>44</v>
          </cell>
          <cell r="M10316">
            <v>118000</v>
          </cell>
          <cell r="N10316">
            <v>4866839.2</v>
          </cell>
          <cell r="O10316">
            <v>0</v>
          </cell>
          <cell r="P10316">
            <v>0</v>
          </cell>
        </row>
        <row r="10317">
          <cell r="A10317">
            <v>43819</v>
          </cell>
          <cell r="B10317" t="str">
            <v>MIC</v>
          </cell>
          <cell r="C10317">
            <v>5</v>
          </cell>
          <cell r="E10317">
            <v>27012</v>
          </cell>
          <cell r="F10317" t="str">
            <v>45O</v>
          </cell>
          <cell r="I10317">
            <v>44</v>
          </cell>
          <cell r="M10317">
            <v>59000</v>
          </cell>
          <cell r="N10317">
            <v>2433419.6</v>
          </cell>
          <cell r="O10317">
            <v>0</v>
          </cell>
          <cell r="P10317">
            <v>0</v>
          </cell>
        </row>
        <row r="10318">
          <cell r="A10318">
            <v>43819</v>
          </cell>
          <cell r="B10318" t="str">
            <v>MIC</v>
          </cell>
          <cell r="C10318">
            <v>5</v>
          </cell>
          <cell r="E10318">
            <v>27012</v>
          </cell>
          <cell r="F10318" t="str">
            <v>45O</v>
          </cell>
          <cell r="I10318">
            <v>44</v>
          </cell>
          <cell r="M10318">
            <v>84000</v>
          </cell>
          <cell r="N10318">
            <v>3464529.6</v>
          </cell>
          <cell r="O10318">
            <v>0</v>
          </cell>
          <cell r="P10318">
            <v>0</v>
          </cell>
        </row>
        <row r="10319">
          <cell r="A10319">
            <v>43819</v>
          </cell>
          <cell r="B10319" t="str">
            <v>MIC</v>
          </cell>
          <cell r="C10319">
            <v>5</v>
          </cell>
          <cell r="E10319">
            <v>27012</v>
          </cell>
          <cell r="F10319" t="str">
            <v>45O</v>
          </cell>
          <cell r="I10319">
            <v>44</v>
          </cell>
          <cell r="M10319">
            <v>47000</v>
          </cell>
          <cell r="N10319">
            <v>1938486.8</v>
          </cell>
          <cell r="O10319">
            <v>0</v>
          </cell>
          <cell r="P10319">
            <v>0</v>
          </cell>
        </row>
        <row r="10320">
          <cell r="A10320">
            <v>43819</v>
          </cell>
          <cell r="B10320" t="str">
            <v>MIC</v>
          </cell>
          <cell r="C10320">
            <v>5</v>
          </cell>
          <cell r="E10320">
            <v>27012</v>
          </cell>
          <cell r="F10320" t="str">
            <v>45O</v>
          </cell>
          <cell r="I10320">
            <v>44</v>
          </cell>
          <cell r="M10320">
            <v>169000</v>
          </cell>
          <cell r="N10320">
            <v>6970303.5999999996</v>
          </cell>
          <cell r="O10320">
            <v>0</v>
          </cell>
          <cell r="P10320">
            <v>0</v>
          </cell>
        </row>
        <row r="10321">
          <cell r="A10321">
            <v>43819</v>
          </cell>
          <cell r="B10321" t="str">
            <v>MIC</v>
          </cell>
          <cell r="C10321">
            <v>5</v>
          </cell>
          <cell r="E10321">
            <v>27012</v>
          </cell>
          <cell r="F10321" t="str">
            <v>45O</v>
          </cell>
          <cell r="I10321">
            <v>44</v>
          </cell>
          <cell r="M10321">
            <v>88000</v>
          </cell>
          <cell r="N10321">
            <v>3629507.2</v>
          </cell>
          <cell r="O10321">
            <v>0</v>
          </cell>
          <cell r="P10321">
            <v>0</v>
          </cell>
        </row>
        <row r="10322">
          <cell r="A10322">
            <v>43819</v>
          </cell>
          <cell r="B10322" t="str">
            <v>MIC</v>
          </cell>
          <cell r="C10322">
            <v>5</v>
          </cell>
          <cell r="E10322">
            <v>27012</v>
          </cell>
          <cell r="F10322" t="str">
            <v>45O</v>
          </cell>
          <cell r="I10322">
            <v>44</v>
          </cell>
          <cell r="M10322">
            <v>87000</v>
          </cell>
          <cell r="N10322">
            <v>3588262.8</v>
          </cell>
          <cell r="O10322">
            <v>0</v>
          </cell>
          <cell r="P10322">
            <v>0</v>
          </cell>
        </row>
        <row r="10323">
          <cell r="A10323">
            <v>43819</v>
          </cell>
          <cell r="B10323" t="str">
            <v>MIC</v>
          </cell>
          <cell r="C10323">
            <v>5</v>
          </cell>
          <cell r="E10323">
            <v>27012</v>
          </cell>
          <cell r="F10323" t="str">
            <v>45O</v>
          </cell>
          <cell r="I10323">
            <v>44</v>
          </cell>
          <cell r="M10323">
            <v>71000</v>
          </cell>
          <cell r="N10323">
            <v>2928352.4</v>
          </cell>
          <cell r="O10323">
            <v>0</v>
          </cell>
          <cell r="P10323">
            <v>0</v>
          </cell>
        </row>
        <row r="10324">
          <cell r="A10324">
            <v>43819</v>
          </cell>
          <cell r="B10324" t="str">
            <v>MIC</v>
          </cell>
          <cell r="C10324">
            <v>5</v>
          </cell>
          <cell r="E10324">
            <v>27012</v>
          </cell>
          <cell r="F10324" t="str">
            <v>45O</v>
          </cell>
          <cell r="I10324">
            <v>44</v>
          </cell>
          <cell r="M10324">
            <v>192000</v>
          </cell>
          <cell r="N10324">
            <v>7918924.7999999998</v>
          </cell>
          <cell r="O10324">
            <v>0</v>
          </cell>
          <cell r="P10324">
            <v>0</v>
          </cell>
        </row>
        <row r="10325">
          <cell r="A10325">
            <v>43819</v>
          </cell>
          <cell r="B10325" t="str">
            <v>MIC</v>
          </cell>
          <cell r="C10325">
            <v>5</v>
          </cell>
          <cell r="E10325">
            <v>27012</v>
          </cell>
          <cell r="F10325" t="str">
            <v>45O</v>
          </cell>
          <cell r="I10325">
            <v>44</v>
          </cell>
          <cell r="M10325">
            <v>48000</v>
          </cell>
          <cell r="N10325">
            <v>1979731.2</v>
          </cell>
          <cell r="O10325">
            <v>0</v>
          </cell>
          <cell r="P10325">
            <v>0</v>
          </cell>
        </row>
        <row r="10326">
          <cell r="A10326">
            <v>43819</v>
          </cell>
          <cell r="B10326" t="str">
            <v>MIC</v>
          </cell>
          <cell r="C10326">
            <v>5</v>
          </cell>
          <cell r="E10326">
            <v>27012</v>
          </cell>
          <cell r="F10326" t="str">
            <v>45O</v>
          </cell>
          <cell r="I10326">
            <v>44</v>
          </cell>
          <cell r="M10326">
            <v>114000</v>
          </cell>
          <cell r="N10326">
            <v>4701861.5999999996</v>
          </cell>
          <cell r="O10326">
            <v>0</v>
          </cell>
          <cell r="P10326">
            <v>0</v>
          </cell>
        </row>
        <row r="10327">
          <cell r="A10327">
            <v>43819</v>
          </cell>
          <cell r="B10327" t="str">
            <v>MIC</v>
          </cell>
          <cell r="C10327">
            <v>5</v>
          </cell>
          <cell r="E10327">
            <v>27012</v>
          </cell>
          <cell r="F10327" t="str">
            <v>45O</v>
          </cell>
          <cell r="I10327">
            <v>44</v>
          </cell>
          <cell r="M10327">
            <v>52400</v>
          </cell>
          <cell r="N10327">
            <v>2161206.56</v>
          </cell>
          <cell r="O10327">
            <v>0</v>
          </cell>
          <cell r="P10327">
            <v>0</v>
          </cell>
        </row>
        <row r="10328">
          <cell r="A10328">
            <v>43819</v>
          </cell>
          <cell r="B10328" t="str">
            <v>MIC</v>
          </cell>
          <cell r="C10328">
            <v>5</v>
          </cell>
          <cell r="E10328">
            <v>27012</v>
          </cell>
          <cell r="F10328" t="str">
            <v>45O</v>
          </cell>
          <cell r="I10328">
            <v>44</v>
          </cell>
          <cell r="M10328">
            <v>77000</v>
          </cell>
          <cell r="N10328">
            <v>3175818.8</v>
          </cell>
          <cell r="O10328">
            <v>0</v>
          </cell>
          <cell r="P10328">
            <v>0</v>
          </cell>
        </row>
        <row r="10329">
          <cell r="A10329">
            <v>43819</v>
          </cell>
          <cell r="B10329" t="str">
            <v>MIC</v>
          </cell>
          <cell r="C10329">
            <v>5</v>
          </cell>
          <cell r="E10329">
            <v>27012</v>
          </cell>
          <cell r="F10329" t="str">
            <v>45O</v>
          </cell>
          <cell r="I10329">
            <v>44</v>
          </cell>
          <cell r="M10329">
            <v>69000</v>
          </cell>
          <cell r="N10329">
            <v>2845863.6</v>
          </cell>
          <cell r="O10329">
            <v>0</v>
          </cell>
          <cell r="P10329">
            <v>0</v>
          </cell>
        </row>
        <row r="10330">
          <cell r="A10330">
            <v>43819</v>
          </cell>
          <cell r="B10330" t="str">
            <v>MIC</v>
          </cell>
          <cell r="C10330">
            <v>5</v>
          </cell>
          <cell r="E10330">
            <v>27012</v>
          </cell>
          <cell r="F10330" t="str">
            <v>45O</v>
          </cell>
          <cell r="I10330">
            <v>44</v>
          </cell>
          <cell r="M10330">
            <v>57000</v>
          </cell>
          <cell r="N10330">
            <v>2350930.7999999998</v>
          </cell>
          <cell r="O10330">
            <v>0</v>
          </cell>
          <cell r="P10330">
            <v>0</v>
          </cell>
        </row>
        <row r="10331">
          <cell r="A10331">
            <v>43819</v>
          </cell>
          <cell r="B10331" t="str">
            <v>MIC</v>
          </cell>
          <cell r="C10331">
            <v>5</v>
          </cell>
          <cell r="E10331">
            <v>27012</v>
          </cell>
          <cell r="F10331" t="str">
            <v>45O</v>
          </cell>
          <cell r="I10331">
            <v>44</v>
          </cell>
          <cell r="M10331">
            <v>94000</v>
          </cell>
          <cell r="N10331">
            <v>3876973.6</v>
          </cell>
          <cell r="O10331">
            <v>0</v>
          </cell>
          <cell r="P10331">
            <v>0</v>
          </cell>
        </row>
        <row r="10332">
          <cell r="A10332">
            <v>43819</v>
          </cell>
          <cell r="B10332" t="str">
            <v>MIC</v>
          </cell>
          <cell r="C10332">
            <v>5</v>
          </cell>
          <cell r="E10332">
            <v>27012</v>
          </cell>
          <cell r="F10332" t="str">
            <v>45O</v>
          </cell>
          <cell r="I10332">
            <v>44</v>
          </cell>
          <cell r="M10332">
            <v>96000</v>
          </cell>
          <cell r="N10332">
            <v>3959462.4</v>
          </cell>
          <cell r="O10332">
            <v>0</v>
          </cell>
          <cell r="P10332">
            <v>0</v>
          </cell>
        </row>
        <row r="10333">
          <cell r="A10333">
            <v>43819</v>
          </cell>
          <cell r="B10333" t="str">
            <v>MIC</v>
          </cell>
          <cell r="C10333">
            <v>5</v>
          </cell>
          <cell r="E10333">
            <v>27012</v>
          </cell>
          <cell r="F10333" t="str">
            <v>45O</v>
          </cell>
          <cell r="I10333">
            <v>44</v>
          </cell>
          <cell r="M10333">
            <v>35000</v>
          </cell>
          <cell r="N10333">
            <v>1443554</v>
          </cell>
          <cell r="O10333">
            <v>0</v>
          </cell>
          <cell r="P10333">
            <v>0</v>
          </cell>
        </row>
        <row r="10334">
          <cell r="A10334">
            <v>43819</v>
          </cell>
          <cell r="B10334" t="str">
            <v>MIC</v>
          </cell>
          <cell r="C10334">
            <v>5</v>
          </cell>
          <cell r="E10334">
            <v>27012</v>
          </cell>
          <cell r="F10334" t="str">
            <v>45O</v>
          </cell>
          <cell r="I10334">
            <v>44</v>
          </cell>
          <cell r="M10334">
            <v>47000</v>
          </cell>
          <cell r="N10334">
            <v>1938486.8</v>
          </cell>
          <cell r="O10334">
            <v>0</v>
          </cell>
          <cell r="P10334">
            <v>0</v>
          </cell>
        </row>
        <row r="10335">
          <cell r="A10335">
            <v>43819</v>
          </cell>
          <cell r="B10335" t="str">
            <v>MIC</v>
          </cell>
          <cell r="C10335">
            <v>5</v>
          </cell>
          <cell r="E10335">
            <v>27012</v>
          </cell>
          <cell r="F10335" t="str">
            <v>45O</v>
          </cell>
          <cell r="I10335">
            <v>44</v>
          </cell>
          <cell r="M10335">
            <v>34000</v>
          </cell>
          <cell r="N10335">
            <v>1402309.6</v>
          </cell>
          <cell r="O10335">
            <v>0</v>
          </cell>
          <cell r="P10335">
            <v>0</v>
          </cell>
        </row>
        <row r="10336">
          <cell r="A10336">
            <v>43819</v>
          </cell>
          <cell r="B10336" t="str">
            <v>MIC</v>
          </cell>
          <cell r="C10336">
            <v>5</v>
          </cell>
          <cell r="E10336">
            <v>27012</v>
          </cell>
          <cell r="F10336" t="str">
            <v>45O</v>
          </cell>
          <cell r="I10336">
            <v>44</v>
          </cell>
          <cell r="M10336">
            <v>58000</v>
          </cell>
          <cell r="N10336">
            <v>2392175.2000000002</v>
          </cell>
          <cell r="O10336">
            <v>0</v>
          </cell>
          <cell r="P10336">
            <v>0</v>
          </cell>
        </row>
        <row r="10337">
          <cell r="A10337">
            <v>43819</v>
          </cell>
          <cell r="B10337" t="str">
            <v>MIC</v>
          </cell>
          <cell r="C10337">
            <v>5</v>
          </cell>
          <cell r="E10337">
            <v>27012</v>
          </cell>
          <cell r="F10337" t="str">
            <v>45O</v>
          </cell>
          <cell r="I10337">
            <v>44</v>
          </cell>
          <cell r="M10337">
            <v>47000</v>
          </cell>
          <cell r="N10337">
            <v>1938486.8</v>
          </cell>
          <cell r="O10337">
            <v>0</v>
          </cell>
          <cell r="P10337">
            <v>0</v>
          </cell>
        </row>
        <row r="10338">
          <cell r="A10338">
            <v>43819</v>
          </cell>
          <cell r="B10338" t="str">
            <v>MIC</v>
          </cell>
          <cell r="C10338">
            <v>5</v>
          </cell>
          <cell r="E10338">
            <v>27012</v>
          </cell>
          <cell r="F10338" t="str">
            <v>45O</v>
          </cell>
          <cell r="I10338">
            <v>44</v>
          </cell>
          <cell r="M10338">
            <v>88000</v>
          </cell>
          <cell r="N10338">
            <v>3629507.2</v>
          </cell>
          <cell r="O10338">
            <v>0</v>
          </cell>
          <cell r="P10338">
            <v>0</v>
          </cell>
        </row>
        <row r="10339">
          <cell r="A10339">
            <v>43819</v>
          </cell>
          <cell r="B10339" t="str">
            <v>MIC</v>
          </cell>
          <cell r="C10339">
            <v>5</v>
          </cell>
          <cell r="E10339">
            <v>27012</v>
          </cell>
          <cell r="F10339" t="str">
            <v>45O</v>
          </cell>
          <cell r="I10339">
            <v>44</v>
          </cell>
          <cell r="M10339">
            <v>68000</v>
          </cell>
          <cell r="N10339">
            <v>2804619.2</v>
          </cell>
          <cell r="O10339">
            <v>0</v>
          </cell>
          <cell r="P10339">
            <v>0</v>
          </cell>
        </row>
        <row r="10340">
          <cell r="A10340">
            <v>43819</v>
          </cell>
          <cell r="B10340" t="str">
            <v>MIC</v>
          </cell>
          <cell r="C10340">
            <v>5</v>
          </cell>
          <cell r="E10340">
            <v>27012</v>
          </cell>
          <cell r="F10340" t="str">
            <v>45O</v>
          </cell>
          <cell r="I10340">
            <v>44</v>
          </cell>
          <cell r="M10340">
            <v>66000</v>
          </cell>
          <cell r="N10340">
            <v>2722130.4</v>
          </cell>
          <cell r="O10340">
            <v>0</v>
          </cell>
          <cell r="P10340">
            <v>0</v>
          </cell>
        </row>
        <row r="10341">
          <cell r="A10341">
            <v>43819</v>
          </cell>
          <cell r="B10341" t="str">
            <v>MIC</v>
          </cell>
          <cell r="C10341">
            <v>5</v>
          </cell>
          <cell r="E10341">
            <v>27012</v>
          </cell>
          <cell r="F10341" t="str">
            <v>45O</v>
          </cell>
          <cell r="I10341">
            <v>44</v>
          </cell>
          <cell r="M10341">
            <v>71000</v>
          </cell>
          <cell r="N10341">
            <v>2928352.4</v>
          </cell>
          <cell r="O10341">
            <v>0</v>
          </cell>
          <cell r="P10341">
            <v>0</v>
          </cell>
        </row>
        <row r="10342">
          <cell r="A10342">
            <v>43819</v>
          </cell>
          <cell r="B10342" t="str">
            <v>MIC</v>
          </cell>
          <cell r="C10342">
            <v>5</v>
          </cell>
          <cell r="E10342">
            <v>27012</v>
          </cell>
          <cell r="F10342" t="str">
            <v>45O</v>
          </cell>
          <cell r="I10342">
            <v>44</v>
          </cell>
          <cell r="M10342">
            <v>83000</v>
          </cell>
          <cell r="N10342">
            <v>3423285.2</v>
          </cell>
          <cell r="O10342">
            <v>0</v>
          </cell>
          <cell r="P10342">
            <v>0</v>
          </cell>
        </row>
        <row r="10343">
          <cell r="A10343">
            <v>43819</v>
          </cell>
          <cell r="B10343" t="str">
            <v>MIC</v>
          </cell>
          <cell r="C10343">
            <v>5</v>
          </cell>
          <cell r="E10343">
            <v>27012</v>
          </cell>
          <cell r="F10343" t="str">
            <v>45O</v>
          </cell>
          <cell r="I10343">
            <v>44</v>
          </cell>
          <cell r="M10343">
            <v>138000</v>
          </cell>
          <cell r="N10343">
            <v>5691727.2000000002</v>
          </cell>
          <cell r="O10343">
            <v>0</v>
          </cell>
          <cell r="P10343">
            <v>0</v>
          </cell>
        </row>
        <row r="10344">
          <cell r="A10344">
            <v>43819</v>
          </cell>
          <cell r="B10344" t="str">
            <v>MIC</v>
          </cell>
          <cell r="C10344">
            <v>5</v>
          </cell>
          <cell r="E10344">
            <v>27012</v>
          </cell>
          <cell r="F10344" t="str">
            <v>45O</v>
          </cell>
          <cell r="I10344">
            <v>44</v>
          </cell>
          <cell r="M10344">
            <v>131000</v>
          </cell>
          <cell r="N10344">
            <v>5403016.4000000004</v>
          </cell>
          <cell r="O10344">
            <v>0</v>
          </cell>
          <cell r="P10344">
            <v>0</v>
          </cell>
        </row>
        <row r="10345">
          <cell r="A10345">
            <v>43819</v>
          </cell>
          <cell r="B10345" t="str">
            <v>MIC</v>
          </cell>
          <cell r="C10345">
            <v>5</v>
          </cell>
          <cell r="E10345">
            <v>27012</v>
          </cell>
          <cell r="F10345" t="str">
            <v>45O</v>
          </cell>
          <cell r="I10345">
            <v>44</v>
          </cell>
          <cell r="M10345">
            <v>106000</v>
          </cell>
          <cell r="N10345">
            <v>4371906.4000000004</v>
          </cell>
          <cell r="O10345">
            <v>0</v>
          </cell>
          <cell r="P10345">
            <v>0</v>
          </cell>
        </row>
        <row r="10346">
          <cell r="A10346">
            <v>43819</v>
          </cell>
          <cell r="B10346" t="str">
            <v>MIC</v>
          </cell>
          <cell r="C10346">
            <v>5</v>
          </cell>
          <cell r="E10346">
            <v>27012</v>
          </cell>
          <cell r="F10346" t="str">
            <v>45O</v>
          </cell>
          <cell r="I10346">
            <v>44</v>
          </cell>
          <cell r="M10346">
            <v>121500</v>
          </cell>
          <cell r="N10346">
            <v>5011194.5999999996</v>
          </cell>
          <cell r="O10346">
            <v>0</v>
          </cell>
          <cell r="P10346">
            <v>0</v>
          </cell>
        </row>
        <row r="10347">
          <cell r="A10347">
            <v>43819</v>
          </cell>
          <cell r="B10347" t="str">
            <v>MIC</v>
          </cell>
          <cell r="C10347">
            <v>5</v>
          </cell>
          <cell r="E10347">
            <v>27012</v>
          </cell>
          <cell r="F10347" t="str">
            <v>45O</v>
          </cell>
          <cell r="I10347">
            <v>44</v>
          </cell>
          <cell r="M10347">
            <v>30500</v>
          </cell>
          <cell r="N10347">
            <v>1257954.2</v>
          </cell>
          <cell r="O10347">
            <v>0</v>
          </cell>
          <cell r="P10347">
            <v>0</v>
          </cell>
        </row>
        <row r="10348">
          <cell r="A10348">
            <v>43819</v>
          </cell>
          <cell r="B10348" t="str">
            <v>MIC</v>
          </cell>
          <cell r="C10348">
            <v>5</v>
          </cell>
          <cell r="E10348">
            <v>27012</v>
          </cell>
          <cell r="F10348" t="str">
            <v>45O</v>
          </cell>
          <cell r="I10348">
            <v>44</v>
          </cell>
          <cell r="M10348">
            <v>50000</v>
          </cell>
          <cell r="N10348">
            <v>2062220</v>
          </cell>
          <cell r="O10348">
            <v>0</v>
          </cell>
          <cell r="P10348">
            <v>0</v>
          </cell>
        </row>
        <row r="10349">
          <cell r="A10349">
            <v>43819</v>
          </cell>
          <cell r="B10349" t="str">
            <v>MIC</v>
          </cell>
          <cell r="C10349">
            <v>5</v>
          </cell>
          <cell r="E10349">
            <v>27012</v>
          </cell>
          <cell r="F10349" t="str">
            <v>45O</v>
          </cell>
          <cell r="I10349">
            <v>44</v>
          </cell>
          <cell r="M10349">
            <v>115000</v>
          </cell>
          <cell r="N10349">
            <v>4743106</v>
          </cell>
          <cell r="O10349">
            <v>0</v>
          </cell>
          <cell r="P10349">
            <v>0</v>
          </cell>
        </row>
        <row r="10350">
          <cell r="A10350">
            <v>43819</v>
          </cell>
          <cell r="B10350" t="str">
            <v>MIC</v>
          </cell>
          <cell r="C10350">
            <v>5</v>
          </cell>
          <cell r="E10350">
            <v>27012</v>
          </cell>
          <cell r="F10350" t="str">
            <v>45O</v>
          </cell>
          <cell r="I10350">
            <v>44</v>
          </cell>
          <cell r="M10350">
            <v>122000</v>
          </cell>
          <cell r="N10350">
            <v>5031816.8</v>
          </cell>
          <cell r="O10350">
            <v>0</v>
          </cell>
          <cell r="P10350">
            <v>0</v>
          </cell>
        </row>
        <row r="10351">
          <cell r="A10351">
            <v>43819</v>
          </cell>
          <cell r="B10351" t="str">
            <v>MIC</v>
          </cell>
          <cell r="C10351">
            <v>5</v>
          </cell>
          <cell r="E10351">
            <v>27012</v>
          </cell>
          <cell r="F10351" t="str">
            <v>45O</v>
          </cell>
          <cell r="I10351">
            <v>44</v>
          </cell>
          <cell r="M10351">
            <v>50000</v>
          </cell>
          <cell r="N10351">
            <v>2062220</v>
          </cell>
          <cell r="O10351">
            <v>0</v>
          </cell>
          <cell r="P10351">
            <v>0</v>
          </cell>
        </row>
        <row r="10352">
          <cell r="A10352">
            <v>43819</v>
          </cell>
          <cell r="B10352" t="str">
            <v>MIC</v>
          </cell>
          <cell r="C10352">
            <v>5</v>
          </cell>
          <cell r="E10352">
            <v>27012</v>
          </cell>
          <cell r="F10352" t="str">
            <v>45O</v>
          </cell>
          <cell r="I10352">
            <v>44</v>
          </cell>
          <cell r="M10352">
            <v>72000</v>
          </cell>
          <cell r="N10352">
            <v>2969596.8</v>
          </cell>
          <cell r="O10352">
            <v>0</v>
          </cell>
          <cell r="P10352">
            <v>0</v>
          </cell>
        </row>
        <row r="10353">
          <cell r="A10353">
            <v>43819</v>
          </cell>
          <cell r="B10353" t="str">
            <v>MIC</v>
          </cell>
          <cell r="C10353">
            <v>5</v>
          </cell>
          <cell r="E10353">
            <v>27012</v>
          </cell>
          <cell r="F10353" t="str">
            <v>45O</v>
          </cell>
          <cell r="I10353">
            <v>44</v>
          </cell>
          <cell r="M10353">
            <v>42000</v>
          </cell>
          <cell r="N10353">
            <v>1732264.8</v>
          </cell>
          <cell r="O10353">
            <v>0</v>
          </cell>
          <cell r="P10353">
            <v>0</v>
          </cell>
        </row>
        <row r="10354">
          <cell r="A10354">
            <v>43819</v>
          </cell>
          <cell r="B10354" t="str">
            <v>MIC</v>
          </cell>
          <cell r="C10354">
            <v>5</v>
          </cell>
          <cell r="E10354">
            <v>27012</v>
          </cell>
          <cell r="F10354" t="str">
            <v>45O</v>
          </cell>
          <cell r="I10354">
            <v>44</v>
          </cell>
          <cell r="M10354">
            <v>84000</v>
          </cell>
          <cell r="N10354">
            <v>3464529.6</v>
          </cell>
          <cell r="O10354">
            <v>0</v>
          </cell>
          <cell r="P10354">
            <v>0</v>
          </cell>
        </row>
        <row r="10355">
          <cell r="A10355">
            <v>43819</v>
          </cell>
          <cell r="B10355" t="str">
            <v>MIC</v>
          </cell>
          <cell r="C10355">
            <v>5</v>
          </cell>
          <cell r="E10355">
            <v>27012</v>
          </cell>
          <cell r="F10355" t="str">
            <v>45O</v>
          </cell>
          <cell r="I10355">
            <v>44</v>
          </cell>
          <cell r="M10355">
            <v>86000</v>
          </cell>
          <cell r="N10355">
            <v>3547018.4</v>
          </cell>
          <cell r="O10355">
            <v>0</v>
          </cell>
          <cell r="P10355">
            <v>0</v>
          </cell>
        </row>
        <row r="10356">
          <cell r="A10356">
            <v>43819</v>
          </cell>
          <cell r="B10356" t="str">
            <v>MIC</v>
          </cell>
          <cell r="C10356">
            <v>5</v>
          </cell>
          <cell r="E10356">
            <v>27012</v>
          </cell>
          <cell r="F10356" t="str">
            <v>45O</v>
          </cell>
          <cell r="I10356">
            <v>44</v>
          </cell>
          <cell r="M10356">
            <v>60000</v>
          </cell>
          <cell r="N10356">
            <v>2474664</v>
          </cell>
          <cell r="O10356">
            <v>0</v>
          </cell>
          <cell r="P10356">
            <v>0</v>
          </cell>
        </row>
        <row r="10357">
          <cell r="A10357">
            <v>43819</v>
          </cell>
          <cell r="B10357" t="str">
            <v>MIC</v>
          </cell>
          <cell r="C10357">
            <v>5</v>
          </cell>
          <cell r="E10357">
            <v>27012</v>
          </cell>
          <cell r="F10357" t="str">
            <v>45O</v>
          </cell>
          <cell r="I10357">
            <v>44</v>
          </cell>
          <cell r="M10357">
            <v>40000</v>
          </cell>
          <cell r="N10357">
            <v>1649776</v>
          </cell>
          <cell r="O10357">
            <v>0</v>
          </cell>
          <cell r="P10357">
            <v>0</v>
          </cell>
        </row>
        <row r="10358">
          <cell r="A10358">
            <v>43819</v>
          </cell>
          <cell r="B10358" t="str">
            <v>MIC</v>
          </cell>
          <cell r="C10358">
            <v>5</v>
          </cell>
          <cell r="E10358">
            <v>27012</v>
          </cell>
          <cell r="F10358" t="str">
            <v>45O</v>
          </cell>
          <cell r="I10358">
            <v>44</v>
          </cell>
          <cell r="M10358">
            <v>79000</v>
          </cell>
          <cell r="N10358">
            <v>3258307.6</v>
          </cell>
          <cell r="O10358">
            <v>0</v>
          </cell>
          <cell r="P10358">
            <v>0</v>
          </cell>
        </row>
        <row r="10359">
          <cell r="A10359">
            <v>43819</v>
          </cell>
          <cell r="B10359" t="str">
            <v>MIC</v>
          </cell>
          <cell r="C10359">
            <v>5</v>
          </cell>
          <cell r="E10359">
            <v>27012</v>
          </cell>
          <cell r="F10359" t="str">
            <v>45O</v>
          </cell>
          <cell r="I10359">
            <v>44</v>
          </cell>
          <cell r="M10359">
            <v>118000</v>
          </cell>
          <cell r="N10359">
            <v>4866839.2</v>
          </cell>
          <cell r="O10359">
            <v>0</v>
          </cell>
          <cell r="P10359">
            <v>0</v>
          </cell>
        </row>
        <row r="10360">
          <cell r="A10360">
            <v>43819</v>
          </cell>
          <cell r="B10360" t="str">
            <v>MIC</v>
          </cell>
          <cell r="C10360">
            <v>5</v>
          </cell>
          <cell r="E10360">
            <v>27012</v>
          </cell>
          <cell r="F10360" t="str">
            <v>45O</v>
          </cell>
          <cell r="I10360">
            <v>44</v>
          </cell>
          <cell r="M10360">
            <v>69000</v>
          </cell>
          <cell r="N10360">
            <v>2845863.6</v>
          </cell>
          <cell r="O10360">
            <v>0</v>
          </cell>
          <cell r="P10360">
            <v>0</v>
          </cell>
        </row>
        <row r="10361">
          <cell r="A10361">
            <v>43819</v>
          </cell>
          <cell r="B10361" t="str">
            <v>MIC</v>
          </cell>
          <cell r="C10361">
            <v>5</v>
          </cell>
          <cell r="E10361">
            <v>27012</v>
          </cell>
          <cell r="F10361" t="str">
            <v>45O</v>
          </cell>
          <cell r="I10361">
            <v>44</v>
          </cell>
          <cell r="M10361">
            <v>59000</v>
          </cell>
          <cell r="N10361">
            <v>2433419.6</v>
          </cell>
          <cell r="O10361">
            <v>0</v>
          </cell>
          <cell r="P10361">
            <v>0</v>
          </cell>
        </row>
        <row r="10362">
          <cell r="A10362">
            <v>43819</v>
          </cell>
          <cell r="B10362" t="str">
            <v>MIC</v>
          </cell>
          <cell r="C10362">
            <v>5</v>
          </cell>
          <cell r="E10362">
            <v>27012</v>
          </cell>
          <cell r="F10362" t="str">
            <v>45O</v>
          </cell>
          <cell r="I10362">
            <v>44</v>
          </cell>
          <cell r="M10362">
            <v>76000</v>
          </cell>
          <cell r="N10362">
            <v>3134574.4</v>
          </cell>
          <cell r="O10362">
            <v>0</v>
          </cell>
          <cell r="P10362">
            <v>0</v>
          </cell>
        </row>
        <row r="10363">
          <cell r="A10363">
            <v>43819</v>
          </cell>
          <cell r="B10363" t="str">
            <v>MIC</v>
          </cell>
          <cell r="C10363">
            <v>5</v>
          </cell>
          <cell r="E10363">
            <v>27012</v>
          </cell>
          <cell r="F10363" t="str">
            <v>45O</v>
          </cell>
          <cell r="I10363">
            <v>44</v>
          </cell>
          <cell r="M10363">
            <v>73000</v>
          </cell>
          <cell r="N10363">
            <v>3010841.2</v>
          </cell>
          <cell r="O10363">
            <v>0</v>
          </cell>
          <cell r="P10363">
            <v>0</v>
          </cell>
        </row>
        <row r="10364">
          <cell r="A10364">
            <v>43819</v>
          </cell>
          <cell r="B10364" t="str">
            <v>MIC</v>
          </cell>
          <cell r="C10364">
            <v>5</v>
          </cell>
          <cell r="E10364">
            <v>27012</v>
          </cell>
          <cell r="F10364" t="str">
            <v>45O</v>
          </cell>
          <cell r="I10364">
            <v>44</v>
          </cell>
          <cell r="M10364">
            <v>43000</v>
          </cell>
          <cell r="N10364">
            <v>1773509.2</v>
          </cell>
          <cell r="O10364">
            <v>0</v>
          </cell>
          <cell r="P10364">
            <v>0</v>
          </cell>
        </row>
        <row r="10365">
          <cell r="A10365">
            <v>43819</v>
          </cell>
          <cell r="B10365" t="str">
            <v>CON</v>
          </cell>
          <cell r="C10365">
            <v>6</v>
          </cell>
          <cell r="E10365">
            <v>74002</v>
          </cell>
          <cell r="F10365" t="str">
            <v>47D</v>
          </cell>
          <cell r="I10365">
            <v>44</v>
          </cell>
          <cell r="M10365">
            <v>7000</v>
          </cell>
          <cell r="N10365">
            <v>297789.8</v>
          </cell>
          <cell r="O10365">
            <v>0</v>
          </cell>
          <cell r="P10365">
            <v>0</v>
          </cell>
        </row>
        <row r="10366">
          <cell r="A10366">
            <v>43819</v>
          </cell>
          <cell r="B10366" t="str">
            <v>MIC</v>
          </cell>
          <cell r="C10366">
            <v>5</v>
          </cell>
          <cell r="E10366">
            <v>27003</v>
          </cell>
          <cell r="F10366" t="str">
            <v>45O</v>
          </cell>
          <cell r="I10366">
            <v>44</v>
          </cell>
          <cell r="M10366">
            <v>51000</v>
          </cell>
          <cell r="N10366">
            <v>2173900.5</v>
          </cell>
          <cell r="O10366">
            <v>0</v>
          </cell>
          <cell r="P10366">
            <v>0</v>
          </cell>
        </row>
        <row r="10367">
          <cell r="A10367">
            <v>43819</v>
          </cell>
          <cell r="B10367" t="str">
            <v>MIC</v>
          </cell>
          <cell r="C10367">
            <v>5</v>
          </cell>
          <cell r="E10367">
            <v>27003</v>
          </cell>
          <cell r="F10367" t="str">
            <v>45O</v>
          </cell>
          <cell r="I10367">
            <v>44</v>
          </cell>
          <cell r="M10367">
            <v>38000</v>
          </cell>
          <cell r="N10367">
            <v>1619769</v>
          </cell>
          <cell r="O10367">
            <v>0</v>
          </cell>
          <cell r="P10367">
            <v>0</v>
          </cell>
        </row>
        <row r="10368">
          <cell r="A10368">
            <v>43819</v>
          </cell>
          <cell r="B10368" t="str">
            <v>MIC</v>
          </cell>
          <cell r="C10368">
            <v>5</v>
          </cell>
          <cell r="E10368">
            <v>27003</v>
          </cell>
          <cell r="F10368" t="str">
            <v>45O</v>
          </cell>
          <cell r="I10368">
            <v>44</v>
          </cell>
          <cell r="M10368">
            <v>129000</v>
          </cell>
          <cell r="N10368">
            <v>5498689.5</v>
          </cell>
          <cell r="O10368">
            <v>0</v>
          </cell>
          <cell r="P10368">
            <v>0</v>
          </cell>
        </row>
        <row r="10369">
          <cell r="A10369">
            <v>43819</v>
          </cell>
          <cell r="B10369" t="str">
            <v>MIC</v>
          </cell>
          <cell r="C10369">
            <v>5</v>
          </cell>
          <cell r="E10369">
            <v>27003</v>
          </cell>
          <cell r="F10369" t="str">
            <v>45O</v>
          </cell>
          <cell r="I10369">
            <v>44</v>
          </cell>
          <cell r="M10369">
            <v>69500</v>
          </cell>
          <cell r="N10369">
            <v>2962472.25</v>
          </cell>
          <cell r="O10369">
            <v>0</v>
          </cell>
          <cell r="P10369">
            <v>0</v>
          </cell>
        </row>
        <row r="10370">
          <cell r="A10370">
            <v>43819</v>
          </cell>
          <cell r="B10370" t="str">
            <v>MIC</v>
          </cell>
          <cell r="C10370">
            <v>5</v>
          </cell>
          <cell r="E10370">
            <v>27003</v>
          </cell>
          <cell r="F10370" t="str">
            <v>45O</v>
          </cell>
          <cell r="I10370">
            <v>44</v>
          </cell>
          <cell r="M10370">
            <v>93000</v>
          </cell>
          <cell r="N10370">
            <v>3964171.5</v>
          </cell>
          <cell r="O10370">
            <v>0</v>
          </cell>
          <cell r="P10370">
            <v>0</v>
          </cell>
        </row>
        <row r="10371">
          <cell r="A10371">
            <v>43819</v>
          </cell>
          <cell r="B10371" t="str">
            <v>MIC</v>
          </cell>
          <cell r="C10371">
            <v>5</v>
          </cell>
          <cell r="E10371">
            <v>27003</v>
          </cell>
          <cell r="F10371" t="str">
            <v>45O</v>
          </cell>
          <cell r="I10371">
            <v>44</v>
          </cell>
          <cell r="M10371">
            <v>32000</v>
          </cell>
          <cell r="N10371">
            <v>1364016</v>
          </cell>
          <cell r="O10371">
            <v>0</v>
          </cell>
          <cell r="P10371">
            <v>0</v>
          </cell>
        </row>
        <row r="10372">
          <cell r="A10372">
            <v>43819</v>
          </cell>
          <cell r="B10372" t="str">
            <v>MIC</v>
          </cell>
          <cell r="C10372">
            <v>5</v>
          </cell>
          <cell r="E10372">
            <v>27003</v>
          </cell>
          <cell r="F10372" t="str">
            <v>45O</v>
          </cell>
          <cell r="I10372">
            <v>44</v>
          </cell>
          <cell r="M10372">
            <v>54000</v>
          </cell>
          <cell r="N10372">
            <v>2301777</v>
          </cell>
          <cell r="O10372">
            <v>0</v>
          </cell>
          <cell r="P10372">
            <v>0</v>
          </cell>
        </row>
        <row r="10373">
          <cell r="A10373">
            <v>43819</v>
          </cell>
          <cell r="B10373" t="str">
            <v>MIC</v>
          </cell>
          <cell r="C10373">
            <v>5</v>
          </cell>
          <cell r="E10373">
            <v>27003</v>
          </cell>
          <cell r="F10373" t="str">
            <v>45O</v>
          </cell>
          <cell r="I10373">
            <v>44</v>
          </cell>
          <cell r="M10373">
            <v>31500</v>
          </cell>
          <cell r="N10373">
            <v>1342703.25</v>
          </cell>
          <cell r="O10373">
            <v>0</v>
          </cell>
          <cell r="P10373">
            <v>0</v>
          </cell>
        </row>
        <row r="10374">
          <cell r="A10374">
            <v>43819</v>
          </cell>
          <cell r="B10374" t="str">
            <v>MIC</v>
          </cell>
          <cell r="C10374">
            <v>5</v>
          </cell>
          <cell r="E10374">
            <v>27003</v>
          </cell>
          <cell r="F10374" t="str">
            <v>45O</v>
          </cell>
          <cell r="I10374">
            <v>44</v>
          </cell>
          <cell r="M10374">
            <v>38000</v>
          </cell>
          <cell r="N10374">
            <v>1619769</v>
          </cell>
          <cell r="O10374">
            <v>0</v>
          </cell>
          <cell r="P10374">
            <v>0</v>
          </cell>
        </row>
        <row r="10375">
          <cell r="A10375">
            <v>43819</v>
          </cell>
          <cell r="B10375" t="str">
            <v>MIC</v>
          </cell>
          <cell r="C10375">
            <v>5</v>
          </cell>
          <cell r="E10375">
            <v>27003</v>
          </cell>
          <cell r="F10375" t="str">
            <v>45O</v>
          </cell>
          <cell r="I10375">
            <v>44</v>
          </cell>
          <cell r="M10375">
            <v>61000</v>
          </cell>
          <cell r="N10375">
            <v>2600155.5</v>
          </cell>
          <cell r="O10375">
            <v>0</v>
          </cell>
          <cell r="P10375">
            <v>0</v>
          </cell>
        </row>
        <row r="10376">
          <cell r="A10376">
            <v>43819</v>
          </cell>
          <cell r="B10376" t="str">
            <v>MIC</v>
          </cell>
          <cell r="C10376">
            <v>5</v>
          </cell>
          <cell r="E10376">
            <v>27003</v>
          </cell>
          <cell r="F10376" t="str">
            <v>45O</v>
          </cell>
          <cell r="I10376">
            <v>44</v>
          </cell>
          <cell r="M10376">
            <v>69000</v>
          </cell>
          <cell r="N10376">
            <v>2941159.5</v>
          </cell>
          <cell r="O10376">
            <v>0</v>
          </cell>
          <cell r="P10376">
            <v>0</v>
          </cell>
        </row>
        <row r="10377">
          <cell r="A10377">
            <v>43819</v>
          </cell>
          <cell r="B10377" t="str">
            <v>MIC</v>
          </cell>
          <cell r="C10377">
            <v>5</v>
          </cell>
          <cell r="E10377">
            <v>27003</v>
          </cell>
          <cell r="F10377" t="str">
            <v>45O</v>
          </cell>
          <cell r="I10377">
            <v>44</v>
          </cell>
          <cell r="M10377">
            <v>37500</v>
          </cell>
          <cell r="N10377">
            <v>1598456.25</v>
          </cell>
          <cell r="O10377">
            <v>0</v>
          </cell>
          <cell r="P10377">
            <v>0</v>
          </cell>
        </row>
        <row r="10378">
          <cell r="A10378">
            <v>43819</v>
          </cell>
          <cell r="B10378" t="str">
            <v>MIC</v>
          </cell>
          <cell r="C10378">
            <v>5</v>
          </cell>
          <cell r="E10378">
            <v>27003</v>
          </cell>
          <cell r="F10378" t="str">
            <v>45O</v>
          </cell>
          <cell r="I10378">
            <v>44</v>
          </cell>
          <cell r="M10378">
            <v>51000</v>
          </cell>
          <cell r="N10378">
            <v>2173900.5</v>
          </cell>
          <cell r="O10378">
            <v>0</v>
          </cell>
          <cell r="P10378">
            <v>0</v>
          </cell>
        </row>
        <row r="10379">
          <cell r="A10379">
            <v>43819</v>
          </cell>
          <cell r="B10379" t="str">
            <v>MIC</v>
          </cell>
          <cell r="C10379">
            <v>5</v>
          </cell>
          <cell r="E10379">
            <v>27003</v>
          </cell>
          <cell r="F10379" t="str">
            <v>45O</v>
          </cell>
          <cell r="I10379">
            <v>44</v>
          </cell>
          <cell r="M10379">
            <v>67000</v>
          </cell>
          <cell r="N10379">
            <v>2855908.5</v>
          </cell>
          <cell r="O10379">
            <v>0</v>
          </cell>
          <cell r="P10379">
            <v>0</v>
          </cell>
        </row>
        <row r="10380">
          <cell r="A10380">
            <v>43819</v>
          </cell>
          <cell r="B10380" t="str">
            <v>MIC</v>
          </cell>
          <cell r="C10380">
            <v>5</v>
          </cell>
          <cell r="E10380">
            <v>27003</v>
          </cell>
          <cell r="F10380" t="str">
            <v>45O</v>
          </cell>
          <cell r="I10380">
            <v>44</v>
          </cell>
          <cell r="M10380">
            <v>30000</v>
          </cell>
          <cell r="N10380">
            <v>1278765</v>
          </cell>
          <cell r="O10380">
            <v>0</v>
          </cell>
          <cell r="P10380">
            <v>0</v>
          </cell>
        </row>
        <row r="10381">
          <cell r="A10381">
            <v>43819</v>
          </cell>
          <cell r="B10381" t="str">
            <v>MIC</v>
          </cell>
          <cell r="C10381">
            <v>5</v>
          </cell>
          <cell r="E10381">
            <v>27003</v>
          </cell>
          <cell r="F10381" t="str">
            <v>45O</v>
          </cell>
          <cell r="I10381">
            <v>44</v>
          </cell>
          <cell r="M10381">
            <v>104000</v>
          </cell>
          <cell r="N10381">
            <v>4433052</v>
          </cell>
          <cell r="O10381">
            <v>0</v>
          </cell>
          <cell r="P10381">
            <v>0</v>
          </cell>
        </row>
        <row r="10382">
          <cell r="A10382">
            <v>43819</v>
          </cell>
          <cell r="B10382" t="str">
            <v>MIC</v>
          </cell>
          <cell r="C10382">
            <v>5</v>
          </cell>
          <cell r="E10382">
            <v>27003</v>
          </cell>
          <cell r="F10382" t="str">
            <v>45O</v>
          </cell>
          <cell r="I10382">
            <v>44</v>
          </cell>
          <cell r="M10382">
            <v>54000</v>
          </cell>
          <cell r="N10382">
            <v>2301777</v>
          </cell>
          <cell r="O10382">
            <v>0</v>
          </cell>
          <cell r="P10382">
            <v>0</v>
          </cell>
        </row>
        <row r="10383">
          <cell r="A10383">
            <v>43819</v>
          </cell>
          <cell r="B10383" t="str">
            <v>MIC</v>
          </cell>
          <cell r="C10383">
            <v>5</v>
          </cell>
          <cell r="E10383">
            <v>27003</v>
          </cell>
          <cell r="F10383" t="str">
            <v>45O</v>
          </cell>
          <cell r="I10383">
            <v>44</v>
          </cell>
          <cell r="M10383">
            <v>72000</v>
          </cell>
          <cell r="N10383">
            <v>3069036</v>
          </cell>
          <cell r="O10383">
            <v>0</v>
          </cell>
          <cell r="P10383">
            <v>0</v>
          </cell>
        </row>
        <row r="10384">
          <cell r="A10384">
            <v>43819</v>
          </cell>
          <cell r="B10384" t="str">
            <v>MIC</v>
          </cell>
          <cell r="C10384">
            <v>5</v>
          </cell>
          <cell r="E10384">
            <v>27003</v>
          </cell>
          <cell r="F10384" t="str">
            <v>45O</v>
          </cell>
          <cell r="I10384">
            <v>44</v>
          </cell>
          <cell r="M10384">
            <v>62000</v>
          </cell>
          <cell r="N10384">
            <v>2642781</v>
          </cell>
          <cell r="O10384">
            <v>0</v>
          </cell>
          <cell r="P10384">
            <v>0</v>
          </cell>
        </row>
        <row r="10385">
          <cell r="A10385">
            <v>43819</v>
          </cell>
          <cell r="B10385" t="str">
            <v>MIC</v>
          </cell>
          <cell r="C10385">
            <v>5</v>
          </cell>
          <cell r="E10385">
            <v>27003</v>
          </cell>
          <cell r="F10385" t="str">
            <v>45O</v>
          </cell>
          <cell r="I10385">
            <v>44</v>
          </cell>
          <cell r="M10385">
            <v>149000</v>
          </cell>
          <cell r="N10385">
            <v>6351199.5</v>
          </cell>
          <cell r="O10385">
            <v>0</v>
          </cell>
          <cell r="P10385">
            <v>0</v>
          </cell>
        </row>
        <row r="10386">
          <cell r="A10386">
            <v>43819</v>
          </cell>
          <cell r="B10386" t="str">
            <v>MIC</v>
          </cell>
          <cell r="C10386">
            <v>5</v>
          </cell>
          <cell r="E10386">
            <v>27003</v>
          </cell>
          <cell r="F10386" t="str">
            <v>45O</v>
          </cell>
          <cell r="I10386">
            <v>44</v>
          </cell>
          <cell r="M10386">
            <v>86500</v>
          </cell>
          <cell r="N10386">
            <v>3687105.75</v>
          </cell>
          <cell r="O10386">
            <v>0</v>
          </cell>
          <cell r="P10386">
            <v>0</v>
          </cell>
        </row>
        <row r="10387">
          <cell r="A10387">
            <v>43819</v>
          </cell>
          <cell r="B10387" t="str">
            <v>MIC</v>
          </cell>
          <cell r="C10387">
            <v>5</v>
          </cell>
          <cell r="E10387">
            <v>27003</v>
          </cell>
          <cell r="F10387" t="str">
            <v>45O</v>
          </cell>
          <cell r="I10387">
            <v>44</v>
          </cell>
          <cell r="M10387">
            <v>51000</v>
          </cell>
          <cell r="N10387">
            <v>2173900.5</v>
          </cell>
          <cell r="O10387">
            <v>0</v>
          </cell>
          <cell r="P10387">
            <v>0</v>
          </cell>
        </row>
        <row r="10388">
          <cell r="A10388">
            <v>43819</v>
          </cell>
          <cell r="B10388" t="str">
            <v>MIC</v>
          </cell>
          <cell r="C10388">
            <v>5</v>
          </cell>
          <cell r="E10388">
            <v>27003</v>
          </cell>
          <cell r="F10388" t="str">
            <v>45O</v>
          </cell>
          <cell r="I10388">
            <v>44</v>
          </cell>
          <cell r="M10388">
            <v>59000</v>
          </cell>
          <cell r="N10388">
            <v>2514904.5</v>
          </cell>
          <cell r="O10388">
            <v>0</v>
          </cell>
          <cell r="P10388">
            <v>0</v>
          </cell>
        </row>
        <row r="10389">
          <cell r="A10389">
            <v>43819</v>
          </cell>
          <cell r="B10389" t="str">
            <v>MIC</v>
          </cell>
          <cell r="C10389">
            <v>5</v>
          </cell>
          <cell r="E10389">
            <v>27003</v>
          </cell>
          <cell r="F10389" t="str">
            <v>45O</v>
          </cell>
          <cell r="I10389">
            <v>44</v>
          </cell>
          <cell r="M10389">
            <v>80000</v>
          </cell>
          <cell r="N10389">
            <v>3410040</v>
          </cell>
          <cell r="O10389">
            <v>0</v>
          </cell>
          <cell r="P10389">
            <v>0</v>
          </cell>
        </row>
        <row r="10390">
          <cell r="A10390">
            <v>43819</v>
          </cell>
          <cell r="B10390" t="str">
            <v>MIC</v>
          </cell>
          <cell r="C10390">
            <v>5</v>
          </cell>
          <cell r="E10390">
            <v>27003</v>
          </cell>
          <cell r="F10390" t="str">
            <v>45O</v>
          </cell>
          <cell r="I10390">
            <v>44</v>
          </cell>
          <cell r="M10390">
            <v>112000</v>
          </cell>
          <cell r="N10390">
            <v>4774056</v>
          </cell>
          <cell r="O10390">
            <v>0</v>
          </cell>
          <cell r="P10390">
            <v>0</v>
          </cell>
        </row>
        <row r="10391">
          <cell r="A10391">
            <v>43819</v>
          </cell>
          <cell r="B10391" t="str">
            <v>MIC</v>
          </cell>
          <cell r="C10391">
            <v>5</v>
          </cell>
          <cell r="E10391">
            <v>27003</v>
          </cell>
          <cell r="F10391" t="str">
            <v>45O</v>
          </cell>
          <cell r="I10391">
            <v>44</v>
          </cell>
          <cell r="M10391">
            <v>79000</v>
          </cell>
          <cell r="N10391">
            <v>3367414.5</v>
          </cell>
          <cell r="O10391">
            <v>0</v>
          </cell>
          <cell r="P10391">
            <v>0</v>
          </cell>
        </row>
        <row r="10392">
          <cell r="A10392">
            <v>43819</v>
          </cell>
          <cell r="B10392" t="str">
            <v>MIC</v>
          </cell>
          <cell r="C10392">
            <v>5</v>
          </cell>
          <cell r="E10392">
            <v>27003</v>
          </cell>
          <cell r="F10392" t="str">
            <v>45O</v>
          </cell>
          <cell r="I10392">
            <v>44</v>
          </cell>
          <cell r="M10392">
            <v>56000</v>
          </cell>
          <cell r="N10392">
            <v>2387028</v>
          </cell>
          <cell r="O10392">
            <v>0</v>
          </cell>
          <cell r="P10392">
            <v>0</v>
          </cell>
        </row>
        <row r="10393">
          <cell r="A10393">
            <v>43819</v>
          </cell>
          <cell r="B10393" t="str">
            <v>MIC</v>
          </cell>
          <cell r="C10393">
            <v>5</v>
          </cell>
          <cell r="E10393">
            <v>27003</v>
          </cell>
          <cell r="F10393" t="str">
            <v>45O</v>
          </cell>
          <cell r="I10393">
            <v>44</v>
          </cell>
          <cell r="M10393">
            <v>60000</v>
          </cell>
          <cell r="N10393">
            <v>2557530</v>
          </cell>
          <cell r="O10393">
            <v>0</v>
          </cell>
          <cell r="P10393">
            <v>0</v>
          </cell>
        </row>
        <row r="10394">
          <cell r="A10394">
            <v>43819</v>
          </cell>
          <cell r="B10394" t="str">
            <v>MIC</v>
          </cell>
          <cell r="C10394">
            <v>5</v>
          </cell>
          <cell r="E10394">
            <v>27003</v>
          </cell>
          <cell r="F10394" t="str">
            <v>45O</v>
          </cell>
          <cell r="I10394">
            <v>44</v>
          </cell>
          <cell r="M10394">
            <v>49500</v>
          </cell>
          <cell r="N10394">
            <v>2109962.25</v>
          </cell>
          <cell r="O10394">
            <v>0</v>
          </cell>
          <cell r="P10394">
            <v>0</v>
          </cell>
        </row>
        <row r="10395">
          <cell r="A10395">
            <v>43819</v>
          </cell>
          <cell r="B10395" t="str">
            <v>MIC</v>
          </cell>
          <cell r="C10395">
            <v>5</v>
          </cell>
          <cell r="E10395">
            <v>27003</v>
          </cell>
          <cell r="F10395" t="str">
            <v>45O</v>
          </cell>
          <cell r="I10395">
            <v>44</v>
          </cell>
          <cell r="M10395">
            <v>89000</v>
          </cell>
          <cell r="N10395">
            <v>3793669.5</v>
          </cell>
          <cell r="O10395">
            <v>0</v>
          </cell>
          <cell r="P10395">
            <v>0</v>
          </cell>
        </row>
        <row r="10396">
          <cell r="A10396">
            <v>43819</v>
          </cell>
          <cell r="B10396" t="str">
            <v>MIC</v>
          </cell>
          <cell r="C10396">
            <v>5</v>
          </cell>
          <cell r="E10396">
            <v>27003</v>
          </cell>
          <cell r="F10396" t="str">
            <v>45O</v>
          </cell>
          <cell r="I10396">
            <v>44</v>
          </cell>
          <cell r="M10396">
            <v>100000</v>
          </cell>
          <cell r="N10396">
            <v>4262550</v>
          </cell>
          <cell r="O10396">
            <v>0</v>
          </cell>
          <cell r="P10396">
            <v>0</v>
          </cell>
        </row>
        <row r="10397">
          <cell r="A10397">
            <v>43819</v>
          </cell>
          <cell r="B10397" t="str">
            <v>MIC</v>
          </cell>
          <cell r="C10397">
            <v>5</v>
          </cell>
          <cell r="E10397">
            <v>27003</v>
          </cell>
          <cell r="F10397" t="str">
            <v>45O</v>
          </cell>
          <cell r="I10397">
            <v>44</v>
          </cell>
          <cell r="M10397">
            <v>126000</v>
          </cell>
          <cell r="N10397">
            <v>5370813</v>
          </cell>
          <cell r="O10397">
            <v>0</v>
          </cell>
          <cell r="P10397">
            <v>0</v>
          </cell>
        </row>
        <row r="10398">
          <cell r="A10398">
            <v>43819</v>
          </cell>
          <cell r="B10398" t="str">
            <v>MIC</v>
          </cell>
          <cell r="C10398">
            <v>5</v>
          </cell>
          <cell r="E10398">
            <v>27003</v>
          </cell>
          <cell r="F10398" t="str">
            <v>45O</v>
          </cell>
          <cell r="I10398">
            <v>44</v>
          </cell>
          <cell r="M10398">
            <v>101500</v>
          </cell>
          <cell r="N10398">
            <v>4326488.25</v>
          </cell>
          <cell r="O10398">
            <v>0</v>
          </cell>
          <cell r="P10398">
            <v>0</v>
          </cell>
        </row>
        <row r="10399">
          <cell r="A10399">
            <v>43819</v>
          </cell>
          <cell r="B10399" t="str">
            <v>MIC</v>
          </cell>
          <cell r="C10399">
            <v>4</v>
          </cell>
          <cell r="E10399">
            <v>27003</v>
          </cell>
          <cell r="F10399" t="str">
            <v>45O</v>
          </cell>
          <cell r="I10399">
            <v>44</v>
          </cell>
          <cell r="M10399">
            <v>30000</v>
          </cell>
          <cell r="N10399">
            <v>1278765</v>
          </cell>
          <cell r="O10399">
            <v>0</v>
          </cell>
          <cell r="P10399">
            <v>0</v>
          </cell>
        </row>
        <row r="10400">
          <cell r="A10400">
            <v>43819</v>
          </cell>
          <cell r="B10400" t="str">
            <v>MIC</v>
          </cell>
          <cell r="C10400">
            <v>4</v>
          </cell>
          <cell r="E10400">
            <v>27003</v>
          </cell>
          <cell r="F10400" t="str">
            <v>45O</v>
          </cell>
          <cell r="I10400">
            <v>44</v>
          </cell>
          <cell r="M10400">
            <v>25500</v>
          </cell>
          <cell r="N10400">
            <v>1086950.25</v>
          </cell>
          <cell r="O10400">
            <v>0</v>
          </cell>
          <cell r="P10400">
            <v>0</v>
          </cell>
        </row>
        <row r="10401">
          <cell r="A10401">
            <v>43819</v>
          </cell>
          <cell r="B10401" t="str">
            <v>MIC</v>
          </cell>
          <cell r="C10401">
            <v>5</v>
          </cell>
          <cell r="E10401">
            <v>27003</v>
          </cell>
          <cell r="F10401" t="str">
            <v>45O</v>
          </cell>
          <cell r="I10401">
            <v>44</v>
          </cell>
          <cell r="M10401">
            <v>56000</v>
          </cell>
          <cell r="N10401">
            <v>2387028</v>
          </cell>
          <cell r="O10401">
            <v>0</v>
          </cell>
          <cell r="P10401">
            <v>0</v>
          </cell>
        </row>
        <row r="10402">
          <cell r="A10402">
            <v>43819</v>
          </cell>
          <cell r="B10402" t="str">
            <v>MIC</v>
          </cell>
          <cell r="C10402">
            <v>5</v>
          </cell>
          <cell r="E10402">
            <v>27003</v>
          </cell>
          <cell r="F10402" t="str">
            <v>45O</v>
          </cell>
          <cell r="I10402">
            <v>44</v>
          </cell>
          <cell r="M10402">
            <v>56000</v>
          </cell>
          <cell r="N10402">
            <v>2387028</v>
          </cell>
          <cell r="O10402">
            <v>0</v>
          </cell>
          <cell r="P10402">
            <v>0</v>
          </cell>
        </row>
        <row r="10403">
          <cell r="A10403">
            <v>43819</v>
          </cell>
          <cell r="B10403" t="str">
            <v>MIC</v>
          </cell>
          <cell r="C10403">
            <v>5</v>
          </cell>
          <cell r="E10403">
            <v>27003</v>
          </cell>
          <cell r="F10403" t="str">
            <v>45O</v>
          </cell>
          <cell r="I10403">
            <v>44</v>
          </cell>
          <cell r="M10403">
            <v>48000</v>
          </cell>
          <cell r="N10403">
            <v>2046024</v>
          </cell>
          <cell r="O10403">
            <v>0</v>
          </cell>
          <cell r="P10403">
            <v>0</v>
          </cell>
        </row>
        <row r="10404">
          <cell r="A10404">
            <v>43819</v>
          </cell>
          <cell r="B10404" t="str">
            <v>MIC</v>
          </cell>
          <cell r="C10404">
            <v>5</v>
          </cell>
          <cell r="E10404">
            <v>27003</v>
          </cell>
          <cell r="F10404" t="str">
            <v>45O</v>
          </cell>
          <cell r="I10404">
            <v>44</v>
          </cell>
          <cell r="M10404">
            <v>78000</v>
          </cell>
          <cell r="N10404">
            <v>3324789</v>
          </cell>
          <cell r="O10404">
            <v>0</v>
          </cell>
          <cell r="P10404">
            <v>0</v>
          </cell>
        </row>
        <row r="10405">
          <cell r="A10405">
            <v>43819</v>
          </cell>
          <cell r="B10405" t="str">
            <v>MIC</v>
          </cell>
          <cell r="C10405">
            <v>5</v>
          </cell>
          <cell r="E10405">
            <v>27003</v>
          </cell>
          <cell r="F10405" t="str">
            <v>45O</v>
          </cell>
          <cell r="I10405">
            <v>44</v>
          </cell>
          <cell r="M10405">
            <v>51000</v>
          </cell>
          <cell r="N10405">
            <v>2173900.5</v>
          </cell>
          <cell r="O10405">
            <v>0</v>
          </cell>
          <cell r="P10405">
            <v>0</v>
          </cell>
        </row>
        <row r="10406">
          <cell r="A10406">
            <v>43819</v>
          </cell>
          <cell r="B10406" t="str">
            <v>MIC</v>
          </cell>
          <cell r="C10406">
            <v>5</v>
          </cell>
          <cell r="E10406">
            <v>27003</v>
          </cell>
          <cell r="F10406" t="str">
            <v>45O</v>
          </cell>
          <cell r="I10406">
            <v>44</v>
          </cell>
          <cell r="M10406">
            <v>43500</v>
          </cell>
          <cell r="N10406">
            <v>1854209.25</v>
          </cell>
          <cell r="O10406">
            <v>0</v>
          </cell>
          <cell r="P10406">
            <v>0</v>
          </cell>
        </row>
        <row r="10407">
          <cell r="A10407">
            <v>43819</v>
          </cell>
          <cell r="B10407" t="str">
            <v>MIC</v>
          </cell>
          <cell r="C10407">
            <v>5</v>
          </cell>
          <cell r="E10407">
            <v>27003</v>
          </cell>
          <cell r="F10407" t="str">
            <v>45O</v>
          </cell>
          <cell r="I10407">
            <v>44</v>
          </cell>
          <cell r="M10407">
            <v>103000</v>
          </cell>
          <cell r="N10407">
            <v>4390426.5</v>
          </cell>
          <cell r="O10407">
            <v>0</v>
          </cell>
          <cell r="P10407">
            <v>0</v>
          </cell>
        </row>
        <row r="10408">
          <cell r="A10408">
            <v>43819</v>
          </cell>
          <cell r="B10408" t="str">
            <v>MIC</v>
          </cell>
          <cell r="C10408">
            <v>5</v>
          </cell>
          <cell r="E10408">
            <v>27003</v>
          </cell>
          <cell r="F10408" t="str">
            <v>45O</v>
          </cell>
          <cell r="I10408">
            <v>44</v>
          </cell>
          <cell r="M10408">
            <v>57500</v>
          </cell>
          <cell r="N10408">
            <v>2450966.25</v>
          </cell>
          <cell r="O10408">
            <v>0</v>
          </cell>
          <cell r="P10408">
            <v>0</v>
          </cell>
        </row>
        <row r="10409">
          <cell r="A10409">
            <v>43819</v>
          </cell>
          <cell r="B10409" t="str">
            <v>MIC</v>
          </cell>
          <cell r="C10409">
            <v>5</v>
          </cell>
          <cell r="E10409">
            <v>27003</v>
          </cell>
          <cell r="F10409" t="str">
            <v>45O</v>
          </cell>
          <cell r="I10409">
            <v>44</v>
          </cell>
          <cell r="M10409">
            <v>30000</v>
          </cell>
          <cell r="N10409">
            <v>1278765</v>
          </cell>
          <cell r="O10409">
            <v>0</v>
          </cell>
          <cell r="P10409">
            <v>0</v>
          </cell>
        </row>
        <row r="10410">
          <cell r="A10410">
            <v>43819</v>
          </cell>
          <cell r="B10410" t="str">
            <v>MIC</v>
          </cell>
          <cell r="C10410">
            <v>5</v>
          </cell>
          <cell r="E10410">
            <v>27003</v>
          </cell>
          <cell r="F10410" t="str">
            <v>45O</v>
          </cell>
          <cell r="I10410">
            <v>44</v>
          </cell>
          <cell r="M10410">
            <v>43500</v>
          </cell>
          <cell r="N10410">
            <v>1854209.25</v>
          </cell>
          <cell r="O10410">
            <v>0</v>
          </cell>
          <cell r="P10410">
            <v>0</v>
          </cell>
        </row>
        <row r="10411">
          <cell r="A10411">
            <v>43819</v>
          </cell>
          <cell r="B10411" t="str">
            <v>MIC</v>
          </cell>
          <cell r="C10411">
            <v>5</v>
          </cell>
          <cell r="E10411">
            <v>27003</v>
          </cell>
          <cell r="F10411" t="str">
            <v>45O</v>
          </cell>
          <cell r="I10411">
            <v>44</v>
          </cell>
          <cell r="M10411">
            <v>105000</v>
          </cell>
          <cell r="N10411">
            <v>4475677.5</v>
          </cell>
          <cell r="O10411">
            <v>0</v>
          </cell>
          <cell r="P10411">
            <v>0</v>
          </cell>
        </row>
        <row r="10412">
          <cell r="A10412">
            <v>43819</v>
          </cell>
          <cell r="B10412" t="str">
            <v>MIC</v>
          </cell>
          <cell r="C10412">
            <v>5</v>
          </cell>
          <cell r="E10412">
            <v>27003</v>
          </cell>
          <cell r="F10412" t="str">
            <v>45O</v>
          </cell>
          <cell r="I10412">
            <v>44</v>
          </cell>
          <cell r="M10412">
            <v>101000</v>
          </cell>
          <cell r="N10412">
            <v>4305175.5</v>
          </cell>
          <cell r="O10412">
            <v>0</v>
          </cell>
          <cell r="P10412">
            <v>0</v>
          </cell>
        </row>
        <row r="10413">
          <cell r="A10413">
            <v>43819</v>
          </cell>
          <cell r="B10413" t="str">
            <v>MIC</v>
          </cell>
          <cell r="C10413">
            <v>5</v>
          </cell>
          <cell r="E10413">
            <v>27003</v>
          </cell>
          <cell r="F10413" t="str">
            <v>45O</v>
          </cell>
          <cell r="I10413">
            <v>44</v>
          </cell>
          <cell r="M10413">
            <v>40500</v>
          </cell>
          <cell r="N10413">
            <v>1726332.75</v>
          </cell>
          <cell r="O10413">
            <v>0</v>
          </cell>
          <cell r="P10413">
            <v>0</v>
          </cell>
        </row>
        <row r="10414">
          <cell r="A10414">
            <v>43819</v>
          </cell>
          <cell r="B10414" t="str">
            <v>MIC</v>
          </cell>
          <cell r="C10414">
            <v>5</v>
          </cell>
          <cell r="E10414">
            <v>27003</v>
          </cell>
          <cell r="F10414" t="str">
            <v>45O</v>
          </cell>
          <cell r="I10414">
            <v>44</v>
          </cell>
          <cell r="M10414">
            <v>113000</v>
          </cell>
          <cell r="N10414">
            <v>4816681.5</v>
          </cell>
          <cell r="O10414">
            <v>0</v>
          </cell>
          <cell r="P10414">
            <v>0</v>
          </cell>
        </row>
        <row r="10415">
          <cell r="A10415">
            <v>43819</v>
          </cell>
          <cell r="B10415" t="str">
            <v>MIC</v>
          </cell>
          <cell r="C10415">
            <v>5</v>
          </cell>
          <cell r="E10415">
            <v>27003</v>
          </cell>
          <cell r="F10415" t="str">
            <v>45O</v>
          </cell>
          <cell r="I10415">
            <v>44</v>
          </cell>
          <cell r="M10415">
            <v>49000</v>
          </cell>
          <cell r="N10415">
            <v>2088649.5</v>
          </cell>
          <cell r="O10415">
            <v>0</v>
          </cell>
          <cell r="P10415">
            <v>0</v>
          </cell>
        </row>
        <row r="10416">
          <cell r="A10416">
            <v>43819</v>
          </cell>
          <cell r="B10416" t="str">
            <v>MIC</v>
          </cell>
          <cell r="C10416">
            <v>5</v>
          </cell>
          <cell r="E10416">
            <v>27003</v>
          </cell>
          <cell r="F10416" t="str">
            <v>45O</v>
          </cell>
          <cell r="I10416">
            <v>44</v>
          </cell>
          <cell r="M10416">
            <v>98000</v>
          </cell>
          <cell r="N10416">
            <v>4177299</v>
          </cell>
          <cell r="O10416">
            <v>0</v>
          </cell>
          <cell r="P10416">
            <v>0</v>
          </cell>
        </row>
        <row r="10417">
          <cell r="A10417">
            <v>43819</v>
          </cell>
          <cell r="B10417" t="str">
            <v>MIC</v>
          </cell>
          <cell r="C10417">
            <v>5</v>
          </cell>
          <cell r="E10417">
            <v>27003</v>
          </cell>
          <cell r="F10417" t="str">
            <v>45O</v>
          </cell>
          <cell r="I10417">
            <v>44</v>
          </cell>
          <cell r="M10417">
            <v>26000</v>
          </cell>
          <cell r="N10417">
            <v>1108263</v>
          </cell>
          <cell r="O10417">
            <v>0</v>
          </cell>
          <cell r="P10417">
            <v>0</v>
          </cell>
        </row>
        <row r="10418">
          <cell r="A10418">
            <v>43819</v>
          </cell>
          <cell r="B10418" t="str">
            <v>MIC</v>
          </cell>
          <cell r="C10418">
            <v>5</v>
          </cell>
          <cell r="E10418">
            <v>27003</v>
          </cell>
          <cell r="F10418" t="str">
            <v>45O</v>
          </cell>
          <cell r="I10418">
            <v>44</v>
          </cell>
          <cell r="M10418">
            <v>34000</v>
          </cell>
          <cell r="N10418">
            <v>1449267</v>
          </cell>
          <cell r="O10418">
            <v>0</v>
          </cell>
          <cell r="P10418">
            <v>0</v>
          </cell>
        </row>
        <row r="10419">
          <cell r="A10419">
            <v>43819</v>
          </cell>
          <cell r="B10419" t="str">
            <v>MIC</v>
          </cell>
          <cell r="C10419">
            <v>5</v>
          </cell>
          <cell r="E10419">
            <v>27003</v>
          </cell>
          <cell r="F10419" t="str">
            <v>45O</v>
          </cell>
          <cell r="I10419">
            <v>44</v>
          </cell>
          <cell r="M10419">
            <v>28000</v>
          </cell>
          <cell r="N10419">
            <v>1193514</v>
          </cell>
          <cell r="O10419">
            <v>0</v>
          </cell>
          <cell r="P10419">
            <v>0</v>
          </cell>
        </row>
        <row r="10420">
          <cell r="A10420">
            <v>43819</v>
          </cell>
          <cell r="B10420" t="str">
            <v>MIC</v>
          </cell>
          <cell r="C10420">
            <v>4</v>
          </cell>
          <cell r="E10420">
            <v>27003</v>
          </cell>
          <cell r="F10420" t="str">
            <v>45O</v>
          </cell>
          <cell r="I10420">
            <v>44</v>
          </cell>
          <cell r="M10420">
            <v>45000</v>
          </cell>
          <cell r="N10420">
            <v>1918147.5</v>
          </cell>
          <cell r="O10420">
            <v>0</v>
          </cell>
          <cell r="P10420">
            <v>0</v>
          </cell>
        </row>
        <row r="10421">
          <cell r="A10421">
            <v>43819</v>
          </cell>
          <cell r="B10421" t="str">
            <v>MIC</v>
          </cell>
          <cell r="C10421">
            <v>5</v>
          </cell>
          <cell r="E10421">
            <v>27003</v>
          </cell>
          <cell r="F10421" t="str">
            <v>45O</v>
          </cell>
          <cell r="I10421">
            <v>44</v>
          </cell>
          <cell r="M10421">
            <v>72000</v>
          </cell>
          <cell r="N10421">
            <v>3069036</v>
          </cell>
          <cell r="O10421">
            <v>0</v>
          </cell>
          <cell r="P10421">
            <v>0</v>
          </cell>
        </row>
        <row r="10422">
          <cell r="A10422">
            <v>43819</v>
          </cell>
          <cell r="B10422" t="str">
            <v>MIC</v>
          </cell>
          <cell r="C10422">
            <v>4</v>
          </cell>
          <cell r="E10422">
            <v>27003</v>
          </cell>
          <cell r="F10422" t="str">
            <v>45O</v>
          </cell>
          <cell r="I10422">
            <v>44</v>
          </cell>
          <cell r="M10422">
            <v>55000</v>
          </cell>
          <cell r="N10422">
            <v>2344402.5</v>
          </cell>
          <cell r="O10422">
            <v>0</v>
          </cell>
          <cell r="P10422">
            <v>0</v>
          </cell>
        </row>
        <row r="10423">
          <cell r="A10423">
            <v>43819</v>
          </cell>
          <cell r="B10423" t="str">
            <v>MIC</v>
          </cell>
          <cell r="C10423">
            <v>5</v>
          </cell>
          <cell r="E10423">
            <v>27003</v>
          </cell>
          <cell r="F10423" t="str">
            <v>45O</v>
          </cell>
          <cell r="I10423">
            <v>44</v>
          </cell>
          <cell r="M10423">
            <v>95000</v>
          </cell>
          <cell r="N10423">
            <v>4049422.5</v>
          </cell>
          <cell r="O10423">
            <v>0</v>
          </cell>
          <cell r="P10423">
            <v>0</v>
          </cell>
        </row>
        <row r="10424">
          <cell r="A10424">
            <v>43819</v>
          </cell>
          <cell r="B10424" t="str">
            <v>MIC</v>
          </cell>
          <cell r="C10424">
            <v>5</v>
          </cell>
          <cell r="E10424">
            <v>27003</v>
          </cell>
          <cell r="F10424" t="str">
            <v>45O</v>
          </cell>
          <cell r="I10424">
            <v>44</v>
          </cell>
          <cell r="M10424">
            <v>42000</v>
          </cell>
          <cell r="N10424">
            <v>1790271</v>
          </cell>
          <cell r="O10424">
            <v>0</v>
          </cell>
          <cell r="P10424">
            <v>0</v>
          </cell>
        </row>
        <row r="10425">
          <cell r="A10425">
            <v>43819</v>
          </cell>
          <cell r="B10425" t="str">
            <v>MIC</v>
          </cell>
          <cell r="C10425">
            <v>4</v>
          </cell>
          <cell r="E10425">
            <v>27003</v>
          </cell>
          <cell r="F10425" t="str">
            <v>45O</v>
          </cell>
          <cell r="I10425">
            <v>44</v>
          </cell>
          <cell r="M10425">
            <v>66000</v>
          </cell>
          <cell r="N10425">
            <v>2813283</v>
          </cell>
          <cell r="O10425">
            <v>0</v>
          </cell>
          <cell r="P10425">
            <v>0</v>
          </cell>
        </row>
        <row r="10426">
          <cell r="A10426">
            <v>43819</v>
          </cell>
          <cell r="B10426" t="str">
            <v>MIC</v>
          </cell>
          <cell r="C10426">
            <v>5</v>
          </cell>
          <cell r="E10426">
            <v>27003</v>
          </cell>
          <cell r="F10426" t="str">
            <v>45O</v>
          </cell>
          <cell r="I10426">
            <v>44</v>
          </cell>
          <cell r="M10426">
            <v>45500</v>
          </cell>
          <cell r="N10426">
            <v>1939460.25</v>
          </cell>
          <cell r="O10426">
            <v>0</v>
          </cell>
          <cell r="P10426">
            <v>0</v>
          </cell>
        </row>
        <row r="10427">
          <cell r="A10427">
            <v>43819</v>
          </cell>
          <cell r="B10427" t="str">
            <v>MIC</v>
          </cell>
          <cell r="C10427">
            <v>5</v>
          </cell>
          <cell r="E10427">
            <v>27003</v>
          </cell>
          <cell r="F10427" t="str">
            <v>45O</v>
          </cell>
          <cell r="I10427">
            <v>44</v>
          </cell>
          <cell r="M10427">
            <v>79000</v>
          </cell>
          <cell r="N10427">
            <v>3367414.5</v>
          </cell>
          <cell r="O10427">
            <v>0</v>
          </cell>
          <cell r="P10427">
            <v>0</v>
          </cell>
        </row>
        <row r="10428">
          <cell r="A10428">
            <v>43819</v>
          </cell>
          <cell r="B10428" t="str">
            <v>MIC</v>
          </cell>
          <cell r="C10428">
            <v>5</v>
          </cell>
          <cell r="E10428">
            <v>27003</v>
          </cell>
          <cell r="F10428" t="str">
            <v>45O</v>
          </cell>
          <cell r="I10428">
            <v>44</v>
          </cell>
          <cell r="M10428">
            <v>33000</v>
          </cell>
          <cell r="N10428">
            <v>1406641.5</v>
          </cell>
          <cell r="O10428">
            <v>0</v>
          </cell>
          <cell r="P10428">
            <v>0</v>
          </cell>
        </row>
        <row r="10429">
          <cell r="A10429">
            <v>43819</v>
          </cell>
          <cell r="B10429" t="str">
            <v>MIC</v>
          </cell>
          <cell r="C10429">
            <v>5</v>
          </cell>
          <cell r="E10429">
            <v>27003</v>
          </cell>
          <cell r="F10429" t="str">
            <v>45O</v>
          </cell>
          <cell r="I10429">
            <v>44</v>
          </cell>
          <cell r="M10429">
            <v>189000</v>
          </cell>
          <cell r="N10429">
            <v>8056219.5</v>
          </cell>
          <cell r="O10429">
            <v>0</v>
          </cell>
          <cell r="P10429">
            <v>0</v>
          </cell>
        </row>
        <row r="10430">
          <cell r="A10430">
            <v>43819</v>
          </cell>
          <cell r="B10430" t="str">
            <v>MIC</v>
          </cell>
          <cell r="C10430">
            <v>5</v>
          </cell>
          <cell r="E10430">
            <v>27003</v>
          </cell>
          <cell r="F10430" t="str">
            <v>45O</v>
          </cell>
          <cell r="I10430">
            <v>44</v>
          </cell>
          <cell r="M10430">
            <v>94000</v>
          </cell>
          <cell r="N10430">
            <v>4006797</v>
          </cell>
          <cell r="O10430">
            <v>0</v>
          </cell>
          <cell r="P10430">
            <v>0</v>
          </cell>
        </row>
        <row r="10431">
          <cell r="A10431">
            <v>43819</v>
          </cell>
          <cell r="B10431" t="str">
            <v>MIC</v>
          </cell>
          <cell r="C10431">
            <v>5</v>
          </cell>
          <cell r="E10431">
            <v>27003</v>
          </cell>
          <cell r="F10431" t="str">
            <v>45O</v>
          </cell>
          <cell r="I10431">
            <v>44</v>
          </cell>
          <cell r="M10431">
            <v>66000</v>
          </cell>
          <cell r="N10431">
            <v>2813283</v>
          </cell>
          <cell r="O10431">
            <v>0</v>
          </cell>
          <cell r="P10431">
            <v>0</v>
          </cell>
        </row>
        <row r="10432">
          <cell r="A10432">
            <v>43819</v>
          </cell>
          <cell r="B10432" t="str">
            <v>MIC</v>
          </cell>
          <cell r="C10432">
            <v>4</v>
          </cell>
          <cell r="E10432">
            <v>27003</v>
          </cell>
          <cell r="F10432" t="str">
            <v>45O</v>
          </cell>
          <cell r="I10432">
            <v>44</v>
          </cell>
          <cell r="M10432">
            <v>87000</v>
          </cell>
          <cell r="N10432">
            <v>3708418.5</v>
          </cell>
          <cell r="O10432">
            <v>0</v>
          </cell>
          <cell r="P10432">
            <v>0</v>
          </cell>
        </row>
        <row r="10433">
          <cell r="A10433">
            <v>43819</v>
          </cell>
          <cell r="B10433" t="str">
            <v>MIC</v>
          </cell>
          <cell r="C10433">
            <v>5</v>
          </cell>
          <cell r="E10433">
            <v>27003</v>
          </cell>
          <cell r="F10433" t="str">
            <v>45O</v>
          </cell>
          <cell r="I10433">
            <v>44</v>
          </cell>
          <cell r="M10433">
            <v>133000</v>
          </cell>
          <cell r="N10433">
            <v>5669191.5</v>
          </cell>
          <cell r="O10433">
            <v>0</v>
          </cell>
          <cell r="P10433">
            <v>0</v>
          </cell>
        </row>
        <row r="10434">
          <cell r="A10434">
            <v>43819</v>
          </cell>
          <cell r="B10434" t="str">
            <v>MIC</v>
          </cell>
          <cell r="C10434">
            <v>5</v>
          </cell>
          <cell r="E10434">
            <v>27003</v>
          </cell>
          <cell r="F10434" t="str">
            <v>45O</v>
          </cell>
          <cell r="I10434">
            <v>44</v>
          </cell>
          <cell r="M10434">
            <v>44500</v>
          </cell>
          <cell r="N10434">
            <v>1896834.75</v>
          </cell>
          <cell r="O10434">
            <v>0</v>
          </cell>
          <cell r="P10434">
            <v>0</v>
          </cell>
        </row>
        <row r="10435">
          <cell r="A10435">
            <v>43819</v>
          </cell>
          <cell r="B10435" t="str">
            <v>MIC</v>
          </cell>
          <cell r="C10435">
            <v>5</v>
          </cell>
          <cell r="E10435">
            <v>27003</v>
          </cell>
          <cell r="F10435" t="str">
            <v>45O</v>
          </cell>
          <cell r="I10435">
            <v>44</v>
          </cell>
          <cell r="M10435">
            <v>53000</v>
          </cell>
          <cell r="N10435">
            <v>2259151.5</v>
          </cell>
          <cell r="O10435">
            <v>0</v>
          </cell>
          <cell r="P10435">
            <v>0</v>
          </cell>
        </row>
        <row r="10436">
          <cell r="A10436">
            <v>43819</v>
          </cell>
          <cell r="B10436" t="str">
            <v>MIC</v>
          </cell>
          <cell r="C10436">
            <v>5</v>
          </cell>
          <cell r="E10436">
            <v>27003</v>
          </cell>
          <cell r="F10436" t="str">
            <v>45O</v>
          </cell>
          <cell r="I10436">
            <v>44</v>
          </cell>
          <cell r="M10436">
            <v>83000</v>
          </cell>
          <cell r="N10436">
            <v>3537916.5</v>
          </cell>
          <cell r="O10436">
            <v>0</v>
          </cell>
          <cell r="P10436">
            <v>0</v>
          </cell>
        </row>
        <row r="10437">
          <cell r="A10437">
            <v>43819</v>
          </cell>
          <cell r="B10437" t="str">
            <v>MIC</v>
          </cell>
          <cell r="C10437">
            <v>5</v>
          </cell>
          <cell r="E10437">
            <v>27003</v>
          </cell>
          <cell r="F10437" t="str">
            <v>45O</v>
          </cell>
          <cell r="I10437">
            <v>44</v>
          </cell>
          <cell r="M10437">
            <v>50000</v>
          </cell>
          <cell r="N10437">
            <v>2131275</v>
          </cell>
          <cell r="O10437">
            <v>0</v>
          </cell>
          <cell r="P10437">
            <v>0</v>
          </cell>
        </row>
        <row r="10438">
          <cell r="A10438">
            <v>43819</v>
          </cell>
          <cell r="B10438" t="str">
            <v>MIC</v>
          </cell>
          <cell r="C10438">
            <v>5</v>
          </cell>
          <cell r="E10438">
            <v>27003</v>
          </cell>
          <cell r="F10438" t="str">
            <v>45O</v>
          </cell>
          <cell r="I10438">
            <v>44</v>
          </cell>
          <cell r="M10438">
            <v>43000</v>
          </cell>
          <cell r="N10438">
            <v>1832896.5</v>
          </cell>
          <cell r="O10438">
            <v>0</v>
          </cell>
          <cell r="P10438">
            <v>0</v>
          </cell>
        </row>
        <row r="10439">
          <cell r="A10439">
            <v>43819</v>
          </cell>
          <cell r="B10439" t="str">
            <v>MIC</v>
          </cell>
          <cell r="C10439">
            <v>5</v>
          </cell>
          <cell r="E10439">
            <v>27003</v>
          </cell>
          <cell r="F10439" t="str">
            <v>45O</v>
          </cell>
          <cell r="I10439">
            <v>44</v>
          </cell>
          <cell r="M10439">
            <v>107000</v>
          </cell>
          <cell r="N10439">
            <v>4560928.5</v>
          </cell>
          <cell r="O10439">
            <v>0</v>
          </cell>
          <cell r="P10439">
            <v>0</v>
          </cell>
        </row>
        <row r="10440">
          <cell r="A10440">
            <v>43819</v>
          </cell>
          <cell r="B10440" t="str">
            <v>MIC</v>
          </cell>
          <cell r="C10440">
            <v>5</v>
          </cell>
          <cell r="E10440">
            <v>27003</v>
          </cell>
          <cell r="F10440" t="str">
            <v>45O</v>
          </cell>
          <cell r="I10440">
            <v>44</v>
          </cell>
          <cell r="M10440">
            <v>53000</v>
          </cell>
          <cell r="N10440">
            <v>2259151.5</v>
          </cell>
          <cell r="O10440">
            <v>0</v>
          </cell>
          <cell r="P10440">
            <v>0</v>
          </cell>
        </row>
        <row r="10441">
          <cell r="A10441">
            <v>43819</v>
          </cell>
          <cell r="B10441" t="str">
            <v>MIC</v>
          </cell>
          <cell r="C10441">
            <v>5</v>
          </cell>
          <cell r="E10441">
            <v>27003</v>
          </cell>
          <cell r="F10441" t="str">
            <v>45O</v>
          </cell>
          <cell r="I10441">
            <v>44</v>
          </cell>
          <cell r="M10441">
            <v>57000</v>
          </cell>
          <cell r="N10441">
            <v>2429653.5</v>
          </cell>
          <cell r="O10441">
            <v>0</v>
          </cell>
          <cell r="P10441">
            <v>0</v>
          </cell>
        </row>
        <row r="10442">
          <cell r="A10442">
            <v>43819</v>
          </cell>
          <cell r="B10442" t="str">
            <v>MIC</v>
          </cell>
          <cell r="C10442">
            <v>5</v>
          </cell>
          <cell r="E10442">
            <v>27003</v>
          </cell>
          <cell r="F10442" t="str">
            <v>45O</v>
          </cell>
          <cell r="I10442">
            <v>44</v>
          </cell>
          <cell r="M10442">
            <v>56000</v>
          </cell>
          <cell r="N10442">
            <v>2387028</v>
          </cell>
          <cell r="O10442">
            <v>0</v>
          </cell>
          <cell r="P10442">
            <v>0</v>
          </cell>
        </row>
        <row r="10443">
          <cell r="A10443">
            <v>43819</v>
          </cell>
          <cell r="B10443" t="str">
            <v>MIC</v>
          </cell>
          <cell r="C10443">
            <v>5</v>
          </cell>
          <cell r="E10443">
            <v>27003</v>
          </cell>
          <cell r="F10443" t="str">
            <v>45O</v>
          </cell>
          <cell r="I10443">
            <v>44</v>
          </cell>
          <cell r="M10443">
            <v>28000</v>
          </cell>
          <cell r="N10443">
            <v>1193514</v>
          </cell>
          <cell r="O10443">
            <v>0</v>
          </cell>
          <cell r="P10443">
            <v>0</v>
          </cell>
        </row>
        <row r="10444">
          <cell r="A10444">
            <v>43819</v>
          </cell>
          <cell r="B10444" t="str">
            <v>MIC</v>
          </cell>
          <cell r="C10444">
            <v>5</v>
          </cell>
          <cell r="E10444">
            <v>27003</v>
          </cell>
          <cell r="F10444" t="str">
            <v>45O</v>
          </cell>
          <cell r="I10444">
            <v>44</v>
          </cell>
          <cell r="M10444">
            <v>54500</v>
          </cell>
          <cell r="N10444">
            <v>2323089.75</v>
          </cell>
          <cell r="O10444">
            <v>0</v>
          </cell>
          <cell r="P10444">
            <v>0</v>
          </cell>
        </row>
        <row r="10445">
          <cell r="A10445">
            <v>43819</v>
          </cell>
          <cell r="B10445" t="str">
            <v>MIC</v>
          </cell>
          <cell r="C10445">
            <v>5</v>
          </cell>
          <cell r="E10445">
            <v>27003</v>
          </cell>
          <cell r="F10445" t="str">
            <v>45O</v>
          </cell>
          <cell r="I10445">
            <v>44</v>
          </cell>
          <cell r="M10445">
            <v>46000</v>
          </cell>
          <cell r="N10445">
            <v>1960773</v>
          </cell>
          <cell r="O10445">
            <v>0</v>
          </cell>
          <cell r="P10445">
            <v>0</v>
          </cell>
        </row>
        <row r="10446">
          <cell r="A10446">
            <v>43819</v>
          </cell>
          <cell r="B10446" t="str">
            <v>MIC</v>
          </cell>
          <cell r="C10446">
            <v>5</v>
          </cell>
          <cell r="E10446">
            <v>27003</v>
          </cell>
          <cell r="F10446" t="str">
            <v>45O</v>
          </cell>
          <cell r="I10446">
            <v>44</v>
          </cell>
          <cell r="M10446">
            <v>63000</v>
          </cell>
          <cell r="N10446">
            <v>2685406.5</v>
          </cell>
          <cell r="O10446">
            <v>0</v>
          </cell>
          <cell r="P10446">
            <v>0</v>
          </cell>
        </row>
        <row r="10447">
          <cell r="A10447">
            <v>43819</v>
          </cell>
          <cell r="B10447" t="str">
            <v>MIC</v>
          </cell>
          <cell r="C10447">
            <v>5</v>
          </cell>
          <cell r="E10447">
            <v>27003</v>
          </cell>
          <cell r="F10447" t="str">
            <v>45O</v>
          </cell>
          <cell r="I10447">
            <v>44</v>
          </cell>
          <cell r="M10447">
            <v>50000</v>
          </cell>
          <cell r="N10447">
            <v>2131275</v>
          </cell>
          <cell r="O10447">
            <v>0</v>
          </cell>
          <cell r="P10447">
            <v>0</v>
          </cell>
        </row>
        <row r="10448">
          <cell r="A10448">
            <v>43819</v>
          </cell>
          <cell r="B10448" t="str">
            <v>MIC</v>
          </cell>
          <cell r="C10448">
            <v>5</v>
          </cell>
          <cell r="E10448">
            <v>27003</v>
          </cell>
          <cell r="F10448" t="str">
            <v>45O</v>
          </cell>
          <cell r="I10448">
            <v>44</v>
          </cell>
          <cell r="M10448">
            <v>100000</v>
          </cell>
          <cell r="N10448">
            <v>4262550</v>
          </cell>
          <cell r="O10448">
            <v>0</v>
          </cell>
          <cell r="P10448">
            <v>0</v>
          </cell>
        </row>
        <row r="10449">
          <cell r="A10449">
            <v>43819</v>
          </cell>
          <cell r="B10449" t="str">
            <v>MIC</v>
          </cell>
          <cell r="C10449">
            <v>4</v>
          </cell>
          <cell r="E10449">
            <v>27003</v>
          </cell>
          <cell r="F10449" t="str">
            <v>45O</v>
          </cell>
          <cell r="I10449">
            <v>44</v>
          </cell>
          <cell r="M10449">
            <v>38000</v>
          </cell>
          <cell r="N10449">
            <v>1619769</v>
          </cell>
          <cell r="O10449">
            <v>0</v>
          </cell>
          <cell r="P10449">
            <v>0</v>
          </cell>
        </row>
        <row r="10450">
          <cell r="A10450">
            <v>43819</v>
          </cell>
          <cell r="B10450" t="str">
            <v>MIC</v>
          </cell>
          <cell r="C10450">
            <v>5</v>
          </cell>
          <cell r="E10450">
            <v>27003</v>
          </cell>
          <cell r="F10450" t="str">
            <v>45O</v>
          </cell>
          <cell r="I10450">
            <v>44</v>
          </cell>
          <cell r="M10450">
            <v>39500</v>
          </cell>
          <cell r="N10450">
            <v>1683707.25</v>
          </cell>
          <cell r="O10450">
            <v>0</v>
          </cell>
          <cell r="P10450">
            <v>0</v>
          </cell>
        </row>
        <row r="10451">
          <cell r="A10451">
            <v>43819</v>
          </cell>
          <cell r="B10451" t="str">
            <v>MIC</v>
          </cell>
          <cell r="C10451">
            <v>5</v>
          </cell>
          <cell r="E10451">
            <v>27003</v>
          </cell>
          <cell r="F10451" t="str">
            <v>45O</v>
          </cell>
          <cell r="I10451">
            <v>44</v>
          </cell>
          <cell r="M10451">
            <v>76000</v>
          </cell>
          <cell r="N10451">
            <v>3239538</v>
          </cell>
          <cell r="O10451">
            <v>0</v>
          </cell>
          <cell r="P10451">
            <v>0</v>
          </cell>
        </row>
        <row r="10452">
          <cell r="A10452">
            <v>43819</v>
          </cell>
          <cell r="B10452" t="str">
            <v>MIC</v>
          </cell>
          <cell r="C10452">
            <v>5</v>
          </cell>
          <cell r="E10452">
            <v>27003</v>
          </cell>
          <cell r="F10452" t="str">
            <v>45O</v>
          </cell>
          <cell r="I10452">
            <v>44</v>
          </cell>
          <cell r="M10452">
            <v>90500</v>
          </cell>
          <cell r="N10452">
            <v>3857607.75</v>
          </cell>
          <cell r="O10452">
            <v>0</v>
          </cell>
          <cell r="P10452">
            <v>0</v>
          </cell>
        </row>
        <row r="10453">
          <cell r="A10453">
            <v>43819</v>
          </cell>
          <cell r="B10453" t="str">
            <v>MIC</v>
          </cell>
          <cell r="C10453">
            <v>5</v>
          </cell>
          <cell r="E10453">
            <v>27003</v>
          </cell>
          <cell r="F10453" t="str">
            <v>45O</v>
          </cell>
          <cell r="I10453">
            <v>44</v>
          </cell>
          <cell r="M10453">
            <v>47000</v>
          </cell>
          <cell r="N10453">
            <v>2003398.5</v>
          </cell>
          <cell r="O10453">
            <v>0</v>
          </cell>
          <cell r="P10453">
            <v>0</v>
          </cell>
        </row>
        <row r="10454">
          <cell r="A10454">
            <v>43819</v>
          </cell>
          <cell r="B10454" t="str">
            <v>MIC</v>
          </cell>
          <cell r="C10454">
            <v>5</v>
          </cell>
          <cell r="E10454">
            <v>27003</v>
          </cell>
          <cell r="F10454" t="str">
            <v>45O</v>
          </cell>
          <cell r="I10454">
            <v>44</v>
          </cell>
          <cell r="M10454">
            <v>96000</v>
          </cell>
          <cell r="N10454">
            <v>4092048</v>
          </cell>
          <cell r="O10454">
            <v>0</v>
          </cell>
          <cell r="P10454">
            <v>0</v>
          </cell>
        </row>
        <row r="10455">
          <cell r="A10455">
            <v>43819</v>
          </cell>
          <cell r="B10455" t="str">
            <v>MIC</v>
          </cell>
          <cell r="C10455">
            <v>5</v>
          </cell>
          <cell r="E10455">
            <v>27003</v>
          </cell>
          <cell r="F10455" t="str">
            <v>45O</v>
          </cell>
          <cell r="I10455">
            <v>44</v>
          </cell>
          <cell r="M10455">
            <v>121000</v>
          </cell>
          <cell r="N10455">
            <v>5157685.5</v>
          </cell>
          <cell r="O10455">
            <v>0</v>
          </cell>
          <cell r="P10455">
            <v>0</v>
          </cell>
        </row>
        <row r="10456">
          <cell r="A10456">
            <v>43819</v>
          </cell>
          <cell r="B10456" t="str">
            <v>MIC</v>
          </cell>
          <cell r="C10456">
            <v>5</v>
          </cell>
          <cell r="E10456">
            <v>27003</v>
          </cell>
          <cell r="F10456" t="str">
            <v>45O</v>
          </cell>
          <cell r="I10456">
            <v>44</v>
          </cell>
          <cell r="M10456">
            <v>51000</v>
          </cell>
          <cell r="N10456">
            <v>2173900.5</v>
          </cell>
          <cell r="O10456">
            <v>0</v>
          </cell>
          <cell r="P10456">
            <v>0</v>
          </cell>
        </row>
        <row r="10457">
          <cell r="A10457">
            <v>43819</v>
          </cell>
          <cell r="B10457" t="str">
            <v>MIC</v>
          </cell>
          <cell r="C10457">
            <v>5</v>
          </cell>
          <cell r="E10457">
            <v>27003</v>
          </cell>
          <cell r="F10457" t="str">
            <v>45O</v>
          </cell>
          <cell r="I10457">
            <v>44</v>
          </cell>
          <cell r="M10457">
            <v>165500</v>
          </cell>
          <cell r="N10457">
            <v>7054520.25</v>
          </cell>
          <cell r="O10457">
            <v>0</v>
          </cell>
          <cell r="P10457">
            <v>0</v>
          </cell>
        </row>
        <row r="10458">
          <cell r="A10458">
            <v>43819</v>
          </cell>
          <cell r="B10458" t="str">
            <v>MIC</v>
          </cell>
          <cell r="C10458">
            <v>5</v>
          </cell>
          <cell r="E10458">
            <v>27003</v>
          </cell>
          <cell r="F10458" t="str">
            <v>45O</v>
          </cell>
          <cell r="I10458">
            <v>44</v>
          </cell>
          <cell r="M10458">
            <v>93000</v>
          </cell>
          <cell r="N10458">
            <v>3964171.5</v>
          </cell>
          <cell r="O10458">
            <v>0</v>
          </cell>
          <cell r="P10458">
            <v>0</v>
          </cell>
        </row>
        <row r="10459">
          <cell r="A10459">
            <v>43819</v>
          </cell>
          <cell r="B10459" t="str">
            <v>MIC</v>
          </cell>
          <cell r="C10459">
            <v>5</v>
          </cell>
          <cell r="E10459">
            <v>27003</v>
          </cell>
          <cell r="F10459" t="str">
            <v>45O</v>
          </cell>
          <cell r="I10459">
            <v>44</v>
          </cell>
          <cell r="M10459">
            <v>67000</v>
          </cell>
          <cell r="N10459">
            <v>2855908.5</v>
          </cell>
          <cell r="O10459">
            <v>0</v>
          </cell>
          <cell r="P10459">
            <v>0</v>
          </cell>
        </row>
        <row r="10460">
          <cell r="A10460">
            <v>43819</v>
          </cell>
          <cell r="B10460" t="str">
            <v>MIC</v>
          </cell>
          <cell r="C10460">
            <v>5</v>
          </cell>
          <cell r="E10460">
            <v>27003</v>
          </cell>
          <cell r="F10460" t="str">
            <v>45O</v>
          </cell>
          <cell r="I10460">
            <v>44</v>
          </cell>
          <cell r="M10460">
            <v>112000</v>
          </cell>
          <cell r="N10460">
            <v>4774056</v>
          </cell>
          <cell r="O10460">
            <v>0</v>
          </cell>
          <cell r="P10460">
            <v>0</v>
          </cell>
        </row>
        <row r="10461">
          <cell r="A10461">
            <v>43819</v>
          </cell>
          <cell r="B10461" t="str">
            <v>MIC</v>
          </cell>
          <cell r="C10461">
            <v>5</v>
          </cell>
          <cell r="E10461">
            <v>27003</v>
          </cell>
          <cell r="F10461" t="str">
            <v>45O</v>
          </cell>
          <cell r="I10461">
            <v>44</v>
          </cell>
          <cell r="M10461">
            <v>38000</v>
          </cell>
          <cell r="N10461">
            <v>1619769</v>
          </cell>
          <cell r="O10461">
            <v>0</v>
          </cell>
          <cell r="P10461">
            <v>0</v>
          </cell>
        </row>
        <row r="10462">
          <cell r="A10462">
            <v>43819</v>
          </cell>
          <cell r="B10462" t="str">
            <v>MIC</v>
          </cell>
          <cell r="C10462">
            <v>5</v>
          </cell>
          <cell r="E10462">
            <v>27003</v>
          </cell>
          <cell r="F10462" t="str">
            <v>45O</v>
          </cell>
          <cell r="I10462">
            <v>44</v>
          </cell>
          <cell r="M10462">
            <v>80000</v>
          </cell>
          <cell r="N10462">
            <v>3410040</v>
          </cell>
          <cell r="O10462">
            <v>0</v>
          </cell>
          <cell r="P10462">
            <v>0</v>
          </cell>
        </row>
        <row r="10463">
          <cell r="A10463">
            <v>43819</v>
          </cell>
          <cell r="B10463" t="str">
            <v>MIC</v>
          </cell>
          <cell r="C10463">
            <v>5</v>
          </cell>
          <cell r="E10463">
            <v>27003</v>
          </cell>
          <cell r="F10463" t="str">
            <v>45O</v>
          </cell>
          <cell r="I10463">
            <v>44</v>
          </cell>
          <cell r="M10463">
            <v>84000</v>
          </cell>
          <cell r="N10463">
            <v>3580542</v>
          </cell>
          <cell r="O10463">
            <v>0</v>
          </cell>
          <cell r="P10463">
            <v>0</v>
          </cell>
        </row>
        <row r="10464">
          <cell r="A10464">
            <v>43819</v>
          </cell>
          <cell r="B10464" t="str">
            <v>MIC</v>
          </cell>
          <cell r="C10464">
            <v>5</v>
          </cell>
          <cell r="E10464">
            <v>27003</v>
          </cell>
          <cell r="F10464" t="str">
            <v>45O</v>
          </cell>
          <cell r="I10464">
            <v>44</v>
          </cell>
          <cell r="M10464">
            <v>72000</v>
          </cell>
          <cell r="N10464">
            <v>3069036</v>
          </cell>
          <cell r="O10464">
            <v>0</v>
          </cell>
          <cell r="P10464">
            <v>0</v>
          </cell>
        </row>
        <row r="10465">
          <cell r="A10465">
            <v>43819</v>
          </cell>
          <cell r="B10465" t="str">
            <v>MIC</v>
          </cell>
          <cell r="C10465">
            <v>5</v>
          </cell>
          <cell r="E10465">
            <v>27003</v>
          </cell>
          <cell r="F10465" t="str">
            <v>45O</v>
          </cell>
          <cell r="I10465">
            <v>44</v>
          </cell>
          <cell r="M10465">
            <v>84500</v>
          </cell>
          <cell r="N10465">
            <v>3601854.75</v>
          </cell>
          <cell r="O10465">
            <v>0</v>
          </cell>
          <cell r="P10465">
            <v>0</v>
          </cell>
        </row>
        <row r="10466">
          <cell r="A10466">
            <v>43819</v>
          </cell>
          <cell r="B10466" t="str">
            <v>MIC</v>
          </cell>
          <cell r="C10466">
            <v>5</v>
          </cell>
          <cell r="E10466">
            <v>27003</v>
          </cell>
          <cell r="F10466" t="str">
            <v>45O</v>
          </cell>
          <cell r="I10466">
            <v>44</v>
          </cell>
          <cell r="M10466">
            <v>112000</v>
          </cell>
          <cell r="N10466">
            <v>4774056</v>
          </cell>
          <cell r="O10466">
            <v>0</v>
          </cell>
          <cell r="P10466">
            <v>0</v>
          </cell>
        </row>
        <row r="10467">
          <cell r="A10467">
            <v>43819</v>
          </cell>
          <cell r="B10467" t="str">
            <v>MIC</v>
          </cell>
          <cell r="C10467">
            <v>5</v>
          </cell>
          <cell r="E10467">
            <v>27003</v>
          </cell>
          <cell r="F10467" t="str">
            <v>45O</v>
          </cell>
          <cell r="I10467">
            <v>44</v>
          </cell>
          <cell r="M10467">
            <v>130000</v>
          </cell>
          <cell r="N10467">
            <v>5541315</v>
          </cell>
          <cell r="O10467">
            <v>0</v>
          </cell>
          <cell r="P10467">
            <v>0</v>
          </cell>
        </row>
        <row r="10468">
          <cell r="A10468">
            <v>43819</v>
          </cell>
          <cell r="B10468" t="str">
            <v>MIC</v>
          </cell>
          <cell r="C10468">
            <v>5</v>
          </cell>
          <cell r="E10468">
            <v>27003</v>
          </cell>
          <cell r="F10468" t="str">
            <v>45O</v>
          </cell>
          <cell r="I10468">
            <v>44</v>
          </cell>
          <cell r="M10468">
            <v>135000</v>
          </cell>
          <cell r="N10468">
            <v>5754442.5</v>
          </cell>
          <cell r="O10468">
            <v>0</v>
          </cell>
          <cell r="P10468">
            <v>0</v>
          </cell>
        </row>
        <row r="10469">
          <cell r="A10469">
            <v>43819</v>
          </cell>
          <cell r="B10469" t="str">
            <v>MIC</v>
          </cell>
          <cell r="C10469">
            <v>5</v>
          </cell>
          <cell r="E10469">
            <v>27003</v>
          </cell>
          <cell r="F10469" t="str">
            <v>45O</v>
          </cell>
          <cell r="I10469">
            <v>44</v>
          </cell>
          <cell r="M10469">
            <v>54000</v>
          </cell>
          <cell r="N10469">
            <v>2301777</v>
          </cell>
          <cell r="O10469">
            <v>0</v>
          </cell>
          <cell r="P10469">
            <v>0</v>
          </cell>
        </row>
        <row r="10470">
          <cell r="A10470">
            <v>43819</v>
          </cell>
          <cell r="B10470" t="str">
            <v>MIC</v>
          </cell>
          <cell r="C10470">
            <v>5</v>
          </cell>
          <cell r="E10470">
            <v>27003</v>
          </cell>
          <cell r="F10470" t="str">
            <v>45O</v>
          </cell>
          <cell r="I10470">
            <v>44</v>
          </cell>
          <cell r="M10470">
            <v>72000</v>
          </cell>
          <cell r="N10470">
            <v>3069036</v>
          </cell>
          <cell r="O10470">
            <v>0</v>
          </cell>
          <cell r="P10470">
            <v>0</v>
          </cell>
        </row>
        <row r="10471">
          <cell r="A10471">
            <v>43819</v>
          </cell>
          <cell r="B10471" t="str">
            <v>MIC</v>
          </cell>
          <cell r="C10471">
            <v>5</v>
          </cell>
          <cell r="E10471">
            <v>27003</v>
          </cell>
          <cell r="F10471" t="str">
            <v>45O</v>
          </cell>
          <cell r="I10471">
            <v>44</v>
          </cell>
          <cell r="M10471">
            <v>150000</v>
          </cell>
          <cell r="N10471">
            <v>6393825</v>
          </cell>
          <cell r="O10471">
            <v>0</v>
          </cell>
          <cell r="P10471">
            <v>0</v>
          </cell>
        </row>
        <row r="10472">
          <cell r="A10472">
            <v>43819</v>
          </cell>
          <cell r="B10472" t="str">
            <v>MIC</v>
          </cell>
          <cell r="C10472">
            <v>5</v>
          </cell>
          <cell r="E10472">
            <v>27003</v>
          </cell>
          <cell r="F10472" t="str">
            <v>45O</v>
          </cell>
          <cell r="I10472">
            <v>44</v>
          </cell>
          <cell r="M10472">
            <v>42000</v>
          </cell>
          <cell r="N10472">
            <v>1790271</v>
          </cell>
          <cell r="O10472">
            <v>0</v>
          </cell>
          <cell r="P10472">
            <v>0</v>
          </cell>
        </row>
        <row r="10473">
          <cell r="A10473">
            <v>43819</v>
          </cell>
          <cell r="B10473" t="str">
            <v>MIC</v>
          </cell>
          <cell r="C10473">
            <v>5</v>
          </cell>
          <cell r="E10473">
            <v>27003</v>
          </cell>
          <cell r="F10473" t="str">
            <v>45O</v>
          </cell>
          <cell r="I10473">
            <v>44</v>
          </cell>
          <cell r="M10473">
            <v>69000</v>
          </cell>
          <cell r="N10473">
            <v>2941159.5</v>
          </cell>
          <cell r="O10473">
            <v>0</v>
          </cell>
          <cell r="P10473">
            <v>0</v>
          </cell>
        </row>
        <row r="10474">
          <cell r="A10474">
            <v>43819</v>
          </cell>
          <cell r="B10474" t="str">
            <v>MIC</v>
          </cell>
          <cell r="C10474">
            <v>5</v>
          </cell>
          <cell r="E10474">
            <v>27003</v>
          </cell>
          <cell r="F10474" t="str">
            <v>45O</v>
          </cell>
          <cell r="I10474">
            <v>44</v>
          </cell>
          <cell r="M10474">
            <v>66000</v>
          </cell>
          <cell r="N10474">
            <v>2813283</v>
          </cell>
          <cell r="O10474">
            <v>0</v>
          </cell>
          <cell r="P10474">
            <v>0</v>
          </cell>
        </row>
        <row r="10475">
          <cell r="A10475">
            <v>43819</v>
          </cell>
          <cell r="B10475" t="str">
            <v>MIC</v>
          </cell>
          <cell r="C10475">
            <v>5</v>
          </cell>
          <cell r="E10475">
            <v>27003</v>
          </cell>
          <cell r="F10475" t="str">
            <v>45O</v>
          </cell>
          <cell r="I10475">
            <v>44</v>
          </cell>
          <cell r="M10475">
            <v>55000</v>
          </cell>
          <cell r="N10475">
            <v>2344402.5</v>
          </cell>
          <cell r="O10475">
            <v>0</v>
          </cell>
          <cell r="P10475">
            <v>0</v>
          </cell>
        </row>
        <row r="10476">
          <cell r="A10476">
            <v>43819</v>
          </cell>
          <cell r="B10476" t="str">
            <v>MIC</v>
          </cell>
          <cell r="C10476">
            <v>5</v>
          </cell>
          <cell r="E10476">
            <v>27003</v>
          </cell>
          <cell r="F10476" t="str">
            <v>45O</v>
          </cell>
          <cell r="I10476">
            <v>44</v>
          </cell>
          <cell r="M10476">
            <v>67000</v>
          </cell>
          <cell r="N10476">
            <v>2855908.5</v>
          </cell>
          <cell r="O10476">
            <v>0</v>
          </cell>
          <cell r="P10476">
            <v>0</v>
          </cell>
        </row>
        <row r="10477">
          <cell r="A10477">
            <v>43819</v>
          </cell>
          <cell r="B10477" t="str">
            <v>MIC</v>
          </cell>
          <cell r="C10477">
            <v>5</v>
          </cell>
          <cell r="E10477">
            <v>27003</v>
          </cell>
          <cell r="F10477" t="str">
            <v>45O</v>
          </cell>
          <cell r="I10477">
            <v>44</v>
          </cell>
          <cell r="M10477">
            <v>74500</v>
          </cell>
          <cell r="N10477">
            <v>3175599.75</v>
          </cell>
          <cell r="O10477">
            <v>0</v>
          </cell>
          <cell r="P10477">
            <v>0</v>
          </cell>
        </row>
        <row r="10478">
          <cell r="A10478">
            <v>43819</v>
          </cell>
          <cell r="B10478" t="str">
            <v>MIC</v>
          </cell>
          <cell r="C10478">
            <v>5</v>
          </cell>
          <cell r="E10478">
            <v>27003</v>
          </cell>
          <cell r="F10478" t="str">
            <v>45O</v>
          </cell>
          <cell r="I10478">
            <v>44</v>
          </cell>
          <cell r="M10478">
            <v>32500</v>
          </cell>
          <cell r="N10478">
            <v>1385328.75</v>
          </cell>
          <cell r="O10478">
            <v>0</v>
          </cell>
          <cell r="P10478">
            <v>0</v>
          </cell>
        </row>
        <row r="10479">
          <cell r="A10479">
            <v>43819</v>
          </cell>
          <cell r="B10479" t="str">
            <v>MIC</v>
          </cell>
          <cell r="C10479">
            <v>5</v>
          </cell>
          <cell r="E10479">
            <v>27003</v>
          </cell>
          <cell r="F10479" t="str">
            <v>45O</v>
          </cell>
          <cell r="I10479">
            <v>44</v>
          </cell>
          <cell r="M10479">
            <v>40500</v>
          </cell>
          <cell r="N10479">
            <v>1726332.75</v>
          </cell>
          <cell r="O10479">
            <v>0</v>
          </cell>
          <cell r="P10479">
            <v>0</v>
          </cell>
        </row>
        <row r="10480">
          <cell r="A10480">
            <v>43819</v>
          </cell>
          <cell r="B10480" t="str">
            <v>MIC</v>
          </cell>
          <cell r="C10480">
            <v>5</v>
          </cell>
          <cell r="E10480">
            <v>27003</v>
          </cell>
          <cell r="F10480" t="str">
            <v>45O</v>
          </cell>
          <cell r="I10480">
            <v>44</v>
          </cell>
          <cell r="M10480">
            <v>98000</v>
          </cell>
          <cell r="N10480">
            <v>4177299</v>
          </cell>
          <cell r="O10480">
            <v>0</v>
          </cell>
          <cell r="P10480">
            <v>0</v>
          </cell>
        </row>
        <row r="10481">
          <cell r="A10481">
            <v>43819</v>
          </cell>
          <cell r="B10481" t="str">
            <v>MIC</v>
          </cell>
          <cell r="C10481">
            <v>5</v>
          </cell>
          <cell r="E10481">
            <v>27003</v>
          </cell>
          <cell r="F10481" t="str">
            <v>45O</v>
          </cell>
          <cell r="I10481">
            <v>44</v>
          </cell>
          <cell r="M10481">
            <v>42500</v>
          </cell>
          <cell r="N10481">
            <v>1811583.75</v>
          </cell>
          <cell r="O10481">
            <v>0</v>
          </cell>
          <cell r="P10481">
            <v>0</v>
          </cell>
        </row>
        <row r="10482">
          <cell r="A10482">
            <v>43819</v>
          </cell>
          <cell r="B10482" t="str">
            <v>MIC</v>
          </cell>
          <cell r="C10482">
            <v>5</v>
          </cell>
          <cell r="E10482">
            <v>27003</v>
          </cell>
          <cell r="F10482" t="str">
            <v>45O</v>
          </cell>
          <cell r="I10482">
            <v>44</v>
          </cell>
          <cell r="M10482">
            <v>94000</v>
          </cell>
          <cell r="N10482">
            <v>4006797</v>
          </cell>
          <cell r="O10482">
            <v>0</v>
          </cell>
          <cell r="P10482">
            <v>0</v>
          </cell>
        </row>
        <row r="10483">
          <cell r="A10483">
            <v>43819</v>
          </cell>
          <cell r="B10483" t="str">
            <v>MIC</v>
          </cell>
          <cell r="C10483">
            <v>5</v>
          </cell>
          <cell r="E10483">
            <v>27003</v>
          </cell>
          <cell r="F10483" t="str">
            <v>45O</v>
          </cell>
          <cell r="I10483">
            <v>44</v>
          </cell>
          <cell r="M10483">
            <v>46000</v>
          </cell>
          <cell r="N10483">
            <v>1960773</v>
          </cell>
          <cell r="O10483">
            <v>0</v>
          </cell>
          <cell r="P10483">
            <v>0</v>
          </cell>
        </row>
        <row r="10484">
          <cell r="A10484">
            <v>43819</v>
          </cell>
          <cell r="B10484" t="str">
            <v>MIC</v>
          </cell>
          <cell r="C10484">
            <v>5</v>
          </cell>
          <cell r="E10484">
            <v>27003</v>
          </cell>
          <cell r="F10484" t="str">
            <v>45O</v>
          </cell>
          <cell r="I10484">
            <v>44</v>
          </cell>
          <cell r="M10484">
            <v>63000</v>
          </cell>
          <cell r="N10484">
            <v>2685406.5</v>
          </cell>
          <cell r="O10484">
            <v>0</v>
          </cell>
          <cell r="P10484">
            <v>0</v>
          </cell>
        </row>
        <row r="10485">
          <cell r="A10485">
            <v>43819</v>
          </cell>
          <cell r="B10485" t="str">
            <v>MIC</v>
          </cell>
          <cell r="C10485">
            <v>5</v>
          </cell>
          <cell r="E10485">
            <v>27003</v>
          </cell>
          <cell r="F10485" t="str">
            <v>45O</v>
          </cell>
          <cell r="I10485">
            <v>44</v>
          </cell>
          <cell r="M10485">
            <v>85500</v>
          </cell>
          <cell r="N10485">
            <v>3644480.25</v>
          </cell>
          <cell r="O10485">
            <v>0</v>
          </cell>
          <cell r="P10485">
            <v>0</v>
          </cell>
        </row>
        <row r="10486">
          <cell r="A10486">
            <v>43819</v>
          </cell>
          <cell r="B10486" t="str">
            <v>MIC</v>
          </cell>
          <cell r="C10486">
            <v>5</v>
          </cell>
          <cell r="E10486">
            <v>27003</v>
          </cell>
          <cell r="F10486" t="str">
            <v>45O</v>
          </cell>
          <cell r="I10486">
            <v>44</v>
          </cell>
          <cell r="M10486">
            <v>34500</v>
          </cell>
          <cell r="N10486">
            <v>1470579.75</v>
          </cell>
          <cell r="O10486">
            <v>0</v>
          </cell>
          <cell r="P10486">
            <v>0</v>
          </cell>
        </row>
        <row r="10487">
          <cell r="A10487">
            <v>43819</v>
          </cell>
          <cell r="B10487" t="str">
            <v>MIC</v>
          </cell>
          <cell r="C10487">
            <v>5</v>
          </cell>
          <cell r="E10487">
            <v>27003</v>
          </cell>
          <cell r="F10487" t="str">
            <v>45O</v>
          </cell>
          <cell r="I10487">
            <v>44</v>
          </cell>
          <cell r="M10487">
            <v>33000</v>
          </cell>
          <cell r="N10487">
            <v>1406641.5</v>
          </cell>
          <cell r="O10487">
            <v>0</v>
          </cell>
          <cell r="P10487">
            <v>0</v>
          </cell>
        </row>
        <row r="10488">
          <cell r="A10488">
            <v>43819</v>
          </cell>
          <cell r="B10488" t="str">
            <v>MIC</v>
          </cell>
          <cell r="C10488">
            <v>5</v>
          </cell>
          <cell r="E10488">
            <v>27003</v>
          </cell>
          <cell r="F10488" t="str">
            <v>45O</v>
          </cell>
          <cell r="I10488">
            <v>44</v>
          </cell>
          <cell r="M10488">
            <v>155000</v>
          </cell>
          <cell r="N10488">
            <v>6606952.5</v>
          </cell>
          <cell r="O10488">
            <v>0</v>
          </cell>
          <cell r="P10488">
            <v>0</v>
          </cell>
        </row>
        <row r="10489">
          <cell r="A10489">
            <v>43819</v>
          </cell>
          <cell r="B10489" t="str">
            <v>MIC</v>
          </cell>
          <cell r="C10489">
            <v>5</v>
          </cell>
          <cell r="E10489">
            <v>27003</v>
          </cell>
          <cell r="F10489" t="str">
            <v>45O</v>
          </cell>
          <cell r="I10489">
            <v>44</v>
          </cell>
          <cell r="M10489">
            <v>98000</v>
          </cell>
          <cell r="N10489">
            <v>4177299</v>
          </cell>
          <cell r="O10489">
            <v>0</v>
          </cell>
          <cell r="P10489">
            <v>0</v>
          </cell>
        </row>
        <row r="10490">
          <cell r="A10490">
            <v>43819</v>
          </cell>
          <cell r="B10490" t="str">
            <v>MIC</v>
          </cell>
          <cell r="C10490">
            <v>5</v>
          </cell>
          <cell r="E10490">
            <v>27003</v>
          </cell>
          <cell r="F10490" t="str">
            <v>45O</v>
          </cell>
          <cell r="I10490">
            <v>44</v>
          </cell>
          <cell r="M10490">
            <v>47000</v>
          </cell>
          <cell r="N10490">
            <v>2003398.5</v>
          </cell>
          <cell r="O10490">
            <v>0</v>
          </cell>
          <cell r="P10490">
            <v>0</v>
          </cell>
        </row>
        <row r="10491">
          <cell r="A10491">
            <v>43819</v>
          </cell>
          <cell r="B10491" t="str">
            <v>MIC</v>
          </cell>
          <cell r="C10491">
            <v>5</v>
          </cell>
          <cell r="E10491">
            <v>27003</v>
          </cell>
          <cell r="F10491" t="str">
            <v>45O</v>
          </cell>
          <cell r="I10491">
            <v>44</v>
          </cell>
          <cell r="M10491">
            <v>167000</v>
          </cell>
          <cell r="N10491">
            <v>7118458.5</v>
          </cell>
          <cell r="O10491">
            <v>0</v>
          </cell>
          <cell r="P10491">
            <v>0</v>
          </cell>
        </row>
        <row r="10492">
          <cell r="A10492">
            <v>43819</v>
          </cell>
          <cell r="B10492" t="str">
            <v>MIC</v>
          </cell>
          <cell r="C10492">
            <v>5</v>
          </cell>
          <cell r="E10492">
            <v>27003</v>
          </cell>
          <cell r="F10492" t="str">
            <v>45O</v>
          </cell>
          <cell r="I10492">
            <v>44</v>
          </cell>
          <cell r="M10492">
            <v>49000</v>
          </cell>
          <cell r="N10492">
            <v>2088649.5</v>
          </cell>
          <cell r="O10492">
            <v>0</v>
          </cell>
          <cell r="P10492">
            <v>0</v>
          </cell>
        </row>
        <row r="10493">
          <cell r="A10493">
            <v>43819</v>
          </cell>
          <cell r="B10493" t="str">
            <v>MIC</v>
          </cell>
          <cell r="C10493">
            <v>5</v>
          </cell>
          <cell r="E10493">
            <v>27003</v>
          </cell>
          <cell r="F10493" t="str">
            <v>45O</v>
          </cell>
          <cell r="I10493">
            <v>44</v>
          </cell>
          <cell r="M10493">
            <v>41000</v>
          </cell>
          <cell r="N10493">
            <v>1747645.5</v>
          </cell>
          <cell r="O10493">
            <v>0</v>
          </cell>
          <cell r="P10493">
            <v>0</v>
          </cell>
        </row>
        <row r="10494">
          <cell r="A10494">
            <v>43819</v>
          </cell>
          <cell r="B10494" t="str">
            <v>MIC</v>
          </cell>
          <cell r="C10494">
            <v>5</v>
          </cell>
          <cell r="E10494">
            <v>27003</v>
          </cell>
          <cell r="F10494" t="str">
            <v>45O</v>
          </cell>
          <cell r="I10494">
            <v>44</v>
          </cell>
          <cell r="M10494">
            <v>115000</v>
          </cell>
          <cell r="N10494">
            <v>4901932.5</v>
          </cell>
          <cell r="O10494">
            <v>0</v>
          </cell>
          <cell r="P10494">
            <v>0</v>
          </cell>
        </row>
        <row r="10495">
          <cell r="A10495">
            <v>43819</v>
          </cell>
          <cell r="B10495" t="str">
            <v>MIC</v>
          </cell>
          <cell r="C10495">
            <v>5</v>
          </cell>
          <cell r="E10495">
            <v>27003</v>
          </cell>
          <cell r="F10495" t="str">
            <v>45O</v>
          </cell>
          <cell r="I10495">
            <v>44</v>
          </cell>
          <cell r="M10495">
            <v>183000</v>
          </cell>
          <cell r="N10495">
            <v>7800466.5</v>
          </cell>
          <cell r="O10495">
            <v>0</v>
          </cell>
          <cell r="P10495">
            <v>0</v>
          </cell>
        </row>
        <row r="10496">
          <cell r="A10496">
            <v>43819</v>
          </cell>
          <cell r="B10496" t="str">
            <v>MIC</v>
          </cell>
          <cell r="C10496">
            <v>5</v>
          </cell>
          <cell r="E10496">
            <v>27003</v>
          </cell>
          <cell r="F10496" t="str">
            <v>45O</v>
          </cell>
          <cell r="I10496">
            <v>44</v>
          </cell>
          <cell r="M10496">
            <v>120000</v>
          </cell>
          <cell r="N10496">
            <v>5115060</v>
          </cell>
          <cell r="O10496">
            <v>0</v>
          </cell>
          <cell r="P10496">
            <v>0</v>
          </cell>
        </row>
        <row r="10497">
          <cell r="A10497">
            <v>43819</v>
          </cell>
          <cell r="B10497" t="str">
            <v>MIC</v>
          </cell>
          <cell r="C10497">
            <v>5</v>
          </cell>
          <cell r="E10497">
            <v>27003</v>
          </cell>
          <cell r="F10497" t="str">
            <v>45O</v>
          </cell>
          <cell r="I10497">
            <v>44</v>
          </cell>
          <cell r="M10497">
            <v>70000</v>
          </cell>
          <cell r="N10497">
            <v>2983785</v>
          </cell>
          <cell r="O10497">
            <v>0</v>
          </cell>
          <cell r="P10497">
            <v>0</v>
          </cell>
        </row>
        <row r="10498">
          <cell r="A10498">
            <v>43819</v>
          </cell>
          <cell r="B10498" t="str">
            <v>MIC</v>
          </cell>
          <cell r="C10498">
            <v>5</v>
          </cell>
          <cell r="E10498">
            <v>27003</v>
          </cell>
          <cell r="F10498" t="str">
            <v>45O</v>
          </cell>
          <cell r="I10498">
            <v>44</v>
          </cell>
          <cell r="M10498">
            <v>89000</v>
          </cell>
          <cell r="N10498">
            <v>3793669.5</v>
          </cell>
          <cell r="O10498">
            <v>0</v>
          </cell>
          <cell r="P10498">
            <v>0</v>
          </cell>
        </row>
        <row r="10499">
          <cell r="A10499">
            <v>43819</v>
          </cell>
          <cell r="B10499" t="str">
            <v>MIC</v>
          </cell>
          <cell r="C10499">
            <v>5</v>
          </cell>
          <cell r="E10499">
            <v>27003</v>
          </cell>
          <cell r="F10499" t="str">
            <v>45O</v>
          </cell>
          <cell r="I10499">
            <v>44</v>
          </cell>
          <cell r="M10499">
            <v>45000</v>
          </cell>
          <cell r="N10499">
            <v>1918147.5</v>
          </cell>
          <cell r="O10499">
            <v>0</v>
          </cell>
          <cell r="P10499">
            <v>0</v>
          </cell>
        </row>
        <row r="10500">
          <cell r="A10500">
            <v>43819</v>
          </cell>
          <cell r="B10500" t="str">
            <v>MIC</v>
          </cell>
          <cell r="C10500">
            <v>5</v>
          </cell>
          <cell r="E10500">
            <v>27003</v>
          </cell>
          <cell r="F10500" t="str">
            <v>45O</v>
          </cell>
          <cell r="I10500">
            <v>44</v>
          </cell>
          <cell r="M10500">
            <v>65500</v>
          </cell>
          <cell r="N10500">
            <v>2791970.25</v>
          </cell>
          <cell r="O10500">
            <v>0</v>
          </cell>
          <cell r="P10500">
            <v>0</v>
          </cell>
        </row>
        <row r="10501">
          <cell r="A10501">
            <v>43819</v>
          </cell>
          <cell r="B10501" t="str">
            <v>MIC</v>
          </cell>
          <cell r="C10501">
            <v>5</v>
          </cell>
          <cell r="E10501">
            <v>27003</v>
          </cell>
          <cell r="F10501" t="str">
            <v>45O</v>
          </cell>
          <cell r="I10501">
            <v>44</v>
          </cell>
          <cell r="M10501">
            <v>216000</v>
          </cell>
          <cell r="N10501">
            <v>9207108</v>
          </cell>
          <cell r="O10501">
            <v>0</v>
          </cell>
          <cell r="P10501">
            <v>0</v>
          </cell>
        </row>
        <row r="10502">
          <cell r="A10502">
            <v>43819</v>
          </cell>
          <cell r="B10502" t="str">
            <v>MIC</v>
          </cell>
          <cell r="C10502">
            <v>5</v>
          </cell>
          <cell r="E10502">
            <v>27003</v>
          </cell>
          <cell r="F10502" t="str">
            <v>45O</v>
          </cell>
          <cell r="I10502">
            <v>44</v>
          </cell>
          <cell r="M10502">
            <v>134000</v>
          </cell>
          <cell r="N10502">
            <v>5711817</v>
          </cell>
          <cell r="O10502">
            <v>0</v>
          </cell>
          <cell r="P10502">
            <v>0</v>
          </cell>
        </row>
        <row r="10503">
          <cell r="A10503">
            <v>43819</v>
          </cell>
          <cell r="B10503" t="str">
            <v>MIC</v>
          </cell>
          <cell r="C10503">
            <v>5</v>
          </cell>
          <cell r="E10503">
            <v>27003</v>
          </cell>
          <cell r="F10503" t="str">
            <v>45O</v>
          </cell>
          <cell r="I10503">
            <v>44</v>
          </cell>
          <cell r="M10503">
            <v>60000</v>
          </cell>
          <cell r="N10503">
            <v>2557530</v>
          </cell>
          <cell r="O10503">
            <v>0</v>
          </cell>
          <cell r="P10503">
            <v>0</v>
          </cell>
        </row>
        <row r="10504">
          <cell r="A10504">
            <v>43819</v>
          </cell>
          <cell r="B10504" t="str">
            <v>MIC</v>
          </cell>
          <cell r="C10504">
            <v>5</v>
          </cell>
          <cell r="E10504">
            <v>27003</v>
          </cell>
          <cell r="F10504" t="str">
            <v>45O</v>
          </cell>
          <cell r="I10504">
            <v>44</v>
          </cell>
          <cell r="M10504">
            <v>76000</v>
          </cell>
          <cell r="N10504">
            <v>3239538</v>
          </cell>
          <cell r="O10504">
            <v>0</v>
          </cell>
          <cell r="P10504">
            <v>0</v>
          </cell>
        </row>
        <row r="10505">
          <cell r="A10505">
            <v>43819</v>
          </cell>
          <cell r="B10505" t="str">
            <v>MIC</v>
          </cell>
          <cell r="C10505">
            <v>5</v>
          </cell>
          <cell r="E10505">
            <v>27003</v>
          </cell>
          <cell r="F10505" t="str">
            <v>45O</v>
          </cell>
          <cell r="I10505">
            <v>44</v>
          </cell>
          <cell r="M10505">
            <v>75000</v>
          </cell>
          <cell r="N10505">
            <v>3196912.5</v>
          </cell>
          <cell r="O10505">
            <v>0</v>
          </cell>
          <cell r="P10505">
            <v>0</v>
          </cell>
        </row>
        <row r="10506">
          <cell r="A10506">
            <v>43819</v>
          </cell>
          <cell r="B10506" t="str">
            <v>MIC</v>
          </cell>
          <cell r="C10506">
            <v>5</v>
          </cell>
          <cell r="E10506">
            <v>27003</v>
          </cell>
          <cell r="F10506" t="str">
            <v>45O</v>
          </cell>
          <cell r="I10506">
            <v>44</v>
          </cell>
          <cell r="M10506">
            <v>133000</v>
          </cell>
          <cell r="N10506">
            <v>5669191.5</v>
          </cell>
          <cell r="O10506">
            <v>0</v>
          </cell>
          <cell r="P10506">
            <v>0</v>
          </cell>
        </row>
        <row r="10507">
          <cell r="A10507">
            <v>43819</v>
          </cell>
          <cell r="B10507" t="str">
            <v>MIC</v>
          </cell>
          <cell r="C10507">
            <v>5</v>
          </cell>
          <cell r="E10507">
            <v>27003</v>
          </cell>
          <cell r="F10507" t="str">
            <v>45O</v>
          </cell>
          <cell r="I10507">
            <v>44</v>
          </cell>
          <cell r="M10507">
            <v>77000</v>
          </cell>
          <cell r="N10507">
            <v>3282163.5</v>
          </cell>
          <cell r="O10507">
            <v>0</v>
          </cell>
          <cell r="P10507">
            <v>0</v>
          </cell>
        </row>
        <row r="10508">
          <cell r="A10508">
            <v>43819</v>
          </cell>
          <cell r="B10508" t="str">
            <v>MIC</v>
          </cell>
          <cell r="C10508">
            <v>5</v>
          </cell>
          <cell r="E10508">
            <v>27003</v>
          </cell>
          <cell r="F10508" t="str">
            <v>45O</v>
          </cell>
          <cell r="I10508">
            <v>44</v>
          </cell>
          <cell r="M10508">
            <v>46500</v>
          </cell>
          <cell r="N10508">
            <v>1982085.75</v>
          </cell>
          <cell r="O10508">
            <v>0</v>
          </cell>
          <cell r="P10508">
            <v>0</v>
          </cell>
        </row>
        <row r="10509">
          <cell r="A10509">
            <v>43819</v>
          </cell>
          <cell r="B10509" t="str">
            <v>MIC</v>
          </cell>
          <cell r="C10509">
            <v>5</v>
          </cell>
          <cell r="E10509">
            <v>27003</v>
          </cell>
          <cell r="F10509" t="str">
            <v>45O</v>
          </cell>
          <cell r="I10509">
            <v>44</v>
          </cell>
          <cell r="M10509">
            <v>80000</v>
          </cell>
          <cell r="N10509">
            <v>3410040</v>
          </cell>
          <cell r="O10509">
            <v>0</v>
          </cell>
          <cell r="P10509">
            <v>0</v>
          </cell>
        </row>
        <row r="10510">
          <cell r="A10510">
            <v>43819</v>
          </cell>
          <cell r="B10510" t="str">
            <v>MIC</v>
          </cell>
          <cell r="C10510">
            <v>5</v>
          </cell>
          <cell r="E10510">
            <v>27003</v>
          </cell>
          <cell r="F10510" t="str">
            <v>45O</v>
          </cell>
          <cell r="I10510">
            <v>44</v>
          </cell>
          <cell r="M10510">
            <v>199000</v>
          </cell>
          <cell r="N10510">
            <v>8482474.5</v>
          </cell>
          <cell r="O10510">
            <v>0</v>
          </cell>
          <cell r="P10510">
            <v>0</v>
          </cell>
        </row>
        <row r="10511">
          <cell r="A10511">
            <v>43819</v>
          </cell>
          <cell r="B10511" t="str">
            <v>MIC</v>
          </cell>
          <cell r="C10511">
            <v>5</v>
          </cell>
          <cell r="E10511">
            <v>27003</v>
          </cell>
          <cell r="F10511" t="str">
            <v>45O</v>
          </cell>
          <cell r="I10511">
            <v>44</v>
          </cell>
          <cell r="M10511">
            <v>154000</v>
          </cell>
          <cell r="N10511">
            <v>6564327</v>
          </cell>
          <cell r="O10511">
            <v>0</v>
          </cell>
          <cell r="P10511">
            <v>0</v>
          </cell>
        </row>
        <row r="10512">
          <cell r="A10512">
            <v>43819</v>
          </cell>
          <cell r="B10512" t="str">
            <v>MIC</v>
          </cell>
          <cell r="C10512">
            <v>5</v>
          </cell>
          <cell r="E10512">
            <v>27003</v>
          </cell>
          <cell r="F10512" t="str">
            <v>45O</v>
          </cell>
          <cell r="I10512">
            <v>44</v>
          </cell>
          <cell r="M10512">
            <v>130000</v>
          </cell>
          <cell r="N10512">
            <v>5541315</v>
          </cell>
          <cell r="O10512">
            <v>0</v>
          </cell>
          <cell r="P10512">
            <v>0</v>
          </cell>
        </row>
        <row r="10513">
          <cell r="A10513">
            <v>43819</v>
          </cell>
          <cell r="B10513" t="str">
            <v>MIC</v>
          </cell>
          <cell r="C10513">
            <v>5</v>
          </cell>
          <cell r="E10513">
            <v>27003</v>
          </cell>
          <cell r="F10513" t="str">
            <v>45O</v>
          </cell>
          <cell r="I10513">
            <v>44</v>
          </cell>
          <cell r="M10513">
            <v>89000</v>
          </cell>
          <cell r="N10513">
            <v>3793669.5</v>
          </cell>
          <cell r="O10513">
            <v>0</v>
          </cell>
          <cell r="P10513">
            <v>0</v>
          </cell>
        </row>
        <row r="10514">
          <cell r="A10514">
            <v>43819</v>
          </cell>
          <cell r="B10514" t="str">
            <v>MIC</v>
          </cell>
          <cell r="C10514">
            <v>5</v>
          </cell>
          <cell r="E10514">
            <v>27003</v>
          </cell>
          <cell r="F10514" t="str">
            <v>45O</v>
          </cell>
          <cell r="I10514">
            <v>44</v>
          </cell>
          <cell r="M10514">
            <v>65000</v>
          </cell>
          <cell r="N10514">
            <v>2770657.5</v>
          </cell>
          <cell r="O10514">
            <v>0</v>
          </cell>
          <cell r="P10514">
            <v>0</v>
          </cell>
        </row>
        <row r="10515">
          <cell r="A10515">
            <v>43819</v>
          </cell>
          <cell r="B10515" t="str">
            <v>MIC</v>
          </cell>
          <cell r="C10515">
            <v>5</v>
          </cell>
          <cell r="E10515">
            <v>27003</v>
          </cell>
          <cell r="F10515" t="str">
            <v>45O</v>
          </cell>
          <cell r="I10515">
            <v>44</v>
          </cell>
          <cell r="M10515">
            <v>37000</v>
          </cell>
          <cell r="N10515">
            <v>1577143.5</v>
          </cell>
          <cell r="O10515">
            <v>0</v>
          </cell>
          <cell r="P10515">
            <v>0</v>
          </cell>
        </row>
        <row r="10516">
          <cell r="A10516">
            <v>43819</v>
          </cell>
          <cell r="B10516" t="str">
            <v>MIC</v>
          </cell>
          <cell r="C10516">
            <v>5</v>
          </cell>
          <cell r="E10516">
            <v>27003</v>
          </cell>
          <cell r="F10516" t="str">
            <v>45O</v>
          </cell>
          <cell r="I10516">
            <v>44</v>
          </cell>
          <cell r="M10516">
            <v>46000</v>
          </cell>
          <cell r="N10516">
            <v>1960773</v>
          </cell>
          <cell r="O10516">
            <v>0</v>
          </cell>
          <cell r="P10516">
            <v>0</v>
          </cell>
        </row>
        <row r="10517">
          <cell r="A10517">
            <v>43819</v>
          </cell>
          <cell r="B10517" t="str">
            <v>MIC</v>
          </cell>
          <cell r="C10517">
            <v>5</v>
          </cell>
          <cell r="E10517">
            <v>27003</v>
          </cell>
          <cell r="F10517" t="str">
            <v>45O</v>
          </cell>
          <cell r="I10517">
            <v>44</v>
          </cell>
          <cell r="M10517">
            <v>40000</v>
          </cell>
          <cell r="N10517">
            <v>1705020</v>
          </cell>
          <cell r="O10517">
            <v>0</v>
          </cell>
          <cell r="P10517">
            <v>0</v>
          </cell>
        </row>
        <row r="10518">
          <cell r="A10518">
            <v>43819</v>
          </cell>
          <cell r="B10518" t="str">
            <v>MIC</v>
          </cell>
          <cell r="C10518">
            <v>5</v>
          </cell>
          <cell r="E10518">
            <v>27003</v>
          </cell>
          <cell r="F10518" t="str">
            <v>45O</v>
          </cell>
          <cell r="I10518">
            <v>44</v>
          </cell>
          <cell r="M10518">
            <v>48000</v>
          </cell>
          <cell r="N10518">
            <v>2046024</v>
          </cell>
          <cell r="O10518">
            <v>0</v>
          </cell>
          <cell r="P10518">
            <v>0</v>
          </cell>
        </row>
        <row r="10519">
          <cell r="A10519">
            <v>43819</v>
          </cell>
          <cell r="B10519" t="str">
            <v>MIC</v>
          </cell>
          <cell r="C10519">
            <v>5</v>
          </cell>
          <cell r="E10519">
            <v>27003</v>
          </cell>
          <cell r="F10519" t="str">
            <v>45O</v>
          </cell>
          <cell r="I10519">
            <v>44</v>
          </cell>
          <cell r="M10519">
            <v>50000</v>
          </cell>
          <cell r="N10519">
            <v>2131275</v>
          </cell>
          <cell r="O10519">
            <v>0</v>
          </cell>
          <cell r="P10519">
            <v>0</v>
          </cell>
        </row>
        <row r="10520">
          <cell r="A10520">
            <v>43819</v>
          </cell>
          <cell r="B10520" t="str">
            <v>MIC</v>
          </cell>
          <cell r="C10520">
            <v>5</v>
          </cell>
          <cell r="E10520">
            <v>27003</v>
          </cell>
          <cell r="F10520" t="str">
            <v>45O</v>
          </cell>
          <cell r="I10520">
            <v>44</v>
          </cell>
          <cell r="M10520">
            <v>70000</v>
          </cell>
          <cell r="N10520">
            <v>2983785</v>
          </cell>
          <cell r="O10520">
            <v>0</v>
          </cell>
          <cell r="P10520">
            <v>0</v>
          </cell>
        </row>
        <row r="10521">
          <cell r="A10521">
            <v>43819</v>
          </cell>
          <cell r="B10521" t="str">
            <v>MIC</v>
          </cell>
          <cell r="C10521">
            <v>5</v>
          </cell>
          <cell r="E10521">
            <v>27003</v>
          </cell>
          <cell r="F10521" t="str">
            <v>45O</v>
          </cell>
          <cell r="I10521">
            <v>44</v>
          </cell>
          <cell r="M10521">
            <v>97000</v>
          </cell>
          <cell r="N10521">
            <v>4134673.5</v>
          </cell>
          <cell r="O10521">
            <v>0</v>
          </cell>
          <cell r="P10521">
            <v>0</v>
          </cell>
        </row>
        <row r="10522">
          <cell r="A10522">
            <v>43819</v>
          </cell>
          <cell r="B10522" t="str">
            <v>MIC</v>
          </cell>
          <cell r="C10522">
            <v>5</v>
          </cell>
          <cell r="E10522">
            <v>27003</v>
          </cell>
          <cell r="F10522" t="str">
            <v>45O</v>
          </cell>
          <cell r="I10522">
            <v>44</v>
          </cell>
          <cell r="M10522">
            <v>68000</v>
          </cell>
          <cell r="N10522">
            <v>2898534</v>
          </cell>
          <cell r="O10522">
            <v>0</v>
          </cell>
          <cell r="P10522">
            <v>0</v>
          </cell>
        </row>
        <row r="10523">
          <cell r="A10523">
            <v>43819</v>
          </cell>
          <cell r="B10523" t="str">
            <v>MIC</v>
          </cell>
          <cell r="C10523">
            <v>5</v>
          </cell>
          <cell r="E10523">
            <v>27003</v>
          </cell>
          <cell r="F10523" t="str">
            <v>45O</v>
          </cell>
          <cell r="I10523">
            <v>44</v>
          </cell>
          <cell r="M10523">
            <v>30000</v>
          </cell>
          <cell r="N10523">
            <v>1278765</v>
          </cell>
          <cell r="O10523">
            <v>0</v>
          </cell>
          <cell r="P10523">
            <v>0</v>
          </cell>
        </row>
        <row r="10524">
          <cell r="A10524">
            <v>43819</v>
          </cell>
          <cell r="B10524" t="str">
            <v>MIC</v>
          </cell>
          <cell r="C10524">
            <v>5</v>
          </cell>
          <cell r="E10524">
            <v>27003</v>
          </cell>
          <cell r="F10524" t="str">
            <v>45O</v>
          </cell>
          <cell r="I10524">
            <v>44</v>
          </cell>
          <cell r="M10524">
            <v>74500</v>
          </cell>
          <cell r="N10524">
            <v>3175599.75</v>
          </cell>
          <cell r="O10524">
            <v>0</v>
          </cell>
          <cell r="P10524">
            <v>0</v>
          </cell>
        </row>
        <row r="10525">
          <cell r="A10525">
            <v>43819</v>
          </cell>
          <cell r="B10525" t="str">
            <v>MIC</v>
          </cell>
          <cell r="C10525">
            <v>5</v>
          </cell>
          <cell r="E10525">
            <v>27003</v>
          </cell>
          <cell r="F10525" t="str">
            <v>45O</v>
          </cell>
          <cell r="I10525">
            <v>44</v>
          </cell>
          <cell r="M10525">
            <v>34500</v>
          </cell>
          <cell r="N10525">
            <v>1470579.75</v>
          </cell>
          <cell r="O10525">
            <v>0</v>
          </cell>
          <cell r="P10525">
            <v>0</v>
          </cell>
        </row>
        <row r="10526">
          <cell r="A10526">
            <v>43819</v>
          </cell>
          <cell r="B10526" t="str">
            <v>MIC</v>
          </cell>
          <cell r="C10526">
            <v>5</v>
          </cell>
          <cell r="E10526">
            <v>27003</v>
          </cell>
          <cell r="F10526" t="str">
            <v>45O</v>
          </cell>
          <cell r="I10526">
            <v>44</v>
          </cell>
          <cell r="M10526">
            <v>181000</v>
          </cell>
          <cell r="N10526">
            <v>7715215.5</v>
          </cell>
          <cell r="O10526">
            <v>0</v>
          </cell>
          <cell r="P10526">
            <v>0</v>
          </cell>
        </row>
        <row r="10527">
          <cell r="A10527">
            <v>43819</v>
          </cell>
          <cell r="B10527" t="str">
            <v>MIC</v>
          </cell>
          <cell r="C10527">
            <v>5</v>
          </cell>
          <cell r="E10527">
            <v>27003</v>
          </cell>
          <cell r="F10527" t="str">
            <v>45O</v>
          </cell>
          <cell r="I10527">
            <v>44</v>
          </cell>
          <cell r="M10527">
            <v>115000</v>
          </cell>
          <cell r="N10527">
            <v>4901932.5</v>
          </cell>
          <cell r="O10527">
            <v>0</v>
          </cell>
          <cell r="P10527">
            <v>0</v>
          </cell>
        </row>
        <row r="10528">
          <cell r="A10528">
            <v>43819</v>
          </cell>
          <cell r="B10528" t="str">
            <v>MIC</v>
          </cell>
          <cell r="C10528">
            <v>5</v>
          </cell>
          <cell r="E10528">
            <v>27003</v>
          </cell>
          <cell r="F10528" t="str">
            <v>45O</v>
          </cell>
          <cell r="I10528">
            <v>44</v>
          </cell>
          <cell r="M10528">
            <v>40000</v>
          </cell>
          <cell r="N10528">
            <v>1705020</v>
          </cell>
          <cell r="O10528">
            <v>0</v>
          </cell>
          <cell r="P10528">
            <v>0</v>
          </cell>
        </row>
        <row r="10529">
          <cell r="A10529">
            <v>43819</v>
          </cell>
          <cell r="B10529" t="str">
            <v>MIC</v>
          </cell>
          <cell r="C10529">
            <v>5</v>
          </cell>
          <cell r="E10529">
            <v>27003</v>
          </cell>
          <cell r="F10529" t="str">
            <v>45O</v>
          </cell>
          <cell r="I10529">
            <v>44</v>
          </cell>
          <cell r="M10529">
            <v>32000</v>
          </cell>
          <cell r="N10529">
            <v>1364016</v>
          </cell>
          <cell r="O10529">
            <v>0</v>
          </cell>
          <cell r="P10529">
            <v>0</v>
          </cell>
        </row>
        <row r="10530">
          <cell r="A10530">
            <v>43819</v>
          </cell>
          <cell r="B10530" t="str">
            <v>MIC</v>
          </cell>
          <cell r="C10530">
            <v>5</v>
          </cell>
          <cell r="E10530">
            <v>27003</v>
          </cell>
          <cell r="F10530" t="str">
            <v>45O</v>
          </cell>
          <cell r="I10530">
            <v>44</v>
          </cell>
          <cell r="M10530">
            <v>41000</v>
          </cell>
          <cell r="N10530">
            <v>1747645.5</v>
          </cell>
          <cell r="O10530">
            <v>0</v>
          </cell>
          <cell r="P10530">
            <v>0</v>
          </cell>
        </row>
        <row r="10531">
          <cell r="A10531">
            <v>43819</v>
          </cell>
          <cell r="B10531" t="str">
            <v>MIC</v>
          </cell>
          <cell r="C10531">
            <v>5</v>
          </cell>
          <cell r="E10531">
            <v>27003</v>
          </cell>
          <cell r="F10531" t="str">
            <v>45O</v>
          </cell>
          <cell r="I10531">
            <v>44</v>
          </cell>
          <cell r="M10531">
            <v>72000</v>
          </cell>
          <cell r="N10531">
            <v>3069036</v>
          </cell>
          <cell r="O10531">
            <v>0</v>
          </cell>
          <cell r="P10531">
            <v>0</v>
          </cell>
        </row>
        <row r="10532">
          <cell r="A10532">
            <v>43819</v>
          </cell>
          <cell r="B10532" t="str">
            <v>MIC</v>
          </cell>
          <cell r="C10532">
            <v>5</v>
          </cell>
          <cell r="E10532">
            <v>27003</v>
          </cell>
          <cell r="F10532" t="str">
            <v>45O</v>
          </cell>
          <cell r="I10532">
            <v>44</v>
          </cell>
          <cell r="M10532">
            <v>49000</v>
          </cell>
          <cell r="N10532">
            <v>2088649.5</v>
          </cell>
          <cell r="O10532">
            <v>0</v>
          </cell>
          <cell r="P10532">
            <v>0</v>
          </cell>
        </row>
        <row r="10533">
          <cell r="A10533">
            <v>43819</v>
          </cell>
          <cell r="B10533" t="str">
            <v>MIC</v>
          </cell>
          <cell r="C10533">
            <v>5</v>
          </cell>
          <cell r="E10533">
            <v>27003</v>
          </cell>
          <cell r="F10533" t="str">
            <v>45O</v>
          </cell>
          <cell r="I10533">
            <v>44</v>
          </cell>
          <cell r="M10533">
            <v>43500</v>
          </cell>
          <cell r="N10533">
            <v>1854209.25</v>
          </cell>
          <cell r="O10533">
            <v>0</v>
          </cell>
          <cell r="P10533">
            <v>0</v>
          </cell>
        </row>
        <row r="10534">
          <cell r="A10534">
            <v>43819</v>
          </cell>
          <cell r="B10534" t="str">
            <v>MIC</v>
          </cell>
          <cell r="C10534">
            <v>5</v>
          </cell>
          <cell r="E10534">
            <v>27003</v>
          </cell>
          <cell r="F10534" t="str">
            <v>45O</v>
          </cell>
          <cell r="I10534">
            <v>44</v>
          </cell>
          <cell r="M10534">
            <v>79000</v>
          </cell>
          <cell r="N10534">
            <v>3367414.5</v>
          </cell>
          <cell r="O10534">
            <v>0</v>
          </cell>
          <cell r="P10534">
            <v>0</v>
          </cell>
        </row>
        <row r="10535">
          <cell r="A10535">
            <v>43819</v>
          </cell>
          <cell r="B10535" t="str">
            <v>MIC</v>
          </cell>
          <cell r="C10535">
            <v>5</v>
          </cell>
          <cell r="E10535">
            <v>27003</v>
          </cell>
          <cell r="F10535" t="str">
            <v>45O</v>
          </cell>
          <cell r="I10535">
            <v>44</v>
          </cell>
          <cell r="M10535">
            <v>46000</v>
          </cell>
          <cell r="N10535">
            <v>1960773</v>
          </cell>
          <cell r="O10535">
            <v>0</v>
          </cell>
          <cell r="P10535">
            <v>0</v>
          </cell>
        </row>
        <row r="10536">
          <cell r="A10536">
            <v>43819</v>
          </cell>
          <cell r="B10536" t="str">
            <v>MIC</v>
          </cell>
          <cell r="C10536">
            <v>5</v>
          </cell>
          <cell r="E10536">
            <v>27003</v>
          </cell>
          <cell r="F10536" t="str">
            <v>45O</v>
          </cell>
          <cell r="I10536">
            <v>44</v>
          </cell>
          <cell r="M10536">
            <v>53000</v>
          </cell>
          <cell r="N10536">
            <v>2259151.5</v>
          </cell>
          <cell r="O10536">
            <v>0</v>
          </cell>
          <cell r="P10536">
            <v>0</v>
          </cell>
        </row>
        <row r="10537">
          <cell r="A10537">
            <v>43819</v>
          </cell>
          <cell r="B10537" t="str">
            <v>MIC</v>
          </cell>
          <cell r="C10537">
            <v>5</v>
          </cell>
          <cell r="E10537">
            <v>27003</v>
          </cell>
          <cell r="F10537" t="str">
            <v>45O</v>
          </cell>
          <cell r="I10537">
            <v>44</v>
          </cell>
          <cell r="M10537">
            <v>40000</v>
          </cell>
          <cell r="N10537">
            <v>1705020</v>
          </cell>
          <cell r="O10537">
            <v>0</v>
          </cell>
          <cell r="P10537">
            <v>0</v>
          </cell>
        </row>
        <row r="10538">
          <cell r="A10538">
            <v>43819</v>
          </cell>
          <cell r="B10538" t="str">
            <v>MIC</v>
          </cell>
          <cell r="C10538">
            <v>5</v>
          </cell>
          <cell r="E10538">
            <v>27003</v>
          </cell>
          <cell r="F10538" t="str">
            <v>45O</v>
          </cell>
          <cell r="I10538">
            <v>44</v>
          </cell>
          <cell r="M10538">
            <v>67000</v>
          </cell>
          <cell r="N10538">
            <v>2855908.5</v>
          </cell>
          <cell r="O10538">
            <v>0</v>
          </cell>
          <cell r="P10538">
            <v>0</v>
          </cell>
        </row>
        <row r="10539">
          <cell r="A10539">
            <v>43819</v>
          </cell>
          <cell r="B10539" t="str">
            <v>MIC</v>
          </cell>
          <cell r="C10539">
            <v>5</v>
          </cell>
          <cell r="E10539">
            <v>27003</v>
          </cell>
          <cell r="F10539" t="str">
            <v>45O</v>
          </cell>
          <cell r="I10539">
            <v>44</v>
          </cell>
          <cell r="M10539">
            <v>123000</v>
          </cell>
          <cell r="N10539">
            <v>5242936.5</v>
          </cell>
          <cell r="O10539">
            <v>0</v>
          </cell>
          <cell r="P10539">
            <v>0</v>
          </cell>
        </row>
        <row r="10540">
          <cell r="A10540">
            <v>43819</v>
          </cell>
          <cell r="B10540" t="str">
            <v>MIC</v>
          </cell>
          <cell r="C10540">
            <v>5</v>
          </cell>
          <cell r="E10540">
            <v>27003</v>
          </cell>
          <cell r="F10540" t="str">
            <v>45O</v>
          </cell>
          <cell r="I10540">
            <v>44</v>
          </cell>
          <cell r="M10540">
            <v>39500</v>
          </cell>
          <cell r="N10540">
            <v>1683707.25</v>
          </cell>
          <cell r="O10540">
            <v>0</v>
          </cell>
          <cell r="P10540">
            <v>0</v>
          </cell>
        </row>
        <row r="10541">
          <cell r="A10541">
            <v>43819</v>
          </cell>
          <cell r="B10541" t="str">
            <v>MIC</v>
          </cell>
          <cell r="C10541">
            <v>5</v>
          </cell>
          <cell r="E10541">
            <v>27003</v>
          </cell>
          <cell r="F10541" t="str">
            <v>45O</v>
          </cell>
          <cell r="I10541">
            <v>44</v>
          </cell>
          <cell r="M10541">
            <v>115000</v>
          </cell>
          <cell r="N10541">
            <v>4901932.5</v>
          </cell>
          <cell r="O10541">
            <v>0</v>
          </cell>
          <cell r="P10541">
            <v>0</v>
          </cell>
        </row>
        <row r="10542">
          <cell r="A10542">
            <v>43819</v>
          </cell>
          <cell r="B10542" t="str">
            <v>MIC</v>
          </cell>
          <cell r="C10542">
            <v>5</v>
          </cell>
          <cell r="E10542">
            <v>27003</v>
          </cell>
          <cell r="F10542" t="str">
            <v>45O</v>
          </cell>
          <cell r="I10542">
            <v>44</v>
          </cell>
          <cell r="M10542">
            <v>66000</v>
          </cell>
          <cell r="N10542">
            <v>2813283</v>
          </cell>
          <cell r="O10542">
            <v>0</v>
          </cell>
          <cell r="P10542">
            <v>0</v>
          </cell>
        </row>
        <row r="10543">
          <cell r="A10543">
            <v>43819</v>
          </cell>
          <cell r="B10543" t="str">
            <v>MIC</v>
          </cell>
          <cell r="C10543">
            <v>5</v>
          </cell>
          <cell r="E10543">
            <v>27003</v>
          </cell>
          <cell r="F10543" t="str">
            <v>45O</v>
          </cell>
          <cell r="I10543">
            <v>44</v>
          </cell>
          <cell r="M10543">
            <v>103000</v>
          </cell>
          <cell r="N10543">
            <v>4390426.5</v>
          </cell>
          <cell r="O10543">
            <v>0</v>
          </cell>
          <cell r="P10543">
            <v>0</v>
          </cell>
        </row>
        <row r="10544">
          <cell r="A10544">
            <v>43819</v>
          </cell>
          <cell r="B10544" t="str">
            <v>MIC</v>
          </cell>
          <cell r="C10544">
            <v>5</v>
          </cell>
          <cell r="E10544">
            <v>27003</v>
          </cell>
          <cell r="F10544" t="str">
            <v>45O</v>
          </cell>
          <cell r="I10544">
            <v>44</v>
          </cell>
          <cell r="M10544">
            <v>33500</v>
          </cell>
          <cell r="N10544">
            <v>1427954.25</v>
          </cell>
          <cell r="O10544">
            <v>0</v>
          </cell>
          <cell r="P10544">
            <v>0</v>
          </cell>
        </row>
        <row r="10545">
          <cell r="A10545">
            <v>43819</v>
          </cell>
          <cell r="B10545" t="str">
            <v>MIC</v>
          </cell>
          <cell r="C10545">
            <v>5</v>
          </cell>
          <cell r="E10545">
            <v>27003</v>
          </cell>
          <cell r="F10545" t="str">
            <v>45O</v>
          </cell>
          <cell r="I10545">
            <v>44</v>
          </cell>
          <cell r="M10545">
            <v>55000</v>
          </cell>
          <cell r="N10545">
            <v>2344402.5</v>
          </cell>
          <cell r="O10545">
            <v>0</v>
          </cell>
          <cell r="P10545">
            <v>0</v>
          </cell>
        </row>
        <row r="10546">
          <cell r="A10546">
            <v>43819</v>
          </cell>
          <cell r="B10546" t="str">
            <v>MIC</v>
          </cell>
          <cell r="C10546">
            <v>5</v>
          </cell>
          <cell r="E10546">
            <v>27003</v>
          </cell>
          <cell r="F10546" t="str">
            <v>45O</v>
          </cell>
          <cell r="I10546">
            <v>44</v>
          </cell>
          <cell r="M10546">
            <v>57000</v>
          </cell>
          <cell r="N10546">
            <v>2429653.5</v>
          </cell>
          <cell r="O10546">
            <v>0</v>
          </cell>
          <cell r="P10546">
            <v>0</v>
          </cell>
        </row>
        <row r="10547">
          <cell r="A10547">
            <v>43819</v>
          </cell>
          <cell r="B10547" t="str">
            <v>MIC</v>
          </cell>
          <cell r="C10547">
            <v>5</v>
          </cell>
          <cell r="E10547">
            <v>27003</v>
          </cell>
          <cell r="F10547" t="str">
            <v>45O</v>
          </cell>
          <cell r="I10547">
            <v>44</v>
          </cell>
          <cell r="M10547">
            <v>93000</v>
          </cell>
          <cell r="N10547">
            <v>3964171.5</v>
          </cell>
          <cell r="O10547">
            <v>0</v>
          </cell>
          <cell r="P10547">
            <v>0</v>
          </cell>
        </row>
        <row r="10548">
          <cell r="A10548">
            <v>43819</v>
          </cell>
          <cell r="B10548" t="str">
            <v>MIC</v>
          </cell>
          <cell r="C10548">
            <v>5</v>
          </cell>
          <cell r="E10548">
            <v>27003</v>
          </cell>
          <cell r="F10548" t="str">
            <v>45O</v>
          </cell>
          <cell r="I10548">
            <v>44</v>
          </cell>
          <cell r="M10548">
            <v>36000</v>
          </cell>
          <cell r="N10548">
            <v>1534518</v>
          </cell>
          <cell r="O10548">
            <v>0</v>
          </cell>
          <cell r="P10548">
            <v>0</v>
          </cell>
        </row>
        <row r="10549">
          <cell r="A10549">
            <v>43819</v>
          </cell>
          <cell r="B10549" t="str">
            <v>MIC</v>
          </cell>
          <cell r="C10549">
            <v>5</v>
          </cell>
          <cell r="E10549">
            <v>27003</v>
          </cell>
          <cell r="F10549" t="str">
            <v>45O</v>
          </cell>
          <cell r="I10549">
            <v>44</v>
          </cell>
          <cell r="M10549">
            <v>57000</v>
          </cell>
          <cell r="N10549">
            <v>2429653.5</v>
          </cell>
          <cell r="O10549">
            <v>0</v>
          </cell>
          <cell r="P10549">
            <v>0</v>
          </cell>
        </row>
        <row r="10550">
          <cell r="A10550">
            <v>43819</v>
          </cell>
          <cell r="B10550" t="str">
            <v>MIC</v>
          </cell>
          <cell r="C10550">
            <v>5</v>
          </cell>
          <cell r="E10550">
            <v>27003</v>
          </cell>
          <cell r="F10550" t="str">
            <v>45O</v>
          </cell>
          <cell r="I10550">
            <v>44</v>
          </cell>
          <cell r="M10550">
            <v>33000</v>
          </cell>
          <cell r="N10550">
            <v>1406641.5</v>
          </cell>
          <cell r="O10550">
            <v>0</v>
          </cell>
          <cell r="P10550">
            <v>0</v>
          </cell>
        </row>
        <row r="10551">
          <cell r="A10551">
            <v>43819</v>
          </cell>
          <cell r="B10551" t="str">
            <v>MIC</v>
          </cell>
          <cell r="C10551">
            <v>5</v>
          </cell>
          <cell r="E10551">
            <v>27003</v>
          </cell>
          <cell r="F10551" t="str">
            <v>45O</v>
          </cell>
          <cell r="I10551">
            <v>44</v>
          </cell>
          <cell r="M10551">
            <v>114000</v>
          </cell>
          <cell r="N10551">
            <v>4859307</v>
          </cell>
          <cell r="O10551">
            <v>0</v>
          </cell>
          <cell r="P10551">
            <v>0</v>
          </cell>
        </row>
        <row r="10552">
          <cell r="A10552">
            <v>43819</v>
          </cell>
          <cell r="B10552" t="str">
            <v>MIC</v>
          </cell>
          <cell r="C10552">
            <v>5</v>
          </cell>
          <cell r="E10552">
            <v>27003</v>
          </cell>
          <cell r="F10552" t="str">
            <v>45O</v>
          </cell>
          <cell r="I10552">
            <v>44</v>
          </cell>
          <cell r="M10552">
            <v>35500</v>
          </cell>
          <cell r="N10552">
            <v>1513205.25</v>
          </cell>
          <cell r="O10552">
            <v>0</v>
          </cell>
          <cell r="P10552">
            <v>0</v>
          </cell>
        </row>
        <row r="10553">
          <cell r="A10553">
            <v>43819</v>
          </cell>
          <cell r="B10553" t="str">
            <v>MIC</v>
          </cell>
          <cell r="C10553">
            <v>5</v>
          </cell>
          <cell r="E10553">
            <v>27003</v>
          </cell>
          <cell r="F10553" t="str">
            <v>45O</v>
          </cell>
          <cell r="I10553">
            <v>44</v>
          </cell>
          <cell r="M10553">
            <v>42500</v>
          </cell>
          <cell r="N10553">
            <v>1811583.75</v>
          </cell>
          <cell r="O10553">
            <v>0</v>
          </cell>
          <cell r="P10553">
            <v>0</v>
          </cell>
        </row>
        <row r="10554">
          <cell r="A10554">
            <v>43819</v>
          </cell>
          <cell r="B10554" t="str">
            <v>MIC</v>
          </cell>
          <cell r="C10554">
            <v>5</v>
          </cell>
          <cell r="E10554">
            <v>27003</v>
          </cell>
          <cell r="F10554" t="str">
            <v>45O</v>
          </cell>
          <cell r="I10554">
            <v>44</v>
          </cell>
          <cell r="M10554">
            <v>96000</v>
          </cell>
          <cell r="N10554">
            <v>4092048</v>
          </cell>
          <cell r="O10554">
            <v>0</v>
          </cell>
          <cell r="P10554">
            <v>0</v>
          </cell>
        </row>
        <row r="10555">
          <cell r="A10555">
            <v>43819</v>
          </cell>
          <cell r="B10555" t="str">
            <v>MIC</v>
          </cell>
          <cell r="C10555">
            <v>5</v>
          </cell>
          <cell r="E10555">
            <v>27003</v>
          </cell>
          <cell r="F10555" t="str">
            <v>45O</v>
          </cell>
          <cell r="I10555">
            <v>44</v>
          </cell>
          <cell r="M10555">
            <v>71000</v>
          </cell>
          <cell r="N10555">
            <v>3026410.5</v>
          </cell>
          <cell r="O10555">
            <v>0</v>
          </cell>
          <cell r="P10555">
            <v>0</v>
          </cell>
        </row>
        <row r="10556">
          <cell r="A10556">
            <v>43819</v>
          </cell>
          <cell r="B10556" t="str">
            <v>MIC</v>
          </cell>
          <cell r="C10556">
            <v>5</v>
          </cell>
          <cell r="E10556">
            <v>27003</v>
          </cell>
          <cell r="F10556" t="str">
            <v>45O</v>
          </cell>
          <cell r="I10556">
            <v>44</v>
          </cell>
          <cell r="M10556">
            <v>44500</v>
          </cell>
          <cell r="N10556">
            <v>1896834.75</v>
          </cell>
          <cell r="O10556">
            <v>0</v>
          </cell>
          <cell r="P10556">
            <v>0</v>
          </cell>
        </row>
        <row r="10557">
          <cell r="A10557">
            <v>43819</v>
          </cell>
          <cell r="B10557" t="str">
            <v>MIC</v>
          </cell>
          <cell r="C10557">
            <v>5</v>
          </cell>
          <cell r="E10557">
            <v>27003</v>
          </cell>
          <cell r="F10557" t="str">
            <v>45O</v>
          </cell>
          <cell r="I10557">
            <v>44</v>
          </cell>
          <cell r="M10557">
            <v>34000</v>
          </cell>
          <cell r="N10557">
            <v>1449267</v>
          </cell>
          <cell r="O10557">
            <v>0</v>
          </cell>
          <cell r="P10557">
            <v>0</v>
          </cell>
        </row>
        <row r="10558">
          <cell r="A10558">
            <v>43819</v>
          </cell>
          <cell r="B10558" t="str">
            <v>MIC</v>
          </cell>
          <cell r="C10558">
            <v>5</v>
          </cell>
          <cell r="E10558">
            <v>27003</v>
          </cell>
          <cell r="F10558" t="str">
            <v>45O</v>
          </cell>
          <cell r="I10558">
            <v>44</v>
          </cell>
          <cell r="M10558">
            <v>74500</v>
          </cell>
          <cell r="N10558">
            <v>3175599.75</v>
          </cell>
          <cell r="O10558">
            <v>0</v>
          </cell>
          <cell r="P10558">
            <v>0</v>
          </cell>
        </row>
        <row r="10559">
          <cell r="A10559">
            <v>43819</v>
          </cell>
          <cell r="B10559" t="str">
            <v>MIC</v>
          </cell>
          <cell r="C10559">
            <v>5</v>
          </cell>
          <cell r="E10559">
            <v>27003</v>
          </cell>
          <cell r="F10559" t="str">
            <v>45O</v>
          </cell>
          <cell r="I10559">
            <v>44</v>
          </cell>
          <cell r="M10559">
            <v>38000</v>
          </cell>
          <cell r="N10559">
            <v>1619769</v>
          </cell>
          <cell r="O10559">
            <v>0</v>
          </cell>
          <cell r="P10559">
            <v>0</v>
          </cell>
        </row>
        <row r="10560">
          <cell r="A10560">
            <v>43819</v>
          </cell>
          <cell r="B10560" t="str">
            <v>MIC</v>
          </cell>
          <cell r="C10560">
            <v>5</v>
          </cell>
          <cell r="E10560">
            <v>27003</v>
          </cell>
          <cell r="F10560" t="str">
            <v>45O</v>
          </cell>
          <cell r="I10560">
            <v>44</v>
          </cell>
          <cell r="M10560">
            <v>77000</v>
          </cell>
          <cell r="N10560">
            <v>3282163.5</v>
          </cell>
          <cell r="O10560">
            <v>0</v>
          </cell>
          <cell r="P10560">
            <v>0</v>
          </cell>
        </row>
        <row r="10561">
          <cell r="A10561">
            <v>43819</v>
          </cell>
          <cell r="B10561" t="str">
            <v>MIC</v>
          </cell>
          <cell r="C10561">
            <v>5</v>
          </cell>
          <cell r="E10561">
            <v>27003</v>
          </cell>
          <cell r="F10561" t="str">
            <v>45O</v>
          </cell>
          <cell r="I10561">
            <v>44</v>
          </cell>
          <cell r="M10561">
            <v>94000</v>
          </cell>
          <cell r="N10561">
            <v>4006797</v>
          </cell>
          <cell r="O10561">
            <v>0</v>
          </cell>
          <cell r="P10561">
            <v>0</v>
          </cell>
        </row>
        <row r="10562">
          <cell r="A10562">
            <v>43819</v>
          </cell>
          <cell r="B10562" t="str">
            <v>MIC</v>
          </cell>
          <cell r="C10562">
            <v>5</v>
          </cell>
          <cell r="E10562">
            <v>27003</v>
          </cell>
          <cell r="F10562" t="str">
            <v>45O</v>
          </cell>
          <cell r="I10562">
            <v>44</v>
          </cell>
          <cell r="M10562">
            <v>48000</v>
          </cell>
          <cell r="N10562">
            <v>2046024</v>
          </cell>
          <cell r="O10562">
            <v>0</v>
          </cell>
          <cell r="P10562">
            <v>0</v>
          </cell>
        </row>
        <row r="10563">
          <cell r="A10563">
            <v>43819</v>
          </cell>
          <cell r="B10563" t="str">
            <v>MIC</v>
          </cell>
          <cell r="C10563">
            <v>5</v>
          </cell>
          <cell r="E10563">
            <v>27003</v>
          </cell>
          <cell r="F10563" t="str">
            <v>45O</v>
          </cell>
          <cell r="I10563">
            <v>44</v>
          </cell>
          <cell r="M10563">
            <v>38000</v>
          </cell>
          <cell r="N10563">
            <v>1619769</v>
          </cell>
          <cell r="O10563">
            <v>0</v>
          </cell>
          <cell r="P10563">
            <v>0</v>
          </cell>
        </row>
        <row r="10564">
          <cell r="A10564">
            <v>43819</v>
          </cell>
          <cell r="B10564" t="str">
            <v>MIC</v>
          </cell>
          <cell r="C10564">
            <v>5</v>
          </cell>
          <cell r="E10564">
            <v>27003</v>
          </cell>
          <cell r="F10564" t="str">
            <v>45O</v>
          </cell>
          <cell r="I10564">
            <v>44</v>
          </cell>
          <cell r="M10564">
            <v>37500</v>
          </cell>
          <cell r="N10564">
            <v>1598456.25</v>
          </cell>
          <cell r="O10564">
            <v>0</v>
          </cell>
          <cell r="P10564">
            <v>0</v>
          </cell>
        </row>
        <row r="10565">
          <cell r="A10565">
            <v>43819</v>
          </cell>
          <cell r="B10565" t="str">
            <v>MIC</v>
          </cell>
          <cell r="C10565">
            <v>5</v>
          </cell>
          <cell r="E10565">
            <v>27003</v>
          </cell>
          <cell r="F10565" t="str">
            <v>45O</v>
          </cell>
          <cell r="I10565">
            <v>44</v>
          </cell>
          <cell r="M10565">
            <v>28500</v>
          </cell>
          <cell r="N10565">
            <v>1214826.75</v>
          </cell>
          <cell r="O10565">
            <v>0</v>
          </cell>
          <cell r="P10565">
            <v>0</v>
          </cell>
        </row>
        <row r="10566">
          <cell r="A10566">
            <v>43819</v>
          </cell>
          <cell r="B10566" t="str">
            <v>MIC</v>
          </cell>
          <cell r="C10566">
            <v>5</v>
          </cell>
          <cell r="E10566">
            <v>27003</v>
          </cell>
          <cell r="F10566" t="str">
            <v>45O</v>
          </cell>
          <cell r="I10566">
            <v>44</v>
          </cell>
          <cell r="M10566">
            <v>46500</v>
          </cell>
          <cell r="N10566">
            <v>1982085.75</v>
          </cell>
          <cell r="O10566">
            <v>0</v>
          </cell>
          <cell r="P10566">
            <v>0</v>
          </cell>
        </row>
        <row r="10567">
          <cell r="A10567">
            <v>43819</v>
          </cell>
          <cell r="B10567" t="str">
            <v>MIC</v>
          </cell>
          <cell r="C10567">
            <v>5</v>
          </cell>
          <cell r="E10567">
            <v>27003</v>
          </cell>
          <cell r="F10567" t="str">
            <v>45O</v>
          </cell>
          <cell r="I10567">
            <v>44</v>
          </cell>
          <cell r="M10567">
            <v>158000</v>
          </cell>
          <cell r="N10567">
            <v>6734829</v>
          </cell>
          <cell r="O10567">
            <v>0</v>
          </cell>
          <cell r="P10567">
            <v>0</v>
          </cell>
        </row>
        <row r="10568">
          <cell r="A10568">
            <v>43819</v>
          </cell>
          <cell r="B10568" t="str">
            <v>MIC</v>
          </cell>
          <cell r="C10568">
            <v>5</v>
          </cell>
          <cell r="E10568">
            <v>27003</v>
          </cell>
          <cell r="F10568" t="str">
            <v>45O</v>
          </cell>
          <cell r="I10568">
            <v>44</v>
          </cell>
          <cell r="M10568">
            <v>32000</v>
          </cell>
          <cell r="N10568">
            <v>1364016</v>
          </cell>
          <cell r="O10568">
            <v>0</v>
          </cell>
          <cell r="P10568">
            <v>0</v>
          </cell>
        </row>
        <row r="10569">
          <cell r="A10569">
            <v>43819</v>
          </cell>
          <cell r="B10569" t="str">
            <v>MIC</v>
          </cell>
          <cell r="C10569">
            <v>5</v>
          </cell>
          <cell r="E10569">
            <v>27003</v>
          </cell>
          <cell r="F10569" t="str">
            <v>45O</v>
          </cell>
          <cell r="I10569">
            <v>44</v>
          </cell>
          <cell r="M10569">
            <v>27000</v>
          </cell>
          <cell r="N10569">
            <v>1150888.5</v>
          </cell>
          <cell r="O10569">
            <v>0</v>
          </cell>
          <cell r="P10569">
            <v>0</v>
          </cell>
        </row>
        <row r="10570">
          <cell r="A10570">
            <v>43819</v>
          </cell>
          <cell r="B10570" t="str">
            <v>MIC</v>
          </cell>
          <cell r="C10570">
            <v>5</v>
          </cell>
          <cell r="E10570">
            <v>27003</v>
          </cell>
          <cell r="F10570" t="str">
            <v>45O</v>
          </cell>
          <cell r="I10570">
            <v>44</v>
          </cell>
          <cell r="M10570">
            <v>54500</v>
          </cell>
          <cell r="N10570">
            <v>2323089.75</v>
          </cell>
          <cell r="O10570">
            <v>0</v>
          </cell>
          <cell r="P10570">
            <v>0</v>
          </cell>
        </row>
        <row r="10571">
          <cell r="A10571">
            <v>43819</v>
          </cell>
          <cell r="B10571" t="str">
            <v>MIC</v>
          </cell>
          <cell r="C10571">
            <v>5</v>
          </cell>
          <cell r="E10571">
            <v>27003</v>
          </cell>
          <cell r="F10571" t="str">
            <v>45O</v>
          </cell>
          <cell r="I10571">
            <v>44</v>
          </cell>
          <cell r="M10571">
            <v>44000</v>
          </cell>
          <cell r="N10571">
            <v>1875522</v>
          </cell>
          <cell r="O10571">
            <v>0</v>
          </cell>
          <cell r="P10571">
            <v>0</v>
          </cell>
        </row>
        <row r="10572">
          <cell r="A10572">
            <v>43819</v>
          </cell>
          <cell r="B10572" t="str">
            <v>MIC</v>
          </cell>
          <cell r="C10572">
            <v>5</v>
          </cell>
          <cell r="E10572">
            <v>27003</v>
          </cell>
          <cell r="F10572" t="str">
            <v>45O</v>
          </cell>
          <cell r="I10572">
            <v>44</v>
          </cell>
          <cell r="M10572">
            <v>60000</v>
          </cell>
          <cell r="N10572">
            <v>2557530</v>
          </cell>
          <cell r="O10572">
            <v>0</v>
          </cell>
          <cell r="P10572">
            <v>0</v>
          </cell>
        </row>
        <row r="10573">
          <cell r="A10573">
            <v>43819</v>
          </cell>
          <cell r="B10573" t="str">
            <v>MIC</v>
          </cell>
          <cell r="C10573">
            <v>5</v>
          </cell>
          <cell r="E10573">
            <v>27003</v>
          </cell>
          <cell r="F10573" t="str">
            <v>45O</v>
          </cell>
          <cell r="I10573">
            <v>44</v>
          </cell>
          <cell r="M10573">
            <v>63000</v>
          </cell>
          <cell r="N10573">
            <v>2685406.5</v>
          </cell>
          <cell r="O10573">
            <v>0</v>
          </cell>
          <cell r="P10573">
            <v>0</v>
          </cell>
        </row>
        <row r="10574">
          <cell r="A10574">
            <v>43819</v>
          </cell>
          <cell r="B10574" t="str">
            <v>MIC</v>
          </cell>
          <cell r="C10574">
            <v>5</v>
          </cell>
          <cell r="E10574">
            <v>27003</v>
          </cell>
          <cell r="F10574" t="str">
            <v>45O</v>
          </cell>
          <cell r="I10574">
            <v>44</v>
          </cell>
          <cell r="M10574">
            <v>81000</v>
          </cell>
          <cell r="N10574">
            <v>3452665.5</v>
          </cell>
          <cell r="O10574">
            <v>0</v>
          </cell>
          <cell r="P10574">
            <v>0</v>
          </cell>
        </row>
        <row r="10575">
          <cell r="A10575">
            <v>43819</v>
          </cell>
          <cell r="B10575" t="str">
            <v>MIC</v>
          </cell>
          <cell r="C10575">
            <v>5</v>
          </cell>
          <cell r="E10575">
            <v>27003</v>
          </cell>
          <cell r="F10575" t="str">
            <v>45O</v>
          </cell>
          <cell r="I10575">
            <v>44</v>
          </cell>
          <cell r="M10575">
            <v>50000</v>
          </cell>
          <cell r="N10575">
            <v>2131275</v>
          </cell>
          <cell r="O10575">
            <v>0</v>
          </cell>
          <cell r="P10575">
            <v>0</v>
          </cell>
        </row>
        <row r="10576">
          <cell r="A10576">
            <v>43819</v>
          </cell>
          <cell r="B10576" t="str">
            <v>MIC</v>
          </cell>
          <cell r="C10576">
            <v>5</v>
          </cell>
          <cell r="E10576">
            <v>27003</v>
          </cell>
          <cell r="F10576" t="str">
            <v>45O</v>
          </cell>
          <cell r="I10576">
            <v>44</v>
          </cell>
          <cell r="M10576">
            <v>103000</v>
          </cell>
          <cell r="N10576">
            <v>4390426.5</v>
          </cell>
          <cell r="O10576">
            <v>0</v>
          </cell>
          <cell r="P10576">
            <v>0</v>
          </cell>
        </row>
        <row r="10577">
          <cell r="A10577">
            <v>43819</v>
          </cell>
          <cell r="B10577" t="str">
            <v>MIC</v>
          </cell>
          <cell r="C10577">
            <v>5</v>
          </cell>
          <cell r="E10577">
            <v>27003</v>
          </cell>
          <cell r="F10577" t="str">
            <v>45O</v>
          </cell>
          <cell r="I10577">
            <v>44</v>
          </cell>
          <cell r="M10577">
            <v>83000</v>
          </cell>
          <cell r="N10577">
            <v>3537916.5</v>
          </cell>
          <cell r="O10577">
            <v>0</v>
          </cell>
          <cell r="P10577">
            <v>0</v>
          </cell>
        </row>
        <row r="10578">
          <cell r="A10578">
            <v>43819</v>
          </cell>
          <cell r="B10578" t="str">
            <v>MIC</v>
          </cell>
          <cell r="C10578">
            <v>5</v>
          </cell>
          <cell r="E10578">
            <v>27003</v>
          </cell>
          <cell r="F10578" t="str">
            <v>45O</v>
          </cell>
          <cell r="I10578">
            <v>44</v>
          </cell>
          <cell r="M10578">
            <v>152000</v>
          </cell>
          <cell r="N10578">
            <v>6479076</v>
          </cell>
          <cell r="O10578">
            <v>0</v>
          </cell>
          <cell r="P10578">
            <v>0</v>
          </cell>
        </row>
        <row r="10579">
          <cell r="A10579">
            <v>43819</v>
          </cell>
          <cell r="B10579" t="str">
            <v>MIC</v>
          </cell>
          <cell r="C10579">
            <v>5</v>
          </cell>
          <cell r="E10579">
            <v>27003</v>
          </cell>
          <cell r="F10579" t="str">
            <v>45O</v>
          </cell>
          <cell r="I10579">
            <v>44</v>
          </cell>
          <cell r="M10579">
            <v>87000</v>
          </cell>
          <cell r="N10579">
            <v>3708418.5</v>
          </cell>
          <cell r="O10579">
            <v>0</v>
          </cell>
          <cell r="P10579">
            <v>0</v>
          </cell>
        </row>
        <row r="10580">
          <cell r="A10580">
            <v>43819</v>
          </cell>
          <cell r="B10580" t="str">
            <v>MIC</v>
          </cell>
          <cell r="C10580">
            <v>5</v>
          </cell>
          <cell r="E10580">
            <v>27003</v>
          </cell>
          <cell r="F10580" t="str">
            <v>45O</v>
          </cell>
          <cell r="I10580">
            <v>44</v>
          </cell>
          <cell r="M10580">
            <v>109000</v>
          </cell>
          <cell r="N10580">
            <v>4646179.5</v>
          </cell>
          <cell r="O10580">
            <v>0</v>
          </cell>
          <cell r="P10580">
            <v>0</v>
          </cell>
        </row>
        <row r="10581">
          <cell r="A10581">
            <v>43819</v>
          </cell>
          <cell r="B10581" t="str">
            <v>MIC</v>
          </cell>
          <cell r="C10581">
            <v>5</v>
          </cell>
          <cell r="E10581">
            <v>27003</v>
          </cell>
          <cell r="F10581" t="str">
            <v>45O</v>
          </cell>
          <cell r="I10581">
            <v>44</v>
          </cell>
          <cell r="M10581">
            <v>42000</v>
          </cell>
          <cell r="N10581">
            <v>1790271</v>
          </cell>
          <cell r="O10581">
            <v>0</v>
          </cell>
          <cell r="P10581">
            <v>0</v>
          </cell>
        </row>
        <row r="10582">
          <cell r="A10582">
            <v>43819</v>
          </cell>
          <cell r="B10582" t="str">
            <v>MIC</v>
          </cell>
          <cell r="C10582">
            <v>5</v>
          </cell>
          <cell r="E10582">
            <v>27003</v>
          </cell>
          <cell r="F10582" t="str">
            <v>45O</v>
          </cell>
          <cell r="I10582">
            <v>44</v>
          </cell>
          <cell r="M10582">
            <v>108000</v>
          </cell>
          <cell r="N10582">
            <v>4603554</v>
          </cell>
          <cell r="O10582">
            <v>0</v>
          </cell>
          <cell r="P10582">
            <v>0</v>
          </cell>
        </row>
        <row r="10583">
          <cell r="A10583">
            <v>43819</v>
          </cell>
          <cell r="B10583" t="str">
            <v>MIC</v>
          </cell>
          <cell r="C10583">
            <v>5</v>
          </cell>
          <cell r="E10583">
            <v>27003</v>
          </cell>
          <cell r="F10583" t="str">
            <v>45O</v>
          </cell>
          <cell r="I10583">
            <v>44</v>
          </cell>
          <cell r="M10583">
            <v>48000</v>
          </cell>
          <cell r="N10583">
            <v>2046024</v>
          </cell>
          <cell r="O10583">
            <v>0</v>
          </cell>
          <cell r="P10583">
            <v>0</v>
          </cell>
        </row>
        <row r="10584">
          <cell r="A10584">
            <v>43819</v>
          </cell>
          <cell r="B10584" t="str">
            <v>MIC</v>
          </cell>
          <cell r="C10584">
            <v>5</v>
          </cell>
          <cell r="E10584">
            <v>27003</v>
          </cell>
          <cell r="F10584" t="str">
            <v>45O</v>
          </cell>
          <cell r="I10584">
            <v>44</v>
          </cell>
          <cell r="M10584">
            <v>91000</v>
          </cell>
          <cell r="N10584">
            <v>3878920.5</v>
          </cell>
          <cell r="O10584">
            <v>0</v>
          </cell>
          <cell r="P10584">
            <v>0</v>
          </cell>
        </row>
        <row r="10585">
          <cell r="A10585">
            <v>43819</v>
          </cell>
          <cell r="B10585" t="str">
            <v>MIC</v>
          </cell>
          <cell r="C10585">
            <v>5</v>
          </cell>
          <cell r="E10585">
            <v>27003</v>
          </cell>
          <cell r="F10585" t="str">
            <v>45O</v>
          </cell>
          <cell r="I10585">
            <v>44</v>
          </cell>
          <cell r="M10585">
            <v>84000</v>
          </cell>
          <cell r="N10585">
            <v>3580542</v>
          </cell>
          <cell r="O10585">
            <v>0</v>
          </cell>
          <cell r="P10585">
            <v>0</v>
          </cell>
        </row>
        <row r="10586">
          <cell r="A10586">
            <v>43819</v>
          </cell>
          <cell r="B10586" t="str">
            <v>MIC</v>
          </cell>
          <cell r="C10586">
            <v>5</v>
          </cell>
          <cell r="E10586">
            <v>27003</v>
          </cell>
          <cell r="F10586" t="str">
            <v>45O</v>
          </cell>
          <cell r="I10586">
            <v>44</v>
          </cell>
          <cell r="M10586">
            <v>79500</v>
          </cell>
          <cell r="N10586">
            <v>3388727.25</v>
          </cell>
          <cell r="O10586">
            <v>0</v>
          </cell>
          <cell r="P10586">
            <v>0</v>
          </cell>
        </row>
        <row r="10587">
          <cell r="A10587">
            <v>43819</v>
          </cell>
          <cell r="B10587" t="str">
            <v>MIC</v>
          </cell>
          <cell r="C10587">
            <v>5</v>
          </cell>
          <cell r="E10587">
            <v>27003</v>
          </cell>
          <cell r="F10587" t="str">
            <v>45O</v>
          </cell>
          <cell r="I10587">
            <v>44</v>
          </cell>
          <cell r="M10587">
            <v>39000</v>
          </cell>
          <cell r="N10587">
            <v>1662394.5</v>
          </cell>
          <cell r="O10587">
            <v>0</v>
          </cell>
          <cell r="P10587">
            <v>0</v>
          </cell>
        </row>
        <row r="10588">
          <cell r="A10588">
            <v>43819</v>
          </cell>
          <cell r="B10588" t="str">
            <v>MIC</v>
          </cell>
          <cell r="C10588">
            <v>5</v>
          </cell>
          <cell r="E10588">
            <v>27003</v>
          </cell>
          <cell r="F10588" t="str">
            <v>45O</v>
          </cell>
          <cell r="I10588">
            <v>44</v>
          </cell>
          <cell r="M10588">
            <v>44000</v>
          </cell>
          <cell r="N10588">
            <v>1875522</v>
          </cell>
          <cell r="O10588">
            <v>0</v>
          </cell>
          <cell r="P10588">
            <v>0</v>
          </cell>
        </row>
        <row r="10589">
          <cell r="A10589">
            <v>43819</v>
          </cell>
          <cell r="B10589" t="str">
            <v>MIC</v>
          </cell>
          <cell r="C10589">
            <v>5</v>
          </cell>
          <cell r="E10589">
            <v>27003</v>
          </cell>
          <cell r="F10589" t="str">
            <v>45O</v>
          </cell>
          <cell r="I10589">
            <v>44</v>
          </cell>
          <cell r="M10589">
            <v>130500</v>
          </cell>
          <cell r="N10589">
            <v>5562627.75</v>
          </cell>
          <cell r="O10589">
            <v>0</v>
          </cell>
          <cell r="P10589">
            <v>0</v>
          </cell>
        </row>
        <row r="10590">
          <cell r="A10590">
            <v>43819</v>
          </cell>
          <cell r="B10590" t="str">
            <v>MIC</v>
          </cell>
          <cell r="C10590">
            <v>5</v>
          </cell>
          <cell r="E10590">
            <v>27003</v>
          </cell>
          <cell r="F10590" t="str">
            <v>45O</v>
          </cell>
          <cell r="I10590">
            <v>44</v>
          </cell>
          <cell r="M10590">
            <v>92000</v>
          </cell>
          <cell r="N10590">
            <v>3921546</v>
          </cell>
          <cell r="O10590">
            <v>0</v>
          </cell>
          <cell r="P10590">
            <v>0</v>
          </cell>
        </row>
        <row r="10591">
          <cell r="A10591">
            <v>43819</v>
          </cell>
          <cell r="B10591" t="str">
            <v>MIC</v>
          </cell>
          <cell r="C10591">
            <v>5</v>
          </cell>
          <cell r="E10591">
            <v>27003</v>
          </cell>
          <cell r="F10591" t="str">
            <v>45O</v>
          </cell>
          <cell r="I10591">
            <v>44</v>
          </cell>
          <cell r="M10591">
            <v>43000</v>
          </cell>
          <cell r="N10591">
            <v>1832896.5</v>
          </cell>
          <cell r="O10591">
            <v>0</v>
          </cell>
          <cell r="P10591">
            <v>0</v>
          </cell>
        </row>
        <row r="10592">
          <cell r="A10592">
            <v>43819</v>
          </cell>
          <cell r="B10592" t="str">
            <v>MIC</v>
          </cell>
          <cell r="C10592">
            <v>5</v>
          </cell>
          <cell r="E10592">
            <v>27003</v>
          </cell>
          <cell r="F10592" t="str">
            <v>45O</v>
          </cell>
          <cell r="I10592">
            <v>44</v>
          </cell>
          <cell r="M10592">
            <v>49500</v>
          </cell>
          <cell r="N10592">
            <v>2109962.25</v>
          </cell>
          <cell r="O10592">
            <v>0</v>
          </cell>
          <cell r="P10592">
            <v>0</v>
          </cell>
        </row>
        <row r="10593">
          <cell r="A10593">
            <v>43819</v>
          </cell>
          <cell r="B10593" t="str">
            <v>MIC</v>
          </cell>
          <cell r="C10593">
            <v>5</v>
          </cell>
          <cell r="E10593">
            <v>27003</v>
          </cell>
          <cell r="F10593" t="str">
            <v>45O</v>
          </cell>
          <cell r="I10593">
            <v>44</v>
          </cell>
          <cell r="M10593">
            <v>18000</v>
          </cell>
          <cell r="N10593">
            <v>767259</v>
          </cell>
          <cell r="O10593">
            <v>0</v>
          </cell>
          <cell r="P10593">
            <v>0</v>
          </cell>
        </row>
        <row r="10594">
          <cell r="A10594">
            <v>43819</v>
          </cell>
          <cell r="B10594" t="str">
            <v>MIC</v>
          </cell>
          <cell r="C10594">
            <v>5</v>
          </cell>
          <cell r="E10594">
            <v>27003</v>
          </cell>
          <cell r="F10594" t="str">
            <v>45O</v>
          </cell>
          <cell r="I10594">
            <v>44</v>
          </cell>
          <cell r="M10594">
            <v>70500</v>
          </cell>
          <cell r="N10594">
            <v>3005097.75</v>
          </cell>
          <cell r="O10594">
            <v>0</v>
          </cell>
          <cell r="P10594">
            <v>0</v>
          </cell>
        </row>
        <row r="10595">
          <cell r="A10595">
            <v>43819</v>
          </cell>
          <cell r="B10595" t="str">
            <v>MIC</v>
          </cell>
          <cell r="C10595">
            <v>5</v>
          </cell>
          <cell r="E10595">
            <v>27003</v>
          </cell>
          <cell r="F10595" t="str">
            <v>45O</v>
          </cell>
          <cell r="I10595">
            <v>44</v>
          </cell>
          <cell r="M10595">
            <v>34500</v>
          </cell>
          <cell r="N10595">
            <v>1470579.75</v>
          </cell>
          <cell r="O10595">
            <v>0</v>
          </cell>
          <cell r="P10595">
            <v>0</v>
          </cell>
        </row>
        <row r="10596">
          <cell r="A10596">
            <v>43819</v>
          </cell>
          <cell r="B10596" t="str">
            <v>MIC</v>
          </cell>
          <cell r="C10596">
            <v>5</v>
          </cell>
          <cell r="E10596">
            <v>27003</v>
          </cell>
          <cell r="F10596" t="str">
            <v>45O</v>
          </cell>
          <cell r="I10596">
            <v>44</v>
          </cell>
          <cell r="M10596">
            <v>110000</v>
          </cell>
          <cell r="N10596">
            <v>4688805</v>
          </cell>
          <cell r="O10596">
            <v>0</v>
          </cell>
          <cell r="P10596">
            <v>0</v>
          </cell>
        </row>
        <row r="10597">
          <cell r="A10597">
            <v>43819</v>
          </cell>
          <cell r="B10597" t="str">
            <v>MIC</v>
          </cell>
          <cell r="C10597">
            <v>5</v>
          </cell>
          <cell r="E10597">
            <v>27003</v>
          </cell>
          <cell r="F10597" t="str">
            <v>45O</v>
          </cell>
          <cell r="I10597">
            <v>44</v>
          </cell>
          <cell r="M10597">
            <v>58000</v>
          </cell>
          <cell r="N10597">
            <v>2472279</v>
          </cell>
          <cell r="O10597">
            <v>0</v>
          </cell>
          <cell r="P10597">
            <v>0</v>
          </cell>
        </row>
        <row r="10598">
          <cell r="A10598">
            <v>43819</v>
          </cell>
          <cell r="B10598" t="str">
            <v>MIC</v>
          </cell>
          <cell r="C10598">
            <v>5</v>
          </cell>
          <cell r="E10598">
            <v>27003</v>
          </cell>
          <cell r="F10598" t="str">
            <v>45O</v>
          </cell>
          <cell r="I10598">
            <v>44</v>
          </cell>
          <cell r="M10598">
            <v>73500</v>
          </cell>
          <cell r="N10598">
            <v>3132974.25</v>
          </cell>
          <cell r="O10598">
            <v>0</v>
          </cell>
          <cell r="P10598">
            <v>0</v>
          </cell>
        </row>
        <row r="10599">
          <cell r="A10599">
            <v>43819</v>
          </cell>
          <cell r="B10599" t="str">
            <v>MIC</v>
          </cell>
          <cell r="C10599">
            <v>5</v>
          </cell>
          <cell r="E10599">
            <v>27003</v>
          </cell>
          <cell r="F10599" t="str">
            <v>45O</v>
          </cell>
          <cell r="I10599">
            <v>44</v>
          </cell>
          <cell r="M10599">
            <v>111000</v>
          </cell>
          <cell r="N10599">
            <v>4731430.5</v>
          </cell>
          <cell r="O10599">
            <v>0</v>
          </cell>
          <cell r="P10599">
            <v>0</v>
          </cell>
        </row>
        <row r="10600">
          <cell r="A10600">
            <v>43819</v>
          </cell>
          <cell r="B10600" t="str">
            <v>MIC</v>
          </cell>
          <cell r="C10600">
            <v>5</v>
          </cell>
          <cell r="E10600">
            <v>27003</v>
          </cell>
          <cell r="F10600" t="str">
            <v>45O</v>
          </cell>
          <cell r="I10600">
            <v>44</v>
          </cell>
          <cell r="M10600">
            <v>88000</v>
          </cell>
          <cell r="N10600">
            <v>3751044</v>
          </cell>
          <cell r="O10600">
            <v>0</v>
          </cell>
          <cell r="P10600">
            <v>0</v>
          </cell>
        </row>
        <row r="10601">
          <cell r="A10601">
            <v>43819</v>
          </cell>
          <cell r="B10601" t="str">
            <v>MIC</v>
          </cell>
          <cell r="C10601">
            <v>5</v>
          </cell>
          <cell r="E10601">
            <v>27003</v>
          </cell>
          <cell r="F10601" t="str">
            <v>45O</v>
          </cell>
          <cell r="I10601">
            <v>44</v>
          </cell>
          <cell r="M10601">
            <v>71000</v>
          </cell>
          <cell r="N10601">
            <v>3026410.5</v>
          </cell>
          <cell r="O10601">
            <v>0</v>
          </cell>
          <cell r="P10601">
            <v>0</v>
          </cell>
        </row>
        <row r="10602">
          <cell r="A10602">
            <v>43819</v>
          </cell>
          <cell r="B10602" t="str">
            <v>MIC</v>
          </cell>
          <cell r="C10602">
            <v>5</v>
          </cell>
          <cell r="E10602">
            <v>27003</v>
          </cell>
          <cell r="F10602" t="str">
            <v>45O</v>
          </cell>
          <cell r="I10602">
            <v>44</v>
          </cell>
          <cell r="M10602">
            <v>50500</v>
          </cell>
          <cell r="N10602">
            <v>2152587.75</v>
          </cell>
          <cell r="O10602">
            <v>0</v>
          </cell>
          <cell r="P10602">
            <v>0</v>
          </cell>
        </row>
        <row r="10603">
          <cell r="A10603">
            <v>43819</v>
          </cell>
          <cell r="B10603" t="str">
            <v>MIC</v>
          </cell>
          <cell r="C10603">
            <v>5</v>
          </cell>
          <cell r="E10603">
            <v>27003</v>
          </cell>
          <cell r="F10603" t="str">
            <v>45O</v>
          </cell>
          <cell r="I10603">
            <v>44</v>
          </cell>
          <cell r="M10603">
            <v>125000</v>
          </cell>
          <cell r="N10603">
            <v>5328187.5</v>
          </cell>
          <cell r="O10603">
            <v>0</v>
          </cell>
          <cell r="P10603">
            <v>0</v>
          </cell>
        </row>
        <row r="10604">
          <cell r="A10604">
            <v>43819</v>
          </cell>
          <cell r="B10604" t="str">
            <v>MIC</v>
          </cell>
          <cell r="C10604">
            <v>5</v>
          </cell>
          <cell r="E10604">
            <v>27003</v>
          </cell>
          <cell r="F10604" t="str">
            <v>45O</v>
          </cell>
          <cell r="I10604">
            <v>44</v>
          </cell>
          <cell r="M10604">
            <v>143000</v>
          </cell>
          <cell r="N10604">
            <v>6095446.5</v>
          </cell>
          <cell r="O10604">
            <v>0</v>
          </cell>
          <cell r="P10604">
            <v>0</v>
          </cell>
        </row>
        <row r="10605">
          <cell r="A10605">
            <v>43819</v>
          </cell>
          <cell r="B10605" t="str">
            <v>MIC</v>
          </cell>
          <cell r="C10605">
            <v>5</v>
          </cell>
          <cell r="E10605">
            <v>27003</v>
          </cell>
          <cell r="F10605" t="str">
            <v>45O</v>
          </cell>
          <cell r="I10605">
            <v>44</v>
          </cell>
          <cell r="M10605">
            <v>49000</v>
          </cell>
          <cell r="N10605">
            <v>2088649.5</v>
          </cell>
          <cell r="O10605">
            <v>0</v>
          </cell>
          <cell r="P10605">
            <v>0</v>
          </cell>
        </row>
        <row r="10606">
          <cell r="A10606">
            <v>43819</v>
          </cell>
          <cell r="B10606" t="str">
            <v>MIC</v>
          </cell>
          <cell r="C10606">
            <v>5</v>
          </cell>
          <cell r="E10606">
            <v>27003</v>
          </cell>
          <cell r="F10606" t="str">
            <v>45O</v>
          </cell>
          <cell r="I10606">
            <v>44</v>
          </cell>
          <cell r="M10606">
            <v>159000</v>
          </cell>
          <cell r="N10606">
            <v>6777454.5</v>
          </cell>
          <cell r="O10606">
            <v>0</v>
          </cell>
          <cell r="P10606">
            <v>0</v>
          </cell>
        </row>
        <row r="10607">
          <cell r="A10607">
            <v>43819</v>
          </cell>
          <cell r="B10607" t="str">
            <v>MIC</v>
          </cell>
          <cell r="C10607">
            <v>5</v>
          </cell>
          <cell r="E10607">
            <v>27003</v>
          </cell>
          <cell r="F10607" t="str">
            <v>45O</v>
          </cell>
          <cell r="I10607">
            <v>44</v>
          </cell>
          <cell r="M10607">
            <v>37000</v>
          </cell>
          <cell r="N10607">
            <v>1577143.5</v>
          </cell>
          <cell r="O10607">
            <v>0</v>
          </cell>
          <cell r="P10607">
            <v>0</v>
          </cell>
        </row>
        <row r="10608">
          <cell r="A10608">
            <v>43819</v>
          </cell>
          <cell r="B10608" t="str">
            <v>MIC</v>
          </cell>
          <cell r="C10608">
            <v>5</v>
          </cell>
          <cell r="E10608">
            <v>27003</v>
          </cell>
          <cell r="F10608" t="str">
            <v>45O</v>
          </cell>
          <cell r="I10608">
            <v>44</v>
          </cell>
          <cell r="M10608">
            <v>63000</v>
          </cell>
          <cell r="N10608">
            <v>2685406.5</v>
          </cell>
          <cell r="O10608">
            <v>0</v>
          </cell>
          <cell r="P10608">
            <v>0</v>
          </cell>
        </row>
        <row r="10609">
          <cell r="A10609">
            <v>43819</v>
          </cell>
          <cell r="B10609" t="str">
            <v>MIC</v>
          </cell>
          <cell r="C10609">
            <v>5</v>
          </cell>
          <cell r="E10609">
            <v>27003</v>
          </cell>
          <cell r="F10609" t="str">
            <v>45O</v>
          </cell>
          <cell r="I10609">
            <v>44</v>
          </cell>
          <cell r="M10609">
            <v>92000</v>
          </cell>
          <cell r="N10609">
            <v>3921546</v>
          </cell>
          <cell r="O10609">
            <v>0</v>
          </cell>
          <cell r="P10609">
            <v>0</v>
          </cell>
        </row>
        <row r="10610">
          <cell r="A10610">
            <v>43819</v>
          </cell>
          <cell r="B10610" t="str">
            <v>MIC</v>
          </cell>
          <cell r="C10610">
            <v>5</v>
          </cell>
          <cell r="E10610">
            <v>27003</v>
          </cell>
          <cell r="F10610" t="str">
            <v>45O</v>
          </cell>
          <cell r="I10610">
            <v>44</v>
          </cell>
          <cell r="M10610">
            <v>46000</v>
          </cell>
          <cell r="N10610">
            <v>1960773</v>
          </cell>
          <cell r="O10610">
            <v>0</v>
          </cell>
          <cell r="P10610">
            <v>0</v>
          </cell>
        </row>
        <row r="10611">
          <cell r="A10611">
            <v>43819</v>
          </cell>
          <cell r="B10611" t="str">
            <v>MIC</v>
          </cell>
          <cell r="C10611">
            <v>5</v>
          </cell>
          <cell r="E10611">
            <v>27003</v>
          </cell>
          <cell r="F10611" t="str">
            <v>45O</v>
          </cell>
          <cell r="I10611">
            <v>44</v>
          </cell>
          <cell r="M10611">
            <v>103000</v>
          </cell>
          <cell r="N10611">
            <v>4390426.5</v>
          </cell>
          <cell r="O10611">
            <v>0</v>
          </cell>
          <cell r="P10611">
            <v>0</v>
          </cell>
        </row>
        <row r="10612">
          <cell r="A10612">
            <v>43819</v>
          </cell>
          <cell r="B10612" t="str">
            <v>MIC</v>
          </cell>
          <cell r="C10612">
            <v>5</v>
          </cell>
          <cell r="E10612">
            <v>27003</v>
          </cell>
          <cell r="F10612" t="str">
            <v>45O</v>
          </cell>
          <cell r="I10612">
            <v>44</v>
          </cell>
          <cell r="M10612">
            <v>97500</v>
          </cell>
          <cell r="N10612">
            <v>4155986.25</v>
          </cell>
          <cell r="O10612">
            <v>0</v>
          </cell>
          <cell r="P10612">
            <v>0</v>
          </cell>
        </row>
        <row r="10613">
          <cell r="A10613">
            <v>43819</v>
          </cell>
          <cell r="B10613" t="str">
            <v>MIC</v>
          </cell>
          <cell r="C10613">
            <v>5</v>
          </cell>
          <cell r="E10613">
            <v>27003</v>
          </cell>
          <cell r="F10613" t="str">
            <v>45O</v>
          </cell>
          <cell r="I10613">
            <v>44</v>
          </cell>
          <cell r="M10613">
            <v>90000</v>
          </cell>
          <cell r="N10613">
            <v>3836295</v>
          </cell>
          <cell r="O10613">
            <v>0</v>
          </cell>
          <cell r="P10613">
            <v>0</v>
          </cell>
        </row>
        <row r="10614">
          <cell r="A10614">
            <v>43819</v>
          </cell>
          <cell r="B10614" t="str">
            <v>MIC</v>
          </cell>
          <cell r="C10614">
            <v>5</v>
          </cell>
          <cell r="E10614">
            <v>27003</v>
          </cell>
          <cell r="F10614" t="str">
            <v>45O</v>
          </cell>
          <cell r="I10614">
            <v>44</v>
          </cell>
          <cell r="M10614">
            <v>98000</v>
          </cell>
          <cell r="N10614">
            <v>4177299</v>
          </cell>
          <cell r="O10614">
            <v>0</v>
          </cell>
          <cell r="P10614">
            <v>0</v>
          </cell>
        </row>
        <row r="10615">
          <cell r="A10615">
            <v>43819</v>
          </cell>
          <cell r="B10615" t="str">
            <v>MIC</v>
          </cell>
          <cell r="C10615">
            <v>5</v>
          </cell>
          <cell r="E10615">
            <v>27003</v>
          </cell>
          <cell r="F10615" t="str">
            <v>45O</v>
          </cell>
          <cell r="I10615">
            <v>44</v>
          </cell>
          <cell r="M10615">
            <v>27000</v>
          </cell>
          <cell r="N10615">
            <v>1150888.5</v>
          </cell>
          <cell r="O10615">
            <v>0</v>
          </cell>
          <cell r="P10615">
            <v>0</v>
          </cell>
        </row>
        <row r="10616">
          <cell r="A10616">
            <v>43819</v>
          </cell>
          <cell r="B10616" t="str">
            <v>MIC</v>
          </cell>
          <cell r="C10616">
            <v>5</v>
          </cell>
          <cell r="E10616">
            <v>27003</v>
          </cell>
          <cell r="F10616" t="str">
            <v>45O</v>
          </cell>
          <cell r="I10616">
            <v>44</v>
          </cell>
          <cell r="M10616">
            <v>78000</v>
          </cell>
          <cell r="N10616">
            <v>3324789</v>
          </cell>
          <cell r="O10616">
            <v>0</v>
          </cell>
          <cell r="P10616">
            <v>0</v>
          </cell>
        </row>
        <row r="10617">
          <cell r="A10617">
            <v>43819</v>
          </cell>
          <cell r="B10617" t="str">
            <v>MIC</v>
          </cell>
          <cell r="C10617">
            <v>5</v>
          </cell>
          <cell r="E10617">
            <v>27003</v>
          </cell>
          <cell r="F10617" t="str">
            <v>45O</v>
          </cell>
          <cell r="I10617">
            <v>44</v>
          </cell>
          <cell r="M10617">
            <v>101000</v>
          </cell>
          <cell r="N10617">
            <v>4305175.5</v>
          </cell>
          <cell r="O10617">
            <v>0</v>
          </cell>
          <cell r="P10617">
            <v>0</v>
          </cell>
        </row>
        <row r="10618">
          <cell r="A10618">
            <v>43819</v>
          </cell>
          <cell r="B10618" t="str">
            <v>MIC</v>
          </cell>
          <cell r="C10618">
            <v>5</v>
          </cell>
          <cell r="E10618">
            <v>27003</v>
          </cell>
          <cell r="F10618" t="str">
            <v>45O</v>
          </cell>
          <cell r="I10618">
            <v>44</v>
          </cell>
          <cell r="M10618">
            <v>105000</v>
          </cell>
          <cell r="N10618">
            <v>4475677.5</v>
          </cell>
          <cell r="O10618">
            <v>0</v>
          </cell>
          <cell r="P10618">
            <v>0</v>
          </cell>
        </row>
        <row r="10619">
          <cell r="A10619">
            <v>43819</v>
          </cell>
          <cell r="B10619" t="str">
            <v>MIC</v>
          </cell>
          <cell r="C10619">
            <v>5</v>
          </cell>
          <cell r="E10619">
            <v>27003</v>
          </cell>
          <cell r="F10619" t="str">
            <v>45O</v>
          </cell>
          <cell r="I10619">
            <v>44</v>
          </cell>
          <cell r="M10619">
            <v>125000</v>
          </cell>
          <cell r="N10619">
            <v>5328187.5</v>
          </cell>
          <cell r="O10619">
            <v>0</v>
          </cell>
          <cell r="P10619">
            <v>0</v>
          </cell>
        </row>
        <row r="10620">
          <cell r="A10620">
            <v>43819</v>
          </cell>
          <cell r="B10620" t="str">
            <v>MIC</v>
          </cell>
          <cell r="C10620">
            <v>5</v>
          </cell>
          <cell r="E10620">
            <v>27003</v>
          </cell>
          <cell r="F10620" t="str">
            <v>45O</v>
          </cell>
          <cell r="I10620">
            <v>44</v>
          </cell>
          <cell r="M10620">
            <v>97000</v>
          </cell>
          <cell r="N10620">
            <v>4134673.5</v>
          </cell>
          <cell r="O10620">
            <v>0</v>
          </cell>
          <cell r="P10620">
            <v>0</v>
          </cell>
        </row>
        <row r="10621">
          <cell r="A10621">
            <v>43819</v>
          </cell>
          <cell r="B10621" t="str">
            <v>MIC</v>
          </cell>
          <cell r="C10621">
            <v>5</v>
          </cell>
          <cell r="E10621">
            <v>27003</v>
          </cell>
          <cell r="F10621" t="str">
            <v>45O</v>
          </cell>
          <cell r="I10621">
            <v>44</v>
          </cell>
          <cell r="M10621">
            <v>48000</v>
          </cell>
          <cell r="N10621">
            <v>2046024</v>
          </cell>
          <cell r="O10621">
            <v>0</v>
          </cell>
          <cell r="P10621">
            <v>0</v>
          </cell>
        </row>
        <row r="10622">
          <cell r="A10622">
            <v>43819</v>
          </cell>
          <cell r="B10622" t="str">
            <v>MIC</v>
          </cell>
          <cell r="C10622">
            <v>5</v>
          </cell>
          <cell r="E10622">
            <v>27003</v>
          </cell>
          <cell r="F10622" t="str">
            <v>45O</v>
          </cell>
          <cell r="I10622">
            <v>44</v>
          </cell>
          <cell r="M10622">
            <v>111000</v>
          </cell>
          <cell r="N10622">
            <v>4731430.5</v>
          </cell>
          <cell r="O10622">
            <v>0</v>
          </cell>
          <cell r="P10622">
            <v>0</v>
          </cell>
        </row>
        <row r="10623">
          <cell r="A10623">
            <v>43819</v>
          </cell>
          <cell r="B10623" t="str">
            <v>MIC</v>
          </cell>
          <cell r="C10623">
            <v>4</v>
          </cell>
          <cell r="E10623">
            <v>27003</v>
          </cell>
          <cell r="F10623" t="str">
            <v>45O</v>
          </cell>
          <cell r="I10623">
            <v>44</v>
          </cell>
          <cell r="M10623">
            <v>64000</v>
          </cell>
          <cell r="N10623">
            <v>2728032</v>
          </cell>
          <cell r="O10623">
            <v>0</v>
          </cell>
          <cell r="P10623">
            <v>0</v>
          </cell>
        </row>
        <row r="10624">
          <cell r="A10624">
            <v>43819</v>
          </cell>
          <cell r="B10624" t="str">
            <v>MIC</v>
          </cell>
          <cell r="C10624">
            <v>5</v>
          </cell>
          <cell r="E10624">
            <v>27003</v>
          </cell>
          <cell r="F10624" t="str">
            <v>45O</v>
          </cell>
          <cell r="I10624">
            <v>44</v>
          </cell>
          <cell r="M10624">
            <v>94000</v>
          </cell>
          <cell r="N10624">
            <v>4006797</v>
          </cell>
          <cell r="O10624">
            <v>0</v>
          </cell>
          <cell r="P10624">
            <v>0</v>
          </cell>
        </row>
        <row r="10625">
          <cell r="A10625">
            <v>43819</v>
          </cell>
          <cell r="B10625" t="str">
            <v>MIC</v>
          </cell>
          <cell r="C10625">
            <v>5</v>
          </cell>
          <cell r="E10625">
            <v>27003</v>
          </cell>
          <cell r="F10625" t="str">
            <v>45O</v>
          </cell>
          <cell r="I10625">
            <v>44</v>
          </cell>
          <cell r="M10625">
            <v>41000</v>
          </cell>
          <cell r="N10625">
            <v>1747645.5</v>
          </cell>
          <cell r="O10625">
            <v>0</v>
          </cell>
          <cell r="P10625">
            <v>0</v>
          </cell>
        </row>
        <row r="10626">
          <cell r="A10626">
            <v>43819</v>
          </cell>
          <cell r="B10626" t="str">
            <v>MIC</v>
          </cell>
          <cell r="C10626">
            <v>5</v>
          </cell>
          <cell r="E10626">
            <v>27003</v>
          </cell>
          <cell r="F10626" t="str">
            <v>45O</v>
          </cell>
          <cell r="I10626">
            <v>44</v>
          </cell>
          <cell r="M10626">
            <v>81000</v>
          </cell>
          <cell r="N10626">
            <v>3452665.5</v>
          </cell>
          <cell r="O10626">
            <v>0</v>
          </cell>
          <cell r="P10626">
            <v>0</v>
          </cell>
        </row>
        <row r="10627">
          <cell r="A10627">
            <v>43819</v>
          </cell>
          <cell r="B10627" t="str">
            <v>MIC</v>
          </cell>
          <cell r="C10627">
            <v>4</v>
          </cell>
          <cell r="E10627">
            <v>27003</v>
          </cell>
          <cell r="F10627" t="str">
            <v>45O</v>
          </cell>
          <cell r="I10627">
            <v>44</v>
          </cell>
          <cell r="M10627">
            <v>65500</v>
          </cell>
          <cell r="N10627">
            <v>2791970.25</v>
          </cell>
          <cell r="O10627">
            <v>0</v>
          </cell>
          <cell r="P10627">
            <v>0</v>
          </cell>
        </row>
        <row r="10628">
          <cell r="A10628">
            <v>43819</v>
          </cell>
          <cell r="B10628" t="str">
            <v>MIC</v>
          </cell>
          <cell r="C10628">
            <v>5</v>
          </cell>
          <cell r="E10628">
            <v>27003</v>
          </cell>
          <cell r="F10628" t="str">
            <v>45O</v>
          </cell>
          <cell r="I10628">
            <v>44</v>
          </cell>
          <cell r="M10628">
            <v>35000</v>
          </cell>
          <cell r="N10628">
            <v>1491892.5</v>
          </cell>
          <cell r="O10628">
            <v>0</v>
          </cell>
          <cell r="P10628">
            <v>0</v>
          </cell>
        </row>
        <row r="10629">
          <cell r="A10629">
            <v>43819</v>
          </cell>
          <cell r="B10629" t="str">
            <v>MIC</v>
          </cell>
          <cell r="C10629">
            <v>5</v>
          </cell>
          <cell r="E10629">
            <v>27003</v>
          </cell>
          <cell r="F10629" t="str">
            <v>45O</v>
          </cell>
          <cell r="I10629">
            <v>44</v>
          </cell>
          <cell r="M10629">
            <v>62000</v>
          </cell>
          <cell r="N10629">
            <v>2642781</v>
          </cell>
          <cell r="O10629">
            <v>0</v>
          </cell>
          <cell r="P10629">
            <v>0</v>
          </cell>
        </row>
        <row r="10630">
          <cell r="A10630">
            <v>43819</v>
          </cell>
          <cell r="B10630" t="str">
            <v>MIC</v>
          </cell>
          <cell r="C10630">
            <v>5</v>
          </cell>
          <cell r="E10630">
            <v>27003</v>
          </cell>
          <cell r="F10630" t="str">
            <v>45O</v>
          </cell>
          <cell r="I10630">
            <v>44</v>
          </cell>
          <cell r="M10630">
            <v>42000</v>
          </cell>
          <cell r="N10630">
            <v>1790271</v>
          </cell>
          <cell r="O10630">
            <v>0</v>
          </cell>
          <cell r="P10630">
            <v>0</v>
          </cell>
        </row>
        <row r="10631">
          <cell r="A10631">
            <v>43819</v>
          </cell>
          <cell r="B10631" t="str">
            <v>MIC</v>
          </cell>
          <cell r="C10631">
            <v>5</v>
          </cell>
          <cell r="E10631">
            <v>27003</v>
          </cell>
          <cell r="F10631" t="str">
            <v>45O</v>
          </cell>
          <cell r="I10631">
            <v>44</v>
          </cell>
          <cell r="M10631">
            <v>43500</v>
          </cell>
          <cell r="N10631">
            <v>1854209.25</v>
          </cell>
          <cell r="O10631">
            <v>0</v>
          </cell>
          <cell r="P10631">
            <v>0</v>
          </cell>
        </row>
        <row r="10632">
          <cell r="A10632">
            <v>43819</v>
          </cell>
          <cell r="B10632" t="str">
            <v>MIC</v>
          </cell>
          <cell r="C10632">
            <v>4</v>
          </cell>
          <cell r="E10632">
            <v>27003</v>
          </cell>
          <cell r="F10632" t="str">
            <v>45O</v>
          </cell>
          <cell r="I10632">
            <v>44</v>
          </cell>
          <cell r="M10632">
            <v>85000</v>
          </cell>
          <cell r="N10632">
            <v>3623167.5</v>
          </cell>
          <cell r="O10632">
            <v>0</v>
          </cell>
          <cell r="P10632">
            <v>0</v>
          </cell>
        </row>
        <row r="10633">
          <cell r="A10633">
            <v>43819</v>
          </cell>
          <cell r="B10633" t="str">
            <v>MIC</v>
          </cell>
          <cell r="C10633">
            <v>5</v>
          </cell>
          <cell r="E10633">
            <v>27003</v>
          </cell>
          <cell r="F10633" t="str">
            <v>45O</v>
          </cell>
          <cell r="I10633">
            <v>44</v>
          </cell>
          <cell r="M10633">
            <v>47000</v>
          </cell>
          <cell r="N10633">
            <v>2003398.5</v>
          </cell>
          <cell r="O10633">
            <v>0</v>
          </cell>
          <cell r="P10633">
            <v>0</v>
          </cell>
        </row>
        <row r="10634">
          <cell r="A10634">
            <v>43819</v>
          </cell>
          <cell r="B10634" t="str">
            <v>MIC</v>
          </cell>
          <cell r="C10634">
            <v>5</v>
          </cell>
          <cell r="E10634">
            <v>27003</v>
          </cell>
          <cell r="F10634" t="str">
            <v>45O</v>
          </cell>
          <cell r="I10634">
            <v>44</v>
          </cell>
          <cell r="M10634">
            <v>48000</v>
          </cell>
          <cell r="N10634">
            <v>2046024</v>
          </cell>
          <cell r="O10634">
            <v>0</v>
          </cell>
          <cell r="P10634">
            <v>0</v>
          </cell>
        </row>
        <row r="10635">
          <cell r="A10635">
            <v>43819</v>
          </cell>
          <cell r="B10635" t="str">
            <v>MIC</v>
          </cell>
          <cell r="C10635">
            <v>5</v>
          </cell>
          <cell r="E10635">
            <v>27003</v>
          </cell>
          <cell r="F10635" t="str">
            <v>45O</v>
          </cell>
          <cell r="I10635">
            <v>44</v>
          </cell>
          <cell r="M10635">
            <v>75000</v>
          </cell>
          <cell r="N10635">
            <v>3196912.5</v>
          </cell>
          <cell r="O10635">
            <v>0</v>
          </cell>
          <cell r="P10635">
            <v>0</v>
          </cell>
        </row>
        <row r="10636">
          <cell r="A10636">
            <v>43819</v>
          </cell>
          <cell r="B10636" t="str">
            <v>MIC</v>
          </cell>
          <cell r="C10636">
            <v>5</v>
          </cell>
          <cell r="E10636">
            <v>27003</v>
          </cell>
          <cell r="F10636" t="str">
            <v>45O</v>
          </cell>
          <cell r="I10636">
            <v>44</v>
          </cell>
          <cell r="M10636">
            <v>100000</v>
          </cell>
          <cell r="N10636">
            <v>4262550</v>
          </cell>
          <cell r="O10636">
            <v>0</v>
          </cell>
          <cell r="P10636">
            <v>0</v>
          </cell>
        </row>
        <row r="10637">
          <cell r="A10637">
            <v>43819</v>
          </cell>
          <cell r="B10637" t="str">
            <v>MIC</v>
          </cell>
          <cell r="C10637">
            <v>5</v>
          </cell>
          <cell r="E10637">
            <v>27003</v>
          </cell>
          <cell r="F10637" t="str">
            <v>45O</v>
          </cell>
          <cell r="I10637">
            <v>44</v>
          </cell>
          <cell r="M10637">
            <v>36000</v>
          </cell>
          <cell r="N10637">
            <v>1534518</v>
          </cell>
          <cell r="O10637">
            <v>0</v>
          </cell>
          <cell r="P10637">
            <v>0</v>
          </cell>
        </row>
        <row r="10638">
          <cell r="A10638">
            <v>43819</v>
          </cell>
          <cell r="B10638" t="str">
            <v>MIC</v>
          </cell>
          <cell r="C10638">
            <v>4</v>
          </cell>
          <cell r="E10638">
            <v>27003</v>
          </cell>
          <cell r="F10638" t="str">
            <v>45O</v>
          </cell>
          <cell r="I10638">
            <v>44</v>
          </cell>
          <cell r="M10638">
            <v>34000</v>
          </cell>
          <cell r="N10638">
            <v>1449267</v>
          </cell>
          <cell r="O10638">
            <v>0</v>
          </cell>
          <cell r="P10638">
            <v>0</v>
          </cell>
        </row>
        <row r="10639">
          <cell r="A10639">
            <v>43819</v>
          </cell>
          <cell r="B10639" t="str">
            <v>MIC</v>
          </cell>
          <cell r="C10639">
            <v>4</v>
          </cell>
          <cell r="E10639">
            <v>27003</v>
          </cell>
          <cell r="F10639" t="str">
            <v>45O</v>
          </cell>
          <cell r="I10639">
            <v>44</v>
          </cell>
          <cell r="M10639">
            <v>51000</v>
          </cell>
          <cell r="N10639">
            <v>2173900.5</v>
          </cell>
          <cell r="O10639">
            <v>0</v>
          </cell>
          <cell r="P10639">
            <v>0</v>
          </cell>
        </row>
        <row r="10640">
          <cell r="A10640">
            <v>43819</v>
          </cell>
          <cell r="B10640" t="str">
            <v>MIC</v>
          </cell>
          <cell r="C10640">
            <v>5</v>
          </cell>
          <cell r="E10640">
            <v>27003</v>
          </cell>
          <cell r="F10640" t="str">
            <v>45O</v>
          </cell>
          <cell r="I10640">
            <v>44</v>
          </cell>
          <cell r="M10640">
            <v>53000</v>
          </cell>
          <cell r="N10640">
            <v>2259151.5</v>
          </cell>
          <cell r="O10640">
            <v>0</v>
          </cell>
          <cell r="P10640">
            <v>0</v>
          </cell>
        </row>
        <row r="10641">
          <cell r="A10641">
            <v>43819</v>
          </cell>
          <cell r="B10641" t="str">
            <v>MIC</v>
          </cell>
          <cell r="C10641">
            <v>5</v>
          </cell>
          <cell r="E10641">
            <v>27003</v>
          </cell>
          <cell r="F10641" t="str">
            <v>45O</v>
          </cell>
          <cell r="I10641">
            <v>44</v>
          </cell>
          <cell r="M10641">
            <v>56000</v>
          </cell>
          <cell r="N10641">
            <v>2387028</v>
          </cell>
          <cell r="O10641">
            <v>0</v>
          </cell>
          <cell r="P10641">
            <v>0</v>
          </cell>
        </row>
        <row r="10642">
          <cell r="A10642">
            <v>43819</v>
          </cell>
          <cell r="B10642" t="str">
            <v>MIC</v>
          </cell>
          <cell r="C10642">
            <v>5</v>
          </cell>
          <cell r="E10642">
            <v>27003</v>
          </cell>
          <cell r="F10642" t="str">
            <v>45O</v>
          </cell>
          <cell r="I10642">
            <v>44</v>
          </cell>
          <cell r="M10642">
            <v>93000</v>
          </cell>
          <cell r="N10642">
            <v>3964171.5</v>
          </cell>
          <cell r="O10642">
            <v>0</v>
          </cell>
          <cell r="P10642">
            <v>0</v>
          </cell>
        </row>
        <row r="10643">
          <cell r="A10643">
            <v>43819</v>
          </cell>
          <cell r="B10643" t="str">
            <v>MIC</v>
          </cell>
          <cell r="C10643">
            <v>5</v>
          </cell>
          <cell r="E10643">
            <v>27003</v>
          </cell>
          <cell r="F10643" t="str">
            <v>45O</v>
          </cell>
          <cell r="I10643">
            <v>44</v>
          </cell>
          <cell r="M10643">
            <v>55000</v>
          </cell>
          <cell r="N10643">
            <v>2344402.5</v>
          </cell>
          <cell r="O10643">
            <v>0</v>
          </cell>
          <cell r="P10643">
            <v>0</v>
          </cell>
        </row>
        <row r="10644">
          <cell r="A10644">
            <v>43819</v>
          </cell>
          <cell r="B10644" t="str">
            <v>MIC</v>
          </cell>
          <cell r="C10644">
            <v>5</v>
          </cell>
          <cell r="E10644">
            <v>27003</v>
          </cell>
          <cell r="F10644" t="str">
            <v>45O</v>
          </cell>
          <cell r="I10644">
            <v>44</v>
          </cell>
          <cell r="M10644">
            <v>40000</v>
          </cell>
          <cell r="N10644">
            <v>1705020</v>
          </cell>
          <cell r="O10644">
            <v>0</v>
          </cell>
          <cell r="P10644">
            <v>0</v>
          </cell>
        </row>
        <row r="10645">
          <cell r="A10645">
            <v>43819</v>
          </cell>
          <cell r="B10645" t="str">
            <v>MIC</v>
          </cell>
          <cell r="C10645">
            <v>5</v>
          </cell>
          <cell r="E10645">
            <v>27003</v>
          </cell>
          <cell r="F10645" t="str">
            <v>45O</v>
          </cell>
          <cell r="I10645">
            <v>44</v>
          </cell>
          <cell r="M10645">
            <v>92000</v>
          </cell>
          <cell r="N10645">
            <v>3921546</v>
          </cell>
          <cell r="O10645">
            <v>0</v>
          </cell>
          <cell r="P10645">
            <v>0</v>
          </cell>
        </row>
        <row r="10646">
          <cell r="A10646">
            <v>43819</v>
          </cell>
          <cell r="B10646" t="str">
            <v>MIC</v>
          </cell>
          <cell r="C10646">
            <v>5</v>
          </cell>
          <cell r="E10646">
            <v>27003</v>
          </cell>
          <cell r="F10646" t="str">
            <v>45O</v>
          </cell>
          <cell r="I10646">
            <v>44</v>
          </cell>
          <cell r="M10646">
            <v>59500</v>
          </cell>
          <cell r="N10646">
            <v>2536217.25</v>
          </cell>
          <cell r="O10646">
            <v>0</v>
          </cell>
          <cell r="P10646">
            <v>0</v>
          </cell>
        </row>
        <row r="10647">
          <cell r="A10647">
            <v>43819</v>
          </cell>
          <cell r="B10647" t="str">
            <v>MIC</v>
          </cell>
          <cell r="C10647">
            <v>5</v>
          </cell>
          <cell r="E10647">
            <v>27003</v>
          </cell>
          <cell r="F10647" t="str">
            <v>45O</v>
          </cell>
          <cell r="I10647">
            <v>44</v>
          </cell>
          <cell r="M10647">
            <v>105000</v>
          </cell>
          <cell r="N10647">
            <v>4475677.5</v>
          </cell>
          <cell r="O10647">
            <v>0</v>
          </cell>
          <cell r="P10647">
            <v>0</v>
          </cell>
        </row>
        <row r="10648">
          <cell r="A10648">
            <v>43819</v>
          </cell>
          <cell r="B10648" t="str">
            <v>MIC</v>
          </cell>
          <cell r="C10648">
            <v>5</v>
          </cell>
          <cell r="E10648">
            <v>27003</v>
          </cell>
          <cell r="F10648" t="str">
            <v>45O</v>
          </cell>
          <cell r="I10648">
            <v>44</v>
          </cell>
          <cell r="M10648">
            <v>59000</v>
          </cell>
          <cell r="N10648">
            <v>2514904.5</v>
          </cell>
          <cell r="O10648">
            <v>0</v>
          </cell>
          <cell r="P10648">
            <v>0</v>
          </cell>
        </row>
        <row r="10649">
          <cell r="A10649">
            <v>43819</v>
          </cell>
          <cell r="B10649" t="str">
            <v>MIC</v>
          </cell>
          <cell r="C10649">
            <v>5</v>
          </cell>
          <cell r="E10649">
            <v>27003</v>
          </cell>
          <cell r="F10649" t="str">
            <v>45O</v>
          </cell>
          <cell r="I10649">
            <v>44</v>
          </cell>
          <cell r="M10649">
            <v>50000</v>
          </cell>
          <cell r="N10649">
            <v>2131275</v>
          </cell>
          <cell r="O10649">
            <v>0</v>
          </cell>
          <cell r="P10649">
            <v>0</v>
          </cell>
        </row>
        <row r="10650">
          <cell r="A10650">
            <v>43819</v>
          </cell>
          <cell r="B10650" t="str">
            <v>MIC</v>
          </cell>
          <cell r="C10650">
            <v>5</v>
          </cell>
          <cell r="E10650">
            <v>27003</v>
          </cell>
          <cell r="F10650" t="str">
            <v>45O</v>
          </cell>
          <cell r="I10650">
            <v>44</v>
          </cell>
          <cell r="M10650">
            <v>91000</v>
          </cell>
          <cell r="N10650">
            <v>3878920.5</v>
          </cell>
          <cell r="O10650">
            <v>0</v>
          </cell>
          <cell r="P10650">
            <v>0</v>
          </cell>
        </row>
        <row r="10651">
          <cell r="A10651">
            <v>43819</v>
          </cell>
          <cell r="B10651" t="str">
            <v>MIC</v>
          </cell>
          <cell r="C10651">
            <v>4</v>
          </cell>
          <cell r="E10651">
            <v>27003</v>
          </cell>
          <cell r="F10651" t="str">
            <v>45O</v>
          </cell>
          <cell r="I10651">
            <v>44</v>
          </cell>
          <cell r="M10651">
            <v>36500</v>
          </cell>
          <cell r="N10651">
            <v>1555830.75</v>
          </cell>
          <cell r="O10651">
            <v>0</v>
          </cell>
          <cell r="P10651">
            <v>0</v>
          </cell>
        </row>
        <row r="10652">
          <cell r="A10652">
            <v>43819</v>
          </cell>
          <cell r="B10652" t="str">
            <v>MIC</v>
          </cell>
          <cell r="C10652">
            <v>5</v>
          </cell>
          <cell r="E10652">
            <v>27003</v>
          </cell>
          <cell r="F10652" t="str">
            <v>45O</v>
          </cell>
          <cell r="I10652">
            <v>44</v>
          </cell>
          <cell r="M10652">
            <v>39000</v>
          </cell>
          <cell r="N10652">
            <v>1662394.5</v>
          </cell>
          <cell r="O10652">
            <v>0</v>
          </cell>
          <cell r="P10652">
            <v>0</v>
          </cell>
        </row>
        <row r="10653">
          <cell r="A10653">
            <v>43819</v>
          </cell>
          <cell r="B10653" t="str">
            <v>MIC</v>
          </cell>
          <cell r="C10653">
            <v>5</v>
          </cell>
          <cell r="E10653">
            <v>27003</v>
          </cell>
          <cell r="F10653" t="str">
            <v>45O</v>
          </cell>
          <cell r="I10653">
            <v>44</v>
          </cell>
          <cell r="M10653">
            <v>126000</v>
          </cell>
          <cell r="N10653">
            <v>5370813</v>
          </cell>
          <cell r="O10653">
            <v>0</v>
          </cell>
          <cell r="P10653">
            <v>0</v>
          </cell>
        </row>
        <row r="10654">
          <cell r="A10654">
            <v>43819</v>
          </cell>
          <cell r="B10654" t="str">
            <v>MIC</v>
          </cell>
          <cell r="C10654">
            <v>5</v>
          </cell>
          <cell r="E10654">
            <v>27003</v>
          </cell>
          <cell r="F10654" t="str">
            <v>45O</v>
          </cell>
          <cell r="I10654">
            <v>44</v>
          </cell>
          <cell r="M10654">
            <v>99000</v>
          </cell>
          <cell r="N10654">
            <v>4219924.5</v>
          </cell>
          <cell r="O10654">
            <v>0</v>
          </cell>
          <cell r="P10654">
            <v>0</v>
          </cell>
        </row>
        <row r="10655">
          <cell r="A10655">
            <v>43819</v>
          </cell>
          <cell r="B10655" t="str">
            <v>MIC</v>
          </cell>
          <cell r="C10655">
            <v>5</v>
          </cell>
          <cell r="E10655">
            <v>27003</v>
          </cell>
          <cell r="F10655" t="str">
            <v>45O</v>
          </cell>
          <cell r="I10655">
            <v>44</v>
          </cell>
          <cell r="M10655">
            <v>55000</v>
          </cell>
          <cell r="N10655">
            <v>2344402.5</v>
          </cell>
          <cell r="O10655">
            <v>0</v>
          </cell>
          <cell r="P10655">
            <v>0</v>
          </cell>
        </row>
        <row r="10656">
          <cell r="A10656">
            <v>43819</v>
          </cell>
          <cell r="B10656" t="str">
            <v>MIC</v>
          </cell>
          <cell r="C10656">
            <v>5</v>
          </cell>
          <cell r="E10656">
            <v>27003</v>
          </cell>
          <cell r="F10656" t="str">
            <v>45O</v>
          </cell>
          <cell r="I10656">
            <v>44</v>
          </cell>
          <cell r="M10656">
            <v>79000</v>
          </cell>
          <cell r="N10656">
            <v>3367414.5</v>
          </cell>
          <cell r="O10656">
            <v>0</v>
          </cell>
          <cell r="P10656">
            <v>0</v>
          </cell>
        </row>
        <row r="10657">
          <cell r="A10657">
            <v>43819</v>
          </cell>
          <cell r="B10657" t="str">
            <v>MIC</v>
          </cell>
          <cell r="C10657">
            <v>5</v>
          </cell>
          <cell r="E10657">
            <v>27003</v>
          </cell>
          <cell r="F10657" t="str">
            <v>45O</v>
          </cell>
          <cell r="I10657">
            <v>44</v>
          </cell>
          <cell r="M10657">
            <v>64500</v>
          </cell>
          <cell r="N10657">
            <v>2749344.75</v>
          </cell>
          <cell r="O10657">
            <v>0</v>
          </cell>
          <cell r="P10657">
            <v>0</v>
          </cell>
        </row>
        <row r="10658">
          <cell r="A10658">
            <v>43819</v>
          </cell>
          <cell r="B10658" t="str">
            <v>MIC</v>
          </cell>
          <cell r="C10658">
            <v>5</v>
          </cell>
          <cell r="E10658">
            <v>27003</v>
          </cell>
          <cell r="F10658" t="str">
            <v>45O</v>
          </cell>
          <cell r="I10658">
            <v>44</v>
          </cell>
          <cell r="M10658">
            <v>47000</v>
          </cell>
          <cell r="N10658">
            <v>2003398.5</v>
          </cell>
          <cell r="O10658">
            <v>0</v>
          </cell>
          <cell r="P10658">
            <v>0</v>
          </cell>
        </row>
        <row r="10659">
          <cell r="A10659">
            <v>43819</v>
          </cell>
          <cell r="B10659" t="str">
            <v>MIC</v>
          </cell>
          <cell r="C10659">
            <v>4</v>
          </cell>
          <cell r="E10659">
            <v>27003</v>
          </cell>
          <cell r="F10659" t="str">
            <v>45O</v>
          </cell>
          <cell r="I10659">
            <v>44</v>
          </cell>
          <cell r="M10659">
            <v>40000</v>
          </cell>
          <cell r="N10659">
            <v>1705020</v>
          </cell>
          <cell r="O10659">
            <v>0</v>
          </cell>
          <cell r="P10659">
            <v>0</v>
          </cell>
        </row>
        <row r="10660">
          <cell r="A10660">
            <v>43819</v>
          </cell>
          <cell r="B10660" t="str">
            <v>MIC</v>
          </cell>
          <cell r="C10660">
            <v>5</v>
          </cell>
          <cell r="E10660">
            <v>27003</v>
          </cell>
          <cell r="F10660" t="str">
            <v>45O</v>
          </cell>
          <cell r="I10660">
            <v>44</v>
          </cell>
          <cell r="M10660">
            <v>46000</v>
          </cell>
          <cell r="N10660">
            <v>1960773</v>
          </cell>
          <cell r="O10660">
            <v>0</v>
          </cell>
          <cell r="P10660">
            <v>0</v>
          </cell>
        </row>
        <row r="10661">
          <cell r="A10661">
            <v>43819</v>
          </cell>
          <cell r="B10661" t="str">
            <v>MIC</v>
          </cell>
          <cell r="C10661">
            <v>5</v>
          </cell>
          <cell r="E10661">
            <v>27003</v>
          </cell>
          <cell r="F10661" t="str">
            <v>45O</v>
          </cell>
          <cell r="I10661">
            <v>44</v>
          </cell>
          <cell r="M10661">
            <v>30000</v>
          </cell>
          <cell r="N10661">
            <v>1278765</v>
          </cell>
          <cell r="O10661">
            <v>0</v>
          </cell>
          <cell r="P10661">
            <v>0</v>
          </cell>
        </row>
        <row r="10662">
          <cell r="A10662">
            <v>43819</v>
          </cell>
          <cell r="B10662" t="str">
            <v>MIC</v>
          </cell>
          <cell r="C10662">
            <v>5</v>
          </cell>
          <cell r="E10662">
            <v>27003</v>
          </cell>
          <cell r="F10662" t="str">
            <v>45O</v>
          </cell>
          <cell r="I10662">
            <v>44</v>
          </cell>
          <cell r="M10662">
            <v>53500</v>
          </cell>
          <cell r="N10662">
            <v>2280464.25</v>
          </cell>
          <cell r="O10662">
            <v>0</v>
          </cell>
          <cell r="P10662">
            <v>0</v>
          </cell>
        </row>
        <row r="10663">
          <cell r="A10663">
            <v>43819</v>
          </cell>
          <cell r="B10663" t="str">
            <v>MIC</v>
          </cell>
          <cell r="C10663">
            <v>5</v>
          </cell>
          <cell r="E10663">
            <v>27003</v>
          </cell>
          <cell r="F10663" t="str">
            <v>45O</v>
          </cell>
          <cell r="I10663">
            <v>44</v>
          </cell>
          <cell r="M10663">
            <v>49000</v>
          </cell>
          <cell r="N10663">
            <v>2088649.5</v>
          </cell>
          <cell r="O10663">
            <v>0</v>
          </cell>
          <cell r="P10663">
            <v>0</v>
          </cell>
        </row>
        <row r="10664">
          <cell r="A10664">
            <v>43819</v>
          </cell>
          <cell r="B10664" t="str">
            <v>MIC</v>
          </cell>
          <cell r="C10664">
            <v>5</v>
          </cell>
          <cell r="E10664">
            <v>27003</v>
          </cell>
          <cell r="F10664" t="str">
            <v>45O</v>
          </cell>
          <cell r="I10664">
            <v>44</v>
          </cell>
          <cell r="M10664">
            <v>52000</v>
          </cell>
          <cell r="N10664">
            <v>2216526</v>
          </cell>
          <cell r="O10664">
            <v>0</v>
          </cell>
          <cell r="P10664">
            <v>0</v>
          </cell>
        </row>
        <row r="10665">
          <cell r="A10665">
            <v>43819</v>
          </cell>
          <cell r="B10665" t="str">
            <v>MIC</v>
          </cell>
          <cell r="C10665">
            <v>5</v>
          </cell>
          <cell r="E10665">
            <v>27003</v>
          </cell>
          <cell r="F10665" t="str">
            <v>45O</v>
          </cell>
          <cell r="I10665">
            <v>44</v>
          </cell>
          <cell r="M10665">
            <v>62000</v>
          </cell>
          <cell r="N10665">
            <v>2642781</v>
          </cell>
          <cell r="O10665">
            <v>0</v>
          </cell>
          <cell r="P10665">
            <v>0</v>
          </cell>
        </row>
        <row r="10666">
          <cell r="A10666">
            <v>43819</v>
          </cell>
          <cell r="B10666" t="str">
            <v>MIC</v>
          </cell>
          <cell r="C10666">
            <v>5</v>
          </cell>
          <cell r="E10666">
            <v>27003</v>
          </cell>
          <cell r="F10666" t="str">
            <v>45O</v>
          </cell>
          <cell r="I10666">
            <v>44</v>
          </cell>
          <cell r="M10666">
            <v>103000</v>
          </cell>
          <cell r="N10666">
            <v>4390426.5</v>
          </cell>
          <cell r="O10666">
            <v>0</v>
          </cell>
          <cell r="P10666">
            <v>0</v>
          </cell>
        </row>
        <row r="10667">
          <cell r="A10667">
            <v>43819</v>
          </cell>
          <cell r="B10667" t="str">
            <v>MIC</v>
          </cell>
          <cell r="C10667">
            <v>4</v>
          </cell>
          <cell r="E10667">
            <v>27003</v>
          </cell>
          <cell r="F10667" t="str">
            <v>45O</v>
          </cell>
          <cell r="I10667">
            <v>44</v>
          </cell>
          <cell r="M10667">
            <v>38000</v>
          </cell>
          <cell r="N10667">
            <v>1619769</v>
          </cell>
          <cell r="O10667">
            <v>0</v>
          </cell>
          <cell r="P10667">
            <v>0</v>
          </cell>
        </row>
        <row r="10668">
          <cell r="A10668">
            <v>43819</v>
          </cell>
          <cell r="B10668" t="str">
            <v>MIC</v>
          </cell>
          <cell r="C10668">
            <v>5</v>
          </cell>
          <cell r="E10668">
            <v>27003</v>
          </cell>
          <cell r="F10668" t="str">
            <v>45O</v>
          </cell>
          <cell r="I10668">
            <v>44</v>
          </cell>
          <cell r="M10668">
            <v>63000</v>
          </cell>
          <cell r="N10668">
            <v>2685406.5</v>
          </cell>
          <cell r="O10668">
            <v>0</v>
          </cell>
          <cell r="P10668">
            <v>0</v>
          </cell>
        </row>
        <row r="10669">
          <cell r="A10669">
            <v>43819</v>
          </cell>
          <cell r="B10669" t="str">
            <v>MIC</v>
          </cell>
          <cell r="C10669">
            <v>5</v>
          </cell>
          <cell r="E10669">
            <v>27003</v>
          </cell>
          <cell r="F10669" t="str">
            <v>45O</v>
          </cell>
          <cell r="I10669">
            <v>44</v>
          </cell>
          <cell r="M10669">
            <v>132000</v>
          </cell>
          <cell r="N10669">
            <v>5626566</v>
          </cell>
          <cell r="O10669">
            <v>0</v>
          </cell>
          <cell r="P10669">
            <v>0</v>
          </cell>
        </row>
        <row r="10670">
          <cell r="A10670">
            <v>43819</v>
          </cell>
          <cell r="B10670" t="str">
            <v>MIC</v>
          </cell>
          <cell r="C10670">
            <v>5</v>
          </cell>
          <cell r="E10670">
            <v>27003</v>
          </cell>
          <cell r="F10670" t="str">
            <v>45O</v>
          </cell>
          <cell r="I10670">
            <v>44</v>
          </cell>
          <cell r="M10670">
            <v>111000</v>
          </cell>
          <cell r="N10670">
            <v>4731430.5</v>
          </cell>
          <cell r="O10670">
            <v>0</v>
          </cell>
          <cell r="P10670">
            <v>0</v>
          </cell>
        </row>
        <row r="10671">
          <cell r="A10671">
            <v>43819</v>
          </cell>
          <cell r="B10671" t="str">
            <v>MIC</v>
          </cell>
          <cell r="C10671">
            <v>5</v>
          </cell>
          <cell r="E10671">
            <v>27003</v>
          </cell>
          <cell r="F10671" t="str">
            <v>45O</v>
          </cell>
          <cell r="I10671">
            <v>44</v>
          </cell>
          <cell r="M10671">
            <v>131000</v>
          </cell>
          <cell r="N10671">
            <v>5583940.5</v>
          </cell>
          <cell r="O10671">
            <v>0</v>
          </cell>
          <cell r="P10671">
            <v>0</v>
          </cell>
        </row>
        <row r="10672">
          <cell r="A10672">
            <v>43819</v>
          </cell>
          <cell r="B10672" t="str">
            <v>MIC</v>
          </cell>
          <cell r="C10672">
            <v>5</v>
          </cell>
          <cell r="E10672">
            <v>27003</v>
          </cell>
          <cell r="F10672" t="str">
            <v>45O</v>
          </cell>
          <cell r="I10672">
            <v>44</v>
          </cell>
          <cell r="M10672">
            <v>82000</v>
          </cell>
          <cell r="N10672">
            <v>3495291</v>
          </cell>
          <cell r="O10672">
            <v>0</v>
          </cell>
          <cell r="P10672">
            <v>0</v>
          </cell>
        </row>
        <row r="10673">
          <cell r="A10673">
            <v>43819</v>
          </cell>
          <cell r="B10673" t="str">
            <v>MIC</v>
          </cell>
          <cell r="C10673">
            <v>5</v>
          </cell>
          <cell r="E10673">
            <v>27003</v>
          </cell>
          <cell r="F10673" t="str">
            <v>45O</v>
          </cell>
          <cell r="I10673">
            <v>44</v>
          </cell>
          <cell r="M10673">
            <v>49000</v>
          </cell>
          <cell r="N10673">
            <v>2088649.5</v>
          </cell>
          <cell r="O10673">
            <v>0</v>
          </cell>
          <cell r="P10673">
            <v>0</v>
          </cell>
        </row>
        <row r="10674">
          <cell r="A10674">
            <v>43819</v>
          </cell>
          <cell r="B10674" t="str">
            <v>MIC</v>
          </cell>
          <cell r="C10674">
            <v>4</v>
          </cell>
          <cell r="E10674">
            <v>27003</v>
          </cell>
          <cell r="F10674" t="str">
            <v>45O</v>
          </cell>
          <cell r="I10674">
            <v>44</v>
          </cell>
          <cell r="M10674">
            <v>35500</v>
          </cell>
          <cell r="N10674">
            <v>1513205.25</v>
          </cell>
          <cell r="O10674">
            <v>0</v>
          </cell>
          <cell r="P10674">
            <v>0</v>
          </cell>
        </row>
        <row r="10675">
          <cell r="A10675">
            <v>43819</v>
          </cell>
          <cell r="B10675" t="str">
            <v>MIC</v>
          </cell>
          <cell r="C10675">
            <v>4</v>
          </cell>
          <cell r="E10675">
            <v>27003</v>
          </cell>
          <cell r="F10675" t="str">
            <v>45O</v>
          </cell>
          <cell r="I10675">
            <v>44</v>
          </cell>
          <cell r="M10675">
            <v>36000</v>
          </cell>
          <cell r="N10675">
            <v>1534518</v>
          </cell>
          <cell r="O10675">
            <v>0</v>
          </cell>
          <cell r="P10675">
            <v>0</v>
          </cell>
        </row>
        <row r="10676">
          <cell r="A10676">
            <v>43819</v>
          </cell>
          <cell r="B10676" t="str">
            <v>MIC</v>
          </cell>
          <cell r="C10676">
            <v>5</v>
          </cell>
          <cell r="E10676">
            <v>27003</v>
          </cell>
          <cell r="F10676" t="str">
            <v>45O</v>
          </cell>
          <cell r="I10676">
            <v>44</v>
          </cell>
          <cell r="M10676">
            <v>53000</v>
          </cell>
          <cell r="N10676">
            <v>2259151.5</v>
          </cell>
          <cell r="O10676">
            <v>0</v>
          </cell>
          <cell r="P10676">
            <v>0</v>
          </cell>
        </row>
        <row r="10677">
          <cell r="A10677">
            <v>43819</v>
          </cell>
          <cell r="B10677" t="str">
            <v>MIC</v>
          </cell>
          <cell r="C10677">
            <v>5</v>
          </cell>
          <cell r="E10677">
            <v>27003</v>
          </cell>
          <cell r="F10677" t="str">
            <v>45O</v>
          </cell>
          <cell r="I10677">
            <v>44</v>
          </cell>
          <cell r="M10677">
            <v>29000</v>
          </cell>
          <cell r="N10677">
            <v>1236139.5</v>
          </cell>
          <cell r="O10677">
            <v>0</v>
          </cell>
          <cell r="P10677">
            <v>0</v>
          </cell>
        </row>
        <row r="10678">
          <cell r="A10678">
            <v>43819</v>
          </cell>
          <cell r="B10678" t="str">
            <v>MIC</v>
          </cell>
          <cell r="C10678">
            <v>4</v>
          </cell>
          <cell r="E10678">
            <v>27003</v>
          </cell>
          <cell r="F10678" t="str">
            <v>45O</v>
          </cell>
          <cell r="I10678">
            <v>44</v>
          </cell>
          <cell r="M10678">
            <v>145000</v>
          </cell>
          <cell r="N10678">
            <v>6180697.5</v>
          </cell>
          <cell r="O10678">
            <v>0</v>
          </cell>
          <cell r="P10678">
            <v>0</v>
          </cell>
        </row>
        <row r="10679">
          <cell r="A10679">
            <v>43819</v>
          </cell>
          <cell r="B10679" t="str">
            <v>MIC</v>
          </cell>
          <cell r="C10679">
            <v>5</v>
          </cell>
          <cell r="E10679">
            <v>27003</v>
          </cell>
          <cell r="F10679" t="str">
            <v>45O</v>
          </cell>
          <cell r="I10679">
            <v>44</v>
          </cell>
          <cell r="M10679">
            <v>31000</v>
          </cell>
          <cell r="N10679">
            <v>1321390.5</v>
          </cell>
          <cell r="O10679">
            <v>0</v>
          </cell>
          <cell r="P10679">
            <v>0</v>
          </cell>
        </row>
        <row r="10680">
          <cell r="A10680">
            <v>43819</v>
          </cell>
          <cell r="B10680" t="str">
            <v>MIC</v>
          </cell>
          <cell r="C10680">
            <v>5</v>
          </cell>
          <cell r="E10680">
            <v>27003</v>
          </cell>
          <cell r="F10680" t="str">
            <v>45O</v>
          </cell>
          <cell r="I10680">
            <v>44</v>
          </cell>
          <cell r="M10680">
            <v>33500</v>
          </cell>
          <cell r="N10680">
            <v>1427954.25</v>
          </cell>
          <cell r="O10680">
            <v>0</v>
          </cell>
          <cell r="P10680">
            <v>0</v>
          </cell>
        </row>
        <row r="10681">
          <cell r="A10681">
            <v>43819</v>
          </cell>
          <cell r="B10681" t="str">
            <v>MIC</v>
          </cell>
          <cell r="C10681">
            <v>5</v>
          </cell>
          <cell r="E10681">
            <v>27003</v>
          </cell>
          <cell r="F10681" t="str">
            <v>45O</v>
          </cell>
          <cell r="I10681">
            <v>44</v>
          </cell>
          <cell r="M10681">
            <v>40000</v>
          </cell>
          <cell r="N10681">
            <v>1705020</v>
          </cell>
          <cell r="O10681">
            <v>0</v>
          </cell>
          <cell r="P10681">
            <v>0</v>
          </cell>
        </row>
        <row r="10682">
          <cell r="A10682">
            <v>43819</v>
          </cell>
          <cell r="B10682" t="str">
            <v>MIC</v>
          </cell>
          <cell r="C10682">
            <v>5</v>
          </cell>
          <cell r="E10682">
            <v>27003</v>
          </cell>
          <cell r="F10682" t="str">
            <v>45O</v>
          </cell>
          <cell r="I10682">
            <v>44</v>
          </cell>
          <cell r="M10682">
            <v>29200</v>
          </cell>
          <cell r="N10682">
            <v>1244664.6000000001</v>
          </cell>
          <cell r="O10682">
            <v>0</v>
          </cell>
          <cell r="P10682">
            <v>0</v>
          </cell>
        </row>
        <row r="10683">
          <cell r="A10683">
            <v>43819</v>
          </cell>
          <cell r="B10683" t="str">
            <v>MIC</v>
          </cell>
          <cell r="C10683">
            <v>5</v>
          </cell>
          <cell r="E10683">
            <v>27003</v>
          </cell>
          <cell r="F10683" t="str">
            <v>45O</v>
          </cell>
          <cell r="I10683">
            <v>44</v>
          </cell>
          <cell r="M10683">
            <v>136000</v>
          </cell>
          <cell r="N10683">
            <v>5797068</v>
          </cell>
          <cell r="O10683">
            <v>0</v>
          </cell>
          <cell r="P10683">
            <v>0</v>
          </cell>
        </row>
        <row r="10684">
          <cell r="A10684">
            <v>43819</v>
          </cell>
          <cell r="B10684" t="str">
            <v>MIC</v>
          </cell>
          <cell r="C10684">
            <v>5</v>
          </cell>
          <cell r="E10684">
            <v>27003</v>
          </cell>
          <cell r="F10684" t="str">
            <v>45O</v>
          </cell>
          <cell r="I10684">
            <v>44</v>
          </cell>
          <cell r="M10684">
            <v>73000</v>
          </cell>
          <cell r="N10684">
            <v>3111661.5</v>
          </cell>
          <cell r="O10684">
            <v>0</v>
          </cell>
          <cell r="P10684">
            <v>0</v>
          </cell>
        </row>
        <row r="10685">
          <cell r="A10685">
            <v>43819</v>
          </cell>
          <cell r="B10685" t="str">
            <v>MIC</v>
          </cell>
          <cell r="C10685">
            <v>5</v>
          </cell>
          <cell r="E10685">
            <v>27003</v>
          </cell>
          <cell r="F10685" t="str">
            <v>45O</v>
          </cell>
          <cell r="I10685">
            <v>44</v>
          </cell>
          <cell r="M10685">
            <v>42000</v>
          </cell>
          <cell r="N10685">
            <v>1790271</v>
          </cell>
          <cell r="O10685">
            <v>0</v>
          </cell>
          <cell r="P10685">
            <v>0</v>
          </cell>
        </row>
        <row r="10686">
          <cell r="A10686">
            <v>43819</v>
          </cell>
          <cell r="B10686" t="str">
            <v>MIC</v>
          </cell>
          <cell r="C10686">
            <v>5</v>
          </cell>
          <cell r="E10686">
            <v>27003</v>
          </cell>
          <cell r="F10686" t="str">
            <v>45O</v>
          </cell>
          <cell r="I10686">
            <v>44</v>
          </cell>
          <cell r="M10686">
            <v>38000</v>
          </cell>
          <cell r="N10686">
            <v>1619769</v>
          </cell>
          <cell r="O10686">
            <v>0</v>
          </cell>
          <cell r="P10686">
            <v>0</v>
          </cell>
        </row>
        <row r="10687">
          <cell r="A10687">
            <v>43819</v>
          </cell>
          <cell r="B10687" t="str">
            <v>MIC</v>
          </cell>
          <cell r="C10687">
            <v>5</v>
          </cell>
          <cell r="E10687">
            <v>27003</v>
          </cell>
          <cell r="F10687" t="str">
            <v>45O</v>
          </cell>
          <cell r="I10687">
            <v>44</v>
          </cell>
          <cell r="M10687">
            <v>39500</v>
          </cell>
          <cell r="N10687">
            <v>1683707.25</v>
          </cell>
          <cell r="O10687">
            <v>0</v>
          </cell>
          <cell r="P10687">
            <v>0</v>
          </cell>
        </row>
        <row r="10688">
          <cell r="A10688">
            <v>43819</v>
          </cell>
          <cell r="B10688" t="str">
            <v>MIC</v>
          </cell>
          <cell r="C10688">
            <v>5</v>
          </cell>
          <cell r="E10688">
            <v>27003</v>
          </cell>
          <cell r="F10688" t="str">
            <v>45O</v>
          </cell>
          <cell r="I10688">
            <v>44</v>
          </cell>
          <cell r="M10688">
            <v>77000</v>
          </cell>
          <cell r="N10688">
            <v>3282163.5</v>
          </cell>
          <cell r="O10688">
            <v>0</v>
          </cell>
          <cell r="P10688">
            <v>0</v>
          </cell>
        </row>
        <row r="10689">
          <cell r="A10689">
            <v>43819</v>
          </cell>
          <cell r="B10689" t="str">
            <v>MIC</v>
          </cell>
          <cell r="C10689">
            <v>5</v>
          </cell>
          <cell r="E10689">
            <v>27003</v>
          </cell>
          <cell r="F10689" t="str">
            <v>45O</v>
          </cell>
          <cell r="I10689">
            <v>44</v>
          </cell>
          <cell r="M10689">
            <v>55000</v>
          </cell>
          <cell r="N10689">
            <v>2344402.5</v>
          </cell>
          <cell r="O10689">
            <v>0</v>
          </cell>
          <cell r="P10689">
            <v>0</v>
          </cell>
        </row>
        <row r="10690">
          <cell r="A10690">
            <v>43819</v>
          </cell>
          <cell r="B10690" t="str">
            <v>MIC</v>
          </cell>
          <cell r="C10690">
            <v>5</v>
          </cell>
          <cell r="E10690">
            <v>27003</v>
          </cell>
          <cell r="F10690" t="str">
            <v>45O</v>
          </cell>
          <cell r="I10690">
            <v>44</v>
          </cell>
          <cell r="M10690">
            <v>40000</v>
          </cell>
          <cell r="N10690">
            <v>1705020</v>
          </cell>
          <cell r="O10690">
            <v>0</v>
          </cell>
          <cell r="P10690">
            <v>0</v>
          </cell>
        </row>
        <row r="10691">
          <cell r="A10691">
            <v>43819</v>
          </cell>
          <cell r="B10691" t="str">
            <v>MIC</v>
          </cell>
          <cell r="C10691">
            <v>5</v>
          </cell>
          <cell r="E10691">
            <v>27003</v>
          </cell>
          <cell r="F10691" t="str">
            <v>45O</v>
          </cell>
          <cell r="I10691">
            <v>44</v>
          </cell>
          <cell r="M10691">
            <v>97000</v>
          </cell>
          <cell r="N10691">
            <v>4134673.5</v>
          </cell>
          <cell r="O10691">
            <v>0</v>
          </cell>
          <cell r="P10691">
            <v>0</v>
          </cell>
        </row>
        <row r="10692">
          <cell r="A10692">
            <v>43819</v>
          </cell>
          <cell r="B10692" t="str">
            <v>MIC</v>
          </cell>
          <cell r="C10692">
            <v>5</v>
          </cell>
          <cell r="E10692">
            <v>27003</v>
          </cell>
          <cell r="F10692" t="str">
            <v>45O</v>
          </cell>
          <cell r="I10692">
            <v>44</v>
          </cell>
          <cell r="M10692">
            <v>43000</v>
          </cell>
          <cell r="N10692">
            <v>1832896.5</v>
          </cell>
          <cell r="O10692">
            <v>0</v>
          </cell>
          <cell r="P10692">
            <v>0</v>
          </cell>
        </row>
        <row r="10693">
          <cell r="A10693">
            <v>43819</v>
          </cell>
          <cell r="B10693" t="str">
            <v>MIC</v>
          </cell>
          <cell r="C10693">
            <v>5</v>
          </cell>
          <cell r="E10693">
            <v>27003</v>
          </cell>
          <cell r="F10693" t="str">
            <v>45O</v>
          </cell>
          <cell r="I10693">
            <v>44</v>
          </cell>
          <cell r="M10693">
            <v>39000</v>
          </cell>
          <cell r="N10693">
            <v>1662394.5</v>
          </cell>
          <cell r="O10693">
            <v>0</v>
          </cell>
          <cell r="P10693">
            <v>0</v>
          </cell>
        </row>
        <row r="10694">
          <cell r="A10694">
            <v>43819</v>
          </cell>
          <cell r="B10694" t="str">
            <v>MIC</v>
          </cell>
          <cell r="C10694">
            <v>5</v>
          </cell>
          <cell r="E10694">
            <v>27003</v>
          </cell>
          <cell r="F10694" t="str">
            <v>45O</v>
          </cell>
          <cell r="I10694">
            <v>44</v>
          </cell>
          <cell r="M10694">
            <v>50000</v>
          </cell>
          <cell r="N10694">
            <v>2131275</v>
          </cell>
          <cell r="O10694">
            <v>0</v>
          </cell>
          <cell r="P10694">
            <v>0</v>
          </cell>
        </row>
        <row r="10695">
          <cell r="A10695">
            <v>43819</v>
          </cell>
          <cell r="B10695" t="str">
            <v>MIC</v>
          </cell>
          <cell r="C10695">
            <v>5</v>
          </cell>
          <cell r="E10695">
            <v>27003</v>
          </cell>
          <cell r="F10695" t="str">
            <v>45O</v>
          </cell>
          <cell r="I10695">
            <v>44</v>
          </cell>
          <cell r="M10695">
            <v>63500</v>
          </cell>
          <cell r="N10695">
            <v>2706719.25</v>
          </cell>
          <cell r="O10695">
            <v>0</v>
          </cell>
          <cell r="P10695">
            <v>0</v>
          </cell>
        </row>
        <row r="10696">
          <cell r="A10696">
            <v>43819</v>
          </cell>
          <cell r="B10696" t="str">
            <v>MIC</v>
          </cell>
          <cell r="C10696">
            <v>5</v>
          </cell>
          <cell r="E10696">
            <v>27003</v>
          </cell>
          <cell r="F10696" t="str">
            <v>45O</v>
          </cell>
          <cell r="I10696">
            <v>44</v>
          </cell>
          <cell r="M10696">
            <v>69000</v>
          </cell>
          <cell r="N10696">
            <v>2941159.5</v>
          </cell>
          <cell r="O10696">
            <v>0</v>
          </cell>
          <cell r="P10696">
            <v>0</v>
          </cell>
        </row>
        <row r="10697">
          <cell r="A10697">
            <v>43819</v>
          </cell>
          <cell r="B10697" t="str">
            <v>MIC</v>
          </cell>
          <cell r="C10697">
            <v>5</v>
          </cell>
          <cell r="E10697">
            <v>27003</v>
          </cell>
          <cell r="F10697" t="str">
            <v>45O</v>
          </cell>
          <cell r="I10697">
            <v>44</v>
          </cell>
          <cell r="M10697">
            <v>105500</v>
          </cell>
          <cell r="N10697">
            <v>4496990.25</v>
          </cell>
          <cell r="O10697">
            <v>0</v>
          </cell>
          <cell r="P10697">
            <v>0</v>
          </cell>
        </row>
        <row r="10698">
          <cell r="A10698">
            <v>43819</v>
          </cell>
          <cell r="B10698" t="str">
            <v>MIC</v>
          </cell>
          <cell r="C10698">
            <v>5</v>
          </cell>
          <cell r="E10698">
            <v>27003</v>
          </cell>
          <cell r="F10698" t="str">
            <v>45O</v>
          </cell>
          <cell r="I10698">
            <v>44</v>
          </cell>
          <cell r="M10698">
            <v>75500</v>
          </cell>
          <cell r="N10698">
            <v>3218225.25</v>
          </cell>
          <cell r="O10698">
            <v>0</v>
          </cell>
          <cell r="P10698">
            <v>0</v>
          </cell>
        </row>
        <row r="10699">
          <cell r="A10699">
            <v>43819</v>
          </cell>
          <cell r="B10699" t="str">
            <v>MIC</v>
          </cell>
          <cell r="C10699">
            <v>5</v>
          </cell>
          <cell r="E10699">
            <v>27003</v>
          </cell>
          <cell r="F10699" t="str">
            <v>45O</v>
          </cell>
          <cell r="I10699">
            <v>44</v>
          </cell>
          <cell r="M10699">
            <v>23100</v>
          </cell>
          <cell r="N10699">
            <v>984649.05</v>
          </cell>
          <cell r="O10699">
            <v>0</v>
          </cell>
          <cell r="P10699">
            <v>0</v>
          </cell>
        </row>
        <row r="10700">
          <cell r="A10700">
            <v>43819</v>
          </cell>
          <cell r="B10700" t="str">
            <v>MIC</v>
          </cell>
          <cell r="C10700">
            <v>5</v>
          </cell>
          <cell r="E10700">
            <v>27003</v>
          </cell>
          <cell r="F10700" t="str">
            <v>45O</v>
          </cell>
          <cell r="I10700">
            <v>44</v>
          </cell>
          <cell r="M10700">
            <v>30500</v>
          </cell>
          <cell r="N10700">
            <v>1300077.75</v>
          </cell>
          <cell r="O10700">
            <v>0</v>
          </cell>
          <cell r="P10700">
            <v>0</v>
          </cell>
        </row>
        <row r="10701">
          <cell r="A10701">
            <v>43819</v>
          </cell>
          <cell r="B10701" t="str">
            <v>MIC</v>
          </cell>
          <cell r="C10701">
            <v>5</v>
          </cell>
          <cell r="E10701">
            <v>27003</v>
          </cell>
          <cell r="F10701" t="str">
            <v>45O</v>
          </cell>
          <cell r="I10701">
            <v>44</v>
          </cell>
          <cell r="M10701">
            <v>197000</v>
          </cell>
          <cell r="N10701">
            <v>8397223.5</v>
          </cell>
          <cell r="O10701">
            <v>0</v>
          </cell>
          <cell r="P10701">
            <v>0</v>
          </cell>
        </row>
        <row r="10702">
          <cell r="A10702">
            <v>43819</v>
          </cell>
          <cell r="B10702" t="str">
            <v>MIC</v>
          </cell>
          <cell r="C10702">
            <v>5</v>
          </cell>
          <cell r="E10702">
            <v>27003</v>
          </cell>
          <cell r="F10702" t="str">
            <v>45O</v>
          </cell>
          <cell r="I10702">
            <v>44</v>
          </cell>
          <cell r="M10702">
            <v>79000</v>
          </cell>
          <cell r="N10702">
            <v>3367414.5</v>
          </cell>
          <cell r="O10702">
            <v>0</v>
          </cell>
          <cell r="P10702">
            <v>0</v>
          </cell>
        </row>
        <row r="10703">
          <cell r="A10703">
            <v>43819</v>
          </cell>
          <cell r="B10703" t="str">
            <v>MIC</v>
          </cell>
          <cell r="C10703">
            <v>5</v>
          </cell>
          <cell r="E10703">
            <v>27003</v>
          </cell>
          <cell r="F10703" t="str">
            <v>45O</v>
          </cell>
          <cell r="I10703">
            <v>44</v>
          </cell>
          <cell r="M10703">
            <v>78000</v>
          </cell>
          <cell r="N10703">
            <v>3324789</v>
          </cell>
          <cell r="O10703">
            <v>0</v>
          </cell>
          <cell r="P10703">
            <v>0</v>
          </cell>
        </row>
        <row r="10704">
          <cell r="A10704">
            <v>43819</v>
          </cell>
          <cell r="B10704" t="str">
            <v>MIC</v>
          </cell>
          <cell r="C10704">
            <v>5</v>
          </cell>
          <cell r="E10704">
            <v>27003</v>
          </cell>
          <cell r="F10704" t="str">
            <v>45O</v>
          </cell>
          <cell r="I10704">
            <v>44</v>
          </cell>
          <cell r="M10704">
            <v>66500</v>
          </cell>
          <cell r="N10704">
            <v>2834595.75</v>
          </cell>
          <cell r="O10704">
            <v>0</v>
          </cell>
          <cell r="P10704">
            <v>0</v>
          </cell>
        </row>
        <row r="10705">
          <cell r="A10705">
            <v>43819</v>
          </cell>
          <cell r="B10705" t="str">
            <v>MIC</v>
          </cell>
          <cell r="C10705">
            <v>5</v>
          </cell>
          <cell r="E10705">
            <v>27003</v>
          </cell>
          <cell r="F10705" t="str">
            <v>45O</v>
          </cell>
          <cell r="I10705">
            <v>44</v>
          </cell>
          <cell r="M10705">
            <v>72000</v>
          </cell>
          <cell r="N10705">
            <v>3069036</v>
          </cell>
          <cell r="O10705">
            <v>0</v>
          </cell>
          <cell r="P10705">
            <v>0</v>
          </cell>
        </row>
        <row r="10706">
          <cell r="A10706">
            <v>43819</v>
          </cell>
          <cell r="B10706" t="str">
            <v>MIC</v>
          </cell>
          <cell r="C10706">
            <v>4</v>
          </cell>
          <cell r="E10706">
            <v>27003</v>
          </cell>
          <cell r="F10706" t="str">
            <v>45O</v>
          </cell>
          <cell r="I10706">
            <v>44</v>
          </cell>
          <cell r="M10706">
            <v>36000</v>
          </cell>
          <cell r="N10706">
            <v>1534518</v>
          </cell>
          <cell r="O10706">
            <v>0</v>
          </cell>
          <cell r="P10706">
            <v>0</v>
          </cell>
        </row>
        <row r="10707">
          <cell r="A10707">
            <v>43819</v>
          </cell>
          <cell r="B10707" t="str">
            <v>MIC</v>
          </cell>
          <cell r="C10707">
            <v>5</v>
          </cell>
          <cell r="E10707">
            <v>27003</v>
          </cell>
          <cell r="F10707" t="str">
            <v>45O</v>
          </cell>
          <cell r="I10707">
            <v>44</v>
          </cell>
          <cell r="M10707">
            <v>52000</v>
          </cell>
          <cell r="N10707">
            <v>2216526</v>
          </cell>
          <cell r="O10707">
            <v>0</v>
          </cell>
          <cell r="P10707">
            <v>0</v>
          </cell>
        </row>
        <row r="10708">
          <cell r="A10708">
            <v>43819</v>
          </cell>
          <cell r="B10708" t="str">
            <v>MIC</v>
          </cell>
          <cell r="C10708">
            <v>5</v>
          </cell>
          <cell r="E10708">
            <v>27003</v>
          </cell>
          <cell r="F10708" t="str">
            <v>45O</v>
          </cell>
          <cell r="I10708">
            <v>44</v>
          </cell>
          <cell r="M10708">
            <v>194000</v>
          </cell>
          <cell r="N10708">
            <v>8269347</v>
          </cell>
          <cell r="O10708">
            <v>0</v>
          </cell>
          <cell r="P10708">
            <v>0</v>
          </cell>
        </row>
        <row r="10709">
          <cell r="A10709">
            <v>43819</v>
          </cell>
          <cell r="B10709" t="str">
            <v>MIC</v>
          </cell>
          <cell r="C10709">
            <v>5</v>
          </cell>
          <cell r="E10709">
            <v>27003</v>
          </cell>
          <cell r="F10709" t="str">
            <v>45O</v>
          </cell>
          <cell r="I10709">
            <v>44</v>
          </cell>
          <cell r="M10709">
            <v>115000</v>
          </cell>
          <cell r="N10709">
            <v>4901932.5</v>
          </cell>
          <cell r="O10709">
            <v>0</v>
          </cell>
          <cell r="P10709">
            <v>0</v>
          </cell>
        </row>
        <row r="10710">
          <cell r="A10710">
            <v>43819</v>
          </cell>
          <cell r="B10710" t="str">
            <v>MIC</v>
          </cell>
          <cell r="C10710">
            <v>5</v>
          </cell>
          <cell r="E10710">
            <v>27003</v>
          </cell>
          <cell r="F10710" t="str">
            <v>45O</v>
          </cell>
          <cell r="I10710">
            <v>44</v>
          </cell>
          <cell r="M10710">
            <v>93000</v>
          </cell>
          <cell r="N10710">
            <v>3964171.5</v>
          </cell>
          <cell r="O10710">
            <v>0</v>
          </cell>
          <cell r="P10710">
            <v>0</v>
          </cell>
        </row>
        <row r="10711">
          <cell r="A10711">
            <v>43819</v>
          </cell>
          <cell r="B10711" t="str">
            <v>MIC</v>
          </cell>
          <cell r="C10711">
            <v>5</v>
          </cell>
          <cell r="E10711">
            <v>27003</v>
          </cell>
          <cell r="F10711" t="str">
            <v>45O</v>
          </cell>
          <cell r="I10711">
            <v>44</v>
          </cell>
          <cell r="M10711">
            <v>113000</v>
          </cell>
          <cell r="N10711">
            <v>4816681.5</v>
          </cell>
          <cell r="O10711">
            <v>0</v>
          </cell>
          <cell r="P10711">
            <v>0</v>
          </cell>
        </row>
        <row r="10712">
          <cell r="A10712">
            <v>43819</v>
          </cell>
          <cell r="B10712" t="str">
            <v>MIC</v>
          </cell>
          <cell r="C10712">
            <v>5</v>
          </cell>
          <cell r="E10712">
            <v>27003</v>
          </cell>
          <cell r="F10712" t="str">
            <v>45O</v>
          </cell>
          <cell r="I10712">
            <v>44</v>
          </cell>
          <cell r="M10712">
            <v>119000</v>
          </cell>
          <cell r="N10712">
            <v>5072434.5</v>
          </cell>
          <cell r="O10712">
            <v>0</v>
          </cell>
          <cell r="P10712">
            <v>0</v>
          </cell>
        </row>
        <row r="10713">
          <cell r="A10713">
            <v>43819</v>
          </cell>
          <cell r="B10713" t="str">
            <v>MIC</v>
          </cell>
          <cell r="C10713">
            <v>5</v>
          </cell>
          <cell r="E10713">
            <v>27003</v>
          </cell>
          <cell r="F10713" t="str">
            <v>45O</v>
          </cell>
          <cell r="I10713">
            <v>44</v>
          </cell>
          <cell r="M10713">
            <v>146000</v>
          </cell>
          <cell r="N10713">
            <v>6223323</v>
          </cell>
          <cell r="O10713">
            <v>0</v>
          </cell>
          <cell r="P10713">
            <v>0</v>
          </cell>
        </row>
        <row r="10714">
          <cell r="A10714">
            <v>43819</v>
          </cell>
          <cell r="B10714" t="str">
            <v>MIC</v>
          </cell>
          <cell r="C10714">
            <v>5</v>
          </cell>
          <cell r="E10714">
            <v>27003</v>
          </cell>
          <cell r="F10714" t="str">
            <v>45O</v>
          </cell>
          <cell r="I10714">
            <v>44</v>
          </cell>
          <cell r="M10714">
            <v>87500</v>
          </cell>
          <cell r="N10714">
            <v>3729731.25</v>
          </cell>
          <cell r="O10714">
            <v>0</v>
          </cell>
          <cell r="P10714">
            <v>0</v>
          </cell>
        </row>
        <row r="10715">
          <cell r="A10715">
            <v>43819</v>
          </cell>
          <cell r="B10715" t="str">
            <v>MIC</v>
          </cell>
          <cell r="C10715">
            <v>5</v>
          </cell>
          <cell r="E10715">
            <v>27003</v>
          </cell>
          <cell r="F10715" t="str">
            <v>45O</v>
          </cell>
          <cell r="I10715">
            <v>44</v>
          </cell>
          <cell r="M10715">
            <v>85000</v>
          </cell>
          <cell r="N10715">
            <v>3623167.5</v>
          </cell>
          <cell r="O10715">
            <v>0</v>
          </cell>
          <cell r="P10715">
            <v>0</v>
          </cell>
        </row>
        <row r="10716">
          <cell r="A10716">
            <v>43819</v>
          </cell>
          <cell r="B10716" t="str">
            <v>MIC</v>
          </cell>
          <cell r="C10716">
            <v>5</v>
          </cell>
          <cell r="E10716">
            <v>27003</v>
          </cell>
          <cell r="F10716" t="str">
            <v>45O</v>
          </cell>
          <cell r="I10716">
            <v>44</v>
          </cell>
          <cell r="M10716">
            <v>124500</v>
          </cell>
          <cell r="N10716">
            <v>5306874.75</v>
          </cell>
          <cell r="O10716">
            <v>0</v>
          </cell>
          <cell r="P10716">
            <v>0</v>
          </cell>
        </row>
        <row r="10717">
          <cell r="A10717">
            <v>43819</v>
          </cell>
          <cell r="B10717" t="str">
            <v>MIC</v>
          </cell>
          <cell r="C10717">
            <v>5</v>
          </cell>
          <cell r="E10717">
            <v>27003</v>
          </cell>
          <cell r="F10717" t="str">
            <v>45O</v>
          </cell>
          <cell r="I10717">
            <v>44</v>
          </cell>
          <cell r="M10717">
            <v>48500</v>
          </cell>
          <cell r="N10717">
            <v>2067336.75</v>
          </cell>
          <cell r="O10717">
            <v>0</v>
          </cell>
          <cell r="P10717">
            <v>0</v>
          </cell>
        </row>
        <row r="10718">
          <cell r="A10718">
            <v>43819</v>
          </cell>
          <cell r="B10718" t="str">
            <v>MIC</v>
          </cell>
          <cell r="C10718">
            <v>5</v>
          </cell>
          <cell r="E10718">
            <v>27003</v>
          </cell>
          <cell r="F10718" t="str">
            <v>45O</v>
          </cell>
          <cell r="I10718">
            <v>44</v>
          </cell>
          <cell r="M10718">
            <v>238000</v>
          </cell>
          <cell r="N10718">
            <v>10144869</v>
          </cell>
          <cell r="O10718">
            <v>0</v>
          </cell>
          <cell r="P10718">
            <v>0</v>
          </cell>
        </row>
        <row r="10719">
          <cell r="A10719">
            <v>43819</v>
          </cell>
          <cell r="B10719" t="str">
            <v>MIC</v>
          </cell>
          <cell r="C10719">
            <v>5</v>
          </cell>
          <cell r="E10719">
            <v>27003</v>
          </cell>
          <cell r="F10719" t="str">
            <v>45O</v>
          </cell>
          <cell r="I10719">
            <v>44</v>
          </cell>
          <cell r="M10719">
            <v>90000</v>
          </cell>
          <cell r="N10719">
            <v>3836295</v>
          </cell>
          <cell r="O10719">
            <v>0</v>
          </cell>
          <cell r="P10719">
            <v>0</v>
          </cell>
        </row>
        <row r="10720">
          <cell r="A10720">
            <v>43819</v>
          </cell>
          <cell r="B10720" t="str">
            <v>MIC</v>
          </cell>
          <cell r="C10720">
            <v>5</v>
          </cell>
          <cell r="E10720">
            <v>27003</v>
          </cell>
          <cell r="F10720" t="str">
            <v>45O</v>
          </cell>
          <cell r="I10720">
            <v>44</v>
          </cell>
          <cell r="M10720">
            <v>111500</v>
          </cell>
          <cell r="N10720">
            <v>4752743.25</v>
          </cell>
          <cell r="O10720">
            <v>0</v>
          </cell>
          <cell r="P10720">
            <v>0</v>
          </cell>
        </row>
        <row r="10721">
          <cell r="A10721">
            <v>43819</v>
          </cell>
          <cell r="B10721" t="str">
            <v>MIC</v>
          </cell>
          <cell r="C10721">
            <v>5</v>
          </cell>
          <cell r="E10721">
            <v>27003</v>
          </cell>
          <cell r="F10721" t="str">
            <v>45O</v>
          </cell>
          <cell r="I10721">
            <v>44</v>
          </cell>
          <cell r="M10721">
            <v>86000</v>
          </cell>
          <cell r="N10721">
            <v>3665793</v>
          </cell>
          <cell r="O10721">
            <v>0</v>
          </cell>
          <cell r="P10721">
            <v>0</v>
          </cell>
        </row>
        <row r="10722">
          <cell r="A10722">
            <v>43819</v>
          </cell>
          <cell r="B10722" t="str">
            <v>MIC</v>
          </cell>
          <cell r="C10722">
            <v>5</v>
          </cell>
          <cell r="E10722">
            <v>27003</v>
          </cell>
          <cell r="F10722" t="str">
            <v>45O</v>
          </cell>
          <cell r="I10722">
            <v>44</v>
          </cell>
          <cell r="M10722">
            <v>150000</v>
          </cell>
          <cell r="N10722">
            <v>6393825</v>
          </cell>
          <cell r="O10722">
            <v>0</v>
          </cell>
          <cell r="P10722">
            <v>0</v>
          </cell>
        </row>
        <row r="10723">
          <cell r="A10723">
            <v>43819</v>
          </cell>
          <cell r="B10723" t="str">
            <v>MIC</v>
          </cell>
          <cell r="C10723">
            <v>5</v>
          </cell>
          <cell r="E10723">
            <v>27003</v>
          </cell>
          <cell r="F10723" t="str">
            <v>45O</v>
          </cell>
          <cell r="I10723">
            <v>44</v>
          </cell>
          <cell r="M10723">
            <v>69000</v>
          </cell>
          <cell r="N10723">
            <v>2941159.5</v>
          </cell>
          <cell r="O10723">
            <v>0</v>
          </cell>
          <cell r="P10723">
            <v>0</v>
          </cell>
        </row>
        <row r="10724">
          <cell r="A10724">
            <v>43819</v>
          </cell>
          <cell r="B10724" t="str">
            <v>MIC</v>
          </cell>
          <cell r="C10724">
            <v>5</v>
          </cell>
          <cell r="E10724">
            <v>27003</v>
          </cell>
          <cell r="F10724" t="str">
            <v>45O</v>
          </cell>
          <cell r="I10724">
            <v>44</v>
          </cell>
          <cell r="M10724">
            <v>232000</v>
          </cell>
          <cell r="N10724">
            <v>9889116</v>
          </cell>
          <cell r="O10724">
            <v>0</v>
          </cell>
          <cell r="P10724">
            <v>0</v>
          </cell>
        </row>
        <row r="10725">
          <cell r="A10725">
            <v>43819</v>
          </cell>
          <cell r="B10725" t="str">
            <v>MIC</v>
          </cell>
          <cell r="C10725">
            <v>5</v>
          </cell>
          <cell r="E10725">
            <v>27003</v>
          </cell>
          <cell r="F10725" t="str">
            <v>45O</v>
          </cell>
          <cell r="I10725">
            <v>44</v>
          </cell>
          <cell r="M10725">
            <v>71000</v>
          </cell>
          <cell r="N10725">
            <v>3026410.5</v>
          </cell>
          <cell r="O10725">
            <v>0</v>
          </cell>
          <cell r="P10725">
            <v>0</v>
          </cell>
        </row>
        <row r="10726">
          <cell r="A10726">
            <v>43819</v>
          </cell>
          <cell r="B10726" t="str">
            <v>MIC</v>
          </cell>
          <cell r="C10726">
            <v>5</v>
          </cell>
          <cell r="E10726">
            <v>27003</v>
          </cell>
          <cell r="F10726" t="str">
            <v>45O</v>
          </cell>
          <cell r="I10726">
            <v>44</v>
          </cell>
          <cell r="M10726">
            <v>83000</v>
          </cell>
          <cell r="N10726">
            <v>3537916.5</v>
          </cell>
          <cell r="O10726">
            <v>0</v>
          </cell>
          <cell r="P10726">
            <v>0</v>
          </cell>
        </row>
        <row r="10727">
          <cell r="A10727">
            <v>43819</v>
          </cell>
          <cell r="B10727" t="str">
            <v>MIC</v>
          </cell>
          <cell r="C10727">
            <v>5</v>
          </cell>
          <cell r="E10727">
            <v>27003</v>
          </cell>
          <cell r="F10727" t="str">
            <v>45O</v>
          </cell>
          <cell r="I10727">
            <v>44</v>
          </cell>
          <cell r="M10727">
            <v>72000</v>
          </cell>
          <cell r="N10727">
            <v>3069036</v>
          </cell>
          <cell r="O10727">
            <v>0</v>
          </cell>
          <cell r="P10727">
            <v>0</v>
          </cell>
        </row>
        <row r="10728">
          <cell r="A10728">
            <v>43819</v>
          </cell>
          <cell r="B10728" t="str">
            <v>MIC</v>
          </cell>
          <cell r="C10728">
            <v>5</v>
          </cell>
          <cell r="E10728">
            <v>27003</v>
          </cell>
          <cell r="F10728" t="str">
            <v>45O</v>
          </cell>
          <cell r="I10728">
            <v>44</v>
          </cell>
          <cell r="M10728">
            <v>105500</v>
          </cell>
          <cell r="N10728">
            <v>4496990.25</v>
          </cell>
          <cell r="O10728">
            <v>0</v>
          </cell>
          <cell r="P10728">
            <v>0</v>
          </cell>
        </row>
        <row r="10729">
          <cell r="A10729">
            <v>43819</v>
          </cell>
          <cell r="B10729" t="str">
            <v>MIC</v>
          </cell>
          <cell r="C10729">
            <v>5</v>
          </cell>
          <cell r="E10729">
            <v>27003</v>
          </cell>
          <cell r="F10729" t="str">
            <v>45O</v>
          </cell>
          <cell r="I10729">
            <v>44</v>
          </cell>
          <cell r="M10729">
            <v>116000</v>
          </cell>
          <cell r="N10729">
            <v>4944558</v>
          </cell>
          <cell r="O10729">
            <v>0</v>
          </cell>
          <cell r="P10729">
            <v>0</v>
          </cell>
        </row>
        <row r="10730">
          <cell r="A10730">
            <v>43819</v>
          </cell>
          <cell r="B10730" t="str">
            <v>MIC</v>
          </cell>
          <cell r="C10730">
            <v>5</v>
          </cell>
          <cell r="E10730">
            <v>27003</v>
          </cell>
          <cell r="F10730" t="str">
            <v>45O</v>
          </cell>
          <cell r="I10730">
            <v>44</v>
          </cell>
          <cell r="M10730">
            <v>104000</v>
          </cell>
          <cell r="N10730">
            <v>4433052</v>
          </cell>
          <cell r="O10730">
            <v>0</v>
          </cell>
          <cell r="P10730">
            <v>0</v>
          </cell>
        </row>
        <row r="10731">
          <cell r="A10731">
            <v>43819</v>
          </cell>
          <cell r="B10731" t="str">
            <v>MIC</v>
          </cell>
          <cell r="C10731">
            <v>5</v>
          </cell>
          <cell r="E10731">
            <v>27003</v>
          </cell>
          <cell r="F10731" t="str">
            <v>45O</v>
          </cell>
          <cell r="I10731">
            <v>44</v>
          </cell>
          <cell r="M10731">
            <v>86000</v>
          </cell>
          <cell r="N10731">
            <v>3665793</v>
          </cell>
          <cell r="O10731">
            <v>0</v>
          </cell>
          <cell r="P10731">
            <v>0</v>
          </cell>
        </row>
        <row r="10732">
          <cell r="A10732">
            <v>43819</v>
          </cell>
          <cell r="B10732" t="str">
            <v>MIC</v>
          </cell>
          <cell r="C10732">
            <v>5</v>
          </cell>
          <cell r="E10732">
            <v>27003</v>
          </cell>
          <cell r="F10732" t="str">
            <v>45O</v>
          </cell>
          <cell r="I10732">
            <v>44</v>
          </cell>
          <cell r="M10732">
            <v>78500</v>
          </cell>
          <cell r="N10732">
            <v>3346101.75</v>
          </cell>
          <cell r="O10732">
            <v>0</v>
          </cell>
          <cell r="P10732">
            <v>0</v>
          </cell>
        </row>
        <row r="10733">
          <cell r="A10733">
            <v>43819</v>
          </cell>
          <cell r="B10733" t="str">
            <v>MIC</v>
          </cell>
          <cell r="C10733">
            <v>5</v>
          </cell>
          <cell r="E10733">
            <v>27003</v>
          </cell>
          <cell r="F10733" t="str">
            <v>45O</v>
          </cell>
          <cell r="I10733">
            <v>44</v>
          </cell>
          <cell r="M10733">
            <v>89000</v>
          </cell>
          <cell r="N10733">
            <v>3793669.5</v>
          </cell>
          <cell r="O10733">
            <v>0</v>
          </cell>
          <cell r="P10733">
            <v>0</v>
          </cell>
        </row>
        <row r="10734">
          <cell r="A10734">
            <v>43819</v>
          </cell>
          <cell r="B10734" t="str">
            <v>MIC</v>
          </cell>
          <cell r="C10734">
            <v>5</v>
          </cell>
          <cell r="E10734">
            <v>27003</v>
          </cell>
          <cell r="F10734" t="str">
            <v>45O</v>
          </cell>
          <cell r="I10734">
            <v>44</v>
          </cell>
          <cell r="M10734">
            <v>75000</v>
          </cell>
          <cell r="N10734">
            <v>3196912.5</v>
          </cell>
          <cell r="O10734">
            <v>0</v>
          </cell>
          <cell r="P10734">
            <v>0</v>
          </cell>
        </row>
        <row r="10735">
          <cell r="A10735">
            <v>43819</v>
          </cell>
          <cell r="B10735" t="str">
            <v>MIC</v>
          </cell>
          <cell r="C10735">
            <v>5</v>
          </cell>
          <cell r="E10735">
            <v>27003</v>
          </cell>
          <cell r="F10735" t="str">
            <v>45O</v>
          </cell>
          <cell r="I10735">
            <v>44</v>
          </cell>
          <cell r="M10735">
            <v>72000</v>
          </cell>
          <cell r="N10735">
            <v>3069036</v>
          </cell>
          <cell r="O10735">
            <v>0</v>
          </cell>
          <cell r="P10735">
            <v>0</v>
          </cell>
        </row>
        <row r="10736">
          <cell r="A10736">
            <v>43819</v>
          </cell>
          <cell r="B10736" t="str">
            <v>MIC</v>
          </cell>
          <cell r="C10736">
            <v>5</v>
          </cell>
          <cell r="E10736">
            <v>27003</v>
          </cell>
          <cell r="F10736" t="str">
            <v>45O</v>
          </cell>
          <cell r="I10736">
            <v>44</v>
          </cell>
          <cell r="M10736">
            <v>122000</v>
          </cell>
          <cell r="N10736">
            <v>5200311</v>
          </cell>
          <cell r="O10736">
            <v>0</v>
          </cell>
          <cell r="P10736">
            <v>0</v>
          </cell>
        </row>
        <row r="10737">
          <cell r="A10737">
            <v>43819</v>
          </cell>
          <cell r="B10737" t="str">
            <v>MIC</v>
          </cell>
          <cell r="C10737">
            <v>5</v>
          </cell>
          <cell r="E10737">
            <v>27003</v>
          </cell>
          <cell r="F10737" t="str">
            <v>45O</v>
          </cell>
          <cell r="I10737">
            <v>44</v>
          </cell>
          <cell r="M10737">
            <v>54500</v>
          </cell>
          <cell r="N10737">
            <v>2323089.75</v>
          </cell>
          <cell r="O10737">
            <v>0</v>
          </cell>
          <cell r="P10737">
            <v>0</v>
          </cell>
        </row>
        <row r="10738">
          <cell r="A10738">
            <v>43819</v>
          </cell>
          <cell r="B10738" t="str">
            <v>MIC</v>
          </cell>
          <cell r="C10738">
            <v>5</v>
          </cell>
          <cell r="E10738">
            <v>27003</v>
          </cell>
          <cell r="F10738" t="str">
            <v>45O</v>
          </cell>
          <cell r="I10738">
            <v>44</v>
          </cell>
          <cell r="M10738">
            <v>69000</v>
          </cell>
          <cell r="N10738">
            <v>2941159.5</v>
          </cell>
          <cell r="O10738">
            <v>0</v>
          </cell>
          <cell r="P10738">
            <v>0</v>
          </cell>
        </row>
        <row r="10739">
          <cell r="A10739">
            <v>43819</v>
          </cell>
          <cell r="B10739" t="str">
            <v>MIC</v>
          </cell>
          <cell r="C10739">
            <v>5</v>
          </cell>
          <cell r="E10739">
            <v>27004</v>
          </cell>
          <cell r="F10739" t="str">
            <v>45O</v>
          </cell>
          <cell r="I10739">
            <v>44</v>
          </cell>
          <cell r="M10739">
            <v>114000</v>
          </cell>
          <cell r="N10739">
            <v>4859307</v>
          </cell>
          <cell r="O10739">
            <v>0</v>
          </cell>
          <cell r="P10739">
            <v>0</v>
          </cell>
        </row>
        <row r="10740">
          <cell r="A10740">
            <v>43819</v>
          </cell>
          <cell r="B10740" t="str">
            <v>MIC</v>
          </cell>
          <cell r="C10740">
            <v>5</v>
          </cell>
          <cell r="E10740">
            <v>27004</v>
          </cell>
          <cell r="F10740" t="str">
            <v>45O</v>
          </cell>
          <cell r="I10740">
            <v>44</v>
          </cell>
          <cell r="M10740">
            <v>49000</v>
          </cell>
          <cell r="N10740">
            <v>2088649.5</v>
          </cell>
          <cell r="O10740">
            <v>0</v>
          </cell>
          <cell r="P10740">
            <v>0</v>
          </cell>
        </row>
        <row r="10741">
          <cell r="A10741">
            <v>43819</v>
          </cell>
          <cell r="B10741" t="str">
            <v>MIC</v>
          </cell>
          <cell r="C10741">
            <v>5</v>
          </cell>
          <cell r="E10741">
            <v>27004</v>
          </cell>
          <cell r="F10741" t="str">
            <v>45O</v>
          </cell>
          <cell r="I10741">
            <v>44</v>
          </cell>
          <cell r="M10741">
            <v>81000</v>
          </cell>
          <cell r="N10741">
            <v>3452665.5</v>
          </cell>
          <cell r="O10741">
            <v>0</v>
          </cell>
          <cell r="P10741">
            <v>0</v>
          </cell>
        </row>
        <row r="10742">
          <cell r="A10742">
            <v>43819</v>
          </cell>
          <cell r="B10742" t="str">
            <v>MIC</v>
          </cell>
          <cell r="C10742">
            <v>5</v>
          </cell>
          <cell r="E10742">
            <v>27004</v>
          </cell>
          <cell r="F10742" t="str">
            <v>45O</v>
          </cell>
          <cell r="I10742">
            <v>44</v>
          </cell>
          <cell r="M10742">
            <v>37000</v>
          </cell>
          <cell r="N10742">
            <v>1577143.5</v>
          </cell>
          <cell r="O10742">
            <v>0</v>
          </cell>
          <cell r="P10742">
            <v>0</v>
          </cell>
        </row>
        <row r="10743">
          <cell r="A10743">
            <v>43819</v>
          </cell>
          <cell r="B10743" t="str">
            <v>MIC</v>
          </cell>
          <cell r="C10743">
            <v>5</v>
          </cell>
          <cell r="E10743">
            <v>27004</v>
          </cell>
          <cell r="F10743" t="str">
            <v>45O</v>
          </cell>
          <cell r="I10743">
            <v>44</v>
          </cell>
          <cell r="M10743">
            <v>76000</v>
          </cell>
          <cell r="N10743">
            <v>3239538</v>
          </cell>
          <cell r="O10743">
            <v>0</v>
          </cell>
          <cell r="P10743">
            <v>0</v>
          </cell>
        </row>
        <row r="10744">
          <cell r="A10744">
            <v>43819</v>
          </cell>
          <cell r="B10744" t="str">
            <v>MIC</v>
          </cell>
          <cell r="C10744">
            <v>5</v>
          </cell>
          <cell r="E10744">
            <v>27004</v>
          </cell>
          <cell r="F10744" t="str">
            <v>45O</v>
          </cell>
          <cell r="I10744">
            <v>44</v>
          </cell>
          <cell r="M10744">
            <v>48000</v>
          </cell>
          <cell r="N10744">
            <v>2046024</v>
          </cell>
          <cell r="O10744">
            <v>0</v>
          </cell>
          <cell r="P10744">
            <v>0</v>
          </cell>
        </row>
        <row r="10745">
          <cell r="A10745">
            <v>43819</v>
          </cell>
          <cell r="B10745" t="str">
            <v>MIC</v>
          </cell>
          <cell r="C10745">
            <v>5</v>
          </cell>
          <cell r="E10745">
            <v>27004</v>
          </cell>
          <cell r="F10745" t="str">
            <v>45O</v>
          </cell>
          <cell r="I10745">
            <v>44</v>
          </cell>
          <cell r="M10745">
            <v>51000</v>
          </cell>
          <cell r="N10745">
            <v>2173900.5</v>
          </cell>
          <cell r="O10745">
            <v>0</v>
          </cell>
          <cell r="P10745">
            <v>0</v>
          </cell>
        </row>
        <row r="10746">
          <cell r="A10746">
            <v>43819</v>
          </cell>
          <cell r="B10746" t="str">
            <v>MIC</v>
          </cell>
          <cell r="C10746">
            <v>5</v>
          </cell>
          <cell r="E10746">
            <v>27004</v>
          </cell>
          <cell r="F10746" t="str">
            <v>45O</v>
          </cell>
          <cell r="I10746">
            <v>44</v>
          </cell>
          <cell r="M10746">
            <v>89000</v>
          </cell>
          <cell r="N10746">
            <v>3793669.5</v>
          </cell>
          <cell r="O10746">
            <v>0</v>
          </cell>
          <cell r="P10746">
            <v>0</v>
          </cell>
        </row>
        <row r="10747">
          <cell r="A10747">
            <v>43819</v>
          </cell>
          <cell r="B10747" t="str">
            <v>MIC</v>
          </cell>
          <cell r="C10747">
            <v>5</v>
          </cell>
          <cell r="E10747">
            <v>27004</v>
          </cell>
          <cell r="F10747" t="str">
            <v>45O</v>
          </cell>
          <cell r="I10747">
            <v>44</v>
          </cell>
          <cell r="M10747">
            <v>74000</v>
          </cell>
          <cell r="N10747">
            <v>3154287</v>
          </cell>
          <cell r="O10747">
            <v>0</v>
          </cell>
          <cell r="P10747">
            <v>0</v>
          </cell>
        </row>
        <row r="10748">
          <cell r="A10748">
            <v>43819</v>
          </cell>
          <cell r="B10748" t="str">
            <v>MIC</v>
          </cell>
          <cell r="C10748">
            <v>5</v>
          </cell>
          <cell r="E10748">
            <v>27004</v>
          </cell>
          <cell r="F10748" t="str">
            <v>45O</v>
          </cell>
          <cell r="I10748">
            <v>44</v>
          </cell>
          <cell r="M10748">
            <v>51000</v>
          </cell>
          <cell r="N10748">
            <v>2173900.5</v>
          </cell>
          <cell r="O10748">
            <v>0</v>
          </cell>
          <cell r="P10748">
            <v>0</v>
          </cell>
        </row>
        <row r="10749">
          <cell r="A10749">
            <v>43819</v>
          </cell>
          <cell r="B10749" t="str">
            <v>MIC</v>
          </cell>
          <cell r="C10749">
            <v>5</v>
          </cell>
          <cell r="E10749">
            <v>27004</v>
          </cell>
          <cell r="F10749" t="str">
            <v>45O</v>
          </cell>
          <cell r="I10749">
            <v>44</v>
          </cell>
          <cell r="M10749">
            <v>23500</v>
          </cell>
          <cell r="N10749">
            <v>1001699.25</v>
          </cell>
          <cell r="O10749">
            <v>0</v>
          </cell>
          <cell r="P10749">
            <v>0</v>
          </cell>
        </row>
        <row r="10750">
          <cell r="A10750">
            <v>43819</v>
          </cell>
          <cell r="B10750" t="str">
            <v>MIC</v>
          </cell>
          <cell r="C10750">
            <v>5</v>
          </cell>
          <cell r="E10750">
            <v>27004</v>
          </cell>
          <cell r="F10750" t="str">
            <v>45O</v>
          </cell>
          <cell r="I10750">
            <v>44</v>
          </cell>
          <cell r="M10750">
            <v>34500</v>
          </cell>
          <cell r="N10750">
            <v>1470579.75</v>
          </cell>
          <cell r="O10750">
            <v>0</v>
          </cell>
          <cell r="P10750">
            <v>0</v>
          </cell>
        </row>
        <row r="10751">
          <cell r="A10751">
            <v>43819</v>
          </cell>
          <cell r="B10751" t="str">
            <v>MIC</v>
          </cell>
          <cell r="C10751">
            <v>5</v>
          </cell>
          <cell r="E10751">
            <v>27004</v>
          </cell>
          <cell r="F10751" t="str">
            <v>45O</v>
          </cell>
          <cell r="I10751">
            <v>44</v>
          </cell>
          <cell r="M10751">
            <v>42500</v>
          </cell>
          <cell r="N10751">
            <v>1811583.75</v>
          </cell>
          <cell r="O10751">
            <v>0</v>
          </cell>
          <cell r="P10751">
            <v>0</v>
          </cell>
        </row>
        <row r="10752">
          <cell r="A10752">
            <v>43819</v>
          </cell>
          <cell r="B10752" t="str">
            <v>MIC</v>
          </cell>
          <cell r="C10752">
            <v>5</v>
          </cell>
          <cell r="E10752">
            <v>27004</v>
          </cell>
          <cell r="F10752" t="str">
            <v>45O</v>
          </cell>
          <cell r="I10752">
            <v>44</v>
          </cell>
          <cell r="M10752">
            <v>70500</v>
          </cell>
          <cell r="N10752">
            <v>3005097.75</v>
          </cell>
          <cell r="O10752">
            <v>0</v>
          </cell>
          <cell r="P10752">
            <v>0</v>
          </cell>
        </row>
        <row r="10753">
          <cell r="A10753">
            <v>43819</v>
          </cell>
          <cell r="B10753" t="str">
            <v>MIC</v>
          </cell>
          <cell r="C10753">
            <v>5</v>
          </cell>
          <cell r="E10753">
            <v>27004</v>
          </cell>
          <cell r="F10753" t="str">
            <v>45O</v>
          </cell>
          <cell r="I10753">
            <v>44</v>
          </cell>
          <cell r="M10753">
            <v>87000</v>
          </cell>
          <cell r="N10753">
            <v>3708418.5</v>
          </cell>
          <cell r="O10753">
            <v>0</v>
          </cell>
          <cell r="P10753">
            <v>0</v>
          </cell>
        </row>
        <row r="10754">
          <cell r="A10754">
            <v>43819</v>
          </cell>
          <cell r="B10754" t="str">
            <v>MIC</v>
          </cell>
          <cell r="C10754">
            <v>5</v>
          </cell>
          <cell r="E10754">
            <v>27004</v>
          </cell>
          <cell r="F10754" t="str">
            <v>45O</v>
          </cell>
          <cell r="I10754">
            <v>44</v>
          </cell>
          <cell r="M10754">
            <v>62000</v>
          </cell>
          <cell r="N10754">
            <v>2642781</v>
          </cell>
          <cell r="O10754">
            <v>0</v>
          </cell>
          <cell r="P10754">
            <v>0</v>
          </cell>
        </row>
        <row r="10755">
          <cell r="A10755">
            <v>43819</v>
          </cell>
          <cell r="B10755" t="str">
            <v>MIC</v>
          </cell>
          <cell r="C10755">
            <v>5</v>
          </cell>
          <cell r="E10755">
            <v>27004</v>
          </cell>
          <cell r="F10755" t="str">
            <v>45O</v>
          </cell>
          <cell r="I10755">
            <v>44</v>
          </cell>
          <cell r="M10755">
            <v>117000</v>
          </cell>
          <cell r="N10755">
            <v>4987183.5</v>
          </cell>
          <cell r="O10755">
            <v>0</v>
          </cell>
          <cell r="P10755">
            <v>0</v>
          </cell>
        </row>
        <row r="10756">
          <cell r="A10756">
            <v>43819</v>
          </cell>
          <cell r="B10756" t="str">
            <v>MIC</v>
          </cell>
          <cell r="C10756">
            <v>5</v>
          </cell>
          <cell r="E10756">
            <v>27004</v>
          </cell>
          <cell r="F10756" t="str">
            <v>45O</v>
          </cell>
          <cell r="I10756">
            <v>44</v>
          </cell>
          <cell r="M10756">
            <v>56500</v>
          </cell>
          <cell r="N10756">
            <v>2408340.75</v>
          </cell>
          <cell r="O10756">
            <v>0</v>
          </cell>
          <cell r="P10756">
            <v>0</v>
          </cell>
        </row>
        <row r="10757">
          <cell r="A10757">
            <v>43819</v>
          </cell>
          <cell r="B10757" t="str">
            <v>MIC</v>
          </cell>
          <cell r="C10757">
            <v>5</v>
          </cell>
          <cell r="E10757">
            <v>27004</v>
          </cell>
          <cell r="F10757" t="str">
            <v>45O</v>
          </cell>
          <cell r="I10757">
            <v>44</v>
          </cell>
          <cell r="M10757">
            <v>70000</v>
          </cell>
          <cell r="N10757">
            <v>2983785</v>
          </cell>
          <cell r="O10757">
            <v>0</v>
          </cell>
          <cell r="P10757">
            <v>0</v>
          </cell>
        </row>
        <row r="10758">
          <cell r="A10758">
            <v>43819</v>
          </cell>
          <cell r="B10758" t="str">
            <v>MIC</v>
          </cell>
          <cell r="C10758">
            <v>5</v>
          </cell>
          <cell r="E10758">
            <v>27004</v>
          </cell>
          <cell r="F10758" t="str">
            <v>45O</v>
          </cell>
          <cell r="I10758">
            <v>44</v>
          </cell>
          <cell r="M10758">
            <v>38000</v>
          </cell>
          <cell r="N10758">
            <v>1619769</v>
          </cell>
          <cell r="O10758">
            <v>0</v>
          </cell>
          <cell r="P10758">
            <v>0</v>
          </cell>
        </row>
        <row r="10759">
          <cell r="A10759">
            <v>43819</v>
          </cell>
          <cell r="B10759" t="str">
            <v>MIC</v>
          </cell>
          <cell r="C10759">
            <v>5</v>
          </cell>
          <cell r="E10759">
            <v>27004</v>
          </cell>
          <cell r="F10759" t="str">
            <v>45O</v>
          </cell>
          <cell r="I10759">
            <v>44</v>
          </cell>
          <cell r="M10759">
            <v>23500</v>
          </cell>
          <cell r="N10759">
            <v>1001699.25</v>
          </cell>
          <cell r="O10759">
            <v>0</v>
          </cell>
          <cell r="P10759">
            <v>0</v>
          </cell>
        </row>
        <row r="10760">
          <cell r="A10760">
            <v>43819</v>
          </cell>
          <cell r="B10760" t="str">
            <v>MIC</v>
          </cell>
          <cell r="C10760">
            <v>5</v>
          </cell>
          <cell r="E10760">
            <v>27004</v>
          </cell>
          <cell r="F10760" t="str">
            <v>45O</v>
          </cell>
          <cell r="I10760">
            <v>44</v>
          </cell>
          <cell r="M10760">
            <v>31000</v>
          </cell>
          <cell r="N10760">
            <v>1321390.5</v>
          </cell>
          <cell r="O10760">
            <v>0</v>
          </cell>
          <cell r="P10760">
            <v>0</v>
          </cell>
        </row>
        <row r="10761">
          <cell r="A10761">
            <v>43819</v>
          </cell>
          <cell r="B10761" t="str">
            <v>MIC</v>
          </cell>
          <cell r="C10761">
            <v>5</v>
          </cell>
          <cell r="E10761">
            <v>27012</v>
          </cell>
          <cell r="F10761" t="str">
            <v>45O</v>
          </cell>
          <cell r="I10761">
            <v>44</v>
          </cell>
          <cell r="M10761">
            <v>104000</v>
          </cell>
          <cell r="N10761">
            <v>4433052</v>
          </cell>
          <cell r="O10761">
            <v>0</v>
          </cell>
          <cell r="P10761">
            <v>0</v>
          </cell>
        </row>
        <row r="10762">
          <cell r="A10762">
            <v>43819</v>
          </cell>
          <cell r="B10762" t="str">
            <v>MIC</v>
          </cell>
          <cell r="C10762">
            <v>5</v>
          </cell>
          <cell r="E10762">
            <v>27012</v>
          </cell>
          <cell r="F10762" t="str">
            <v>45O</v>
          </cell>
          <cell r="I10762">
            <v>44</v>
          </cell>
          <cell r="M10762">
            <v>118000</v>
          </cell>
          <cell r="N10762">
            <v>5029809</v>
          </cell>
          <cell r="O10762">
            <v>0</v>
          </cell>
          <cell r="P10762">
            <v>0</v>
          </cell>
        </row>
        <row r="10763">
          <cell r="A10763">
            <v>43819</v>
          </cell>
          <cell r="B10763" t="str">
            <v>MIC</v>
          </cell>
          <cell r="C10763">
            <v>5</v>
          </cell>
          <cell r="E10763">
            <v>27012</v>
          </cell>
          <cell r="F10763" t="str">
            <v>45O</v>
          </cell>
          <cell r="I10763">
            <v>44</v>
          </cell>
          <cell r="M10763">
            <v>72000</v>
          </cell>
          <cell r="N10763">
            <v>3069036</v>
          </cell>
          <cell r="O10763">
            <v>0</v>
          </cell>
          <cell r="P10763">
            <v>0</v>
          </cell>
        </row>
        <row r="10764">
          <cell r="A10764">
            <v>43819</v>
          </cell>
          <cell r="B10764" t="str">
            <v>MIC</v>
          </cell>
          <cell r="C10764">
            <v>5</v>
          </cell>
          <cell r="E10764">
            <v>27012</v>
          </cell>
          <cell r="F10764" t="str">
            <v>45O</v>
          </cell>
          <cell r="I10764">
            <v>44</v>
          </cell>
          <cell r="M10764">
            <v>70000</v>
          </cell>
          <cell r="N10764">
            <v>2983785</v>
          </cell>
          <cell r="O10764">
            <v>0</v>
          </cell>
          <cell r="P10764">
            <v>0</v>
          </cell>
        </row>
        <row r="10765">
          <cell r="A10765">
            <v>43819</v>
          </cell>
          <cell r="B10765" t="str">
            <v>MIC</v>
          </cell>
          <cell r="C10765">
            <v>5</v>
          </cell>
          <cell r="E10765">
            <v>27012</v>
          </cell>
          <cell r="F10765" t="str">
            <v>45O</v>
          </cell>
          <cell r="I10765">
            <v>44</v>
          </cell>
          <cell r="M10765">
            <v>83000</v>
          </cell>
          <cell r="N10765">
            <v>3537916.5</v>
          </cell>
          <cell r="O10765">
            <v>0</v>
          </cell>
          <cell r="P10765">
            <v>0</v>
          </cell>
        </row>
        <row r="10766">
          <cell r="A10766">
            <v>43819</v>
          </cell>
          <cell r="B10766" t="str">
            <v>MIC</v>
          </cell>
          <cell r="C10766">
            <v>5</v>
          </cell>
          <cell r="E10766">
            <v>27012</v>
          </cell>
          <cell r="F10766" t="str">
            <v>45O</v>
          </cell>
          <cell r="I10766">
            <v>44</v>
          </cell>
          <cell r="M10766">
            <v>122000</v>
          </cell>
          <cell r="N10766">
            <v>5200311</v>
          </cell>
          <cell r="O10766">
            <v>0</v>
          </cell>
          <cell r="P10766">
            <v>0</v>
          </cell>
        </row>
        <row r="10767">
          <cell r="A10767">
            <v>43819</v>
          </cell>
          <cell r="B10767" t="str">
            <v>MIC</v>
          </cell>
          <cell r="C10767">
            <v>5</v>
          </cell>
          <cell r="E10767">
            <v>27012</v>
          </cell>
          <cell r="F10767" t="str">
            <v>45O</v>
          </cell>
          <cell r="I10767">
            <v>44</v>
          </cell>
          <cell r="M10767">
            <v>88000</v>
          </cell>
          <cell r="N10767">
            <v>3751044</v>
          </cell>
          <cell r="O10767">
            <v>0</v>
          </cell>
          <cell r="P10767">
            <v>0</v>
          </cell>
        </row>
        <row r="10768">
          <cell r="A10768">
            <v>43819</v>
          </cell>
          <cell r="B10768" t="str">
            <v>MIC</v>
          </cell>
          <cell r="C10768">
            <v>5</v>
          </cell>
          <cell r="E10768">
            <v>27012</v>
          </cell>
          <cell r="F10768" t="str">
            <v>45O</v>
          </cell>
          <cell r="I10768">
            <v>44</v>
          </cell>
          <cell r="M10768">
            <v>72500</v>
          </cell>
          <cell r="N10768">
            <v>3090348.75</v>
          </cell>
          <cell r="O10768">
            <v>0</v>
          </cell>
          <cell r="P10768">
            <v>0</v>
          </cell>
        </row>
        <row r="10769">
          <cell r="A10769">
            <v>43819</v>
          </cell>
          <cell r="B10769" t="str">
            <v>MIC</v>
          </cell>
          <cell r="C10769">
            <v>5</v>
          </cell>
          <cell r="E10769">
            <v>27012</v>
          </cell>
          <cell r="F10769" t="str">
            <v>45O</v>
          </cell>
          <cell r="I10769">
            <v>44</v>
          </cell>
          <cell r="M10769">
            <v>70500</v>
          </cell>
          <cell r="N10769">
            <v>3005097.75</v>
          </cell>
          <cell r="O10769">
            <v>0</v>
          </cell>
          <cell r="P10769">
            <v>0</v>
          </cell>
        </row>
        <row r="10770">
          <cell r="A10770">
            <v>43819</v>
          </cell>
          <cell r="B10770" t="str">
            <v>MIC</v>
          </cell>
          <cell r="C10770">
            <v>5</v>
          </cell>
          <cell r="E10770">
            <v>27004</v>
          </cell>
          <cell r="F10770" t="str">
            <v>45O</v>
          </cell>
          <cell r="I10770">
            <v>44</v>
          </cell>
          <cell r="M10770">
            <v>79000</v>
          </cell>
          <cell r="N10770">
            <v>3395080.3</v>
          </cell>
          <cell r="O10770">
            <v>0</v>
          </cell>
          <cell r="P10770">
            <v>0</v>
          </cell>
        </row>
        <row r="10771">
          <cell r="A10771">
            <v>43819</v>
          </cell>
          <cell r="B10771" t="str">
            <v>MIC</v>
          </cell>
          <cell r="C10771">
            <v>4</v>
          </cell>
          <cell r="E10771">
            <v>27004</v>
          </cell>
          <cell r="F10771" t="str">
            <v>45O</v>
          </cell>
          <cell r="I10771">
            <v>44</v>
          </cell>
          <cell r="M10771">
            <v>98000</v>
          </cell>
          <cell r="N10771">
            <v>4211618.5999999996</v>
          </cell>
          <cell r="O10771">
            <v>0</v>
          </cell>
          <cell r="P10771">
            <v>0</v>
          </cell>
        </row>
        <row r="10772">
          <cell r="M10772">
            <v>755631390.08000064</v>
          </cell>
          <cell r="N10772">
            <v>8744428714.6089077</v>
          </cell>
          <cell r="O10772">
            <v>118907898.93000007</v>
          </cell>
          <cell r="P10772">
            <v>318767107.62954867</v>
          </cell>
        </row>
        <row r="10774">
          <cell r="N10774">
            <v>11.57234708537335</v>
          </cell>
          <cell r="P10774">
            <v>2.6807900105711546</v>
          </cell>
        </row>
        <row r="10777">
          <cell r="P10777">
            <v>2.6807900105711546</v>
          </cell>
        </row>
      </sheetData>
      <sheetData sheetId="2"/>
      <sheetData sheetId="3"/>
      <sheetData sheetId="4"/>
      <sheetData sheetId="5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</row>
        <row r="4">
          <cell r="B4" t="str">
            <v>REPORTE</v>
          </cell>
          <cell r="C4" t="str">
            <v>VENTA DIRECTA</v>
          </cell>
          <cell r="D4" t="str">
            <v>TRE  VIGENCIA</v>
          </cell>
          <cell r="E4" t="str">
            <v>MN</v>
          </cell>
          <cell r="F4" t="str">
            <v>MV</v>
          </cell>
          <cell r="G4" t="str">
            <v>UF</v>
          </cell>
          <cell r="H4" t="str">
            <v>ME</v>
          </cell>
          <cell r="J4">
            <v>56</v>
          </cell>
          <cell r="K4">
            <v>91</v>
          </cell>
          <cell r="L4">
            <v>112</v>
          </cell>
          <cell r="M4">
            <v>182</v>
          </cell>
          <cell r="N4">
            <v>364</v>
          </cell>
          <cell r="O4">
            <v>63</v>
          </cell>
          <cell r="P4">
            <v>273</v>
          </cell>
          <cell r="Q4">
            <v>182</v>
          </cell>
          <cell r="R4">
            <v>364</v>
          </cell>
        </row>
        <row r="5">
          <cell r="B5">
            <v>42467</v>
          </cell>
          <cell r="D5" t="str">
            <v>07/04/2016 AL 13/04/2016</v>
          </cell>
          <cell r="E5">
            <v>1.76</v>
          </cell>
          <cell r="F5">
            <v>0.01</v>
          </cell>
          <cell r="G5">
            <v>0</v>
          </cell>
          <cell r="H5">
            <v>0.23</v>
          </cell>
        </row>
        <row r="6">
          <cell r="B6">
            <v>42468</v>
          </cell>
          <cell r="C6" t="str">
            <v>08/04/2016 AL 14/04/2016</v>
          </cell>
          <cell r="D6" t="str">
            <v>07/04/2016 AL 13/04/2016</v>
          </cell>
          <cell r="E6">
            <v>1.76</v>
          </cell>
          <cell r="F6">
            <v>0.01</v>
          </cell>
          <cell r="G6">
            <v>0</v>
          </cell>
          <cell r="H6">
            <v>0.23</v>
          </cell>
          <cell r="K6">
            <v>3.75</v>
          </cell>
          <cell r="M6">
            <v>4.5</v>
          </cell>
          <cell r="N6">
            <v>6</v>
          </cell>
          <cell r="Q6" t="str">
            <v>n.d.</v>
          </cell>
          <cell r="R6" t="str">
            <v>n.d.</v>
          </cell>
        </row>
        <row r="7">
          <cell r="B7">
            <v>42469</v>
          </cell>
          <cell r="C7" t="str">
            <v>08/04/2016 AL 14/04/2016</v>
          </cell>
          <cell r="D7" t="str">
            <v>07/04/2016 AL 13/04/2016</v>
          </cell>
          <cell r="E7">
            <v>1.76</v>
          </cell>
          <cell r="F7">
            <v>0.01</v>
          </cell>
          <cell r="G7">
            <v>0</v>
          </cell>
          <cell r="H7">
            <v>0.23</v>
          </cell>
          <cell r="K7">
            <v>3.75</v>
          </cell>
          <cell r="M7">
            <v>4.5</v>
          </cell>
          <cell r="N7">
            <v>6</v>
          </cell>
          <cell r="Q7" t="str">
            <v>n.d.</v>
          </cell>
          <cell r="R7" t="str">
            <v>n.d.</v>
          </cell>
        </row>
        <row r="8">
          <cell r="B8">
            <v>42470</v>
          </cell>
          <cell r="C8" t="str">
            <v>08/04/2016 AL 14/04/2016</v>
          </cell>
          <cell r="D8" t="str">
            <v>07/04/2016 AL 13/04/2016</v>
          </cell>
          <cell r="E8">
            <v>1.76</v>
          </cell>
          <cell r="F8">
            <v>0.01</v>
          </cell>
          <cell r="G8">
            <v>0</v>
          </cell>
          <cell r="H8">
            <v>0.23</v>
          </cell>
          <cell r="K8">
            <v>3.75</v>
          </cell>
          <cell r="M8">
            <v>4.5</v>
          </cell>
          <cell r="N8">
            <v>6</v>
          </cell>
          <cell r="Q8" t="str">
            <v>n.d.</v>
          </cell>
          <cell r="R8" t="str">
            <v>n.d.</v>
          </cell>
        </row>
        <row r="9">
          <cell r="B9">
            <v>42471</v>
          </cell>
          <cell r="C9" t="str">
            <v>08/04/2016 AL 14/04/2016</v>
          </cell>
          <cell r="D9" t="str">
            <v>07/04/2016 AL 13/04/2016</v>
          </cell>
          <cell r="E9">
            <v>1.76</v>
          </cell>
          <cell r="F9">
            <v>0.01</v>
          </cell>
          <cell r="G9">
            <v>0</v>
          </cell>
          <cell r="H9">
            <v>0.23</v>
          </cell>
          <cell r="K9">
            <v>3.75</v>
          </cell>
          <cell r="M9">
            <v>4.5</v>
          </cell>
          <cell r="N9">
            <v>6</v>
          </cell>
          <cell r="Q9" t="str">
            <v>n.d.</v>
          </cell>
          <cell r="R9" t="str">
            <v>n.d.</v>
          </cell>
        </row>
        <row r="10">
          <cell r="B10">
            <v>42472</v>
          </cell>
          <cell r="C10" t="str">
            <v>08/04/2016 AL 14/04/2016</v>
          </cell>
          <cell r="D10" t="str">
            <v>07/04/2016 AL 13/04/2016</v>
          </cell>
          <cell r="E10">
            <v>1.76</v>
          </cell>
          <cell r="F10">
            <v>0.01</v>
          </cell>
          <cell r="G10">
            <v>0</v>
          </cell>
          <cell r="H10">
            <v>0.23</v>
          </cell>
          <cell r="K10">
            <v>3.75</v>
          </cell>
          <cell r="M10">
            <v>4.5</v>
          </cell>
          <cell r="N10">
            <v>6</v>
          </cell>
          <cell r="Q10" t="str">
            <v>n.d.</v>
          </cell>
          <cell r="R10" t="str">
            <v>n.d.</v>
          </cell>
        </row>
        <row r="11">
          <cell r="B11">
            <v>42473</v>
          </cell>
          <cell r="C11" t="str">
            <v>08/04/2016 AL 14/04/2016</v>
          </cell>
          <cell r="D11" t="str">
            <v>07/04/2016 AL 13/04/2016</v>
          </cell>
          <cell r="E11">
            <v>1.76</v>
          </cell>
          <cell r="F11">
            <v>0.01</v>
          </cell>
          <cell r="G11">
            <v>0</v>
          </cell>
          <cell r="H11">
            <v>0.23</v>
          </cell>
          <cell r="K11">
            <v>3.75</v>
          </cell>
          <cell r="M11">
            <v>4.5</v>
          </cell>
          <cell r="N11">
            <v>6</v>
          </cell>
          <cell r="Q11" t="str">
            <v>n.d.</v>
          </cell>
          <cell r="R11" t="str">
            <v>n.d.</v>
          </cell>
        </row>
        <row r="12">
          <cell r="B12">
            <v>42474</v>
          </cell>
          <cell r="C12" t="str">
            <v>08/04/2016 AL 14/04/2016</v>
          </cell>
          <cell r="D12" t="str">
            <v>14/04/2016 AL 20/04/2016</v>
          </cell>
          <cell r="E12">
            <v>1.66</v>
          </cell>
          <cell r="F12">
            <v>0.01</v>
          </cell>
          <cell r="G12">
            <v>0.01</v>
          </cell>
          <cell r="H12">
            <v>0.25</v>
          </cell>
          <cell r="K12">
            <v>3.75</v>
          </cell>
          <cell r="M12">
            <v>4.5</v>
          </cell>
          <cell r="N12">
            <v>6</v>
          </cell>
          <cell r="Q12" t="str">
            <v>n.d.</v>
          </cell>
          <cell r="R12" t="str">
            <v>n.d.</v>
          </cell>
        </row>
        <row r="13">
          <cell r="B13">
            <v>42475</v>
          </cell>
          <cell r="C13" t="str">
            <v>15/04/2016 AL 21/04/2016</v>
          </cell>
          <cell r="D13" t="str">
            <v>14/04/2016 AL 20/04/2016</v>
          </cell>
          <cell r="E13">
            <v>1.66</v>
          </cell>
          <cell r="F13">
            <v>0.01</v>
          </cell>
          <cell r="G13">
            <v>0.01</v>
          </cell>
          <cell r="H13">
            <v>0.25</v>
          </cell>
          <cell r="K13">
            <v>3.75</v>
          </cell>
          <cell r="M13">
            <v>4.5</v>
          </cell>
          <cell r="N13">
            <v>6</v>
          </cell>
          <cell r="Q13" t="str">
            <v>n.d.</v>
          </cell>
          <cell r="R13" t="str">
            <v>n.d.</v>
          </cell>
        </row>
        <row r="14">
          <cell r="B14">
            <v>42476</v>
          </cell>
          <cell r="C14" t="str">
            <v>15/04/2016 AL 21/04/2016</v>
          </cell>
          <cell r="D14" t="str">
            <v>14/04/2016 AL 20/04/2016</v>
          </cell>
          <cell r="E14">
            <v>1.66</v>
          </cell>
          <cell r="F14">
            <v>0.01</v>
          </cell>
          <cell r="G14">
            <v>0.01</v>
          </cell>
          <cell r="H14">
            <v>0.25</v>
          </cell>
          <cell r="K14">
            <v>3.75</v>
          </cell>
          <cell r="M14">
            <v>4.5</v>
          </cell>
          <cell r="N14">
            <v>6</v>
          </cell>
          <cell r="Q14" t="str">
            <v>n.d.</v>
          </cell>
          <cell r="R14" t="str">
            <v>n.d.</v>
          </cell>
        </row>
        <row r="15">
          <cell r="B15">
            <v>42477</v>
          </cell>
          <cell r="C15" t="str">
            <v>15/04/2016 AL 21/04/2016</v>
          </cell>
          <cell r="D15" t="str">
            <v>14/04/2016 AL 20/04/2016</v>
          </cell>
          <cell r="E15">
            <v>1.66</v>
          </cell>
          <cell r="F15">
            <v>0.01</v>
          </cell>
          <cell r="G15">
            <v>0.01</v>
          </cell>
          <cell r="H15">
            <v>0.25</v>
          </cell>
          <cell r="K15">
            <v>3.75</v>
          </cell>
          <cell r="M15">
            <v>4.5</v>
          </cell>
          <cell r="N15">
            <v>6</v>
          </cell>
          <cell r="Q15" t="str">
            <v>n.d.</v>
          </cell>
          <cell r="R15" t="str">
            <v>n.d.</v>
          </cell>
        </row>
        <row r="16">
          <cell r="B16">
            <v>42478</v>
          </cell>
          <cell r="C16" t="str">
            <v>15/04/2016 AL 21/04/2016</v>
          </cell>
          <cell r="D16" t="str">
            <v>14/04/2016 AL 20/04/2016</v>
          </cell>
          <cell r="E16">
            <v>1.66</v>
          </cell>
          <cell r="F16">
            <v>0.01</v>
          </cell>
          <cell r="G16">
            <v>0.01</v>
          </cell>
          <cell r="H16">
            <v>0.25</v>
          </cell>
          <cell r="K16">
            <v>3.75</v>
          </cell>
          <cell r="M16">
            <v>4.5</v>
          </cell>
          <cell r="N16">
            <v>6</v>
          </cell>
          <cell r="Q16" t="str">
            <v>n.d.</v>
          </cell>
          <cell r="R16" t="str">
            <v>n.d.</v>
          </cell>
        </row>
        <row r="17">
          <cell r="B17">
            <v>42479</v>
          </cell>
          <cell r="C17" t="str">
            <v>15/04/2016 AL 21/04/2016</v>
          </cell>
          <cell r="D17" t="str">
            <v>14/04/2016 AL 20/04/2016</v>
          </cell>
          <cell r="E17">
            <v>1.66</v>
          </cell>
          <cell r="F17">
            <v>0.01</v>
          </cell>
          <cell r="G17">
            <v>0.01</v>
          </cell>
          <cell r="H17">
            <v>0.25</v>
          </cell>
          <cell r="K17">
            <v>3.75</v>
          </cell>
          <cell r="M17">
            <v>4.5</v>
          </cell>
          <cell r="N17">
            <v>6</v>
          </cell>
          <cell r="Q17" t="str">
            <v>n.d.</v>
          </cell>
          <cell r="R17" t="str">
            <v>n.d.</v>
          </cell>
        </row>
        <row r="18">
          <cell r="B18">
            <v>42480</v>
          </cell>
          <cell r="C18" t="str">
            <v>15/04/2016 AL 21/04/2016</v>
          </cell>
          <cell r="D18" t="str">
            <v>14/04/2016 AL 20/04/2016</v>
          </cell>
          <cell r="E18">
            <v>1.66</v>
          </cell>
          <cell r="F18">
            <v>0.01</v>
          </cell>
          <cell r="G18">
            <v>0.01</v>
          </cell>
          <cell r="H18">
            <v>0.25</v>
          </cell>
          <cell r="K18">
            <v>3.75</v>
          </cell>
          <cell r="M18">
            <v>4.5</v>
          </cell>
          <cell r="N18">
            <v>6</v>
          </cell>
          <cell r="Q18" t="str">
            <v>n.d.</v>
          </cell>
          <cell r="R18" t="str">
            <v>n.d.</v>
          </cell>
        </row>
        <row r="19">
          <cell r="B19">
            <v>42481</v>
          </cell>
          <cell r="C19" t="str">
            <v>15/04/2016 AL 21/04/2016</v>
          </cell>
          <cell r="D19" t="str">
            <v>21/04/2016 AL 27/04/2016</v>
          </cell>
          <cell r="E19">
            <v>1.89</v>
          </cell>
          <cell r="F19">
            <v>0.01</v>
          </cell>
          <cell r="G19">
            <v>0</v>
          </cell>
          <cell r="H19">
            <v>0.24</v>
          </cell>
          <cell r="K19">
            <v>3.75</v>
          </cell>
          <cell r="M19">
            <v>4.5</v>
          </cell>
          <cell r="N19">
            <v>6</v>
          </cell>
          <cell r="Q19" t="str">
            <v>n.d.</v>
          </cell>
          <cell r="R19" t="str">
            <v>n.d.</v>
          </cell>
        </row>
        <row r="20">
          <cell r="B20">
            <v>42482</v>
          </cell>
          <cell r="C20" t="str">
            <v>22/04/2016 AL 28/04/2016</v>
          </cell>
          <cell r="D20" t="str">
            <v>21/04/2016 AL 27/04/2016</v>
          </cell>
          <cell r="E20">
            <v>1.89</v>
          </cell>
          <cell r="F20">
            <v>0.01</v>
          </cell>
          <cell r="G20">
            <v>0</v>
          </cell>
          <cell r="H20">
            <v>0.24</v>
          </cell>
          <cell r="K20">
            <v>3.75</v>
          </cell>
          <cell r="M20">
            <v>4.5</v>
          </cell>
          <cell r="N20">
            <v>6</v>
          </cell>
          <cell r="Q20" t="str">
            <v>n.d.</v>
          </cell>
          <cell r="R20" t="str">
            <v>n.d.</v>
          </cell>
        </row>
        <row r="21">
          <cell r="B21">
            <v>42483</v>
          </cell>
          <cell r="C21" t="str">
            <v>22/04/2016 AL 28/04/2016</v>
          </cell>
          <cell r="D21" t="str">
            <v>21/04/2016 AL 27/04/2016</v>
          </cell>
          <cell r="E21">
            <v>1.89</v>
          </cell>
          <cell r="F21">
            <v>0.01</v>
          </cell>
          <cell r="G21">
            <v>0</v>
          </cell>
          <cell r="H21">
            <v>0.24</v>
          </cell>
          <cell r="K21">
            <v>3.75</v>
          </cell>
          <cell r="M21">
            <v>4.5</v>
          </cell>
          <cell r="N21">
            <v>6</v>
          </cell>
          <cell r="Q21" t="str">
            <v>n.d.</v>
          </cell>
          <cell r="R21" t="str">
            <v>n.d.</v>
          </cell>
        </row>
        <row r="22">
          <cell r="B22">
            <v>42484</v>
          </cell>
          <cell r="C22" t="str">
            <v>22/04/2016 AL 28/04/2016</v>
          </cell>
          <cell r="D22" t="str">
            <v>21/04/2016 AL 27/04/2016</v>
          </cell>
          <cell r="E22">
            <v>1.89</v>
          </cell>
          <cell r="F22">
            <v>0.01</v>
          </cell>
          <cell r="G22">
            <v>0</v>
          </cell>
          <cell r="H22">
            <v>0.24</v>
          </cell>
          <cell r="K22">
            <v>3.75</v>
          </cell>
          <cell r="M22">
            <v>4.5</v>
          </cell>
          <cell r="N22">
            <v>6</v>
          </cell>
          <cell r="Q22" t="str">
            <v>n.d.</v>
          </cell>
          <cell r="R22" t="str">
            <v>n.d.</v>
          </cell>
        </row>
        <row r="23">
          <cell r="B23">
            <v>42485</v>
          </cell>
          <cell r="C23" t="str">
            <v>22/04/2016 AL 28/04/2016</v>
          </cell>
          <cell r="D23" t="str">
            <v>21/04/2016 AL 27/04/2016</v>
          </cell>
          <cell r="E23">
            <v>1.89</v>
          </cell>
          <cell r="F23">
            <v>0.01</v>
          </cell>
          <cell r="G23">
            <v>0</v>
          </cell>
          <cell r="H23">
            <v>0.24</v>
          </cell>
          <cell r="K23">
            <v>3.75</v>
          </cell>
          <cell r="M23">
            <v>4.5</v>
          </cell>
          <cell r="N23">
            <v>6</v>
          </cell>
          <cell r="Q23" t="str">
            <v>n.d.</v>
          </cell>
          <cell r="R23" t="str">
            <v>n.d.</v>
          </cell>
        </row>
        <row r="24">
          <cell r="B24">
            <v>42486</v>
          </cell>
          <cell r="C24" t="str">
            <v>22/04/2016 AL 28/04/2016</v>
          </cell>
          <cell r="D24" t="str">
            <v>21/04/2016 AL 27/04/2016</v>
          </cell>
          <cell r="E24">
            <v>1.89</v>
          </cell>
          <cell r="F24">
            <v>0.01</v>
          </cell>
          <cell r="G24">
            <v>0</v>
          </cell>
          <cell r="H24">
            <v>0.24</v>
          </cell>
          <cell r="K24">
            <v>3.75</v>
          </cell>
          <cell r="M24">
            <v>4.5</v>
          </cell>
          <cell r="N24">
            <v>6</v>
          </cell>
          <cell r="Q24" t="str">
            <v>n.d.</v>
          </cell>
          <cell r="R24" t="str">
            <v>n.d.</v>
          </cell>
        </row>
        <row r="25">
          <cell r="B25">
            <v>42487</v>
          </cell>
          <cell r="C25" t="str">
            <v>22/04/2016 AL 28/04/2016</v>
          </cell>
          <cell r="D25" t="str">
            <v>21/04/2016 AL 27/04/2016</v>
          </cell>
          <cell r="E25">
            <v>1.89</v>
          </cell>
          <cell r="F25">
            <v>0.01</v>
          </cell>
          <cell r="G25">
            <v>0</v>
          </cell>
          <cell r="H25">
            <v>0.24</v>
          </cell>
          <cell r="K25">
            <v>3.75</v>
          </cell>
          <cell r="M25">
            <v>4.5</v>
          </cell>
          <cell r="N25">
            <v>6</v>
          </cell>
          <cell r="Q25" t="str">
            <v>n.d.</v>
          </cell>
          <cell r="R25" t="str">
            <v>n.d.</v>
          </cell>
        </row>
        <row r="26">
          <cell r="B26">
            <v>42488</v>
          </cell>
          <cell r="C26" t="str">
            <v>22/04/2016 AL 28/04/2016</v>
          </cell>
          <cell r="D26" t="str">
            <v>28/04/2016 AL 04/05/2016</v>
          </cell>
          <cell r="E26">
            <v>1.83</v>
          </cell>
          <cell r="F26">
            <v>0.01</v>
          </cell>
          <cell r="G26">
            <v>0.01</v>
          </cell>
          <cell r="H26">
            <v>0.22</v>
          </cell>
          <cell r="K26">
            <v>3.75</v>
          </cell>
          <cell r="M26">
            <v>4.5</v>
          </cell>
          <cell r="N26">
            <v>6</v>
          </cell>
          <cell r="Q26" t="str">
            <v>n.d.</v>
          </cell>
          <cell r="R26" t="str">
            <v>n.d.</v>
          </cell>
        </row>
        <row r="27">
          <cell r="B27">
            <v>42489</v>
          </cell>
          <cell r="C27" t="str">
            <v>29/04/2016 AL 05/05/2016</v>
          </cell>
          <cell r="D27" t="str">
            <v>28/04/2016 AL 04/05/2016</v>
          </cell>
          <cell r="E27">
            <v>1.83</v>
          </cell>
          <cell r="F27">
            <v>0.01</v>
          </cell>
          <cell r="G27">
            <v>0.01</v>
          </cell>
          <cell r="H27">
            <v>0.22</v>
          </cell>
          <cell r="K27">
            <v>3.75</v>
          </cell>
          <cell r="M27">
            <v>4.5</v>
          </cell>
          <cell r="N27">
            <v>6</v>
          </cell>
          <cell r="Q27" t="str">
            <v>n.d.</v>
          </cell>
          <cell r="R27" t="str">
            <v>n.d.</v>
          </cell>
        </row>
        <row r="28">
          <cell r="B28">
            <v>42490</v>
          </cell>
          <cell r="C28" t="str">
            <v>29/04/2016 AL 05/05/2016</v>
          </cell>
          <cell r="D28" t="str">
            <v>28/04/2016 AL 04/05/2016</v>
          </cell>
          <cell r="E28">
            <v>1.83</v>
          </cell>
          <cell r="F28">
            <v>0.01</v>
          </cell>
          <cell r="G28">
            <v>0.01</v>
          </cell>
          <cell r="H28">
            <v>0.22</v>
          </cell>
          <cell r="K28">
            <v>3.75</v>
          </cell>
          <cell r="M28">
            <v>4.5</v>
          </cell>
          <cell r="N28">
            <v>6</v>
          </cell>
          <cell r="Q28" t="str">
            <v>n.d.</v>
          </cell>
          <cell r="R28" t="str">
            <v>n.d.</v>
          </cell>
        </row>
        <row r="29">
          <cell r="B29">
            <v>42491</v>
          </cell>
          <cell r="C29" t="str">
            <v>29/04/2016 AL 05/05/2016</v>
          </cell>
          <cell r="D29" t="str">
            <v>28/04/2016 AL 04/05/2016</v>
          </cell>
          <cell r="E29">
            <v>1.83</v>
          </cell>
          <cell r="F29">
            <v>0.01</v>
          </cell>
          <cell r="G29">
            <v>0.01</v>
          </cell>
          <cell r="H29">
            <v>0.22</v>
          </cell>
          <cell r="K29">
            <v>3.75</v>
          </cell>
          <cell r="M29">
            <v>4.5</v>
          </cell>
          <cell r="N29">
            <v>6</v>
          </cell>
          <cell r="Q29" t="str">
            <v>n.d.</v>
          </cell>
          <cell r="R29" t="str">
            <v>n.d.</v>
          </cell>
        </row>
        <row r="30">
          <cell r="B30">
            <v>42492</v>
          </cell>
          <cell r="C30" t="str">
            <v>29/04/2016 AL 05/05/2016</v>
          </cell>
          <cell r="D30" t="str">
            <v>28/04/2016 AL 04/05/2016</v>
          </cell>
          <cell r="E30">
            <v>1.83</v>
          </cell>
          <cell r="F30">
            <v>0.01</v>
          </cell>
          <cell r="G30">
            <v>0.01</v>
          </cell>
          <cell r="H30">
            <v>0.22</v>
          </cell>
          <cell r="K30">
            <v>3.75</v>
          </cell>
          <cell r="M30">
            <v>4.5</v>
          </cell>
          <cell r="N30">
            <v>6</v>
          </cell>
          <cell r="Q30" t="str">
            <v>n.d.</v>
          </cell>
          <cell r="R30" t="str">
            <v>n.d.</v>
          </cell>
        </row>
        <row r="31">
          <cell r="B31">
            <v>42493</v>
          </cell>
          <cell r="C31" t="str">
            <v>29/04/2016 AL 05/05/2016</v>
          </cell>
          <cell r="D31" t="str">
            <v>28/04/2016 AL 04/05/2016</v>
          </cell>
          <cell r="E31">
            <v>1.83</v>
          </cell>
          <cell r="F31">
            <v>0.01</v>
          </cell>
          <cell r="G31">
            <v>0.01</v>
          </cell>
          <cell r="H31">
            <v>0.22</v>
          </cell>
          <cell r="K31">
            <v>3.75</v>
          </cell>
          <cell r="M31">
            <v>4.5</v>
          </cell>
          <cell r="N31">
            <v>6</v>
          </cell>
          <cell r="Q31" t="str">
            <v>n.d.</v>
          </cell>
          <cell r="R31" t="str">
            <v>n.d.</v>
          </cell>
        </row>
        <row r="32">
          <cell r="B32">
            <v>42494</v>
          </cell>
          <cell r="C32" t="str">
            <v>29/04/2016 AL 05/05/2016</v>
          </cell>
          <cell r="D32" t="str">
            <v>28/04/2016 AL 04/05/2016</v>
          </cell>
          <cell r="E32">
            <v>1.83</v>
          </cell>
          <cell r="F32">
            <v>0.01</v>
          </cell>
          <cell r="G32">
            <v>0.01</v>
          </cell>
          <cell r="H32">
            <v>0.22</v>
          </cell>
          <cell r="K32">
            <v>3.75</v>
          </cell>
          <cell r="M32">
            <v>4.5</v>
          </cell>
          <cell r="N32">
            <v>6</v>
          </cell>
          <cell r="Q32" t="str">
            <v>n.d.</v>
          </cell>
          <cell r="R32" t="str">
            <v>n.d.</v>
          </cell>
        </row>
        <row r="33">
          <cell r="B33">
            <v>42495</v>
          </cell>
          <cell r="C33" t="str">
            <v>29/04/2016 AL 05/05/2016</v>
          </cell>
          <cell r="D33" t="str">
            <v>05/05/2016 AL 11/05/2016</v>
          </cell>
          <cell r="E33">
            <v>1.78</v>
          </cell>
          <cell r="F33">
            <v>0.01</v>
          </cell>
          <cell r="G33">
            <v>0.01</v>
          </cell>
          <cell r="H33">
            <v>0.23</v>
          </cell>
          <cell r="K33">
            <v>3.75</v>
          </cell>
          <cell r="M33">
            <v>4.5</v>
          </cell>
          <cell r="N33">
            <v>6</v>
          </cell>
          <cell r="Q33" t="str">
            <v>n.d.</v>
          </cell>
          <cell r="R33" t="str">
            <v>n.d.</v>
          </cell>
        </row>
        <row r="34">
          <cell r="B34">
            <v>42496</v>
          </cell>
          <cell r="C34" t="str">
            <v>06/05/2016 AL 12/05/2016</v>
          </cell>
          <cell r="D34" t="str">
            <v>05/05/2016 AL 11/05/2016</v>
          </cell>
          <cell r="E34">
            <v>1.78</v>
          </cell>
          <cell r="F34">
            <v>0.01</v>
          </cell>
          <cell r="G34">
            <v>0.01</v>
          </cell>
          <cell r="H34">
            <v>0.23</v>
          </cell>
          <cell r="K34">
            <v>3.75</v>
          </cell>
          <cell r="M34">
            <v>4.5</v>
          </cell>
          <cell r="N34">
            <v>6</v>
          </cell>
          <cell r="Q34" t="str">
            <v>n.d.</v>
          </cell>
          <cell r="R34" t="str">
            <v>n.d.</v>
          </cell>
        </row>
        <row r="35">
          <cell r="B35">
            <v>42497</v>
          </cell>
          <cell r="C35" t="str">
            <v>06/05/2016 AL 12/05/2016</v>
          </cell>
          <cell r="D35" t="str">
            <v>05/05/2016 AL 11/05/2016</v>
          </cell>
          <cell r="E35">
            <v>1.78</v>
          </cell>
          <cell r="F35">
            <v>0.01</v>
          </cell>
          <cell r="G35">
            <v>0.01</v>
          </cell>
          <cell r="H35">
            <v>0.23</v>
          </cell>
          <cell r="K35">
            <v>3.75</v>
          </cell>
          <cell r="M35">
            <v>4.5</v>
          </cell>
          <cell r="N35">
            <v>6</v>
          </cell>
          <cell r="Q35" t="str">
            <v>n.d.</v>
          </cell>
          <cell r="R35" t="str">
            <v>n.d.</v>
          </cell>
        </row>
        <row r="36">
          <cell r="B36">
            <v>42498</v>
          </cell>
          <cell r="C36" t="str">
            <v>06/05/2016 AL 12/05/2016</v>
          </cell>
          <cell r="D36" t="str">
            <v>05/05/2016 AL 11/05/2016</v>
          </cell>
          <cell r="E36">
            <v>1.78</v>
          </cell>
          <cell r="F36">
            <v>0.01</v>
          </cell>
          <cell r="G36">
            <v>0.01</v>
          </cell>
          <cell r="H36">
            <v>0.23</v>
          </cell>
          <cell r="K36">
            <v>3.75</v>
          </cell>
          <cell r="M36">
            <v>4.5</v>
          </cell>
          <cell r="N36">
            <v>6</v>
          </cell>
          <cell r="Q36" t="str">
            <v>n.d.</v>
          </cell>
          <cell r="R36" t="str">
            <v>n.d.</v>
          </cell>
        </row>
        <row r="37">
          <cell r="B37">
            <v>42499</v>
          </cell>
          <cell r="C37" t="str">
            <v>06/05/2016 AL 12/05/2016</v>
          </cell>
          <cell r="D37" t="str">
            <v>05/05/2016 AL 11/05/2016</v>
          </cell>
          <cell r="E37">
            <v>1.78</v>
          </cell>
          <cell r="F37">
            <v>0.01</v>
          </cell>
          <cell r="G37">
            <v>0.01</v>
          </cell>
          <cell r="H37">
            <v>0.23</v>
          </cell>
          <cell r="K37">
            <v>3.75</v>
          </cell>
          <cell r="M37">
            <v>4.5</v>
          </cell>
          <cell r="N37">
            <v>6</v>
          </cell>
          <cell r="Q37" t="str">
            <v>n.d.</v>
          </cell>
          <cell r="R37" t="str">
            <v>n.d.</v>
          </cell>
        </row>
        <row r="38">
          <cell r="B38">
            <v>42500</v>
          </cell>
          <cell r="C38" t="str">
            <v>06/05/2016 AL 12/05/2016</v>
          </cell>
          <cell r="D38" t="str">
            <v>05/05/2016 AL 11/05/2016</v>
          </cell>
          <cell r="E38">
            <v>1.78</v>
          </cell>
          <cell r="F38">
            <v>0.01</v>
          </cell>
          <cell r="G38">
            <v>0.01</v>
          </cell>
          <cell r="H38">
            <v>0.23</v>
          </cell>
          <cell r="K38">
            <v>3.75</v>
          </cell>
          <cell r="M38">
            <v>4.5</v>
          </cell>
          <cell r="N38">
            <v>6</v>
          </cell>
          <cell r="Q38" t="str">
            <v>n.d.</v>
          </cell>
          <cell r="R38" t="str">
            <v>n.d.</v>
          </cell>
        </row>
        <row r="39">
          <cell r="B39">
            <v>42501</v>
          </cell>
          <cell r="C39" t="str">
            <v>06/05/2016 AL 12/05/2016</v>
          </cell>
          <cell r="D39" t="str">
            <v>05/05/2016 AL 11/05/2016</v>
          </cell>
          <cell r="E39">
            <v>1.78</v>
          </cell>
          <cell r="F39">
            <v>0.01</v>
          </cell>
          <cell r="G39">
            <v>0.01</v>
          </cell>
          <cell r="H39">
            <v>0.23</v>
          </cell>
          <cell r="K39">
            <v>3.75</v>
          </cell>
          <cell r="M39">
            <v>4.5</v>
          </cell>
          <cell r="N39">
            <v>6</v>
          </cell>
          <cell r="Q39" t="str">
            <v>n.d.</v>
          </cell>
          <cell r="R39" t="str">
            <v>n.d.</v>
          </cell>
        </row>
        <row r="40">
          <cell r="B40">
            <v>42502</v>
          </cell>
          <cell r="C40" t="str">
            <v>06/05/2016 AL 12/05/2016</v>
          </cell>
          <cell r="D40" t="str">
            <v>12/05/2016 AL 18/05/2016</v>
          </cell>
          <cell r="E40">
            <v>1.81</v>
          </cell>
          <cell r="F40">
            <v>0.01</v>
          </cell>
          <cell r="G40">
            <v>0.01</v>
          </cell>
          <cell r="H40">
            <v>0.2</v>
          </cell>
          <cell r="K40">
            <v>3.75</v>
          </cell>
          <cell r="M40">
            <v>4.5</v>
          </cell>
          <cell r="N40">
            <v>6</v>
          </cell>
          <cell r="Q40" t="str">
            <v>n.d.</v>
          </cell>
          <cell r="R40" t="str">
            <v>n.d.</v>
          </cell>
        </row>
        <row r="41">
          <cell r="B41">
            <v>42503</v>
          </cell>
          <cell r="C41" t="str">
            <v>13/05/2016 AL 19/05/2016</v>
          </cell>
          <cell r="D41" t="str">
            <v>12/05/2016 AL 18/05/2016</v>
          </cell>
          <cell r="E41">
            <v>1.81</v>
          </cell>
          <cell r="F41">
            <v>0.01</v>
          </cell>
          <cell r="G41">
            <v>0.01</v>
          </cell>
          <cell r="H41">
            <v>0.2</v>
          </cell>
          <cell r="K41">
            <v>3.75</v>
          </cell>
          <cell r="M41">
            <v>4.5</v>
          </cell>
          <cell r="N41">
            <v>6</v>
          </cell>
          <cell r="Q41" t="str">
            <v>n.d.</v>
          </cell>
          <cell r="R41" t="str">
            <v>n.d.</v>
          </cell>
        </row>
        <row r="42">
          <cell r="B42">
            <v>42504</v>
          </cell>
          <cell r="C42" t="str">
            <v>13/05/2016 AL 19/05/2016</v>
          </cell>
          <cell r="D42" t="str">
            <v>12/05/2016 AL 18/05/2016</v>
          </cell>
          <cell r="E42">
            <v>1.81</v>
          </cell>
          <cell r="F42">
            <v>0.01</v>
          </cell>
          <cell r="G42">
            <v>0.01</v>
          </cell>
          <cell r="H42">
            <v>0.2</v>
          </cell>
          <cell r="K42">
            <v>3.75</v>
          </cell>
          <cell r="M42">
            <v>4.5</v>
          </cell>
          <cell r="N42">
            <v>6</v>
          </cell>
          <cell r="Q42" t="str">
            <v>n.d.</v>
          </cell>
          <cell r="R42" t="str">
            <v>n.d.</v>
          </cell>
        </row>
        <row r="43">
          <cell r="B43">
            <v>42505</v>
          </cell>
          <cell r="C43" t="str">
            <v>13/05/2016 AL 19/05/2016</v>
          </cell>
          <cell r="D43" t="str">
            <v>12/05/2016 AL 18/05/2016</v>
          </cell>
          <cell r="E43">
            <v>1.81</v>
          </cell>
          <cell r="F43">
            <v>0.01</v>
          </cell>
          <cell r="G43">
            <v>0.01</v>
          </cell>
          <cell r="H43">
            <v>0.2</v>
          </cell>
          <cell r="K43">
            <v>3.75</v>
          </cell>
          <cell r="M43">
            <v>4.5</v>
          </cell>
          <cell r="N43">
            <v>6</v>
          </cell>
          <cell r="Q43" t="str">
            <v>n.d.</v>
          </cell>
          <cell r="R43" t="str">
            <v>n.d.</v>
          </cell>
        </row>
        <row r="44">
          <cell r="B44">
            <v>42506</v>
          </cell>
          <cell r="C44" t="str">
            <v>13/05/2016 AL 19/05/2016</v>
          </cell>
          <cell r="D44" t="str">
            <v>12/05/2016 AL 18/05/2016</v>
          </cell>
          <cell r="E44">
            <v>1.81</v>
          </cell>
          <cell r="F44">
            <v>0.01</v>
          </cell>
          <cell r="G44">
            <v>0.01</v>
          </cell>
          <cell r="H44">
            <v>0.2</v>
          </cell>
          <cell r="K44">
            <v>3.75</v>
          </cell>
          <cell r="M44">
            <v>4.5</v>
          </cell>
          <cell r="N44">
            <v>6</v>
          </cell>
          <cell r="Q44" t="str">
            <v>n.d.</v>
          </cell>
          <cell r="R44" t="str">
            <v>n.d.</v>
          </cell>
        </row>
        <row r="45">
          <cell r="B45">
            <v>42507</v>
          </cell>
          <cell r="C45" t="str">
            <v>13/05/2016 AL 19/05/2016</v>
          </cell>
          <cell r="D45" t="str">
            <v>12/05/2016 AL 18/05/2016</v>
          </cell>
          <cell r="E45">
            <v>1.81</v>
          </cell>
          <cell r="F45">
            <v>0.01</v>
          </cell>
          <cell r="G45">
            <v>0.01</v>
          </cell>
          <cell r="H45">
            <v>0.2</v>
          </cell>
          <cell r="K45">
            <v>3.75</v>
          </cell>
          <cell r="M45">
            <v>4.5</v>
          </cell>
          <cell r="N45">
            <v>6</v>
          </cell>
          <cell r="Q45" t="str">
            <v>n.d.</v>
          </cell>
          <cell r="R45" t="str">
            <v>n.d.</v>
          </cell>
        </row>
        <row r="46">
          <cell r="B46">
            <v>42508</v>
          </cell>
          <cell r="C46" t="str">
            <v>13/05/2016 AL 19/05/2016</v>
          </cell>
          <cell r="D46" t="str">
            <v>12/05/2016 AL 18/05/2016</v>
          </cell>
          <cell r="E46">
            <v>1.81</v>
          </cell>
          <cell r="F46">
            <v>0.01</v>
          </cell>
          <cell r="G46">
            <v>0.01</v>
          </cell>
          <cell r="H46">
            <v>0.2</v>
          </cell>
          <cell r="K46">
            <v>3.75</v>
          </cell>
          <cell r="M46">
            <v>4.5</v>
          </cell>
          <cell r="N46">
            <v>6</v>
          </cell>
          <cell r="Q46" t="str">
            <v>n.d.</v>
          </cell>
          <cell r="R46" t="str">
            <v>n.d.</v>
          </cell>
        </row>
        <row r="47">
          <cell r="B47">
            <v>42509</v>
          </cell>
          <cell r="C47" t="str">
            <v>13/05/2016 AL 19/05/2016</v>
          </cell>
          <cell r="D47" t="str">
            <v>19/05/2016 AL 25/05/2016</v>
          </cell>
          <cell r="E47">
            <v>1.69</v>
          </cell>
          <cell r="F47">
            <v>0.01</v>
          </cell>
          <cell r="G47">
            <v>0.01</v>
          </cell>
          <cell r="H47">
            <v>0.19</v>
          </cell>
          <cell r="K47">
            <v>3.75</v>
          </cell>
          <cell r="M47">
            <v>4.5</v>
          </cell>
          <cell r="N47">
            <v>6</v>
          </cell>
          <cell r="Q47" t="str">
            <v>n.d.</v>
          </cell>
          <cell r="R47" t="str">
            <v>n.d.</v>
          </cell>
        </row>
        <row r="48">
          <cell r="B48">
            <v>42510</v>
          </cell>
          <cell r="C48" t="str">
            <v>20/05/2016 AL 26/05/2016</v>
          </cell>
          <cell r="D48" t="str">
            <v>19/05/2016 AL 25/05/2016</v>
          </cell>
          <cell r="E48">
            <v>1.69</v>
          </cell>
          <cell r="F48">
            <v>0.01</v>
          </cell>
          <cell r="G48">
            <v>0.01</v>
          </cell>
          <cell r="H48">
            <v>0.19</v>
          </cell>
          <cell r="K48">
            <v>3.75</v>
          </cell>
          <cell r="M48">
            <v>4.5</v>
          </cell>
          <cell r="N48">
            <v>6</v>
          </cell>
          <cell r="Q48" t="str">
            <v>n.d.</v>
          </cell>
          <cell r="R48" t="str">
            <v>n.d.</v>
          </cell>
        </row>
        <row r="49">
          <cell r="B49">
            <v>42511</v>
          </cell>
          <cell r="C49" t="str">
            <v>20/05/2016 AL 26/05/2016</v>
          </cell>
          <cell r="D49" t="str">
            <v>19/05/2016 AL 25/05/2016</v>
          </cell>
          <cell r="E49">
            <v>1.69</v>
          </cell>
          <cell r="F49">
            <v>0.01</v>
          </cell>
          <cell r="G49">
            <v>0.01</v>
          </cell>
          <cell r="H49">
            <v>0.19</v>
          </cell>
          <cell r="K49">
            <v>3.75</v>
          </cell>
          <cell r="M49">
            <v>4.5</v>
          </cell>
          <cell r="N49">
            <v>6</v>
          </cell>
          <cell r="Q49" t="str">
            <v>n.d.</v>
          </cell>
          <cell r="R49" t="str">
            <v>n.d.</v>
          </cell>
        </row>
        <row r="50">
          <cell r="B50">
            <v>42512</v>
          </cell>
          <cell r="C50" t="str">
            <v>20/05/2016 AL 26/05/2016</v>
          </cell>
          <cell r="D50" t="str">
            <v>19/05/2016 AL 25/05/2016</v>
          </cell>
          <cell r="E50">
            <v>1.69</v>
          </cell>
          <cell r="F50">
            <v>0.01</v>
          </cell>
          <cell r="G50">
            <v>0.01</v>
          </cell>
          <cell r="H50">
            <v>0.19</v>
          </cell>
          <cell r="K50">
            <v>3.75</v>
          </cell>
          <cell r="M50">
            <v>4.5</v>
          </cell>
          <cell r="N50">
            <v>6</v>
          </cell>
          <cell r="Q50" t="str">
            <v>n.d.</v>
          </cell>
          <cell r="R50" t="str">
            <v>n.d.</v>
          </cell>
        </row>
        <row r="51">
          <cell r="B51">
            <v>42513</v>
          </cell>
          <cell r="C51" t="str">
            <v>20/05/2016 AL 26/05/2016</v>
          </cell>
          <cell r="D51" t="str">
            <v>19/05/2016 AL 25/05/2016</v>
          </cell>
          <cell r="E51">
            <v>1.69</v>
          </cell>
          <cell r="F51">
            <v>0.01</v>
          </cell>
          <cell r="G51">
            <v>0.01</v>
          </cell>
          <cell r="H51">
            <v>0.19</v>
          </cell>
          <cell r="K51">
            <v>3.75</v>
          </cell>
          <cell r="M51">
            <v>4.5</v>
          </cell>
          <cell r="N51">
            <v>6</v>
          </cell>
          <cell r="Q51" t="str">
            <v>n.d.</v>
          </cell>
          <cell r="R51" t="str">
            <v>n.d.</v>
          </cell>
        </row>
        <row r="52">
          <cell r="B52">
            <v>42514</v>
          </cell>
          <cell r="C52" t="str">
            <v>20/05/2016 AL 26/05/2016</v>
          </cell>
          <cell r="D52" t="str">
            <v>19/05/2016 AL 25/05/2016</v>
          </cell>
          <cell r="E52">
            <v>1.69</v>
          </cell>
          <cell r="F52">
            <v>0.01</v>
          </cell>
          <cell r="G52">
            <v>0.01</v>
          </cell>
          <cell r="H52">
            <v>0.19</v>
          </cell>
          <cell r="K52">
            <v>3.75</v>
          </cell>
          <cell r="M52">
            <v>4.5</v>
          </cell>
          <cell r="N52">
            <v>6</v>
          </cell>
          <cell r="Q52" t="str">
            <v>n.d.</v>
          </cell>
          <cell r="R52" t="str">
            <v>n.d.</v>
          </cell>
        </row>
        <row r="53">
          <cell r="B53">
            <v>42515</v>
          </cell>
          <cell r="C53" t="str">
            <v>20/05/2016 AL 26/05/2016</v>
          </cell>
          <cell r="D53" t="str">
            <v>19/05/2016 AL 25/05/2016</v>
          </cell>
          <cell r="E53">
            <v>1.69</v>
          </cell>
          <cell r="F53">
            <v>0.01</v>
          </cell>
          <cell r="G53">
            <v>0.01</v>
          </cell>
          <cell r="H53">
            <v>0.19</v>
          </cell>
          <cell r="K53">
            <v>3.75</v>
          </cell>
          <cell r="M53">
            <v>4.5</v>
          </cell>
          <cell r="N53">
            <v>6</v>
          </cell>
          <cell r="Q53" t="str">
            <v>n.d.</v>
          </cell>
          <cell r="R53" t="str">
            <v>n.d.</v>
          </cell>
        </row>
        <row r="54">
          <cell r="B54">
            <v>42516</v>
          </cell>
          <cell r="C54" t="str">
            <v>20/05/2016 AL 26/05/2016</v>
          </cell>
          <cell r="D54" t="str">
            <v>26/05/2016 AL 01/06/2016</v>
          </cell>
          <cell r="E54">
            <v>1.61</v>
          </cell>
          <cell r="F54">
            <v>0.01</v>
          </cell>
          <cell r="G54">
            <v>0.01</v>
          </cell>
          <cell r="H54">
            <v>0.18</v>
          </cell>
          <cell r="K54">
            <v>3.75</v>
          </cell>
          <cell r="M54">
            <v>4.5</v>
          </cell>
          <cell r="N54">
            <v>6</v>
          </cell>
          <cell r="Q54" t="str">
            <v>n.d.</v>
          </cell>
          <cell r="R54" t="str">
            <v>n.d.</v>
          </cell>
        </row>
        <row r="55">
          <cell r="B55">
            <v>42517</v>
          </cell>
          <cell r="C55" t="str">
            <v>27/05/2016 AL 02/06/2016</v>
          </cell>
          <cell r="D55" t="str">
            <v>26/05/2016 AL 01/06/2016</v>
          </cell>
          <cell r="E55">
            <v>1.61</v>
          </cell>
          <cell r="F55">
            <v>0.01</v>
          </cell>
          <cell r="G55">
            <v>0.01</v>
          </cell>
          <cell r="H55">
            <v>0.18</v>
          </cell>
          <cell r="K55">
            <v>3.75</v>
          </cell>
          <cell r="M55">
            <v>4.5</v>
          </cell>
          <cell r="N55">
            <v>6</v>
          </cell>
          <cell r="Q55" t="str">
            <v>n.d.</v>
          </cell>
          <cell r="R55" t="str">
            <v>n.d.</v>
          </cell>
        </row>
        <row r="56">
          <cell r="B56">
            <v>42518</v>
          </cell>
          <cell r="C56" t="str">
            <v>27/05/2016 AL 02/06/2016</v>
          </cell>
          <cell r="D56" t="str">
            <v>26/05/2016 AL 01/06/2016</v>
          </cell>
          <cell r="E56">
            <v>1.61</v>
          </cell>
          <cell r="F56">
            <v>0.01</v>
          </cell>
          <cell r="G56">
            <v>0.01</v>
          </cell>
          <cell r="H56">
            <v>0.18</v>
          </cell>
          <cell r="K56">
            <v>3.75</v>
          </cell>
          <cell r="M56">
            <v>4.5</v>
          </cell>
          <cell r="N56">
            <v>6</v>
          </cell>
          <cell r="Q56" t="str">
            <v>n.d.</v>
          </cell>
          <cell r="R56" t="str">
            <v>n.d.</v>
          </cell>
        </row>
        <row r="57">
          <cell r="B57">
            <v>42519</v>
          </cell>
          <cell r="C57" t="str">
            <v>27/05/2016 AL 02/06/2016</v>
          </cell>
          <cell r="D57" t="str">
            <v>26/05/2016 AL 01/06/2016</v>
          </cell>
          <cell r="E57">
            <v>1.61</v>
          </cell>
          <cell r="F57">
            <v>0.01</v>
          </cell>
          <cell r="G57">
            <v>0.01</v>
          </cell>
          <cell r="H57">
            <v>0.18</v>
          </cell>
          <cell r="K57">
            <v>3.75</v>
          </cell>
          <cell r="M57">
            <v>4.5</v>
          </cell>
          <cell r="N57">
            <v>6</v>
          </cell>
          <cell r="Q57" t="str">
            <v>n.d.</v>
          </cell>
          <cell r="R57" t="str">
            <v>n.d.</v>
          </cell>
        </row>
        <row r="58">
          <cell r="B58">
            <v>42520</v>
          </cell>
          <cell r="C58" t="str">
            <v>27/05/2016 AL 02/06/2016</v>
          </cell>
          <cell r="D58" t="str">
            <v>26/05/2016 AL 01/06/2016</v>
          </cell>
          <cell r="E58">
            <v>1.61</v>
          </cell>
          <cell r="F58">
            <v>0.01</v>
          </cell>
          <cell r="G58">
            <v>0.01</v>
          </cell>
          <cell r="H58">
            <v>0.18</v>
          </cell>
          <cell r="K58">
            <v>3.75</v>
          </cell>
          <cell r="M58">
            <v>4.5</v>
          </cell>
          <cell r="N58">
            <v>6</v>
          </cell>
          <cell r="Q58" t="str">
            <v>n.d.</v>
          </cell>
          <cell r="R58" t="str">
            <v>n.d.</v>
          </cell>
        </row>
        <row r="59">
          <cell r="B59">
            <v>42521</v>
          </cell>
          <cell r="C59" t="str">
            <v>27/05/2016 AL 02/06/2016</v>
          </cell>
          <cell r="D59" t="str">
            <v>26/05/2016 AL 01/06/2016</v>
          </cell>
          <cell r="E59">
            <v>1.61</v>
          </cell>
          <cell r="F59">
            <v>0.01</v>
          </cell>
          <cell r="G59">
            <v>0.01</v>
          </cell>
          <cell r="H59">
            <v>0.18</v>
          </cell>
          <cell r="K59">
            <v>3.75</v>
          </cell>
          <cell r="M59">
            <v>4.5</v>
          </cell>
          <cell r="N59">
            <v>6</v>
          </cell>
          <cell r="Q59" t="str">
            <v>n.d.</v>
          </cell>
          <cell r="R59" t="str">
            <v>n.d.</v>
          </cell>
        </row>
        <row r="60">
          <cell r="B60">
            <v>42522</v>
          </cell>
          <cell r="C60" t="str">
            <v>27/05/2016 AL 02/06/2016</v>
          </cell>
          <cell r="D60" t="str">
            <v>26/05/2016 AL 01/06/2016</v>
          </cell>
          <cell r="E60">
            <v>1.61</v>
          </cell>
          <cell r="F60">
            <v>0.01</v>
          </cell>
          <cell r="G60">
            <v>0.01</v>
          </cell>
          <cell r="H60">
            <v>0.18</v>
          </cell>
          <cell r="K60">
            <v>3.75</v>
          </cell>
          <cell r="M60">
            <v>4.5</v>
          </cell>
          <cell r="N60">
            <v>6</v>
          </cell>
          <cell r="Q60" t="str">
            <v>n.d.</v>
          </cell>
          <cell r="R60" t="str">
            <v>n.d.</v>
          </cell>
        </row>
        <row r="61">
          <cell r="B61">
            <v>42523</v>
          </cell>
          <cell r="C61" t="str">
            <v>27/05/2016 AL 02/06/2016</v>
          </cell>
          <cell r="D61" t="str">
            <v>02/06/2016 AL 08/06/2016</v>
          </cell>
          <cell r="E61">
            <v>1.71</v>
          </cell>
          <cell r="F61">
            <v>0.01</v>
          </cell>
          <cell r="G61">
            <v>0.01</v>
          </cell>
          <cell r="H61">
            <v>0.15</v>
          </cell>
          <cell r="K61">
            <v>3.75</v>
          </cell>
          <cell r="M61">
            <v>4.5</v>
          </cell>
          <cell r="N61">
            <v>6</v>
          </cell>
          <cell r="Q61" t="str">
            <v>n.d.</v>
          </cell>
          <cell r="R61" t="str">
            <v>n.d.</v>
          </cell>
        </row>
        <row r="62">
          <cell r="B62">
            <v>42524</v>
          </cell>
          <cell r="C62" t="str">
            <v>03/06/2016 AL 09/06/2016</v>
          </cell>
          <cell r="D62" t="str">
            <v>02/06/2016 AL 08/06/2016</v>
          </cell>
          <cell r="E62">
            <v>1.71</v>
          </cell>
          <cell r="F62">
            <v>0.01</v>
          </cell>
          <cell r="G62">
            <v>0.01</v>
          </cell>
          <cell r="H62">
            <v>0.15</v>
          </cell>
          <cell r="K62">
            <v>3.75</v>
          </cell>
          <cell r="M62">
            <v>4.5</v>
          </cell>
          <cell r="N62">
            <v>6</v>
          </cell>
          <cell r="Q62" t="str">
            <v>n.d.</v>
          </cell>
          <cell r="R62" t="str">
            <v>n.d.</v>
          </cell>
        </row>
        <row r="63">
          <cell r="B63">
            <v>42525</v>
          </cell>
          <cell r="C63" t="str">
            <v>03/06/2016 AL 09/06/2016</v>
          </cell>
          <cell r="D63" t="str">
            <v>02/06/2016 AL 08/06/2016</v>
          </cell>
          <cell r="E63">
            <v>1.71</v>
          </cell>
          <cell r="F63">
            <v>0.01</v>
          </cell>
          <cell r="G63">
            <v>0.01</v>
          </cell>
          <cell r="H63">
            <v>0.15</v>
          </cell>
          <cell r="K63">
            <v>3.75</v>
          </cell>
          <cell r="M63">
            <v>4.5</v>
          </cell>
          <cell r="N63">
            <v>6</v>
          </cell>
          <cell r="Q63" t="str">
            <v>n.d.</v>
          </cell>
          <cell r="R63" t="str">
            <v>n.d.</v>
          </cell>
        </row>
        <row r="64">
          <cell r="B64">
            <v>42526</v>
          </cell>
          <cell r="C64" t="str">
            <v>03/06/2016 AL 09/06/2016</v>
          </cell>
          <cell r="D64" t="str">
            <v>02/06/2016 AL 08/06/2016</v>
          </cell>
          <cell r="E64">
            <v>1.71</v>
          </cell>
          <cell r="F64">
            <v>0.01</v>
          </cell>
          <cell r="G64">
            <v>0.01</v>
          </cell>
          <cell r="H64">
            <v>0.15</v>
          </cell>
          <cell r="K64">
            <v>3.75</v>
          </cell>
          <cell r="M64">
            <v>4.5</v>
          </cell>
          <cell r="N64">
            <v>6</v>
          </cell>
          <cell r="Q64" t="str">
            <v>n.d.</v>
          </cell>
          <cell r="R64" t="str">
            <v>n.d.</v>
          </cell>
        </row>
        <row r="65">
          <cell r="B65">
            <v>42527</v>
          </cell>
          <cell r="C65" t="str">
            <v>03/06/2016 AL 09/06/2016</v>
          </cell>
          <cell r="D65" t="str">
            <v>02/06/2016 AL 08/06/2016</v>
          </cell>
          <cell r="E65">
            <v>1.71</v>
          </cell>
          <cell r="F65">
            <v>0.01</v>
          </cell>
          <cell r="G65">
            <v>0.01</v>
          </cell>
          <cell r="H65">
            <v>0.15</v>
          </cell>
          <cell r="K65">
            <v>3.75</v>
          </cell>
          <cell r="M65">
            <v>4.5</v>
          </cell>
          <cell r="N65">
            <v>6</v>
          </cell>
          <cell r="Q65" t="str">
            <v>n.d.</v>
          </cell>
          <cell r="R65" t="str">
            <v>n.d.</v>
          </cell>
        </row>
        <row r="66">
          <cell r="B66">
            <v>42528</v>
          </cell>
          <cell r="C66" t="str">
            <v>03/06/2016 AL 09/06/2016</v>
          </cell>
          <cell r="D66" t="str">
            <v>02/06/2016 AL 08/06/2016</v>
          </cell>
          <cell r="E66">
            <v>1.71</v>
          </cell>
          <cell r="F66">
            <v>0.01</v>
          </cell>
          <cell r="G66">
            <v>0.01</v>
          </cell>
          <cell r="H66">
            <v>0.15</v>
          </cell>
          <cell r="K66">
            <v>3.75</v>
          </cell>
          <cell r="M66">
            <v>4.5</v>
          </cell>
          <cell r="N66">
            <v>6</v>
          </cell>
          <cell r="Q66" t="str">
            <v>n.d.</v>
          </cell>
          <cell r="R66" t="str">
            <v>n.d.</v>
          </cell>
        </row>
        <row r="67">
          <cell r="B67">
            <v>42529</v>
          </cell>
          <cell r="C67" t="str">
            <v>03/06/2016 AL 09/06/2016</v>
          </cell>
          <cell r="D67" t="str">
            <v>02/06/2016 AL 08/06/2016</v>
          </cell>
          <cell r="E67">
            <v>1.71</v>
          </cell>
          <cell r="F67">
            <v>0.01</v>
          </cell>
          <cell r="G67">
            <v>0.01</v>
          </cell>
          <cell r="H67">
            <v>0.15</v>
          </cell>
          <cell r="K67">
            <v>3.75</v>
          </cell>
          <cell r="M67">
            <v>4.5</v>
          </cell>
          <cell r="N67">
            <v>6</v>
          </cell>
          <cell r="Q67" t="str">
            <v>n.d.</v>
          </cell>
          <cell r="R67" t="str">
            <v>n.d.</v>
          </cell>
        </row>
        <row r="68">
          <cell r="B68">
            <v>42530</v>
          </cell>
          <cell r="C68" t="str">
            <v>03/06/2016 AL 09/06/2016</v>
          </cell>
          <cell r="D68" t="str">
            <v>09/06/2016 AL 15/06/2016</v>
          </cell>
          <cell r="E68">
            <v>1.74</v>
          </cell>
          <cell r="F68">
            <v>0.01</v>
          </cell>
          <cell r="G68">
            <v>0.01</v>
          </cell>
          <cell r="H68">
            <v>0.14000000000000001</v>
          </cell>
          <cell r="K68">
            <v>3.75</v>
          </cell>
          <cell r="M68">
            <v>4.5</v>
          </cell>
          <cell r="N68">
            <v>6</v>
          </cell>
          <cell r="Q68" t="str">
            <v>n.d.</v>
          </cell>
          <cell r="R68" t="str">
            <v>n.d.</v>
          </cell>
        </row>
        <row r="69">
          <cell r="B69">
            <v>42531</v>
          </cell>
          <cell r="C69" t="str">
            <v>10/06/2016 AL 16/06/2016</v>
          </cell>
          <cell r="D69" t="str">
            <v>09/06/2016 AL 15/06/2016</v>
          </cell>
          <cell r="E69">
            <v>1.74</v>
          </cell>
          <cell r="F69">
            <v>0.01</v>
          </cell>
          <cell r="G69">
            <v>0.01</v>
          </cell>
          <cell r="H69">
            <v>0.14000000000000001</v>
          </cell>
          <cell r="K69">
            <v>3.75</v>
          </cell>
          <cell r="M69">
            <v>4.5</v>
          </cell>
          <cell r="N69">
            <v>6</v>
          </cell>
          <cell r="Q69" t="str">
            <v>n.d.</v>
          </cell>
          <cell r="R69" t="str">
            <v>n.d.</v>
          </cell>
        </row>
        <row r="70">
          <cell r="B70">
            <v>42532</v>
          </cell>
          <cell r="C70" t="str">
            <v>10/06/2016 AL 16/06/2017</v>
          </cell>
          <cell r="D70" t="str">
            <v>09/06/2016 AL 15/06/2016</v>
          </cell>
          <cell r="E70">
            <v>1.74</v>
          </cell>
          <cell r="F70">
            <v>0.01</v>
          </cell>
          <cell r="G70">
            <v>0.01</v>
          </cell>
          <cell r="H70">
            <v>0.14000000000000001</v>
          </cell>
          <cell r="K70">
            <v>3.75</v>
          </cell>
          <cell r="M70">
            <v>4.5</v>
          </cell>
          <cell r="N70">
            <v>6</v>
          </cell>
          <cell r="Q70" t="str">
            <v>n.d.</v>
          </cell>
          <cell r="R70" t="str">
            <v>n.d.</v>
          </cell>
        </row>
        <row r="71">
          <cell r="B71">
            <v>42533</v>
          </cell>
          <cell r="C71" t="str">
            <v>10/06/2016 AL 16/06/2018</v>
          </cell>
          <cell r="D71" t="str">
            <v>09/06/2016 AL 15/06/2016</v>
          </cell>
          <cell r="E71">
            <v>1.74</v>
          </cell>
          <cell r="F71">
            <v>0.01</v>
          </cell>
          <cell r="G71">
            <v>0.01</v>
          </cell>
          <cell r="H71">
            <v>0.14000000000000001</v>
          </cell>
          <cell r="K71">
            <v>3.75</v>
          </cell>
          <cell r="M71">
            <v>4.5</v>
          </cell>
          <cell r="N71">
            <v>6</v>
          </cell>
          <cell r="Q71" t="str">
            <v>n.d.</v>
          </cell>
          <cell r="R71" t="str">
            <v>n.d.</v>
          </cell>
        </row>
        <row r="72">
          <cell r="B72">
            <v>42534</v>
          </cell>
          <cell r="C72" t="str">
            <v>10/06/2016 AL 16/06/2019</v>
          </cell>
          <cell r="D72" t="str">
            <v>09/06/2016 AL 15/06/2016</v>
          </cell>
          <cell r="E72">
            <v>1.74</v>
          </cell>
          <cell r="F72">
            <v>0.01</v>
          </cell>
          <cell r="G72">
            <v>0.01</v>
          </cell>
          <cell r="H72">
            <v>0.14000000000000001</v>
          </cell>
          <cell r="K72">
            <v>3.75</v>
          </cell>
          <cell r="M72">
            <v>4.5</v>
          </cell>
          <cell r="N72">
            <v>6</v>
          </cell>
          <cell r="Q72" t="str">
            <v>n.d.</v>
          </cell>
          <cell r="R72" t="str">
            <v>n.d.</v>
          </cell>
        </row>
        <row r="73">
          <cell r="B73">
            <v>42535</v>
          </cell>
          <cell r="C73" t="str">
            <v>10/06/2016 AL 16/06/2020</v>
          </cell>
          <cell r="D73" t="str">
            <v>09/06/2016 AL 15/06/2016</v>
          </cell>
          <cell r="E73">
            <v>1.74</v>
          </cell>
          <cell r="F73">
            <v>0.01</v>
          </cell>
          <cell r="G73">
            <v>0.01</v>
          </cell>
          <cell r="H73">
            <v>0.14000000000000001</v>
          </cell>
          <cell r="K73">
            <v>3.75</v>
          </cell>
          <cell r="M73">
            <v>4.5</v>
          </cell>
          <cell r="N73">
            <v>6</v>
          </cell>
          <cell r="Q73" t="str">
            <v>n.d.</v>
          </cell>
          <cell r="R73" t="str">
            <v>n.d.</v>
          </cell>
        </row>
        <row r="74">
          <cell r="B74">
            <v>42536</v>
          </cell>
          <cell r="C74" t="str">
            <v>10/06/2016 AL 16/06/2021</v>
          </cell>
          <cell r="D74" t="str">
            <v>09/06/2016 AL 15/06/2016</v>
          </cell>
          <cell r="E74">
            <v>1.74</v>
          </cell>
          <cell r="F74">
            <v>0.01</v>
          </cell>
          <cell r="G74">
            <v>0.01</v>
          </cell>
          <cell r="H74">
            <v>0.14000000000000001</v>
          </cell>
          <cell r="K74">
            <v>3.75</v>
          </cell>
          <cell r="M74">
            <v>4.5</v>
          </cell>
          <cell r="N74">
            <v>6</v>
          </cell>
          <cell r="Q74" t="str">
            <v>n.d.</v>
          </cell>
          <cell r="R74" t="str">
            <v>n.d.</v>
          </cell>
        </row>
        <row r="75">
          <cell r="B75">
            <v>42537</v>
          </cell>
          <cell r="C75" t="str">
            <v>10/06/2016 AL 16/06/2022</v>
          </cell>
          <cell r="D75" t="str">
            <v>16/06/2016 AL 22/06/2016</v>
          </cell>
          <cell r="E75">
            <v>1.62</v>
          </cell>
          <cell r="F75">
            <v>0.01</v>
          </cell>
          <cell r="G75">
            <v>0.01</v>
          </cell>
          <cell r="H75">
            <v>0.13</v>
          </cell>
          <cell r="K75">
            <v>3.75</v>
          </cell>
          <cell r="M75">
            <v>4.5</v>
          </cell>
          <cell r="N75">
            <v>6</v>
          </cell>
          <cell r="Q75" t="str">
            <v>n.d.</v>
          </cell>
          <cell r="R75" t="str">
            <v>n.d.</v>
          </cell>
        </row>
        <row r="76">
          <cell r="B76">
            <v>42538</v>
          </cell>
          <cell r="C76" t="str">
            <v>17/06/2016 AL 23/06/2016</v>
          </cell>
          <cell r="D76" t="str">
            <v>16/06/2016 AL 22/06/2016</v>
          </cell>
          <cell r="E76">
            <v>1.62</v>
          </cell>
          <cell r="F76">
            <v>0.01</v>
          </cell>
          <cell r="G76">
            <v>0.01</v>
          </cell>
          <cell r="H76">
            <v>0.13</v>
          </cell>
          <cell r="K76">
            <v>3.75</v>
          </cell>
          <cell r="M76">
            <v>4.5</v>
          </cell>
          <cell r="N76">
            <v>6</v>
          </cell>
          <cell r="Q76" t="str">
            <v>n.d.</v>
          </cell>
          <cell r="R76" t="str">
            <v>n.d.</v>
          </cell>
        </row>
        <row r="77">
          <cell r="B77">
            <v>42539</v>
          </cell>
          <cell r="C77" t="str">
            <v>17/06/2016 AL 23/06/2016</v>
          </cell>
          <cell r="D77" t="str">
            <v>16/06/2016 AL 22/06/2016</v>
          </cell>
          <cell r="E77">
            <v>1.62</v>
          </cell>
          <cell r="F77">
            <v>0.01</v>
          </cell>
          <cell r="G77">
            <v>0.01</v>
          </cell>
          <cell r="H77">
            <v>0.13</v>
          </cell>
          <cell r="K77">
            <v>3.75</v>
          </cell>
          <cell r="M77">
            <v>4.5</v>
          </cell>
          <cell r="N77">
            <v>6</v>
          </cell>
          <cell r="Q77" t="str">
            <v>n.d.</v>
          </cell>
          <cell r="R77" t="str">
            <v>n.d.</v>
          </cell>
        </row>
        <row r="78">
          <cell r="B78">
            <v>42540</v>
          </cell>
          <cell r="C78" t="str">
            <v>17/06/2016 AL 23/06/2016</v>
          </cell>
          <cell r="D78" t="str">
            <v>16/06/2016 AL 22/06/2016</v>
          </cell>
          <cell r="E78">
            <v>1.62</v>
          </cell>
          <cell r="F78">
            <v>0.01</v>
          </cell>
          <cell r="G78">
            <v>0.01</v>
          </cell>
          <cell r="H78">
            <v>0.13</v>
          </cell>
          <cell r="K78">
            <v>3.75</v>
          </cell>
          <cell r="M78">
            <v>4.5</v>
          </cell>
          <cell r="N78">
            <v>6</v>
          </cell>
          <cell r="Q78" t="str">
            <v>n.d.</v>
          </cell>
          <cell r="R78" t="str">
            <v>n.d.</v>
          </cell>
        </row>
        <row r="79">
          <cell r="B79">
            <v>42541</v>
          </cell>
          <cell r="C79" t="str">
            <v>17/06/2016 AL 23/06/2016</v>
          </cell>
          <cell r="D79" t="str">
            <v>16/06/2016 AL 22/06/2016</v>
          </cell>
          <cell r="E79">
            <v>1.62</v>
          </cell>
          <cell r="F79">
            <v>0.01</v>
          </cell>
          <cell r="G79">
            <v>0.01</v>
          </cell>
          <cell r="H79">
            <v>0.13</v>
          </cell>
          <cell r="K79">
            <v>3.75</v>
          </cell>
          <cell r="M79">
            <v>4.5</v>
          </cell>
          <cell r="N79">
            <v>6</v>
          </cell>
          <cell r="Q79" t="str">
            <v>n.d.</v>
          </cell>
          <cell r="R79" t="str">
            <v>n.d.</v>
          </cell>
        </row>
        <row r="80">
          <cell r="B80">
            <v>42542</v>
          </cell>
          <cell r="C80" t="str">
            <v>17/06/2016 AL 23/06/2016</v>
          </cell>
          <cell r="D80" t="str">
            <v>16/06/2016 AL 22/06/2016</v>
          </cell>
          <cell r="E80">
            <v>1.62</v>
          </cell>
          <cell r="F80">
            <v>0.01</v>
          </cell>
          <cell r="G80">
            <v>0.01</v>
          </cell>
          <cell r="H80">
            <v>0.13</v>
          </cell>
          <cell r="K80">
            <v>3.75</v>
          </cell>
          <cell r="M80">
            <v>4.5</v>
          </cell>
          <cell r="N80">
            <v>6</v>
          </cell>
          <cell r="Q80" t="str">
            <v>n.d.</v>
          </cell>
          <cell r="R80" t="str">
            <v>n.d.</v>
          </cell>
        </row>
        <row r="81">
          <cell r="B81">
            <v>42543</v>
          </cell>
          <cell r="C81" t="str">
            <v>17/06/2016 AL 23/06/2016</v>
          </cell>
          <cell r="D81" t="str">
            <v>16/06/2016 AL 22/06/2016</v>
          </cell>
          <cell r="E81">
            <v>1.62</v>
          </cell>
          <cell r="F81">
            <v>0.01</v>
          </cell>
          <cell r="G81">
            <v>0.01</v>
          </cell>
          <cell r="H81">
            <v>0.13</v>
          </cell>
          <cell r="K81">
            <v>3.75</v>
          </cell>
          <cell r="M81">
            <v>4.5</v>
          </cell>
          <cell r="N81">
            <v>6</v>
          </cell>
          <cell r="Q81" t="str">
            <v>n.d.</v>
          </cell>
          <cell r="R81" t="str">
            <v>n.d.</v>
          </cell>
        </row>
        <row r="82">
          <cell r="B82">
            <v>42544</v>
          </cell>
          <cell r="C82" t="str">
            <v>17/06/2016 AL 23/06/2016</v>
          </cell>
          <cell r="D82" t="str">
            <v>23/06/2016 AL 29/06/2016</v>
          </cell>
          <cell r="E82">
            <v>1.51</v>
          </cell>
          <cell r="F82">
            <v>0.01</v>
          </cell>
          <cell r="G82">
            <v>0.01</v>
          </cell>
          <cell r="H82">
            <v>0.12</v>
          </cell>
          <cell r="K82">
            <v>3.75</v>
          </cell>
          <cell r="M82">
            <v>4.5</v>
          </cell>
          <cell r="N82">
            <v>6</v>
          </cell>
          <cell r="Q82" t="str">
            <v>n.d.</v>
          </cell>
          <cell r="R82" t="str">
            <v>n.d.</v>
          </cell>
        </row>
        <row r="83">
          <cell r="B83">
            <v>42545</v>
          </cell>
          <cell r="C83" t="str">
            <v>24/06/2016 AL 30/06/2022</v>
          </cell>
          <cell r="D83" t="str">
            <v>23/06/2016 AL 29/06/2016</v>
          </cell>
          <cell r="E83">
            <v>1.51</v>
          </cell>
          <cell r="F83">
            <v>0.01</v>
          </cell>
          <cell r="G83">
            <v>0.01</v>
          </cell>
          <cell r="H83">
            <v>0.12</v>
          </cell>
          <cell r="K83">
            <v>3.75</v>
          </cell>
          <cell r="M83">
            <v>4.5</v>
          </cell>
          <cell r="N83">
            <v>6</v>
          </cell>
          <cell r="Q83" t="str">
            <v>n.d.</v>
          </cell>
          <cell r="R83" t="str">
            <v>n.d.</v>
          </cell>
        </row>
        <row r="84">
          <cell r="B84">
            <v>42546</v>
          </cell>
          <cell r="C84" t="str">
            <v>24/06/2016 AL 30/06/2022</v>
          </cell>
          <cell r="D84" t="str">
            <v>23/06/2016 AL 29/06/2016</v>
          </cell>
          <cell r="E84">
            <v>1.51</v>
          </cell>
          <cell r="F84">
            <v>0.01</v>
          </cell>
          <cell r="G84">
            <v>0.01</v>
          </cell>
          <cell r="H84">
            <v>0.12</v>
          </cell>
          <cell r="K84">
            <v>3.75</v>
          </cell>
          <cell r="M84">
            <v>4.5</v>
          </cell>
          <cell r="N84">
            <v>6</v>
          </cell>
          <cell r="Q84" t="str">
            <v>n.d.</v>
          </cell>
          <cell r="R84" t="str">
            <v>n.d.</v>
          </cell>
        </row>
        <row r="85">
          <cell r="B85">
            <v>42547</v>
          </cell>
          <cell r="C85" t="str">
            <v>24/06/2016 AL 30/06/2022</v>
          </cell>
          <cell r="D85" t="str">
            <v>23/06/2016 AL 29/06/2016</v>
          </cell>
          <cell r="E85">
            <v>1.51</v>
          </cell>
          <cell r="F85">
            <v>0.01</v>
          </cell>
          <cell r="G85">
            <v>0.01</v>
          </cell>
          <cell r="H85">
            <v>0.12</v>
          </cell>
          <cell r="K85">
            <v>3.75</v>
          </cell>
          <cell r="M85">
            <v>4.5</v>
          </cell>
          <cell r="N85">
            <v>6</v>
          </cell>
          <cell r="Q85" t="str">
            <v>n.d.</v>
          </cell>
          <cell r="R85" t="str">
            <v>n.d.</v>
          </cell>
        </row>
        <row r="86">
          <cell r="B86">
            <v>42548</v>
          </cell>
          <cell r="C86" t="str">
            <v>24/06/2016 AL 30/06/2022</v>
          </cell>
          <cell r="D86" t="str">
            <v>23/06/2016 AL 29/06/2016</v>
          </cell>
          <cell r="E86">
            <v>1.51</v>
          </cell>
          <cell r="F86">
            <v>0.01</v>
          </cell>
          <cell r="G86">
            <v>0.01</v>
          </cell>
          <cell r="H86">
            <v>0.12</v>
          </cell>
          <cell r="K86">
            <v>3.75</v>
          </cell>
          <cell r="M86">
            <v>4.5</v>
          </cell>
          <cell r="N86">
            <v>6</v>
          </cell>
          <cell r="Q86" t="str">
            <v>n.d.</v>
          </cell>
          <cell r="R86" t="str">
            <v>n.d.</v>
          </cell>
        </row>
        <row r="87">
          <cell r="B87">
            <v>42549</v>
          </cell>
          <cell r="C87" t="str">
            <v>24/06/2016 AL 30/06/2022</v>
          </cell>
          <cell r="D87" t="str">
            <v>23/06/2016 AL 29/06/2016</v>
          </cell>
          <cell r="E87">
            <v>1.51</v>
          </cell>
          <cell r="F87">
            <v>0.01</v>
          </cell>
          <cell r="G87">
            <v>0.01</v>
          </cell>
          <cell r="H87">
            <v>0.12</v>
          </cell>
          <cell r="K87">
            <v>3.75</v>
          </cell>
          <cell r="M87">
            <v>4.5</v>
          </cell>
          <cell r="N87">
            <v>6</v>
          </cell>
          <cell r="Q87" t="str">
            <v>n.d.</v>
          </cell>
          <cell r="R87" t="str">
            <v>n.d.</v>
          </cell>
        </row>
        <row r="88">
          <cell r="B88">
            <v>42550</v>
          </cell>
          <cell r="C88" t="str">
            <v>24/06/2016 AL 30/06/2022</v>
          </cell>
          <cell r="D88" t="str">
            <v>23/06/2016 AL 29/06/2016</v>
          </cell>
          <cell r="E88">
            <v>1.51</v>
          </cell>
          <cell r="F88">
            <v>0.01</v>
          </cell>
          <cell r="G88">
            <v>0.01</v>
          </cell>
          <cell r="H88">
            <v>0.12</v>
          </cell>
          <cell r="K88">
            <v>3.75</v>
          </cell>
          <cell r="M88">
            <v>4.5</v>
          </cell>
          <cell r="N88">
            <v>6</v>
          </cell>
          <cell r="Q88" t="str">
            <v>n.d.</v>
          </cell>
          <cell r="R88" t="str">
            <v>n.d.</v>
          </cell>
        </row>
        <row r="89">
          <cell r="B89">
            <v>42551</v>
          </cell>
          <cell r="C89" t="str">
            <v>24/06/2016 AL 30/06/2022</v>
          </cell>
          <cell r="D89" t="str">
            <v>30/06/2016 AL 06/07/2016</v>
          </cell>
          <cell r="E89">
            <v>1.37</v>
          </cell>
          <cell r="F89">
            <v>0.01</v>
          </cell>
          <cell r="G89">
            <v>0.01</v>
          </cell>
          <cell r="H89">
            <v>0.14000000000000001</v>
          </cell>
          <cell r="K89">
            <v>3.75</v>
          </cell>
          <cell r="M89">
            <v>4.5</v>
          </cell>
          <cell r="N89">
            <v>6</v>
          </cell>
          <cell r="Q89" t="str">
            <v>n.d.</v>
          </cell>
          <cell r="R89" t="str">
            <v>n.d.</v>
          </cell>
        </row>
        <row r="90">
          <cell r="B90">
            <v>42552</v>
          </cell>
          <cell r="C90" t="str">
            <v xml:space="preserve"> 1/07/2016 AL 7/07/2016</v>
          </cell>
          <cell r="D90" t="str">
            <v>30/06/2016 AL 06/07/2016</v>
          </cell>
          <cell r="E90">
            <v>1.37</v>
          </cell>
          <cell r="F90">
            <v>0.01</v>
          </cell>
          <cell r="G90">
            <v>0.01</v>
          </cell>
          <cell r="H90">
            <v>0.14000000000000001</v>
          </cell>
          <cell r="K90">
            <v>3.75</v>
          </cell>
          <cell r="M90">
            <v>4.5</v>
          </cell>
          <cell r="N90">
            <v>6</v>
          </cell>
          <cell r="Q90" t="str">
            <v>n.d.</v>
          </cell>
          <cell r="R90" t="str">
            <v>n.d.</v>
          </cell>
        </row>
        <row r="91">
          <cell r="B91">
            <v>42553</v>
          </cell>
          <cell r="C91" t="str">
            <v xml:space="preserve"> 1/07/2016 AL 7/07/2016</v>
          </cell>
          <cell r="D91" t="str">
            <v>30/06/2016 AL 06/07/2016</v>
          </cell>
          <cell r="E91">
            <v>1.37</v>
          </cell>
          <cell r="F91">
            <v>0.01</v>
          </cell>
          <cell r="G91">
            <v>0.01</v>
          </cell>
          <cell r="H91">
            <v>0.14000000000000001</v>
          </cell>
          <cell r="K91">
            <v>3.75</v>
          </cell>
          <cell r="M91">
            <v>4.5</v>
          </cell>
          <cell r="N91">
            <v>6</v>
          </cell>
          <cell r="Q91" t="str">
            <v>n.d.</v>
          </cell>
          <cell r="R91" t="str">
            <v>n.d.</v>
          </cell>
        </row>
        <row r="92">
          <cell r="B92">
            <v>42554</v>
          </cell>
          <cell r="C92" t="str">
            <v xml:space="preserve"> 1/07/2016 AL 7/07/2016</v>
          </cell>
          <cell r="D92" t="str">
            <v>30/06/2016 AL 06/07/2016</v>
          </cell>
          <cell r="E92">
            <v>1.37</v>
          </cell>
          <cell r="F92">
            <v>0.01</v>
          </cell>
          <cell r="G92">
            <v>0.01</v>
          </cell>
          <cell r="H92">
            <v>0.14000000000000001</v>
          </cell>
          <cell r="K92">
            <v>3.75</v>
          </cell>
          <cell r="M92">
            <v>4.5</v>
          </cell>
          <cell r="N92">
            <v>6</v>
          </cell>
          <cell r="Q92" t="str">
            <v>n.d.</v>
          </cell>
          <cell r="R92" t="str">
            <v>n.d.</v>
          </cell>
        </row>
        <row r="93">
          <cell r="B93">
            <v>42555</v>
          </cell>
          <cell r="C93" t="str">
            <v xml:space="preserve"> 1/07/2016 AL 7/07/2016</v>
          </cell>
          <cell r="D93" t="str">
            <v>30/06/2016 AL 06/07/2016</v>
          </cell>
          <cell r="E93">
            <v>1.37</v>
          </cell>
          <cell r="F93">
            <v>0.01</v>
          </cell>
          <cell r="G93">
            <v>0.01</v>
          </cell>
          <cell r="H93">
            <v>0.14000000000000001</v>
          </cell>
          <cell r="K93">
            <v>3.75</v>
          </cell>
          <cell r="M93">
            <v>4.5</v>
          </cell>
          <cell r="N93">
            <v>6</v>
          </cell>
          <cell r="Q93" t="str">
            <v>n.d.</v>
          </cell>
          <cell r="R93" t="str">
            <v>n.d.</v>
          </cell>
        </row>
        <row r="94">
          <cell r="B94">
            <v>42556</v>
          </cell>
          <cell r="C94" t="str">
            <v xml:space="preserve"> 1/07/2016 AL 7/07/2016</v>
          </cell>
          <cell r="D94" t="str">
            <v>30/06/2016 AL 06/07/2016</v>
          </cell>
          <cell r="E94">
            <v>1.37</v>
          </cell>
          <cell r="F94">
            <v>0.01</v>
          </cell>
          <cell r="G94">
            <v>0.01</v>
          </cell>
          <cell r="H94">
            <v>0.14000000000000001</v>
          </cell>
          <cell r="K94">
            <v>3.75</v>
          </cell>
          <cell r="M94">
            <v>4.5</v>
          </cell>
          <cell r="N94">
            <v>6</v>
          </cell>
          <cell r="Q94" t="str">
            <v>n.d.</v>
          </cell>
          <cell r="R94" t="str">
            <v>n.d.</v>
          </cell>
        </row>
        <row r="95">
          <cell r="B95">
            <v>42557</v>
          </cell>
          <cell r="C95" t="str">
            <v xml:space="preserve"> 1/07/2016 AL 7/07/2016</v>
          </cell>
          <cell r="D95" t="str">
            <v>30/06/2016 AL 06/07/2016</v>
          </cell>
          <cell r="E95">
            <v>1.37</v>
          </cell>
          <cell r="F95">
            <v>0.01</v>
          </cell>
          <cell r="G95">
            <v>0.01</v>
          </cell>
          <cell r="H95">
            <v>0.14000000000000001</v>
          </cell>
          <cell r="K95">
            <v>3.75</v>
          </cell>
          <cell r="M95">
            <v>4.5</v>
          </cell>
          <cell r="N95">
            <v>6</v>
          </cell>
          <cell r="Q95" t="str">
            <v>n.d.</v>
          </cell>
          <cell r="R95" t="str">
            <v>n.d.</v>
          </cell>
        </row>
        <row r="96">
          <cell r="B96">
            <v>42558</v>
          </cell>
          <cell r="C96" t="str">
            <v xml:space="preserve"> 1/07/2016 AL 7/07/2016</v>
          </cell>
          <cell r="D96" t="str">
            <v>07/07/2016 AL 13/07/2016</v>
          </cell>
          <cell r="E96">
            <v>1.48</v>
          </cell>
          <cell r="F96">
            <v>0.01</v>
          </cell>
          <cell r="G96">
            <v>0</v>
          </cell>
          <cell r="H96">
            <v>0.14000000000000001</v>
          </cell>
          <cell r="K96">
            <v>3.75</v>
          </cell>
          <cell r="M96">
            <v>4.5</v>
          </cell>
          <cell r="N96">
            <v>6</v>
          </cell>
          <cell r="Q96" t="str">
            <v>n.d.</v>
          </cell>
          <cell r="R96" t="str">
            <v>n.d.</v>
          </cell>
        </row>
        <row r="97">
          <cell r="B97">
            <v>42559</v>
          </cell>
          <cell r="C97" t="str">
            <v xml:space="preserve"> 8/07/2016 AL 14/07/2022</v>
          </cell>
          <cell r="D97" t="str">
            <v>07/07/2016 AL 13/07/2016</v>
          </cell>
          <cell r="E97">
            <v>1.48</v>
          </cell>
          <cell r="F97">
            <v>0.01</v>
          </cell>
          <cell r="G97">
            <v>0</v>
          </cell>
          <cell r="H97">
            <v>0.14000000000000001</v>
          </cell>
          <cell r="K97">
            <v>3.75</v>
          </cell>
          <cell r="M97">
            <v>4.5</v>
          </cell>
          <cell r="N97">
            <v>6</v>
          </cell>
          <cell r="Q97" t="str">
            <v>n.d.</v>
          </cell>
          <cell r="R97" t="str">
            <v>n.d.</v>
          </cell>
        </row>
        <row r="98">
          <cell r="B98">
            <v>42560</v>
          </cell>
          <cell r="C98" t="str">
            <v xml:space="preserve"> 8/07/2016 AL 14/07/2022</v>
          </cell>
          <cell r="D98" t="str">
            <v>07/07/2016 AL 13/07/2016</v>
          </cell>
          <cell r="E98">
            <v>1.48</v>
          </cell>
          <cell r="F98">
            <v>0.01</v>
          </cell>
          <cell r="G98">
            <v>0</v>
          </cell>
          <cell r="H98">
            <v>0.14000000000000001</v>
          </cell>
          <cell r="K98">
            <v>3.75</v>
          </cell>
          <cell r="M98">
            <v>4.5</v>
          </cell>
          <cell r="N98">
            <v>6</v>
          </cell>
          <cell r="Q98" t="str">
            <v>n.d.</v>
          </cell>
          <cell r="R98" t="str">
            <v>n.d.</v>
          </cell>
        </row>
        <row r="99">
          <cell r="B99">
            <v>42561</v>
          </cell>
          <cell r="C99" t="str">
            <v xml:space="preserve"> 8/07/2016 AL 14/07/2022</v>
          </cell>
          <cell r="D99" t="str">
            <v>07/07/2016 AL 13/07/2016</v>
          </cell>
          <cell r="E99">
            <v>1.48</v>
          </cell>
          <cell r="F99">
            <v>0.01</v>
          </cell>
          <cell r="G99">
            <v>0</v>
          </cell>
          <cell r="H99">
            <v>0.14000000000000001</v>
          </cell>
          <cell r="K99">
            <v>3.75</v>
          </cell>
          <cell r="M99">
            <v>4.5</v>
          </cell>
          <cell r="N99">
            <v>6</v>
          </cell>
          <cell r="Q99" t="str">
            <v>n.d.</v>
          </cell>
          <cell r="R99" t="str">
            <v>n.d.</v>
          </cell>
        </row>
        <row r="100">
          <cell r="B100">
            <v>42562</v>
          </cell>
          <cell r="C100" t="str">
            <v xml:space="preserve"> 8/07/2016 AL 14/07/2022</v>
          </cell>
          <cell r="D100" t="str">
            <v>07/07/2016 AL 13/07/2016</v>
          </cell>
          <cell r="E100">
            <v>1.48</v>
          </cell>
          <cell r="F100">
            <v>0.01</v>
          </cell>
          <cell r="G100">
            <v>0</v>
          </cell>
          <cell r="H100">
            <v>0.14000000000000001</v>
          </cell>
          <cell r="K100">
            <v>3.75</v>
          </cell>
          <cell r="M100">
            <v>4.5</v>
          </cell>
          <cell r="N100">
            <v>6</v>
          </cell>
          <cell r="Q100" t="str">
            <v>n.d.</v>
          </cell>
          <cell r="R100" t="str">
            <v>n.d.</v>
          </cell>
        </row>
        <row r="101">
          <cell r="B101">
            <v>42563</v>
          </cell>
          <cell r="C101" t="str">
            <v xml:space="preserve"> 8/07/2016 AL 14/07/2022</v>
          </cell>
          <cell r="D101" t="str">
            <v>07/07/2016 AL 13/07/2016</v>
          </cell>
          <cell r="E101">
            <v>1.48</v>
          </cell>
          <cell r="F101">
            <v>0.01</v>
          </cell>
          <cell r="G101">
            <v>0</v>
          </cell>
          <cell r="H101">
            <v>0.14000000000000001</v>
          </cell>
          <cell r="K101">
            <v>3.75</v>
          </cell>
          <cell r="M101">
            <v>4.5</v>
          </cell>
          <cell r="N101">
            <v>6</v>
          </cell>
          <cell r="Q101" t="str">
            <v>n.d.</v>
          </cell>
          <cell r="R101" t="str">
            <v>n.d.</v>
          </cell>
        </row>
        <row r="102">
          <cell r="B102">
            <v>42564</v>
          </cell>
          <cell r="C102" t="str">
            <v xml:space="preserve"> 8/07/2016 AL 14/07/2022</v>
          </cell>
          <cell r="D102" t="str">
            <v>07/07/2016 AL 13/07/2016</v>
          </cell>
          <cell r="E102">
            <v>1.48</v>
          </cell>
          <cell r="F102">
            <v>0.01</v>
          </cell>
          <cell r="G102">
            <v>0</v>
          </cell>
          <cell r="H102">
            <v>0.14000000000000001</v>
          </cell>
          <cell r="K102">
            <v>3.75</v>
          </cell>
          <cell r="M102">
            <v>4.5</v>
          </cell>
          <cell r="N102">
            <v>6</v>
          </cell>
          <cell r="Q102" t="str">
            <v>n.d.</v>
          </cell>
          <cell r="R102" t="str">
            <v>n.d.</v>
          </cell>
        </row>
        <row r="103">
          <cell r="B103">
            <v>42565</v>
          </cell>
          <cell r="C103" t="str">
            <v xml:space="preserve"> 8/07/2016 AL 14/07/2022</v>
          </cell>
          <cell r="D103" t="str">
            <v>14/07/2016 AL 20/07/2016</v>
          </cell>
          <cell r="E103">
            <v>1.85</v>
          </cell>
          <cell r="F103">
            <v>0.01</v>
          </cell>
          <cell r="G103">
            <v>0.01</v>
          </cell>
          <cell r="H103">
            <v>0.16</v>
          </cell>
          <cell r="K103">
            <v>3.75</v>
          </cell>
          <cell r="M103">
            <v>4.5</v>
          </cell>
          <cell r="N103">
            <v>6</v>
          </cell>
          <cell r="Q103" t="str">
            <v>n.d.</v>
          </cell>
          <cell r="R103" t="str">
            <v>n.d.</v>
          </cell>
        </row>
        <row r="104">
          <cell r="B104">
            <v>42566</v>
          </cell>
          <cell r="C104" t="str">
            <v>15/07/2016 AL 21/07/2016</v>
          </cell>
          <cell r="D104" t="str">
            <v>14/07/2016 AL 20/07/2016</v>
          </cell>
          <cell r="E104">
            <v>1.85</v>
          </cell>
          <cell r="F104">
            <v>0.01</v>
          </cell>
          <cell r="G104">
            <v>0.01</v>
          </cell>
          <cell r="H104">
            <v>0.16</v>
          </cell>
          <cell r="K104">
            <v>3.75</v>
          </cell>
          <cell r="M104">
            <v>4.5</v>
          </cell>
          <cell r="N104">
            <v>6</v>
          </cell>
          <cell r="Q104" t="str">
            <v>n.d.</v>
          </cell>
          <cell r="R104" t="str">
            <v>n.d.</v>
          </cell>
        </row>
        <row r="105">
          <cell r="B105">
            <v>42567</v>
          </cell>
          <cell r="C105" t="str">
            <v>15/07/2016 AL 21/07/2016</v>
          </cell>
          <cell r="D105" t="str">
            <v>14/07/2016 AL 20/07/2016</v>
          </cell>
          <cell r="E105">
            <v>1.85</v>
          </cell>
          <cell r="F105">
            <v>0.01</v>
          </cell>
          <cell r="G105">
            <v>0.01</v>
          </cell>
          <cell r="H105">
            <v>0.16</v>
          </cell>
          <cell r="K105">
            <v>3.75</v>
          </cell>
          <cell r="M105">
            <v>4.5</v>
          </cell>
          <cell r="N105">
            <v>6</v>
          </cell>
          <cell r="Q105" t="str">
            <v>n.d.</v>
          </cell>
          <cell r="R105" t="str">
            <v>n.d.</v>
          </cell>
        </row>
        <row r="106">
          <cell r="B106">
            <v>42568</v>
          </cell>
          <cell r="C106" t="str">
            <v>15/07/2016 AL 21/07/2016</v>
          </cell>
          <cell r="D106" t="str">
            <v>14/07/2016 AL 20/07/2016</v>
          </cell>
          <cell r="E106">
            <v>1.85</v>
          </cell>
          <cell r="F106">
            <v>0.01</v>
          </cell>
          <cell r="G106">
            <v>0.01</v>
          </cell>
          <cell r="H106">
            <v>0.16</v>
          </cell>
          <cell r="K106">
            <v>3.75</v>
          </cell>
          <cell r="M106">
            <v>4.5</v>
          </cell>
          <cell r="N106">
            <v>6</v>
          </cell>
          <cell r="Q106" t="str">
            <v>n.d.</v>
          </cell>
          <cell r="R106" t="str">
            <v>n.d.</v>
          </cell>
        </row>
        <row r="107">
          <cell r="B107">
            <v>42569</v>
          </cell>
          <cell r="C107" t="str">
            <v>15/07/2016 AL 21/07/2016</v>
          </cell>
          <cell r="D107" t="str">
            <v>14/07/2016 AL 20/07/2016</v>
          </cell>
          <cell r="E107">
            <v>1.85</v>
          </cell>
          <cell r="F107">
            <v>0.01</v>
          </cell>
          <cell r="G107">
            <v>0.01</v>
          </cell>
          <cell r="H107">
            <v>0.16</v>
          </cell>
          <cell r="K107">
            <v>3.75</v>
          </cell>
          <cell r="M107">
            <v>4.5</v>
          </cell>
          <cell r="N107">
            <v>6</v>
          </cell>
          <cell r="Q107" t="str">
            <v>n.d.</v>
          </cell>
          <cell r="R107" t="str">
            <v>n.d.</v>
          </cell>
        </row>
        <row r="108">
          <cell r="B108">
            <v>42570</v>
          </cell>
          <cell r="C108" t="str">
            <v>15/07/2016 AL 21/07/2016</v>
          </cell>
          <cell r="D108" t="str">
            <v>14/07/2016 AL 20/07/2016</v>
          </cell>
          <cell r="E108">
            <v>1.85</v>
          </cell>
          <cell r="F108">
            <v>0.01</v>
          </cell>
          <cell r="G108">
            <v>0.01</v>
          </cell>
          <cell r="H108">
            <v>0.16</v>
          </cell>
          <cell r="K108">
            <v>3.75</v>
          </cell>
          <cell r="M108">
            <v>4.5</v>
          </cell>
          <cell r="N108">
            <v>6</v>
          </cell>
          <cell r="Q108" t="str">
            <v>n.d.</v>
          </cell>
          <cell r="R108" t="str">
            <v>n.d.</v>
          </cell>
        </row>
        <row r="109">
          <cell r="B109">
            <v>42571</v>
          </cell>
          <cell r="C109" t="str">
            <v>15/07/2016 AL 21/07/2016</v>
          </cell>
          <cell r="D109" t="str">
            <v>14/07/2016 AL 20/07/2016</v>
          </cell>
          <cell r="E109">
            <v>1.85</v>
          </cell>
          <cell r="F109">
            <v>0.01</v>
          </cell>
          <cell r="G109">
            <v>0.01</v>
          </cell>
          <cell r="H109">
            <v>0.16</v>
          </cell>
          <cell r="K109">
            <v>3.75</v>
          </cell>
          <cell r="M109">
            <v>4.5</v>
          </cell>
          <cell r="N109">
            <v>6</v>
          </cell>
          <cell r="Q109" t="str">
            <v>n.d.</v>
          </cell>
          <cell r="R109" t="str">
            <v>n.d.</v>
          </cell>
        </row>
        <row r="110">
          <cell r="B110">
            <v>42572</v>
          </cell>
          <cell r="C110" t="str">
            <v>15/07/2016 AL 21/07/2016</v>
          </cell>
          <cell r="D110" t="str">
            <v>21/07/2016 AL 27/07/2016</v>
          </cell>
          <cell r="E110">
            <v>1.98</v>
          </cell>
          <cell r="F110">
            <v>0.01</v>
          </cell>
          <cell r="G110">
            <v>0</v>
          </cell>
          <cell r="H110">
            <v>0.18</v>
          </cell>
          <cell r="K110">
            <v>3.75</v>
          </cell>
          <cell r="M110">
            <v>4.5</v>
          </cell>
          <cell r="N110">
            <v>6</v>
          </cell>
          <cell r="Q110" t="str">
            <v>n.d.</v>
          </cell>
          <cell r="R110" t="str">
            <v>n.d.</v>
          </cell>
        </row>
        <row r="111">
          <cell r="B111">
            <v>42573</v>
          </cell>
          <cell r="C111" t="str">
            <v>22/07/2016 AL 28/07/2022</v>
          </cell>
          <cell r="D111" t="str">
            <v>21/07/2016 AL 27/07/2016</v>
          </cell>
          <cell r="E111">
            <v>1.98</v>
          </cell>
          <cell r="F111">
            <v>0.01</v>
          </cell>
          <cell r="G111">
            <v>0</v>
          </cell>
          <cell r="H111">
            <v>0.18</v>
          </cell>
          <cell r="K111">
            <v>3.75</v>
          </cell>
          <cell r="M111">
            <v>4.5</v>
          </cell>
          <cell r="N111">
            <v>6</v>
          </cell>
          <cell r="Q111" t="str">
            <v>n.d.</v>
          </cell>
          <cell r="R111" t="str">
            <v>n.d.</v>
          </cell>
        </row>
        <row r="112">
          <cell r="B112">
            <v>42574</v>
          </cell>
          <cell r="C112" t="str">
            <v>22/07/2016 AL 28/07/2022</v>
          </cell>
          <cell r="D112" t="str">
            <v>21/07/2016 AL 27/07/2016</v>
          </cell>
          <cell r="E112">
            <v>1.98</v>
          </cell>
          <cell r="F112">
            <v>0.01</v>
          </cell>
          <cell r="G112">
            <v>0</v>
          </cell>
          <cell r="H112">
            <v>0.18</v>
          </cell>
          <cell r="K112">
            <v>3.75</v>
          </cell>
          <cell r="M112">
            <v>4.5</v>
          </cell>
          <cell r="N112">
            <v>6</v>
          </cell>
          <cell r="Q112" t="str">
            <v>n.d.</v>
          </cell>
          <cell r="R112" t="str">
            <v>n.d.</v>
          </cell>
        </row>
        <row r="113">
          <cell r="B113">
            <v>42575</v>
          </cell>
          <cell r="C113" t="str">
            <v>22/07/2016 AL 28/07/2022</v>
          </cell>
          <cell r="D113" t="str">
            <v>21/07/2016 AL 27/07/2016</v>
          </cell>
          <cell r="E113">
            <v>1.98</v>
          </cell>
          <cell r="F113">
            <v>0.01</v>
          </cell>
          <cell r="G113">
            <v>0</v>
          </cell>
          <cell r="H113">
            <v>0.18</v>
          </cell>
          <cell r="K113">
            <v>3.75</v>
          </cell>
          <cell r="M113">
            <v>4.5</v>
          </cell>
          <cell r="N113">
            <v>6</v>
          </cell>
          <cell r="Q113" t="str">
            <v>n.d.</v>
          </cell>
          <cell r="R113" t="str">
            <v>n.d.</v>
          </cell>
        </row>
        <row r="114">
          <cell r="B114">
            <v>42576</v>
          </cell>
          <cell r="C114" t="str">
            <v>22/07/2016 AL 28/07/2022</v>
          </cell>
          <cell r="D114" t="str">
            <v>21/07/2016 AL 27/07/2016</v>
          </cell>
          <cell r="E114">
            <v>1.98</v>
          </cell>
          <cell r="F114">
            <v>0.01</v>
          </cell>
          <cell r="G114">
            <v>0</v>
          </cell>
          <cell r="H114">
            <v>0.18</v>
          </cell>
          <cell r="K114">
            <v>3.75</v>
          </cell>
          <cell r="M114">
            <v>4.5</v>
          </cell>
          <cell r="N114">
            <v>6</v>
          </cell>
          <cell r="Q114" t="str">
            <v>n.d.</v>
          </cell>
          <cell r="R114" t="str">
            <v>n.d.</v>
          </cell>
        </row>
        <row r="115">
          <cell r="B115">
            <v>42577</v>
          </cell>
          <cell r="C115" t="str">
            <v>22/07/2016 AL 28/07/2022</v>
          </cell>
          <cell r="D115" t="str">
            <v>21/07/2016 AL 27/07/2016</v>
          </cell>
          <cell r="E115">
            <v>1.98</v>
          </cell>
          <cell r="F115">
            <v>0.01</v>
          </cell>
          <cell r="G115">
            <v>0</v>
          </cell>
          <cell r="H115">
            <v>0.18</v>
          </cell>
          <cell r="K115">
            <v>3.75</v>
          </cell>
          <cell r="M115">
            <v>4.5</v>
          </cell>
          <cell r="N115">
            <v>6</v>
          </cell>
          <cell r="Q115" t="str">
            <v>n.d.</v>
          </cell>
          <cell r="R115" t="str">
            <v>n.d.</v>
          </cell>
        </row>
        <row r="116">
          <cell r="B116">
            <v>42578</v>
          </cell>
          <cell r="C116" t="str">
            <v>22/07/2016 AL 28/07/2022</v>
          </cell>
          <cell r="D116" t="str">
            <v>21/07/2016 AL 27/07/2016</v>
          </cell>
          <cell r="E116">
            <v>1.98</v>
          </cell>
          <cell r="F116">
            <v>0.01</v>
          </cell>
          <cell r="G116">
            <v>0</v>
          </cell>
          <cell r="H116">
            <v>0.18</v>
          </cell>
          <cell r="K116">
            <v>3.75</v>
          </cell>
          <cell r="M116">
            <v>4.5</v>
          </cell>
          <cell r="N116">
            <v>6</v>
          </cell>
          <cell r="Q116" t="str">
            <v>n.d.</v>
          </cell>
          <cell r="R116" t="str">
            <v>n.d.</v>
          </cell>
        </row>
        <row r="117">
          <cell r="B117">
            <v>42579</v>
          </cell>
          <cell r="C117" t="str">
            <v>22/07/2016 AL 28/07/2022</v>
          </cell>
          <cell r="D117" t="str">
            <v>28/07/2016 AL 03/08/2016</v>
          </cell>
          <cell r="E117">
            <v>1.87</v>
          </cell>
          <cell r="F117">
            <v>0.01</v>
          </cell>
          <cell r="G117">
            <v>0.01</v>
          </cell>
          <cell r="H117">
            <v>0.17</v>
          </cell>
          <cell r="K117">
            <v>3.75</v>
          </cell>
          <cell r="M117">
            <v>4.5</v>
          </cell>
          <cell r="N117">
            <v>6</v>
          </cell>
          <cell r="Q117" t="str">
            <v>n.d.</v>
          </cell>
          <cell r="R117" t="str">
            <v>n.d.</v>
          </cell>
        </row>
        <row r="118">
          <cell r="B118">
            <v>42580</v>
          </cell>
          <cell r="C118" t="str">
            <v>29/07/2016 AL 04/08/2016</v>
          </cell>
          <cell r="D118" t="str">
            <v>28/07/2016 AL 03/08/2016</v>
          </cell>
          <cell r="E118">
            <v>1.87</v>
          </cell>
          <cell r="F118">
            <v>0.01</v>
          </cell>
          <cell r="G118">
            <v>0.01</v>
          </cell>
          <cell r="H118">
            <v>0.17</v>
          </cell>
          <cell r="K118">
            <v>3.75</v>
          </cell>
          <cell r="M118">
            <v>4.5</v>
          </cell>
          <cell r="N118">
            <v>6</v>
          </cell>
          <cell r="Q118" t="str">
            <v>n.d.</v>
          </cell>
          <cell r="R118" t="str">
            <v>n.d.</v>
          </cell>
        </row>
        <row r="119">
          <cell r="B119">
            <v>42581</v>
          </cell>
          <cell r="C119" t="str">
            <v>29/07/2016 AL 04/08/2016</v>
          </cell>
          <cell r="D119" t="str">
            <v>28/07/2016 AL 03/08/2016</v>
          </cell>
          <cell r="E119">
            <v>1.87</v>
          </cell>
          <cell r="F119">
            <v>0.01</v>
          </cell>
          <cell r="G119">
            <v>0.01</v>
          </cell>
          <cell r="H119">
            <v>0.17</v>
          </cell>
          <cell r="K119">
            <v>3.75</v>
          </cell>
          <cell r="M119">
            <v>4.5</v>
          </cell>
          <cell r="N119">
            <v>6</v>
          </cell>
          <cell r="Q119" t="str">
            <v>n.d.</v>
          </cell>
          <cell r="R119" t="str">
            <v>n.d.</v>
          </cell>
        </row>
        <row r="120">
          <cell r="B120">
            <v>42582</v>
          </cell>
          <cell r="C120" t="str">
            <v>29/07/2016 AL 04/08/2016</v>
          </cell>
          <cell r="D120" t="str">
            <v>28/07/2016 AL 03/08/2016</v>
          </cell>
          <cell r="E120">
            <v>1.87</v>
          </cell>
          <cell r="F120">
            <v>0.01</v>
          </cell>
          <cell r="G120">
            <v>0.01</v>
          </cell>
          <cell r="H120">
            <v>0.17</v>
          </cell>
          <cell r="K120">
            <v>3.75</v>
          </cell>
          <cell r="M120">
            <v>4.5</v>
          </cell>
          <cell r="N120">
            <v>6</v>
          </cell>
          <cell r="Q120" t="str">
            <v>n.d.</v>
          </cell>
          <cell r="R120" t="str">
            <v>n.d.</v>
          </cell>
        </row>
        <row r="121">
          <cell r="B121">
            <v>42583</v>
          </cell>
          <cell r="C121" t="str">
            <v>29/07/2016 AL 04/08/2016</v>
          </cell>
          <cell r="D121" t="str">
            <v>28/07/2016 AL 03/08/2016</v>
          </cell>
          <cell r="E121">
            <v>1.87</v>
          </cell>
          <cell r="F121">
            <v>0.01</v>
          </cell>
          <cell r="G121">
            <v>0.01</v>
          </cell>
          <cell r="H121">
            <v>0.17</v>
          </cell>
          <cell r="K121">
            <v>3.75</v>
          </cell>
          <cell r="M121">
            <v>4.5</v>
          </cell>
          <cell r="N121">
            <v>6</v>
          </cell>
          <cell r="Q121" t="str">
            <v>n.d.</v>
          </cell>
          <cell r="R121" t="str">
            <v>n.d.</v>
          </cell>
        </row>
        <row r="122">
          <cell r="B122">
            <v>42584</v>
          </cell>
          <cell r="C122" t="str">
            <v>29/07/2016 AL 04/08/2016</v>
          </cell>
          <cell r="D122" t="str">
            <v>28/07/2016 AL 03/08/2016</v>
          </cell>
          <cell r="E122">
            <v>1.87</v>
          </cell>
          <cell r="F122">
            <v>0.01</v>
          </cell>
          <cell r="G122">
            <v>0.01</v>
          </cell>
          <cell r="H122">
            <v>0.17</v>
          </cell>
          <cell r="K122">
            <v>3.75</v>
          </cell>
          <cell r="M122">
            <v>4.5</v>
          </cell>
          <cell r="N122">
            <v>6</v>
          </cell>
          <cell r="Q122" t="str">
            <v>n.d.</v>
          </cell>
          <cell r="R122" t="str">
            <v>n.d.</v>
          </cell>
        </row>
        <row r="123">
          <cell r="B123">
            <v>42585</v>
          </cell>
          <cell r="C123" t="str">
            <v>29/07/2016 AL 04/08/2016</v>
          </cell>
          <cell r="D123" t="str">
            <v>28/07/2016 AL 03/08/2016</v>
          </cell>
          <cell r="E123">
            <v>1.87</v>
          </cell>
          <cell r="F123">
            <v>0.01</v>
          </cell>
          <cell r="G123">
            <v>0.01</v>
          </cell>
          <cell r="H123">
            <v>0.17</v>
          </cell>
          <cell r="K123">
            <v>3.75</v>
          </cell>
          <cell r="M123">
            <v>4.5</v>
          </cell>
          <cell r="N123">
            <v>6</v>
          </cell>
          <cell r="Q123" t="str">
            <v>n.d.</v>
          </cell>
          <cell r="R123" t="str">
            <v>n.d.</v>
          </cell>
        </row>
        <row r="124">
          <cell r="B124">
            <v>42586</v>
          </cell>
          <cell r="C124" t="str">
            <v>29/07/2016 AL 04/08/2016</v>
          </cell>
          <cell r="D124" t="str">
            <v>04/08/2016 AL 10/08/2016</v>
          </cell>
          <cell r="E124">
            <v>1.88</v>
          </cell>
          <cell r="F124">
            <v>0.01</v>
          </cell>
          <cell r="G124">
            <v>0.01</v>
          </cell>
          <cell r="H124">
            <v>0.17</v>
          </cell>
          <cell r="K124">
            <v>3.75</v>
          </cell>
          <cell r="M124">
            <v>4.5</v>
          </cell>
          <cell r="N124">
            <v>6</v>
          </cell>
          <cell r="Q124" t="str">
            <v>n.d.</v>
          </cell>
          <cell r="R124" t="str">
            <v>n.d.</v>
          </cell>
        </row>
        <row r="125">
          <cell r="B125">
            <v>42587</v>
          </cell>
          <cell r="C125" t="str">
            <v>05/08/2016 AL 11/08/2016</v>
          </cell>
          <cell r="D125" t="str">
            <v>04/08/2016 AL 10/08/2016</v>
          </cell>
          <cell r="E125">
            <v>1.88</v>
          </cell>
          <cell r="F125">
            <v>0.01</v>
          </cell>
          <cell r="G125">
            <v>0.01</v>
          </cell>
          <cell r="H125">
            <v>0.17</v>
          </cell>
          <cell r="K125">
            <v>3.75</v>
          </cell>
          <cell r="M125">
            <v>4.5</v>
          </cell>
          <cell r="N125">
            <v>6</v>
          </cell>
          <cell r="Q125" t="str">
            <v>n.d.</v>
          </cell>
          <cell r="R125" t="str">
            <v>n.d.</v>
          </cell>
        </row>
        <row r="126">
          <cell r="B126">
            <v>42588</v>
          </cell>
          <cell r="C126" t="str">
            <v>05/08/2016 AL 11/08/2016</v>
          </cell>
          <cell r="D126" t="str">
            <v>04/08/2016 AL 10/08/2016</v>
          </cell>
          <cell r="E126">
            <v>1.88</v>
          </cell>
          <cell r="F126">
            <v>0.01</v>
          </cell>
          <cell r="G126">
            <v>0.01</v>
          </cell>
          <cell r="H126">
            <v>0.17</v>
          </cell>
          <cell r="K126">
            <v>3.75</v>
          </cell>
          <cell r="M126">
            <v>4.5</v>
          </cell>
          <cell r="N126">
            <v>6</v>
          </cell>
          <cell r="Q126" t="str">
            <v>n.d.</v>
          </cell>
          <cell r="R126" t="str">
            <v>n.d.</v>
          </cell>
        </row>
        <row r="127">
          <cell r="B127">
            <v>42589</v>
          </cell>
          <cell r="C127" t="str">
            <v>05/08/2016 AL 11/08/2016</v>
          </cell>
          <cell r="D127" t="str">
            <v>04/08/2016 AL 10/08/2016</v>
          </cell>
          <cell r="E127">
            <v>1.88</v>
          </cell>
          <cell r="F127">
            <v>0.01</v>
          </cell>
          <cell r="G127">
            <v>0.01</v>
          </cell>
          <cell r="H127">
            <v>0.17</v>
          </cell>
          <cell r="K127">
            <v>3.75</v>
          </cell>
          <cell r="M127">
            <v>4.5</v>
          </cell>
          <cell r="N127">
            <v>6</v>
          </cell>
          <cell r="Q127" t="str">
            <v>n.d.</v>
          </cell>
          <cell r="R127" t="str">
            <v>n.d.</v>
          </cell>
        </row>
        <row r="128">
          <cell r="B128">
            <v>42590</v>
          </cell>
          <cell r="C128" t="str">
            <v>05/08/2016 AL 11/08/2016</v>
          </cell>
          <cell r="D128" t="str">
            <v>04/08/2016 AL 10/08/2016</v>
          </cell>
          <cell r="E128">
            <v>1.88</v>
          </cell>
          <cell r="F128">
            <v>0.01</v>
          </cell>
          <cell r="G128">
            <v>0.01</v>
          </cell>
          <cell r="H128">
            <v>0.17</v>
          </cell>
          <cell r="K128">
            <v>3.75</v>
          </cell>
          <cell r="M128">
            <v>4.5</v>
          </cell>
          <cell r="N128">
            <v>6</v>
          </cell>
          <cell r="Q128" t="str">
            <v>n.d.</v>
          </cell>
          <cell r="R128" t="str">
            <v>n.d.</v>
          </cell>
        </row>
        <row r="129">
          <cell r="B129">
            <v>42591</v>
          </cell>
          <cell r="C129" t="str">
            <v>05/08/2016 AL 11/08/2016</v>
          </cell>
          <cell r="D129" t="str">
            <v>04/08/2016 AL 10/08/2016</v>
          </cell>
          <cell r="E129">
            <v>1.88</v>
          </cell>
          <cell r="F129">
            <v>0.01</v>
          </cell>
          <cell r="G129">
            <v>0.01</v>
          </cell>
          <cell r="H129">
            <v>0.17</v>
          </cell>
          <cell r="K129">
            <v>3.75</v>
          </cell>
          <cell r="M129">
            <v>4.5</v>
          </cell>
          <cell r="N129">
            <v>6</v>
          </cell>
          <cell r="Q129" t="str">
            <v>n.d.</v>
          </cell>
          <cell r="R129" t="str">
            <v>n.d.</v>
          </cell>
        </row>
        <row r="130">
          <cell r="B130">
            <v>42592</v>
          </cell>
          <cell r="C130" t="str">
            <v>05/08/2016 AL 11/08/2016</v>
          </cell>
          <cell r="D130" t="str">
            <v>04/08/2016 AL 10/08/2016</v>
          </cell>
          <cell r="E130">
            <v>1.88</v>
          </cell>
          <cell r="F130">
            <v>0.01</v>
          </cell>
          <cell r="G130">
            <v>0.01</v>
          </cell>
          <cell r="H130">
            <v>0.17</v>
          </cell>
          <cell r="K130">
            <v>3.75</v>
          </cell>
          <cell r="M130">
            <v>4.5</v>
          </cell>
          <cell r="N130">
            <v>6</v>
          </cell>
          <cell r="Q130" t="str">
            <v>n.d.</v>
          </cell>
          <cell r="R130" t="str">
            <v>n.d.</v>
          </cell>
        </row>
        <row r="131">
          <cell r="B131">
            <v>42593</v>
          </cell>
          <cell r="C131" t="str">
            <v>05/08/2016 AL 11/08/2016</v>
          </cell>
          <cell r="D131" t="str">
            <v>11/08/2016 AL 17/08/2016</v>
          </cell>
          <cell r="E131">
            <v>1.68</v>
          </cell>
          <cell r="F131">
            <v>0.01</v>
          </cell>
          <cell r="G131">
            <v>0.01</v>
          </cell>
          <cell r="H131">
            <v>0.14000000000000001</v>
          </cell>
          <cell r="K131">
            <v>3.75</v>
          </cell>
          <cell r="M131">
            <v>4.5</v>
          </cell>
          <cell r="N131">
            <v>6</v>
          </cell>
          <cell r="Q131" t="str">
            <v>n.d.</v>
          </cell>
          <cell r="R131" t="str">
            <v>n.d.</v>
          </cell>
        </row>
        <row r="132">
          <cell r="B132">
            <v>42594</v>
          </cell>
          <cell r="C132" t="str">
            <v>12/08/2016 AL 18/08/2016</v>
          </cell>
          <cell r="D132" t="str">
            <v>11/08/2016 AL 17/08/2016</v>
          </cell>
          <cell r="E132">
            <v>1.68</v>
          </cell>
          <cell r="F132">
            <v>0.01</v>
          </cell>
          <cell r="G132">
            <v>0.01</v>
          </cell>
          <cell r="H132">
            <v>0.14000000000000001</v>
          </cell>
          <cell r="K132">
            <v>3.75</v>
          </cell>
          <cell r="M132">
            <v>4.5</v>
          </cell>
          <cell r="N132">
            <v>6</v>
          </cell>
          <cell r="Q132" t="str">
            <v>n.d.</v>
          </cell>
          <cell r="R132" t="str">
            <v>n.d.</v>
          </cell>
        </row>
        <row r="133">
          <cell r="B133">
            <v>42595</v>
          </cell>
          <cell r="C133" t="str">
            <v>12/08/2016 AL 18/08/2016</v>
          </cell>
          <cell r="D133" t="str">
            <v>11/08/2016 AL 17/08/2016</v>
          </cell>
          <cell r="E133">
            <v>1.68</v>
          </cell>
          <cell r="F133">
            <v>0.01</v>
          </cell>
          <cell r="G133">
            <v>0.01</v>
          </cell>
          <cell r="H133">
            <v>0.14000000000000001</v>
          </cell>
          <cell r="K133">
            <v>3.75</v>
          </cell>
          <cell r="M133">
            <v>4.5</v>
          </cell>
          <cell r="N133">
            <v>6</v>
          </cell>
          <cell r="Q133" t="str">
            <v>n.d.</v>
          </cell>
          <cell r="R133" t="str">
            <v>n.d.</v>
          </cell>
        </row>
        <row r="134">
          <cell r="B134">
            <v>42596</v>
          </cell>
          <cell r="C134" t="str">
            <v>12/08/2016 AL 18/08/2016</v>
          </cell>
          <cell r="D134" t="str">
            <v>11/08/2016 AL 17/08/2016</v>
          </cell>
          <cell r="E134">
            <v>1.68</v>
          </cell>
          <cell r="F134">
            <v>0.01</v>
          </cell>
          <cell r="G134">
            <v>0.01</v>
          </cell>
          <cell r="H134">
            <v>0.14000000000000001</v>
          </cell>
          <cell r="K134">
            <v>3.75</v>
          </cell>
          <cell r="M134">
            <v>4.5</v>
          </cell>
          <cell r="N134">
            <v>6</v>
          </cell>
          <cell r="Q134" t="str">
            <v>n.d.</v>
          </cell>
          <cell r="R134" t="str">
            <v>n.d.</v>
          </cell>
        </row>
        <row r="135">
          <cell r="B135">
            <v>42597</v>
          </cell>
          <cell r="C135" t="str">
            <v>12/08/2016 AL 18/08/2016</v>
          </cell>
          <cell r="D135" t="str">
            <v>11/08/2016 AL 17/08/2016</v>
          </cell>
          <cell r="E135">
            <v>1.68</v>
          </cell>
          <cell r="F135">
            <v>0.01</v>
          </cell>
          <cell r="G135">
            <v>0.01</v>
          </cell>
          <cell r="H135">
            <v>0.14000000000000001</v>
          </cell>
          <cell r="K135">
            <v>3.75</v>
          </cell>
          <cell r="M135">
            <v>4.5</v>
          </cell>
          <cell r="N135">
            <v>6</v>
          </cell>
          <cell r="Q135" t="str">
            <v>n.d.</v>
          </cell>
          <cell r="R135" t="str">
            <v>n.d.</v>
          </cell>
        </row>
        <row r="136">
          <cell r="B136">
            <v>42598</v>
          </cell>
          <cell r="C136" t="str">
            <v>12/08/2016 AL 18/08/2016</v>
          </cell>
          <cell r="D136" t="str">
            <v>11/08/2016 AL 17/08/2016</v>
          </cell>
          <cell r="E136">
            <v>1.68</v>
          </cell>
          <cell r="F136">
            <v>0.01</v>
          </cell>
          <cell r="G136">
            <v>0.01</v>
          </cell>
          <cell r="H136">
            <v>0.14000000000000001</v>
          </cell>
          <cell r="K136">
            <v>3.75</v>
          </cell>
          <cell r="M136">
            <v>4.5</v>
          </cell>
          <cell r="N136">
            <v>6</v>
          </cell>
          <cell r="Q136" t="str">
            <v>n.d.</v>
          </cell>
          <cell r="R136" t="str">
            <v>n.d.</v>
          </cell>
        </row>
        <row r="137">
          <cell r="B137">
            <v>42599</v>
          </cell>
          <cell r="C137" t="str">
            <v>12/08/2016 AL 18/08/2016</v>
          </cell>
          <cell r="D137" t="str">
            <v>11/08/2016 AL 17/08/2016</v>
          </cell>
          <cell r="E137">
            <v>1.68</v>
          </cell>
          <cell r="F137">
            <v>0.01</v>
          </cell>
          <cell r="G137">
            <v>0.01</v>
          </cell>
          <cell r="H137">
            <v>0.14000000000000001</v>
          </cell>
          <cell r="K137">
            <v>3.75</v>
          </cell>
          <cell r="M137">
            <v>4.5</v>
          </cell>
          <cell r="N137">
            <v>6</v>
          </cell>
          <cell r="Q137" t="str">
            <v>n.d.</v>
          </cell>
          <cell r="R137" t="str">
            <v>n.d.</v>
          </cell>
        </row>
        <row r="138">
          <cell r="B138">
            <v>42600</v>
          </cell>
          <cell r="C138" t="str">
            <v>12/08/2016 AL 18/08/2016</v>
          </cell>
          <cell r="D138" t="str">
            <v>18/08/2016 AL 24/08/2016</v>
          </cell>
          <cell r="E138">
            <v>1.65</v>
          </cell>
          <cell r="F138">
            <v>0.01</v>
          </cell>
          <cell r="G138">
            <v>0.01</v>
          </cell>
          <cell r="H138">
            <v>0.15</v>
          </cell>
          <cell r="K138">
            <v>3.75</v>
          </cell>
          <cell r="M138">
            <v>4.5</v>
          </cell>
          <cell r="N138">
            <v>6</v>
          </cell>
          <cell r="Q138" t="str">
            <v>n.d.</v>
          </cell>
          <cell r="R138" t="str">
            <v>n.d.</v>
          </cell>
        </row>
        <row r="139">
          <cell r="B139">
            <v>42601</v>
          </cell>
          <cell r="C139" t="str">
            <v>19/08/2016 AL 25/08/2016</v>
          </cell>
          <cell r="D139" t="str">
            <v>18/08/2016 AL 24/08/2016</v>
          </cell>
          <cell r="E139">
            <v>1.65</v>
          </cell>
          <cell r="F139">
            <v>0.01</v>
          </cell>
          <cell r="G139">
            <v>0.01</v>
          </cell>
          <cell r="H139">
            <v>0.15</v>
          </cell>
          <cell r="K139">
            <v>3.75</v>
          </cell>
          <cell r="M139">
            <v>4.5</v>
          </cell>
          <cell r="N139">
            <v>6</v>
          </cell>
          <cell r="Q139" t="str">
            <v>n.d.</v>
          </cell>
          <cell r="R139" t="str">
            <v>n.d.</v>
          </cell>
        </row>
        <row r="140">
          <cell r="B140">
            <v>42602</v>
          </cell>
          <cell r="C140" t="str">
            <v>19/08/2016 AL 25/08/2016</v>
          </cell>
          <cell r="D140" t="str">
            <v>18/08/2016 AL 24/08/2016</v>
          </cell>
          <cell r="E140">
            <v>1.65</v>
          </cell>
          <cell r="F140">
            <v>0.01</v>
          </cell>
          <cell r="G140">
            <v>0.01</v>
          </cell>
          <cell r="H140">
            <v>0.15</v>
          </cell>
          <cell r="K140">
            <v>3.75</v>
          </cell>
          <cell r="M140">
            <v>4.5</v>
          </cell>
          <cell r="N140">
            <v>6</v>
          </cell>
          <cell r="Q140" t="str">
            <v>n.d.</v>
          </cell>
          <cell r="R140" t="str">
            <v>n.d.</v>
          </cell>
        </row>
        <row r="141">
          <cell r="B141">
            <v>42603</v>
          </cell>
          <cell r="C141" t="str">
            <v>19/08/2016 AL 25/08/2016</v>
          </cell>
          <cell r="D141" t="str">
            <v>18/08/2016 AL 24/08/2016</v>
          </cell>
          <cell r="E141">
            <v>1.65</v>
          </cell>
          <cell r="F141">
            <v>0.01</v>
          </cell>
          <cell r="G141">
            <v>0.01</v>
          </cell>
          <cell r="H141">
            <v>0.15</v>
          </cell>
          <cell r="K141">
            <v>3.75</v>
          </cell>
          <cell r="M141">
            <v>4.5</v>
          </cell>
          <cell r="N141">
            <v>6</v>
          </cell>
          <cell r="Q141" t="str">
            <v>n.d.</v>
          </cell>
          <cell r="R141" t="str">
            <v>n.d.</v>
          </cell>
        </row>
        <row r="142">
          <cell r="B142">
            <v>42604</v>
          </cell>
          <cell r="C142" t="str">
            <v>19/08/2016 AL 25/08/2016</v>
          </cell>
          <cell r="D142" t="str">
            <v>18/08/2016 AL 24/08/2016</v>
          </cell>
          <cell r="E142">
            <v>1.65</v>
          </cell>
          <cell r="F142">
            <v>0.01</v>
          </cell>
          <cell r="G142">
            <v>0.01</v>
          </cell>
          <cell r="H142">
            <v>0.15</v>
          </cell>
          <cell r="K142">
            <v>3.75</v>
          </cell>
          <cell r="M142">
            <v>4.5</v>
          </cell>
          <cell r="N142">
            <v>6</v>
          </cell>
          <cell r="Q142" t="str">
            <v>n.d.</v>
          </cell>
          <cell r="R142" t="str">
            <v>n.d.</v>
          </cell>
        </row>
        <row r="143">
          <cell r="B143">
            <v>42605</v>
          </cell>
          <cell r="C143" t="str">
            <v>19/08/2016 AL 25/08/2016</v>
          </cell>
          <cell r="D143" t="str">
            <v>18/08/2016 AL 24/08/2016</v>
          </cell>
          <cell r="E143">
            <v>1.65</v>
          </cell>
          <cell r="F143">
            <v>0.01</v>
          </cell>
          <cell r="G143">
            <v>0.01</v>
          </cell>
          <cell r="H143">
            <v>0.15</v>
          </cell>
          <cell r="K143">
            <v>3.75</v>
          </cell>
          <cell r="M143">
            <v>4.5</v>
          </cell>
          <cell r="N143">
            <v>6</v>
          </cell>
          <cell r="Q143" t="str">
            <v>n.d.</v>
          </cell>
          <cell r="R143" t="str">
            <v>n.d.</v>
          </cell>
        </row>
        <row r="144">
          <cell r="B144">
            <v>42606</v>
          </cell>
          <cell r="C144" t="str">
            <v>19/08/2016 AL 25/08/2016</v>
          </cell>
          <cell r="D144" t="str">
            <v>18/08/2016 AL 24/08/2016</v>
          </cell>
          <cell r="E144">
            <v>1.65</v>
          </cell>
          <cell r="F144">
            <v>0.01</v>
          </cell>
          <cell r="G144">
            <v>0.01</v>
          </cell>
          <cell r="H144">
            <v>0.15</v>
          </cell>
          <cell r="K144">
            <v>3.75</v>
          </cell>
          <cell r="M144">
            <v>4.5</v>
          </cell>
          <cell r="N144">
            <v>6</v>
          </cell>
          <cell r="Q144" t="str">
            <v>n.d.</v>
          </cell>
          <cell r="R144" t="str">
            <v>n.d.</v>
          </cell>
        </row>
        <row r="145">
          <cell r="B145">
            <v>42607</v>
          </cell>
          <cell r="C145" t="str">
            <v>19/08/2016 AL 25/08/2016</v>
          </cell>
          <cell r="D145" t="str">
            <v>25/08/2016 AL 31/08/2016</v>
          </cell>
          <cell r="E145">
            <v>1.83</v>
          </cell>
          <cell r="F145">
            <v>0.01</v>
          </cell>
          <cell r="G145">
            <v>0.01</v>
          </cell>
          <cell r="H145">
            <v>0.16</v>
          </cell>
          <cell r="K145">
            <v>3.75</v>
          </cell>
          <cell r="M145">
            <v>4.5</v>
          </cell>
          <cell r="N145">
            <v>6</v>
          </cell>
          <cell r="Q145" t="str">
            <v>n.d.</v>
          </cell>
          <cell r="R145" t="str">
            <v>n.d.</v>
          </cell>
        </row>
        <row r="146">
          <cell r="B146">
            <v>42608</v>
          </cell>
          <cell r="C146" t="str">
            <v>26/08/2016 AL   1/09/2016</v>
          </cell>
          <cell r="D146" t="str">
            <v>25/08/2016 AL 31/08/2016</v>
          </cell>
          <cell r="E146">
            <v>1.83</v>
          </cell>
          <cell r="F146">
            <v>0.01</v>
          </cell>
          <cell r="G146">
            <v>0.01</v>
          </cell>
          <cell r="H146">
            <v>0.16</v>
          </cell>
          <cell r="K146">
            <v>3.75</v>
          </cell>
          <cell r="M146">
            <v>4.5</v>
          </cell>
          <cell r="N146">
            <v>6</v>
          </cell>
          <cell r="Q146" t="str">
            <v>n.d.</v>
          </cell>
          <cell r="R146" t="str">
            <v>n.d.</v>
          </cell>
        </row>
        <row r="147">
          <cell r="B147">
            <v>42609</v>
          </cell>
          <cell r="C147" t="str">
            <v>26/08/2016 AL   1/09/2016</v>
          </cell>
          <cell r="D147" t="str">
            <v>25/08/2016 AL 31/08/2016</v>
          </cell>
          <cell r="E147">
            <v>1.83</v>
          </cell>
          <cell r="F147">
            <v>0.01</v>
          </cell>
          <cell r="G147">
            <v>0.01</v>
          </cell>
          <cell r="H147">
            <v>0.16</v>
          </cell>
          <cell r="K147">
            <v>3.75</v>
          </cell>
          <cell r="M147">
            <v>4.5</v>
          </cell>
          <cell r="N147">
            <v>6</v>
          </cell>
          <cell r="Q147" t="str">
            <v>n.d.</v>
          </cell>
          <cell r="R147" t="str">
            <v>n.d.</v>
          </cell>
        </row>
        <row r="148">
          <cell r="B148">
            <v>42610</v>
          </cell>
          <cell r="C148" t="str">
            <v>26/08/2016 AL   1/09/2016</v>
          </cell>
          <cell r="D148" t="str">
            <v>25/08/2016 AL 31/08/2016</v>
          </cell>
          <cell r="E148">
            <v>1.83</v>
          </cell>
          <cell r="F148">
            <v>0.01</v>
          </cell>
          <cell r="G148">
            <v>0.01</v>
          </cell>
          <cell r="H148">
            <v>0.16</v>
          </cell>
          <cell r="K148">
            <v>3.75</v>
          </cell>
          <cell r="M148">
            <v>4.5</v>
          </cell>
          <cell r="N148">
            <v>6</v>
          </cell>
          <cell r="Q148" t="str">
            <v>n.d.</v>
          </cell>
          <cell r="R148" t="str">
            <v>n.d.</v>
          </cell>
        </row>
        <row r="149">
          <cell r="B149">
            <v>42611</v>
          </cell>
          <cell r="C149" t="str">
            <v>26/08/2016 AL   1/09/2016</v>
          </cell>
          <cell r="D149" t="str">
            <v>25/08/2016 AL 31/08/2016</v>
          </cell>
          <cell r="E149">
            <v>1.83</v>
          </cell>
          <cell r="F149">
            <v>0.01</v>
          </cell>
          <cell r="G149">
            <v>0.01</v>
          </cell>
          <cell r="H149">
            <v>0.16</v>
          </cell>
          <cell r="K149">
            <v>3.75</v>
          </cell>
          <cell r="M149">
            <v>4.5</v>
          </cell>
          <cell r="N149">
            <v>6</v>
          </cell>
          <cell r="Q149" t="str">
            <v>n.d.</v>
          </cell>
          <cell r="R149" t="str">
            <v>n.d.</v>
          </cell>
        </row>
        <row r="150">
          <cell r="B150">
            <v>42612</v>
          </cell>
          <cell r="C150" t="str">
            <v>26/08/2016 AL   1/09/2016</v>
          </cell>
          <cell r="D150" t="str">
            <v>25/08/2016 AL 31/08/2016</v>
          </cell>
          <cell r="E150">
            <v>1.83</v>
          </cell>
          <cell r="F150">
            <v>0.01</v>
          </cell>
          <cell r="G150">
            <v>0.01</v>
          </cell>
          <cell r="H150">
            <v>0.16</v>
          </cell>
          <cell r="K150">
            <v>3.75</v>
          </cell>
          <cell r="M150">
            <v>4.5</v>
          </cell>
          <cell r="N150">
            <v>6</v>
          </cell>
          <cell r="Q150" t="str">
            <v>n.d.</v>
          </cell>
          <cell r="R150" t="str">
            <v>n.d.</v>
          </cell>
        </row>
        <row r="151">
          <cell r="B151">
            <v>42613</v>
          </cell>
          <cell r="C151" t="str">
            <v>26/08/2016 AL   1/09/2016</v>
          </cell>
          <cell r="D151" t="str">
            <v>25/08/2016 AL 31/08/2016</v>
          </cell>
          <cell r="E151">
            <v>1.83</v>
          </cell>
          <cell r="F151">
            <v>0.01</v>
          </cell>
          <cell r="G151">
            <v>0.01</v>
          </cell>
          <cell r="H151">
            <v>0.16</v>
          </cell>
          <cell r="K151">
            <v>3.75</v>
          </cell>
          <cell r="M151">
            <v>4.5</v>
          </cell>
          <cell r="N151">
            <v>6</v>
          </cell>
          <cell r="Q151" t="str">
            <v>n.d.</v>
          </cell>
          <cell r="R151" t="str">
            <v>n.d.</v>
          </cell>
        </row>
        <row r="152">
          <cell r="B152">
            <v>42614</v>
          </cell>
          <cell r="C152" t="str">
            <v>26/08/2016 AL   1/09/2016</v>
          </cell>
          <cell r="D152" t="str">
            <v>01/09/2016 AL 07/09/2016</v>
          </cell>
          <cell r="E152">
            <v>1.83</v>
          </cell>
          <cell r="F152">
            <v>0.01</v>
          </cell>
          <cell r="G152">
            <v>0.01</v>
          </cell>
          <cell r="H152">
            <v>0.19</v>
          </cell>
          <cell r="K152">
            <v>3.75</v>
          </cell>
          <cell r="M152">
            <v>4.5</v>
          </cell>
          <cell r="N152">
            <v>6</v>
          </cell>
          <cell r="Q152" t="str">
            <v>n.d.</v>
          </cell>
          <cell r="R152" t="str">
            <v>n.d.</v>
          </cell>
        </row>
        <row r="153">
          <cell r="B153">
            <v>42615</v>
          </cell>
          <cell r="C153" t="str">
            <v>02/08/2016 AL 08/08/2016</v>
          </cell>
          <cell r="D153" t="str">
            <v>01/09/2016 AL 07/09/2016</v>
          </cell>
          <cell r="E153">
            <v>1.83</v>
          </cell>
          <cell r="F153">
            <v>0.01</v>
          </cell>
          <cell r="G153">
            <v>0.01</v>
          </cell>
          <cell r="H153">
            <v>0.19</v>
          </cell>
          <cell r="K153">
            <v>3.75</v>
          </cell>
          <cell r="M153">
            <v>4.5</v>
          </cell>
          <cell r="N153">
            <v>6</v>
          </cell>
          <cell r="Q153" t="str">
            <v>n.d.</v>
          </cell>
          <cell r="R153" t="str">
            <v>n.d.</v>
          </cell>
        </row>
        <row r="154">
          <cell r="B154">
            <v>42616</v>
          </cell>
          <cell r="C154" t="str">
            <v>02/08/2016 AL 08/08/2016</v>
          </cell>
          <cell r="D154" t="str">
            <v>01/09/2016 AL 07/09/2016</v>
          </cell>
          <cell r="E154">
            <v>1.83</v>
          </cell>
          <cell r="F154">
            <v>0.01</v>
          </cell>
          <cell r="G154">
            <v>0.01</v>
          </cell>
          <cell r="H154">
            <v>0.19</v>
          </cell>
          <cell r="K154">
            <v>3.75</v>
          </cell>
          <cell r="M154">
            <v>4.5</v>
          </cell>
          <cell r="N154">
            <v>6</v>
          </cell>
          <cell r="Q154" t="str">
            <v>n.d.</v>
          </cell>
          <cell r="R154" t="str">
            <v>n.d.</v>
          </cell>
        </row>
        <row r="155">
          <cell r="B155">
            <v>42617</v>
          </cell>
          <cell r="C155" t="str">
            <v>02/08/2016 AL 08/08/2016</v>
          </cell>
          <cell r="D155" t="str">
            <v>01/09/2016 AL 07/09/2016</v>
          </cell>
          <cell r="E155">
            <v>1.83</v>
          </cell>
          <cell r="F155">
            <v>0.01</v>
          </cell>
          <cell r="G155">
            <v>0.01</v>
          </cell>
          <cell r="H155">
            <v>0.19</v>
          </cell>
          <cell r="K155">
            <v>3.75</v>
          </cell>
          <cell r="M155">
            <v>4.5</v>
          </cell>
          <cell r="N155">
            <v>6</v>
          </cell>
          <cell r="Q155" t="str">
            <v>n.d.</v>
          </cell>
          <cell r="R155" t="str">
            <v>n.d.</v>
          </cell>
        </row>
        <row r="156">
          <cell r="B156">
            <v>42618</v>
          </cell>
          <cell r="C156" t="str">
            <v>02/08/2016 AL 08/08/2016</v>
          </cell>
          <cell r="D156" t="str">
            <v>01/09/2016 AL 07/09/2016</v>
          </cell>
          <cell r="E156">
            <v>1.83</v>
          </cell>
          <cell r="F156">
            <v>0.01</v>
          </cell>
          <cell r="G156">
            <v>0.01</v>
          </cell>
          <cell r="H156">
            <v>0.19</v>
          </cell>
          <cell r="K156">
            <v>3.75</v>
          </cell>
          <cell r="M156">
            <v>4.5</v>
          </cell>
          <cell r="N156">
            <v>6</v>
          </cell>
          <cell r="Q156" t="str">
            <v>n.d.</v>
          </cell>
          <cell r="R156" t="str">
            <v>n.d.</v>
          </cell>
        </row>
        <row r="157">
          <cell r="B157">
            <v>42619</v>
          </cell>
          <cell r="C157" t="str">
            <v>02/08/2016 AL 08/08/2016</v>
          </cell>
          <cell r="D157" t="str">
            <v>01/09/2016 AL 07/09/2016</v>
          </cell>
          <cell r="E157">
            <v>1.83</v>
          </cell>
          <cell r="F157">
            <v>0.01</v>
          </cell>
          <cell r="G157">
            <v>0.01</v>
          </cell>
          <cell r="H157">
            <v>0.19</v>
          </cell>
          <cell r="K157">
            <v>3.75</v>
          </cell>
          <cell r="M157">
            <v>4.5</v>
          </cell>
          <cell r="N157">
            <v>6</v>
          </cell>
          <cell r="Q157" t="str">
            <v>n.d.</v>
          </cell>
          <cell r="R157" t="str">
            <v>n.d.</v>
          </cell>
        </row>
        <row r="158">
          <cell r="B158">
            <v>42620</v>
          </cell>
          <cell r="C158" t="str">
            <v>02/08/2016 AL 08/08/2016</v>
          </cell>
          <cell r="D158" t="str">
            <v>01/09/2016 AL 07/09/2016</v>
          </cell>
          <cell r="E158">
            <v>1.83</v>
          </cell>
          <cell r="F158">
            <v>0.01</v>
          </cell>
          <cell r="G158">
            <v>0.01</v>
          </cell>
          <cell r="H158">
            <v>0.19</v>
          </cell>
          <cell r="K158">
            <v>3.75</v>
          </cell>
          <cell r="M158">
            <v>4.5</v>
          </cell>
          <cell r="N158">
            <v>6</v>
          </cell>
          <cell r="Q158" t="str">
            <v>n.d.</v>
          </cell>
          <cell r="R158" t="str">
            <v>n.d.</v>
          </cell>
        </row>
        <row r="159">
          <cell r="B159">
            <v>42621</v>
          </cell>
          <cell r="C159" t="str">
            <v>02/08/2016 AL 08/08/2016</v>
          </cell>
          <cell r="D159" t="str">
            <v>08/09/2016 AL 14/09/2016</v>
          </cell>
          <cell r="E159">
            <v>1.95</v>
          </cell>
          <cell r="F159">
            <v>0.01</v>
          </cell>
          <cell r="G159">
            <v>0.01</v>
          </cell>
          <cell r="H159">
            <v>0.22</v>
          </cell>
          <cell r="K159">
            <v>3.75</v>
          </cell>
          <cell r="M159">
            <v>4.5</v>
          </cell>
          <cell r="N159">
            <v>6</v>
          </cell>
          <cell r="Q159" t="str">
            <v>n.d.</v>
          </cell>
          <cell r="R159" t="str">
            <v>n.d.</v>
          </cell>
        </row>
        <row r="160">
          <cell r="B160">
            <v>42622</v>
          </cell>
          <cell r="C160" t="str">
            <v>09/09/2016 AL 15/09/2016</v>
          </cell>
          <cell r="D160" t="str">
            <v>08/09/2016 AL 14/09/2016</v>
          </cell>
          <cell r="E160">
            <v>1.95</v>
          </cell>
          <cell r="F160">
            <v>0.01</v>
          </cell>
          <cell r="G160">
            <v>0.01</v>
          </cell>
          <cell r="H160">
            <v>0.22</v>
          </cell>
          <cell r="K160">
            <v>3.75</v>
          </cell>
          <cell r="M160">
            <v>4.5</v>
          </cell>
          <cell r="N160">
            <v>6</v>
          </cell>
          <cell r="Q160" t="str">
            <v>n.d.</v>
          </cell>
          <cell r="R160" t="str">
            <v>n.d.</v>
          </cell>
        </row>
        <row r="161">
          <cell r="B161">
            <v>42623</v>
          </cell>
          <cell r="C161" t="str">
            <v>09/09/2016 AL 15/09/2016</v>
          </cell>
          <cell r="D161" t="str">
            <v>08/09/2016 AL 14/09/2016</v>
          </cell>
          <cell r="E161">
            <v>1.95</v>
          </cell>
          <cell r="F161">
            <v>0.01</v>
          </cell>
          <cell r="G161">
            <v>0.01</v>
          </cell>
          <cell r="H161">
            <v>0.22</v>
          </cell>
          <cell r="K161">
            <v>3.75</v>
          </cell>
          <cell r="M161">
            <v>4.5</v>
          </cell>
          <cell r="N161">
            <v>6</v>
          </cell>
          <cell r="Q161" t="str">
            <v>n.d.</v>
          </cell>
          <cell r="R161" t="str">
            <v>n.d.</v>
          </cell>
        </row>
        <row r="162">
          <cell r="B162">
            <v>42624</v>
          </cell>
          <cell r="C162" t="str">
            <v>09/09/2016 AL 15/09/2016</v>
          </cell>
          <cell r="D162" t="str">
            <v>08/09/2016 AL 14/09/2016</v>
          </cell>
          <cell r="E162">
            <v>1.95</v>
          </cell>
          <cell r="F162">
            <v>0.01</v>
          </cell>
          <cell r="G162">
            <v>0.01</v>
          </cell>
          <cell r="H162">
            <v>0.22</v>
          </cell>
          <cell r="K162">
            <v>3.75</v>
          </cell>
          <cell r="M162">
            <v>4.5</v>
          </cell>
          <cell r="N162">
            <v>6</v>
          </cell>
          <cell r="Q162" t="str">
            <v>n.d.</v>
          </cell>
          <cell r="R162" t="str">
            <v>n.d.</v>
          </cell>
        </row>
        <row r="163">
          <cell r="B163">
            <v>42625</v>
          </cell>
          <cell r="C163" t="str">
            <v>09/09/2016 AL 15/09/2016</v>
          </cell>
          <cell r="D163" t="str">
            <v>08/09/2016 AL 14/09/2016</v>
          </cell>
          <cell r="E163">
            <v>1.95</v>
          </cell>
          <cell r="F163">
            <v>0.01</v>
          </cell>
          <cell r="G163">
            <v>0.01</v>
          </cell>
          <cell r="H163">
            <v>0.22</v>
          </cell>
          <cell r="K163">
            <v>3.75</v>
          </cell>
          <cell r="M163">
            <v>4.5</v>
          </cell>
          <cell r="N163">
            <v>6</v>
          </cell>
          <cell r="Q163" t="str">
            <v>n.d.</v>
          </cell>
          <cell r="R163" t="str">
            <v>n.d.</v>
          </cell>
        </row>
        <row r="164">
          <cell r="B164">
            <v>42626</v>
          </cell>
          <cell r="C164" t="str">
            <v>09/09/2016 AL 15/09/2016</v>
          </cell>
          <cell r="D164" t="str">
            <v>08/09/2016 AL 14/09/2016</v>
          </cell>
          <cell r="E164">
            <v>1.95</v>
          </cell>
          <cell r="F164">
            <v>0.01</v>
          </cell>
          <cell r="G164">
            <v>0.01</v>
          </cell>
          <cell r="H164">
            <v>0.22</v>
          </cell>
          <cell r="K164">
            <v>3.75</v>
          </cell>
          <cell r="M164">
            <v>4.5</v>
          </cell>
          <cell r="N164">
            <v>6</v>
          </cell>
          <cell r="Q164" t="str">
            <v>n.d.</v>
          </cell>
          <cell r="R164" t="str">
            <v>n.d.</v>
          </cell>
        </row>
        <row r="165">
          <cell r="B165">
            <v>42627</v>
          </cell>
          <cell r="C165" t="str">
            <v>09/09/2016 AL 15/09/2016</v>
          </cell>
          <cell r="D165" t="str">
            <v>08/09/2016 AL 14/09/2016</v>
          </cell>
          <cell r="E165">
            <v>1.95</v>
          </cell>
          <cell r="F165">
            <v>0.01</v>
          </cell>
          <cell r="G165">
            <v>0.01</v>
          </cell>
          <cell r="H165">
            <v>0.22</v>
          </cell>
          <cell r="K165">
            <v>3.75</v>
          </cell>
          <cell r="M165">
            <v>4.5</v>
          </cell>
          <cell r="N165">
            <v>6</v>
          </cell>
          <cell r="Q165" t="str">
            <v>n.d.</v>
          </cell>
          <cell r="R165" t="str">
            <v>n.d.</v>
          </cell>
        </row>
        <row r="166">
          <cell r="B166">
            <v>42628</v>
          </cell>
          <cell r="C166" t="str">
            <v>09/09/2016 AL 15/09/2016</v>
          </cell>
          <cell r="D166" t="str">
            <v>15/09/2016 AL 21/09/2016</v>
          </cell>
          <cell r="E166">
            <v>1.94</v>
          </cell>
          <cell r="F166">
            <v>0.01</v>
          </cell>
          <cell r="G166">
            <v>0.01</v>
          </cell>
          <cell r="H166">
            <v>0.2</v>
          </cell>
          <cell r="K166">
            <v>3.75</v>
          </cell>
          <cell r="M166">
            <v>4.5</v>
          </cell>
          <cell r="N166">
            <v>6</v>
          </cell>
          <cell r="Q166" t="str">
            <v>n.d.</v>
          </cell>
          <cell r="R166" t="str">
            <v>n.d.</v>
          </cell>
        </row>
        <row r="167">
          <cell r="B167">
            <v>42629</v>
          </cell>
          <cell r="C167" t="str">
            <v>16/08/2016 AL 22/08/2016</v>
          </cell>
          <cell r="D167" t="str">
            <v>15/09/2016 AL 21/09/2016</v>
          </cell>
          <cell r="E167">
            <v>1.94</v>
          </cell>
          <cell r="F167">
            <v>0.01</v>
          </cell>
          <cell r="G167">
            <v>0.01</v>
          </cell>
          <cell r="H167">
            <v>0.2</v>
          </cell>
          <cell r="K167">
            <v>3.75</v>
          </cell>
          <cell r="M167">
            <v>4.5</v>
          </cell>
          <cell r="N167">
            <v>6</v>
          </cell>
          <cell r="Q167" t="str">
            <v>n.d.</v>
          </cell>
          <cell r="R167" t="str">
            <v>n.d.</v>
          </cell>
        </row>
        <row r="168">
          <cell r="B168">
            <v>42630</v>
          </cell>
          <cell r="C168" t="str">
            <v>16/08/2016 AL 22/08/2016</v>
          </cell>
          <cell r="D168" t="str">
            <v>15/09/2016 AL 21/09/2016</v>
          </cell>
          <cell r="E168">
            <v>1.94</v>
          </cell>
          <cell r="F168">
            <v>0.01</v>
          </cell>
          <cell r="G168">
            <v>0.01</v>
          </cell>
          <cell r="H168">
            <v>0.2</v>
          </cell>
          <cell r="K168">
            <v>3.75</v>
          </cell>
          <cell r="M168">
            <v>4.5</v>
          </cell>
          <cell r="N168">
            <v>6</v>
          </cell>
          <cell r="Q168" t="str">
            <v>n.d.</v>
          </cell>
          <cell r="R168" t="str">
            <v>n.d.</v>
          </cell>
        </row>
        <row r="169">
          <cell r="B169">
            <v>42631</v>
          </cell>
          <cell r="C169" t="str">
            <v>16/08/2016 AL 22/08/2016</v>
          </cell>
          <cell r="D169" t="str">
            <v>15/09/2016 AL 21/09/2016</v>
          </cell>
          <cell r="E169">
            <v>1.94</v>
          </cell>
          <cell r="F169">
            <v>0.01</v>
          </cell>
          <cell r="G169">
            <v>0.01</v>
          </cell>
          <cell r="H169">
            <v>0.2</v>
          </cell>
          <cell r="K169">
            <v>3.75</v>
          </cell>
          <cell r="M169">
            <v>4.5</v>
          </cell>
          <cell r="N169">
            <v>6</v>
          </cell>
          <cell r="Q169" t="str">
            <v>n.d.</v>
          </cell>
          <cell r="R169" t="str">
            <v>n.d.</v>
          </cell>
        </row>
        <row r="170">
          <cell r="B170">
            <v>42632</v>
          </cell>
          <cell r="C170" t="str">
            <v>16/08/2016 AL 22/08/2016</v>
          </cell>
          <cell r="D170" t="str">
            <v>15/09/2016 AL 21/09/2016</v>
          </cell>
          <cell r="E170">
            <v>1.94</v>
          </cell>
          <cell r="F170">
            <v>0.01</v>
          </cell>
          <cell r="G170">
            <v>0.01</v>
          </cell>
          <cell r="H170">
            <v>0.2</v>
          </cell>
          <cell r="K170">
            <v>3.75</v>
          </cell>
          <cell r="M170">
            <v>4.5</v>
          </cell>
          <cell r="N170">
            <v>6</v>
          </cell>
          <cell r="Q170" t="str">
            <v>n.d.</v>
          </cell>
          <cell r="R170" t="str">
            <v>n.d.</v>
          </cell>
        </row>
        <row r="171">
          <cell r="B171">
            <v>42633</v>
          </cell>
          <cell r="C171" t="str">
            <v>16/08/2016 AL 22/08/2016</v>
          </cell>
          <cell r="D171" t="str">
            <v>15/09/2016 AL 21/09/2016</v>
          </cell>
          <cell r="E171">
            <v>1.94</v>
          </cell>
          <cell r="F171">
            <v>0.01</v>
          </cell>
          <cell r="G171">
            <v>0.01</v>
          </cell>
          <cell r="H171">
            <v>0.2</v>
          </cell>
          <cell r="K171">
            <v>3.75</v>
          </cell>
          <cell r="M171">
            <v>4.5</v>
          </cell>
          <cell r="N171">
            <v>6</v>
          </cell>
          <cell r="Q171" t="str">
            <v>n.d.</v>
          </cell>
          <cell r="R171" t="str">
            <v>n.d.</v>
          </cell>
        </row>
        <row r="172">
          <cell r="B172">
            <v>42634</v>
          </cell>
          <cell r="C172" t="str">
            <v>16/08/2016 AL 22/08/2016</v>
          </cell>
          <cell r="D172" t="str">
            <v>15/09/2016 AL 21/09/2016</v>
          </cell>
          <cell r="E172">
            <v>1.94</v>
          </cell>
          <cell r="F172">
            <v>0.01</v>
          </cell>
          <cell r="G172">
            <v>0.01</v>
          </cell>
          <cell r="H172">
            <v>0.2</v>
          </cell>
          <cell r="K172">
            <v>3.75</v>
          </cell>
          <cell r="M172">
            <v>4.5</v>
          </cell>
          <cell r="N172">
            <v>6</v>
          </cell>
          <cell r="Q172" t="str">
            <v>n.d.</v>
          </cell>
          <cell r="R172" t="str">
            <v>n.d.</v>
          </cell>
        </row>
        <row r="173">
          <cell r="B173">
            <v>42635</v>
          </cell>
          <cell r="C173" t="str">
            <v>16/08/2016 AL 22/08/2016</v>
          </cell>
          <cell r="D173" t="str">
            <v>22/09/2016 AL 28/09/2016</v>
          </cell>
          <cell r="E173">
            <v>1.89</v>
          </cell>
          <cell r="F173">
            <v>0.01</v>
          </cell>
          <cell r="G173">
            <v>0.01</v>
          </cell>
          <cell r="H173">
            <v>0.21</v>
          </cell>
          <cell r="K173">
            <v>3.75</v>
          </cell>
          <cell r="M173">
            <v>4.5</v>
          </cell>
          <cell r="N173">
            <v>6</v>
          </cell>
          <cell r="Q173" t="str">
            <v>n.d.</v>
          </cell>
          <cell r="R173" t="str">
            <v>n.d.</v>
          </cell>
        </row>
        <row r="174">
          <cell r="B174">
            <v>42636</v>
          </cell>
          <cell r="C174" t="str">
            <v>23/09/2016 AL 29/09/2016</v>
          </cell>
          <cell r="D174" t="str">
            <v>22/09/2016 AL 28/09/2016</v>
          </cell>
          <cell r="E174">
            <v>1.89</v>
          </cell>
          <cell r="F174">
            <v>0.01</v>
          </cell>
          <cell r="G174">
            <v>0.01</v>
          </cell>
          <cell r="H174">
            <v>0.21</v>
          </cell>
          <cell r="K174">
            <v>3.75</v>
          </cell>
          <cell r="M174">
            <v>4.5</v>
          </cell>
          <cell r="N174">
            <v>6</v>
          </cell>
          <cell r="Q174" t="str">
            <v>n.d.</v>
          </cell>
          <cell r="R174" t="str">
            <v>n.d.</v>
          </cell>
        </row>
        <row r="175">
          <cell r="B175">
            <v>42637</v>
          </cell>
          <cell r="C175" t="str">
            <v>23/09/2016 AL 29/09/2016</v>
          </cell>
          <cell r="D175" t="str">
            <v>22/09/2016 AL 28/09/2016</v>
          </cell>
          <cell r="E175">
            <v>1.89</v>
          </cell>
          <cell r="F175">
            <v>0.01</v>
          </cell>
          <cell r="G175">
            <v>0.01</v>
          </cell>
          <cell r="H175">
            <v>0.21</v>
          </cell>
          <cell r="K175">
            <v>3.75</v>
          </cell>
          <cell r="M175">
            <v>4.5</v>
          </cell>
          <cell r="N175">
            <v>6</v>
          </cell>
          <cell r="Q175" t="str">
            <v>n.d.</v>
          </cell>
          <cell r="R175" t="str">
            <v>n.d.</v>
          </cell>
        </row>
        <row r="176">
          <cell r="B176">
            <v>42638</v>
          </cell>
          <cell r="C176" t="str">
            <v>23/09/2016 AL 29/09/2016</v>
          </cell>
          <cell r="D176" t="str">
            <v>22/09/2016 AL 28/09/2016</v>
          </cell>
          <cell r="E176">
            <v>1.89</v>
          </cell>
          <cell r="F176">
            <v>0.01</v>
          </cell>
          <cell r="G176">
            <v>0.01</v>
          </cell>
          <cell r="H176">
            <v>0.21</v>
          </cell>
          <cell r="K176">
            <v>3.75</v>
          </cell>
          <cell r="M176">
            <v>4.5</v>
          </cell>
          <cell r="N176">
            <v>6</v>
          </cell>
          <cell r="Q176" t="str">
            <v>n.d.</v>
          </cell>
          <cell r="R176" t="str">
            <v>n.d.</v>
          </cell>
        </row>
        <row r="177">
          <cell r="B177">
            <v>42639</v>
          </cell>
          <cell r="C177" t="str">
            <v>23/09/2016 AL 29/09/2016</v>
          </cell>
          <cell r="D177" t="str">
            <v>22/09/2016 AL 28/09/2016</v>
          </cell>
          <cell r="E177">
            <v>1.89</v>
          </cell>
          <cell r="F177">
            <v>0.01</v>
          </cell>
          <cell r="G177">
            <v>0.01</v>
          </cell>
          <cell r="H177">
            <v>0.21</v>
          </cell>
          <cell r="K177">
            <v>3.75</v>
          </cell>
          <cell r="M177">
            <v>4.5</v>
          </cell>
          <cell r="N177">
            <v>6</v>
          </cell>
          <cell r="Q177" t="str">
            <v>n.d.</v>
          </cell>
          <cell r="R177" t="str">
            <v>n.d.</v>
          </cell>
        </row>
        <row r="178">
          <cell r="B178">
            <v>42640</v>
          </cell>
          <cell r="C178" t="str">
            <v>23/09/2016 AL 29/09/2016</v>
          </cell>
          <cell r="D178" t="str">
            <v>22/09/2016 AL 28/09/2016</v>
          </cell>
          <cell r="E178">
            <v>1.89</v>
          </cell>
          <cell r="F178">
            <v>0.01</v>
          </cell>
          <cell r="G178">
            <v>0.01</v>
          </cell>
          <cell r="H178">
            <v>0.21</v>
          </cell>
          <cell r="K178">
            <v>3.75</v>
          </cell>
          <cell r="M178">
            <v>4.5</v>
          </cell>
          <cell r="N178">
            <v>6</v>
          </cell>
          <cell r="Q178" t="str">
            <v>n.d.</v>
          </cell>
          <cell r="R178" t="str">
            <v>n.d.</v>
          </cell>
        </row>
        <row r="179">
          <cell r="B179">
            <v>42641</v>
          </cell>
          <cell r="C179" t="str">
            <v>23/09/2016 AL 29/09/2016</v>
          </cell>
          <cell r="D179" t="str">
            <v>22/09/2016 AL 28/09/2016</v>
          </cell>
          <cell r="E179">
            <v>1.89</v>
          </cell>
          <cell r="F179">
            <v>0.01</v>
          </cell>
          <cell r="G179">
            <v>0.01</v>
          </cell>
          <cell r="H179">
            <v>0.21</v>
          </cell>
          <cell r="K179">
            <v>3.75</v>
          </cell>
          <cell r="M179">
            <v>4.5</v>
          </cell>
          <cell r="N179">
            <v>6</v>
          </cell>
          <cell r="Q179" t="str">
            <v>n.d.</v>
          </cell>
          <cell r="R179" t="str">
            <v>n.d.</v>
          </cell>
        </row>
        <row r="180">
          <cell r="B180">
            <v>42642</v>
          </cell>
          <cell r="C180" t="str">
            <v>23/09/2016 AL 29/09/2016</v>
          </cell>
          <cell r="D180" t="str">
            <v>29/09/2016 AL 05/10/2016</v>
          </cell>
          <cell r="E180">
            <v>1.95</v>
          </cell>
          <cell r="F180">
            <v>0.01</v>
          </cell>
          <cell r="G180">
            <v>0.01</v>
          </cell>
          <cell r="H180">
            <v>0.22</v>
          </cell>
          <cell r="K180">
            <v>3.75</v>
          </cell>
          <cell r="M180">
            <v>4.5</v>
          </cell>
          <cell r="N180">
            <v>6</v>
          </cell>
          <cell r="Q180" t="str">
            <v>n.d.</v>
          </cell>
          <cell r="R180" t="str">
            <v>n.d.</v>
          </cell>
        </row>
        <row r="181">
          <cell r="B181">
            <v>42643</v>
          </cell>
          <cell r="C181" t="str">
            <v>30/09/2016 AL 06/10/2016</v>
          </cell>
          <cell r="D181" t="str">
            <v>29/09/2016 AL 05/10/2016</v>
          </cell>
          <cell r="E181">
            <v>1.95</v>
          </cell>
          <cell r="F181">
            <v>0.01</v>
          </cell>
          <cell r="G181">
            <v>0.01</v>
          </cell>
          <cell r="H181">
            <v>0.22</v>
          </cell>
          <cell r="K181">
            <v>3.75</v>
          </cell>
          <cell r="M181">
            <v>4.5</v>
          </cell>
          <cell r="N181">
            <v>6</v>
          </cell>
          <cell r="Q181" t="str">
            <v>n.d.</v>
          </cell>
          <cell r="R181" t="str">
            <v>n.d.</v>
          </cell>
        </row>
        <row r="182">
          <cell r="B182">
            <v>42644</v>
          </cell>
          <cell r="C182" t="str">
            <v>30/09/2016 AL 06/10/2016</v>
          </cell>
          <cell r="D182" t="str">
            <v>29/09/2016 AL 05/10/2016</v>
          </cell>
          <cell r="E182">
            <v>1.95</v>
          </cell>
          <cell r="F182">
            <v>0.01</v>
          </cell>
          <cell r="G182">
            <v>0.01</v>
          </cell>
          <cell r="H182">
            <v>0.22</v>
          </cell>
          <cell r="K182">
            <v>3.75</v>
          </cell>
          <cell r="M182">
            <v>4.5</v>
          </cell>
          <cell r="N182">
            <v>6</v>
          </cell>
          <cell r="Q182" t="str">
            <v>n.d.</v>
          </cell>
          <cell r="R182" t="str">
            <v>n.d.</v>
          </cell>
        </row>
        <row r="183">
          <cell r="B183">
            <v>42645</v>
          </cell>
          <cell r="C183" t="str">
            <v>30/09/2016 AL 06/10/2016</v>
          </cell>
          <cell r="D183" t="str">
            <v>29/09/2016 AL 05/10/2016</v>
          </cell>
          <cell r="E183">
            <v>1.95</v>
          </cell>
          <cell r="F183">
            <v>0.01</v>
          </cell>
          <cell r="G183">
            <v>0.01</v>
          </cell>
          <cell r="H183">
            <v>0.22</v>
          </cell>
          <cell r="K183">
            <v>3.75</v>
          </cell>
          <cell r="M183">
            <v>4.5</v>
          </cell>
          <cell r="N183">
            <v>6</v>
          </cell>
          <cell r="Q183" t="str">
            <v>n.d.</v>
          </cell>
          <cell r="R183" t="str">
            <v>n.d.</v>
          </cell>
        </row>
        <row r="184">
          <cell r="B184">
            <v>42646</v>
          </cell>
          <cell r="C184" t="str">
            <v>30/09/2016 AL 06/10/2016</v>
          </cell>
          <cell r="D184" t="str">
            <v>29/09/2016 AL 05/10/2016</v>
          </cell>
          <cell r="E184">
            <v>1.95</v>
          </cell>
          <cell r="F184">
            <v>0.01</v>
          </cell>
          <cell r="G184">
            <v>0.01</v>
          </cell>
          <cell r="H184">
            <v>0.22</v>
          </cell>
          <cell r="K184">
            <v>3.75</v>
          </cell>
          <cell r="M184">
            <v>4.5</v>
          </cell>
          <cell r="N184">
            <v>6</v>
          </cell>
          <cell r="Q184" t="str">
            <v>n.d.</v>
          </cell>
          <cell r="R184" t="str">
            <v>n.d.</v>
          </cell>
        </row>
        <row r="185">
          <cell r="B185">
            <v>42647</v>
          </cell>
          <cell r="C185" t="str">
            <v>30/09/2016 AL 06/10/2016</v>
          </cell>
          <cell r="D185" t="str">
            <v>29/09/2016 AL 05/10/2016</v>
          </cell>
          <cell r="E185">
            <v>1.95</v>
          </cell>
          <cell r="F185">
            <v>0.01</v>
          </cell>
          <cell r="G185">
            <v>0.01</v>
          </cell>
          <cell r="H185">
            <v>0.22</v>
          </cell>
          <cell r="K185">
            <v>3.75</v>
          </cell>
          <cell r="M185">
            <v>4.5</v>
          </cell>
          <cell r="N185">
            <v>6</v>
          </cell>
          <cell r="Q185" t="str">
            <v>n.d.</v>
          </cell>
          <cell r="R185" t="str">
            <v>n.d.</v>
          </cell>
        </row>
        <row r="186">
          <cell r="B186">
            <v>42648</v>
          </cell>
          <cell r="C186" t="str">
            <v>30/09/2016 AL 06/10/2016</v>
          </cell>
          <cell r="D186" t="str">
            <v>29/09/2016 AL 05/10/2016</v>
          </cell>
          <cell r="E186">
            <v>1.95</v>
          </cell>
          <cell r="F186">
            <v>0.01</v>
          </cell>
          <cell r="G186">
            <v>0.01</v>
          </cell>
          <cell r="H186">
            <v>0.22</v>
          </cell>
          <cell r="K186">
            <v>3.75</v>
          </cell>
          <cell r="M186">
            <v>4.5</v>
          </cell>
          <cell r="N186">
            <v>6</v>
          </cell>
          <cell r="Q186" t="str">
            <v>n.d.</v>
          </cell>
          <cell r="R186" t="str">
            <v>n.d.</v>
          </cell>
        </row>
        <row r="187">
          <cell r="B187">
            <v>42649</v>
          </cell>
          <cell r="C187" t="str">
            <v>30/09/2016 AL 06/10/2016</v>
          </cell>
          <cell r="D187" t="str">
            <v>06/10/2016 AL 12/10/2016</v>
          </cell>
          <cell r="E187">
            <v>1.86</v>
          </cell>
          <cell r="F187">
            <v>0.01</v>
          </cell>
          <cell r="G187">
            <v>0</v>
          </cell>
          <cell r="H187">
            <v>0.23</v>
          </cell>
          <cell r="K187">
            <v>3.75</v>
          </cell>
          <cell r="M187">
            <v>4.5</v>
          </cell>
          <cell r="N187">
            <v>6</v>
          </cell>
          <cell r="Q187" t="str">
            <v>n.d.</v>
          </cell>
          <cell r="R187" t="str">
            <v>n.d.</v>
          </cell>
        </row>
        <row r="188">
          <cell r="B188">
            <v>42650</v>
          </cell>
          <cell r="C188" t="str">
            <v>07/10/2016 AL 13/10/2016</v>
          </cell>
          <cell r="D188" t="str">
            <v>06/10/2016 AL 12/10/2016</v>
          </cell>
          <cell r="E188">
            <v>1.86</v>
          </cell>
          <cell r="F188">
            <v>0.01</v>
          </cell>
          <cell r="G188">
            <v>0</v>
          </cell>
          <cell r="H188">
            <v>0.23</v>
          </cell>
          <cell r="K188">
            <v>3.75</v>
          </cell>
          <cell r="M188">
            <v>4.5</v>
          </cell>
          <cell r="N188">
            <v>6</v>
          </cell>
          <cell r="Q188" t="str">
            <v>n.d.</v>
          </cell>
          <cell r="R188" t="str">
            <v>n.d.</v>
          </cell>
        </row>
        <row r="189">
          <cell r="B189">
            <v>42651</v>
          </cell>
          <cell r="C189" t="str">
            <v>07/10/2016 AL 13/10/2016</v>
          </cell>
          <cell r="D189" t="str">
            <v>06/10/2016 AL 12/10/2016</v>
          </cell>
          <cell r="E189">
            <v>1.86</v>
          </cell>
          <cell r="F189">
            <v>0.01</v>
          </cell>
          <cell r="G189">
            <v>0</v>
          </cell>
          <cell r="H189">
            <v>0.23</v>
          </cell>
          <cell r="K189">
            <v>3.75</v>
          </cell>
          <cell r="M189">
            <v>4.5</v>
          </cell>
          <cell r="N189">
            <v>6</v>
          </cell>
          <cell r="Q189" t="str">
            <v>n.d.</v>
          </cell>
          <cell r="R189" t="str">
            <v>n.d.</v>
          </cell>
        </row>
        <row r="190">
          <cell r="B190">
            <v>42652</v>
          </cell>
          <cell r="C190" t="str">
            <v>07/10/2016 AL 13/10/2016</v>
          </cell>
          <cell r="D190" t="str">
            <v>06/10/2016 AL 12/10/2016</v>
          </cell>
          <cell r="E190">
            <v>1.86</v>
          </cell>
          <cell r="F190">
            <v>0.01</v>
          </cell>
          <cell r="G190">
            <v>0</v>
          </cell>
          <cell r="H190">
            <v>0.23</v>
          </cell>
          <cell r="K190">
            <v>3.75</v>
          </cell>
          <cell r="M190">
            <v>4.5</v>
          </cell>
          <cell r="N190">
            <v>6</v>
          </cell>
          <cell r="Q190" t="str">
            <v>n.d.</v>
          </cell>
          <cell r="R190" t="str">
            <v>n.d.</v>
          </cell>
        </row>
        <row r="191">
          <cell r="B191">
            <v>42653</v>
          </cell>
          <cell r="C191" t="str">
            <v>07/10/2016 AL 13/10/2016</v>
          </cell>
          <cell r="D191" t="str">
            <v>06/10/2016 AL 12/10/2016</v>
          </cell>
          <cell r="E191">
            <v>1.86</v>
          </cell>
          <cell r="F191">
            <v>0.01</v>
          </cell>
          <cell r="G191">
            <v>0</v>
          </cell>
          <cell r="H191">
            <v>0.23</v>
          </cell>
          <cell r="K191">
            <v>3.75</v>
          </cell>
          <cell r="M191">
            <v>4.5</v>
          </cell>
          <cell r="N191">
            <v>6</v>
          </cell>
          <cell r="Q191" t="str">
            <v>n.d.</v>
          </cell>
          <cell r="R191" t="str">
            <v>n.d.</v>
          </cell>
        </row>
        <row r="192">
          <cell r="B192">
            <v>42654</v>
          </cell>
          <cell r="C192" t="str">
            <v>07/10/2016 AL 13/10/2016</v>
          </cell>
          <cell r="D192" t="str">
            <v>06/10/2016 AL 12/10/2016</v>
          </cell>
          <cell r="E192">
            <v>1.86</v>
          </cell>
          <cell r="F192">
            <v>0.01</v>
          </cell>
          <cell r="G192">
            <v>0</v>
          </cell>
          <cell r="H192">
            <v>0.23</v>
          </cell>
          <cell r="K192">
            <v>3.75</v>
          </cell>
          <cell r="M192">
            <v>4.5</v>
          </cell>
          <cell r="N192">
            <v>6</v>
          </cell>
          <cell r="Q192" t="str">
            <v>n.d.</v>
          </cell>
          <cell r="R192" t="str">
            <v>n.d.</v>
          </cell>
        </row>
        <row r="193">
          <cell r="B193">
            <v>42655</v>
          </cell>
          <cell r="C193" t="str">
            <v>07/10/2016 AL 13/10/2016</v>
          </cell>
          <cell r="D193" t="str">
            <v>06/10/2016 AL 12/10/2016</v>
          </cell>
          <cell r="E193">
            <v>1.86</v>
          </cell>
          <cell r="F193">
            <v>0.01</v>
          </cell>
          <cell r="G193">
            <v>0</v>
          </cell>
          <cell r="H193">
            <v>0.23</v>
          </cell>
          <cell r="K193">
            <v>3.75</v>
          </cell>
          <cell r="M193">
            <v>4.5</v>
          </cell>
          <cell r="N193">
            <v>6</v>
          </cell>
          <cell r="Q193" t="str">
            <v>n.d.</v>
          </cell>
          <cell r="R193" t="str">
            <v>n.d.</v>
          </cell>
        </row>
        <row r="194">
          <cell r="B194">
            <v>42656</v>
          </cell>
          <cell r="C194" t="str">
            <v>07/10/2016 AL 13/10/2016</v>
          </cell>
          <cell r="D194" t="str">
            <v>13/10/2016 AL 19/10/2016</v>
          </cell>
          <cell r="E194">
            <v>1.81</v>
          </cell>
          <cell r="F194">
            <v>0.01</v>
          </cell>
          <cell r="G194">
            <v>0.01</v>
          </cell>
          <cell r="H194">
            <v>0.20100000000000001</v>
          </cell>
          <cell r="K194">
            <v>3.75</v>
          </cell>
          <cell r="M194">
            <v>4.5</v>
          </cell>
          <cell r="N194">
            <v>6</v>
          </cell>
          <cell r="Q194" t="str">
            <v>n.d.</v>
          </cell>
          <cell r="R194" t="str">
            <v>n.d.</v>
          </cell>
        </row>
        <row r="195">
          <cell r="B195">
            <v>42657</v>
          </cell>
          <cell r="C195" t="str">
            <v>14/10/2016 AL 20/10/2016</v>
          </cell>
          <cell r="D195" t="str">
            <v>13/10/2016 AL 19/10/2016</v>
          </cell>
          <cell r="E195">
            <v>1.81</v>
          </cell>
          <cell r="F195">
            <v>0.01</v>
          </cell>
          <cell r="G195">
            <v>0.01</v>
          </cell>
          <cell r="H195">
            <v>0.20100000000000001</v>
          </cell>
          <cell r="K195">
            <v>3.75</v>
          </cell>
          <cell r="M195">
            <v>4.5</v>
          </cell>
          <cell r="N195">
            <v>6</v>
          </cell>
          <cell r="Q195" t="str">
            <v>n.d.</v>
          </cell>
          <cell r="R195" t="str">
            <v>n.d.</v>
          </cell>
        </row>
        <row r="196">
          <cell r="B196">
            <v>42658</v>
          </cell>
          <cell r="C196" t="str">
            <v>14/10/2016 AL 20/10/2016</v>
          </cell>
          <cell r="D196" t="str">
            <v>13/10/2016 AL 19/10/2016</v>
          </cell>
          <cell r="E196">
            <v>1.81</v>
          </cell>
          <cell r="F196">
            <v>0.01</v>
          </cell>
          <cell r="G196">
            <v>0.01</v>
          </cell>
          <cell r="H196">
            <v>0.20100000000000001</v>
          </cell>
          <cell r="K196">
            <v>3.75</v>
          </cell>
          <cell r="M196">
            <v>4.5</v>
          </cell>
          <cell r="N196">
            <v>6</v>
          </cell>
          <cell r="Q196" t="str">
            <v>n.d.</v>
          </cell>
          <cell r="R196" t="str">
            <v>n.d.</v>
          </cell>
        </row>
        <row r="197">
          <cell r="B197">
            <v>42659</v>
          </cell>
          <cell r="C197" t="str">
            <v>14/10/2016 AL 20/10/2016</v>
          </cell>
          <cell r="D197" t="str">
            <v>13/10/2016 AL 19/10/2016</v>
          </cell>
          <cell r="E197">
            <v>1.81</v>
          </cell>
          <cell r="F197">
            <v>0.01</v>
          </cell>
          <cell r="G197">
            <v>0.01</v>
          </cell>
          <cell r="H197">
            <v>0.20100000000000001</v>
          </cell>
          <cell r="K197">
            <v>3.75</v>
          </cell>
          <cell r="M197">
            <v>4.5</v>
          </cell>
          <cell r="N197">
            <v>6</v>
          </cell>
          <cell r="Q197" t="str">
            <v>n.d.</v>
          </cell>
          <cell r="R197" t="str">
            <v>n.d.</v>
          </cell>
        </row>
        <row r="198">
          <cell r="B198">
            <v>42660</v>
          </cell>
          <cell r="C198" t="str">
            <v>14/10/2016 AL 20/10/2016</v>
          </cell>
          <cell r="D198" t="str">
            <v>13/10/2016 AL 19/10/2016</v>
          </cell>
          <cell r="E198">
            <v>1.81</v>
          </cell>
          <cell r="F198">
            <v>0.01</v>
          </cell>
          <cell r="G198">
            <v>0.01</v>
          </cell>
          <cell r="H198">
            <v>0.20100000000000001</v>
          </cell>
          <cell r="K198">
            <v>3.75</v>
          </cell>
          <cell r="M198">
            <v>4.5</v>
          </cell>
          <cell r="N198">
            <v>6</v>
          </cell>
          <cell r="Q198" t="str">
            <v>n.d.</v>
          </cell>
          <cell r="R198" t="str">
            <v>n.d.</v>
          </cell>
        </row>
        <row r="199">
          <cell r="B199">
            <v>42661</v>
          </cell>
          <cell r="C199" t="str">
            <v>14/10/2016 AL 20/10/2016</v>
          </cell>
          <cell r="D199" t="str">
            <v>13/10/2016 AL 19/10/2016</v>
          </cell>
          <cell r="E199">
            <v>1.81</v>
          </cell>
          <cell r="F199">
            <v>0.01</v>
          </cell>
          <cell r="G199">
            <v>0.01</v>
          </cell>
          <cell r="H199">
            <v>0.20100000000000001</v>
          </cell>
          <cell r="K199">
            <v>3.75</v>
          </cell>
          <cell r="M199">
            <v>4.5</v>
          </cell>
          <cell r="N199">
            <v>6</v>
          </cell>
          <cell r="Q199" t="str">
            <v>n.d.</v>
          </cell>
          <cell r="R199" t="str">
            <v>n.d.</v>
          </cell>
        </row>
        <row r="200">
          <cell r="B200">
            <v>42662</v>
          </cell>
          <cell r="C200" t="str">
            <v>14/10/2016 AL 20/10/2016</v>
          </cell>
          <cell r="D200" t="str">
            <v>13/10/2016 AL 19/10/2016</v>
          </cell>
          <cell r="E200">
            <v>1.81</v>
          </cell>
          <cell r="F200">
            <v>0.01</v>
          </cell>
          <cell r="G200">
            <v>0.01</v>
          </cell>
          <cell r="H200">
            <v>0.20100000000000001</v>
          </cell>
          <cell r="K200">
            <v>3.75</v>
          </cell>
          <cell r="M200">
            <v>4.5</v>
          </cell>
          <cell r="N200">
            <v>6</v>
          </cell>
          <cell r="Q200" t="str">
            <v>n.d.</v>
          </cell>
          <cell r="R200" t="str">
            <v>n.d.</v>
          </cell>
        </row>
        <row r="201">
          <cell r="B201">
            <v>42663</v>
          </cell>
          <cell r="C201" t="str">
            <v>14/10/2016 AL 20/10/2016</v>
          </cell>
          <cell r="D201" t="str">
            <v>20/10/2016 AL 26/10/2016</v>
          </cell>
          <cell r="E201">
            <v>1.79</v>
          </cell>
          <cell r="F201">
            <v>0.01</v>
          </cell>
          <cell r="G201">
            <v>0</v>
          </cell>
          <cell r="H201">
            <v>0.191</v>
          </cell>
          <cell r="K201">
            <v>3.75</v>
          </cell>
          <cell r="M201">
            <v>4.5</v>
          </cell>
          <cell r="N201">
            <v>6</v>
          </cell>
          <cell r="Q201" t="str">
            <v>n.d.</v>
          </cell>
          <cell r="R201" t="str">
            <v>n.d.</v>
          </cell>
        </row>
        <row r="202">
          <cell r="B202">
            <v>42664</v>
          </cell>
          <cell r="C202" t="str">
            <v>21/10/2016 AL 27/10/2016</v>
          </cell>
          <cell r="D202" t="str">
            <v>20/10/2016 AL 26/10/2016</v>
          </cell>
          <cell r="E202">
            <v>1.79</v>
          </cell>
          <cell r="F202">
            <v>0.01</v>
          </cell>
          <cell r="G202">
            <v>0</v>
          </cell>
          <cell r="H202">
            <v>0.191</v>
          </cell>
          <cell r="K202">
            <v>3.75</v>
          </cell>
          <cell r="M202">
            <v>4.5</v>
          </cell>
          <cell r="N202">
            <v>6</v>
          </cell>
          <cell r="Q202" t="str">
            <v>n.d.</v>
          </cell>
          <cell r="R202" t="str">
            <v>n.d.</v>
          </cell>
        </row>
        <row r="203">
          <cell r="B203">
            <v>42665</v>
          </cell>
          <cell r="C203" t="str">
            <v>21/10/2016 AL 27/10/2016</v>
          </cell>
          <cell r="D203" t="str">
            <v>20/10/2016 AL 26/10/2016</v>
          </cell>
          <cell r="E203">
            <v>1.79</v>
          </cell>
          <cell r="F203">
            <v>0.01</v>
          </cell>
          <cell r="G203">
            <v>0</v>
          </cell>
          <cell r="H203">
            <v>0.191</v>
          </cell>
          <cell r="K203">
            <v>3.75</v>
          </cell>
          <cell r="M203">
            <v>4.5</v>
          </cell>
          <cell r="N203">
            <v>6</v>
          </cell>
          <cell r="Q203" t="str">
            <v>n.d.</v>
          </cell>
          <cell r="R203" t="str">
            <v>n.d.</v>
          </cell>
        </row>
        <row r="204">
          <cell r="B204">
            <v>42666</v>
          </cell>
          <cell r="C204" t="str">
            <v>21/10/2016 AL 27/10/2016</v>
          </cell>
          <cell r="D204" t="str">
            <v>20/10/2016 AL 26/10/2016</v>
          </cell>
          <cell r="E204">
            <v>1.79</v>
          </cell>
          <cell r="F204">
            <v>0.01</v>
          </cell>
          <cell r="G204">
            <v>0</v>
          </cell>
          <cell r="H204">
            <v>0.191</v>
          </cell>
          <cell r="K204">
            <v>3.75</v>
          </cell>
          <cell r="M204">
            <v>4.5</v>
          </cell>
          <cell r="N204">
            <v>6</v>
          </cell>
          <cell r="Q204" t="str">
            <v>n.d.</v>
          </cell>
          <cell r="R204" t="str">
            <v>n.d.</v>
          </cell>
        </row>
        <row r="205">
          <cell r="B205">
            <v>42667</v>
          </cell>
          <cell r="C205" t="str">
            <v>21/10/2016 AL 27/10/2016</v>
          </cell>
          <cell r="D205" t="str">
            <v>20/10/2016 AL 26/10/2016</v>
          </cell>
          <cell r="E205">
            <v>1.79</v>
          </cell>
          <cell r="F205">
            <v>0.01</v>
          </cell>
          <cell r="G205">
            <v>0</v>
          </cell>
          <cell r="H205">
            <v>0.191</v>
          </cell>
          <cell r="K205">
            <v>3.75</v>
          </cell>
          <cell r="M205">
            <v>4.5</v>
          </cell>
          <cell r="N205">
            <v>6</v>
          </cell>
          <cell r="Q205" t="str">
            <v>n.d.</v>
          </cell>
          <cell r="R205" t="str">
            <v>n.d.</v>
          </cell>
        </row>
        <row r="206">
          <cell r="B206">
            <v>42668</v>
          </cell>
          <cell r="C206" t="str">
            <v>21/10/2016 AL 27/10/2016</v>
          </cell>
          <cell r="D206" t="str">
            <v>20/10/2016 AL 26/10/2016</v>
          </cell>
          <cell r="E206">
            <v>1.79</v>
          </cell>
          <cell r="F206">
            <v>0.01</v>
          </cell>
          <cell r="G206">
            <v>0</v>
          </cell>
          <cell r="H206">
            <v>0.191</v>
          </cell>
          <cell r="K206">
            <v>3.75</v>
          </cell>
          <cell r="M206">
            <v>4.5</v>
          </cell>
          <cell r="N206">
            <v>6</v>
          </cell>
          <cell r="Q206" t="str">
            <v>n.d.</v>
          </cell>
          <cell r="R206" t="str">
            <v>n.d.</v>
          </cell>
        </row>
        <row r="207">
          <cell r="B207">
            <v>42669</v>
          </cell>
          <cell r="C207" t="str">
            <v>21/10/2016 AL 27/10/2016</v>
          </cell>
          <cell r="D207" t="str">
            <v>20/10/2016 AL 26/10/2016</v>
          </cell>
          <cell r="E207">
            <v>1.79</v>
          </cell>
          <cell r="F207">
            <v>0.01</v>
          </cell>
          <cell r="G207">
            <v>0</v>
          </cell>
          <cell r="H207">
            <v>0.191</v>
          </cell>
          <cell r="K207">
            <v>3.75</v>
          </cell>
          <cell r="M207">
            <v>4.5</v>
          </cell>
          <cell r="N207">
            <v>6</v>
          </cell>
          <cell r="Q207" t="str">
            <v>n.d.</v>
          </cell>
          <cell r="R207" t="str">
            <v>n.d.</v>
          </cell>
        </row>
        <row r="208">
          <cell r="B208">
            <v>42670</v>
          </cell>
          <cell r="C208" t="str">
            <v>21/10/2016 AL 27/10/2016</v>
          </cell>
          <cell r="D208" t="str">
            <v>27/10/2016 AL 02/11/2016</v>
          </cell>
          <cell r="E208">
            <v>1.67</v>
          </cell>
          <cell r="F208">
            <v>0.01</v>
          </cell>
          <cell r="G208">
            <v>0.01</v>
          </cell>
          <cell r="H208">
            <v>0.158</v>
          </cell>
          <cell r="K208">
            <v>3.75</v>
          </cell>
          <cell r="M208">
            <v>4.5</v>
          </cell>
          <cell r="N208">
            <v>6</v>
          </cell>
          <cell r="Q208" t="str">
            <v>n.d.</v>
          </cell>
          <cell r="R208" t="str">
            <v>n.d.</v>
          </cell>
        </row>
        <row r="209">
          <cell r="B209">
            <v>42671</v>
          </cell>
          <cell r="C209" t="str">
            <v>28/10/2016 AL 03/11/2016</v>
          </cell>
          <cell r="D209" t="str">
            <v>27/10/2016 AL 02/11/2016</v>
          </cell>
          <cell r="E209">
            <v>1.67</v>
          </cell>
          <cell r="F209">
            <v>0.01</v>
          </cell>
          <cell r="G209">
            <v>0.01</v>
          </cell>
          <cell r="H209">
            <v>0.158</v>
          </cell>
          <cell r="K209">
            <v>3.75</v>
          </cell>
          <cell r="M209">
            <v>4.5</v>
          </cell>
          <cell r="N209">
            <v>6</v>
          </cell>
          <cell r="Q209" t="str">
            <v>n.d.</v>
          </cell>
          <cell r="R209" t="str">
            <v>n.d.</v>
          </cell>
        </row>
        <row r="210">
          <cell r="B210">
            <v>42672</v>
          </cell>
          <cell r="C210" t="str">
            <v>28/10/2016 AL 03/11/2016</v>
          </cell>
          <cell r="D210" t="str">
            <v>27/10/2016 AL 02/11/2016</v>
          </cell>
          <cell r="E210">
            <v>1.67</v>
          </cell>
          <cell r="F210">
            <v>0.01</v>
          </cell>
          <cell r="G210">
            <v>0.01</v>
          </cell>
          <cell r="H210">
            <v>0.158</v>
          </cell>
          <cell r="K210">
            <v>3.75</v>
          </cell>
          <cell r="M210">
            <v>4.5</v>
          </cell>
          <cell r="N210">
            <v>6</v>
          </cell>
          <cell r="Q210" t="str">
            <v>n.d.</v>
          </cell>
          <cell r="R210" t="str">
            <v>n.d.</v>
          </cell>
        </row>
        <row r="211">
          <cell r="B211">
            <v>42673</v>
          </cell>
          <cell r="C211" t="str">
            <v>28/10/2016 AL 03/11/2016</v>
          </cell>
          <cell r="D211" t="str">
            <v>27/10/2016 AL 02/11/2016</v>
          </cell>
          <cell r="E211">
            <v>1.67</v>
          </cell>
          <cell r="F211">
            <v>0.01</v>
          </cell>
          <cell r="G211">
            <v>0.01</v>
          </cell>
          <cell r="H211">
            <v>0.158</v>
          </cell>
          <cell r="K211">
            <v>3.75</v>
          </cell>
          <cell r="M211">
            <v>4.5</v>
          </cell>
          <cell r="N211">
            <v>6</v>
          </cell>
          <cell r="Q211" t="str">
            <v>n.d.</v>
          </cell>
          <cell r="R211" t="str">
            <v>n.d.</v>
          </cell>
        </row>
        <row r="212">
          <cell r="B212">
            <v>42674</v>
          </cell>
          <cell r="C212" t="str">
            <v>28/10/2016 AL 03/11/2016</v>
          </cell>
          <cell r="D212" t="str">
            <v>27/10/2016 AL 02/11/2016</v>
          </cell>
          <cell r="E212">
            <v>1.67</v>
          </cell>
          <cell r="F212">
            <v>0.01</v>
          </cell>
          <cell r="G212">
            <v>0.01</v>
          </cell>
          <cell r="H212">
            <v>0.158</v>
          </cell>
          <cell r="K212">
            <v>3.75</v>
          </cell>
          <cell r="M212">
            <v>4.5</v>
          </cell>
          <cell r="N212">
            <v>6</v>
          </cell>
          <cell r="Q212" t="str">
            <v>n.d.</v>
          </cell>
          <cell r="R212" t="str">
            <v>n.d.</v>
          </cell>
        </row>
        <row r="213">
          <cell r="B213">
            <v>42675</v>
          </cell>
          <cell r="C213" t="str">
            <v>28/10/2016 AL 03/11/2016</v>
          </cell>
          <cell r="D213" t="str">
            <v>27/10/2016 AL 02/11/2016</v>
          </cell>
          <cell r="E213">
            <v>1.67</v>
          </cell>
          <cell r="F213">
            <v>0.01</v>
          </cell>
          <cell r="G213">
            <v>0.01</v>
          </cell>
          <cell r="H213">
            <v>0.158</v>
          </cell>
          <cell r="K213">
            <v>3.75</v>
          </cell>
          <cell r="M213">
            <v>4.5</v>
          </cell>
          <cell r="N213">
            <v>6</v>
          </cell>
          <cell r="Q213" t="str">
            <v>n.d.</v>
          </cell>
          <cell r="R213" t="str">
            <v>n.d.</v>
          </cell>
        </row>
        <row r="214">
          <cell r="B214">
            <v>42676</v>
          </cell>
          <cell r="C214" t="str">
            <v>28/10/2016 AL 03/11/2016</v>
          </cell>
          <cell r="D214" t="str">
            <v>27/10/2016 AL 02/11/2016</v>
          </cell>
          <cell r="E214">
            <v>1.67</v>
          </cell>
          <cell r="F214">
            <v>0.01</v>
          </cell>
          <cell r="G214">
            <v>0.01</v>
          </cell>
          <cell r="H214">
            <v>0.158</v>
          </cell>
          <cell r="K214">
            <v>3.75</v>
          </cell>
          <cell r="M214">
            <v>4.5</v>
          </cell>
          <cell r="N214">
            <v>6</v>
          </cell>
          <cell r="Q214" t="str">
            <v>n.d.</v>
          </cell>
          <cell r="R214" t="str">
            <v>n.d.</v>
          </cell>
        </row>
        <row r="215">
          <cell r="B215">
            <v>42677</v>
          </cell>
          <cell r="C215" t="str">
            <v>28/10/2016 AL 03/11/2016</v>
          </cell>
          <cell r="D215" t="str">
            <v>03/11/2016 AL 09/11/2016</v>
          </cell>
          <cell r="E215">
            <v>1.6</v>
          </cell>
          <cell r="F215">
            <v>0.01</v>
          </cell>
          <cell r="G215">
            <v>0.01</v>
          </cell>
          <cell r="H215">
            <v>0.14000000000000001</v>
          </cell>
          <cell r="K215">
            <v>3.75</v>
          </cell>
          <cell r="M215">
            <v>4.5</v>
          </cell>
          <cell r="N215">
            <v>6</v>
          </cell>
          <cell r="Q215" t="str">
            <v>n.d.</v>
          </cell>
          <cell r="R215" t="str">
            <v>n.d.</v>
          </cell>
        </row>
        <row r="216">
          <cell r="B216">
            <v>42678</v>
          </cell>
          <cell r="C216" t="str">
            <v>04/11/2016 AL 10/11/2016</v>
          </cell>
          <cell r="D216" t="str">
            <v>03/11/2016 AL 09/11/2016</v>
          </cell>
          <cell r="E216">
            <v>1.6</v>
          </cell>
          <cell r="F216">
            <v>0.01</v>
          </cell>
          <cell r="G216">
            <v>0.01</v>
          </cell>
          <cell r="H216">
            <v>0.14000000000000001</v>
          </cell>
          <cell r="K216">
            <v>3.75</v>
          </cell>
          <cell r="M216">
            <v>4.5</v>
          </cell>
          <cell r="N216">
            <v>6</v>
          </cell>
          <cell r="Q216" t="str">
            <v>n.d.</v>
          </cell>
          <cell r="R216" t="str">
            <v>n.d.</v>
          </cell>
        </row>
        <row r="217">
          <cell r="B217">
            <v>42679</v>
          </cell>
          <cell r="C217" t="str">
            <v>04/11/2016 AL 10/11/2016</v>
          </cell>
          <cell r="D217" t="str">
            <v>03/11/2016 AL 09/11/2016</v>
          </cell>
          <cell r="E217">
            <v>1.6</v>
          </cell>
          <cell r="F217">
            <v>0.01</v>
          </cell>
          <cell r="G217">
            <v>0.01</v>
          </cell>
          <cell r="H217">
            <v>0.14000000000000001</v>
          </cell>
          <cell r="K217">
            <v>3.75</v>
          </cell>
          <cell r="M217">
            <v>4.5</v>
          </cell>
          <cell r="N217">
            <v>6</v>
          </cell>
          <cell r="Q217" t="str">
            <v>n.d.</v>
          </cell>
          <cell r="R217" t="str">
            <v>n.d.</v>
          </cell>
        </row>
        <row r="218">
          <cell r="B218">
            <v>42680</v>
          </cell>
          <cell r="C218" t="str">
            <v>04/11/2016 AL 10/11/2016</v>
          </cell>
          <cell r="D218" t="str">
            <v>03/11/2016 AL 09/11/2016</v>
          </cell>
          <cell r="E218">
            <v>1.6</v>
          </cell>
          <cell r="F218">
            <v>0.01</v>
          </cell>
          <cell r="G218">
            <v>0.01</v>
          </cell>
          <cell r="H218">
            <v>0.14000000000000001</v>
          </cell>
          <cell r="K218">
            <v>3.75</v>
          </cell>
          <cell r="M218">
            <v>4.5</v>
          </cell>
          <cell r="N218">
            <v>6</v>
          </cell>
          <cell r="Q218" t="str">
            <v>n.d.</v>
          </cell>
          <cell r="R218" t="str">
            <v>n.d.</v>
          </cell>
        </row>
        <row r="219">
          <cell r="B219">
            <v>42681</v>
          </cell>
          <cell r="C219" t="str">
            <v>04/11/2016 AL 10/11/2016</v>
          </cell>
          <cell r="D219" t="str">
            <v>03/11/2016 AL 09/11/2016</v>
          </cell>
          <cell r="E219">
            <v>1.6</v>
          </cell>
          <cell r="F219">
            <v>0.01</v>
          </cell>
          <cell r="G219">
            <v>0.01</v>
          </cell>
          <cell r="H219">
            <v>0.14000000000000001</v>
          </cell>
          <cell r="K219">
            <v>3.75</v>
          </cell>
          <cell r="M219">
            <v>4.5</v>
          </cell>
          <cell r="N219">
            <v>6</v>
          </cell>
          <cell r="Q219" t="str">
            <v>n.d.</v>
          </cell>
          <cell r="R219" t="str">
            <v>n.d.</v>
          </cell>
        </row>
        <row r="220">
          <cell r="B220">
            <v>42682</v>
          </cell>
          <cell r="C220" t="str">
            <v>04/11/2016 AL 10/11/2016</v>
          </cell>
          <cell r="D220" t="str">
            <v>03/11/2016 AL 09/11/2016</v>
          </cell>
          <cell r="E220">
            <v>1.6</v>
          </cell>
          <cell r="F220">
            <v>0.01</v>
          </cell>
          <cell r="G220">
            <v>0.01</v>
          </cell>
          <cell r="H220">
            <v>0.14000000000000001</v>
          </cell>
          <cell r="K220">
            <v>3.75</v>
          </cell>
          <cell r="M220">
            <v>4.5</v>
          </cell>
          <cell r="N220">
            <v>6</v>
          </cell>
          <cell r="Q220" t="str">
            <v>n.d.</v>
          </cell>
          <cell r="R220" t="str">
            <v>n.d.</v>
          </cell>
        </row>
        <row r="221">
          <cell r="B221">
            <v>42683</v>
          </cell>
          <cell r="C221" t="str">
            <v>04/11/2016 AL 10/11/2016</v>
          </cell>
          <cell r="D221" t="str">
            <v>03/11/2016 AL 09/11/2016</v>
          </cell>
          <cell r="E221">
            <v>1.6</v>
          </cell>
          <cell r="F221">
            <v>0.01</v>
          </cell>
          <cell r="G221">
            <v>0.01</v>
          </cell>
          <cell r="H221">
            <v>0.14000000000000001</v>
          </cell>
          <cell r="K221">
            <v>3.75</v>
          </cell>
          <cell r="M221">
            <v>4.5</v>
          </cell>
          <cell r="N221">
            <v>6</v>
          </cell>
          <cell r="Q221" t="str">
            <v>n.d.</v>
          </cell>
          <cell r="R221" t="str">
            <v>n.d.</v>
          </cell>
        </row>
        <row r="222">
          <cell r="B222">
            <v>42684</v>
          </cell>
          <cell r="C222" t="str">
            <v>04/11/2016 AL 10/11/2016</v>
          </cell>
          <cell r="D222" t="str">
            <v>10/11/2016 AL 16/11/2016</v>
          </cell>
          <cell r="E222">
            <v>1.65</v>
          </cell>
          <cell r="F222">
            <v>0.01</v>
          </cell>
          <cell r="G222">
            <v>0.01</v>
          </cell>
          <cell r="H222">
            <v>0.14000000000000001</v>
          </cell>
          <cell r="K222">
            <v>3.75</v>
          </cell>
          <cell r="M222">
            <v>4.5</v>
          </cell>
          <cell r="N222">
            <v>6</v>
          </cell>
          <cell r="Q222" t="str">
            <v>n.d.</v>
          </cell>
          <cell r="R222" t="str">
            <v>n.d.</v>
          </cell>
        </row>
        <row r="223">
          <cell r="B223">
            <v>42685</v>
          </cell>
          <cell r="C223" t="str">
            <v>11/11/2016 AL 17/11/2016</v>
          </cell>
          <cell r="D223" t="str">
            <v>10/11/2016 AL 16/11/2016</v>
          </cell>
          <cell r="E223">
            <v>1.65</v>
          </cell>
          <cell r="F223">
            <v>0.01</v>
          </cell>
          <cell r="G223">
            <v>0.01</v>
          </cell>
          <cell r="H223">
            <v>0.14000000000000001</v>
          </cell>
          <cell r="K223">
            <v>3.75</v>
          </cell>
          <cell r="M223">
            <v>4.5</v>
          </cell>
          <cell r="N223">
            <v>6</v>
          </cell>
          <cell r="Q223" t="str">
            <v>n.d.</v>
          </cell>
          <cell r="R223" t="str">
            <v>n.d.</v>
          </cell>
        </row>
        <row r="224">
          <cell r="B224">
            <v>42686</v>
          </cell>
          <cell r="C224" t="str">
            <v>11/11/2016 AL 17/11/2016</v>
          </cell>
          <cell r="D224" t="str">
            <v>10/11/2016 AL 16/11/2016</v>
          </cell>
          <cell r="E224">
            <v>1.65</v>
          </cell>
          <cell r="F224">
            <v>0.01</v>
          </cell>
          <cell r="G224">
            <v>0.01</v>
          </cell>
          <cell r="H224">
            <v>0.14000000000000001</v>
          </cell>
          <cell r="K224">
            <v>3.75</v>
          </cell>
          <cell r="M224">
            <v>4.5</v>
          </cell>
          <cell r="N224">
            <v>6</v>
          </cell>
          <cell r="Q224" t="str">
            <v>n.d.</v>
          </cell>
          <cell r="R224" t="str">
            <v>n.d.</v>
          </cell>
        </row>
        <row r="225">
          <cell r="B225">
            <v>42687</v>
          </cell>
          <cell r="C225" t="str">
            <v>11/11/2016 AL 17/11/2016</v>
          </cell>
          <cell r="D225" t="str">
            <v>10/11/2016 AL 16/11/2016</v>
          </cell>
          <cell r="E225">
            <v>1.65</v>
          </cell>
          <cell r="F225">
            <v>0.01</v>
          </cell>
          <cell r="G225">
            <v>0.01</v>
          </cell>
          <cell r="H225">
            <v>0.14000000000000001</v>
          </cell>
          <cell r="K225">
            <v>3.75</v>
          </cell>
          <cell r="M225">
            <v>4.5</v>
          </cell>
          <cell r="N225">
            <v>6</v>
          </cell>
          <cell r="Q225" t="str">
            <v>n.d.</v>
          </cell>
          <cell r="R225" t="str">
            <v>n.d.</v>
          </cell>
        </row>
        <row r="226">
          <cell r="B226">
            <v>42688</v>
          </cell>
          <cell r="C226" t="str">
            <v>11/11/2016 AL 17/11/2016</v>
          </cell>
          <cell r="D226" t="str">
            <v>10/11/2016 AL 16/11/2016</v>
          </cell>
          <cell r="E226">
            <v>1.65</v>
          </cell>
          <cell r="F226">
            <v>0.01</v>
          </cell>
          <cell r="G226">
            <v>0.01</v>
          </cell>
          <cell r="H226">
            <v>0.14000000000000001</v>
          </cell>
          <cell r="K226">
            <v>3.75</v>
          </cell>
          <cell r="M226">
            <v>4.5</v>
          </cell>
          <cell r="N226">
            <v>6</v>
          </cell>
          <cell r="Q226" t="str">
            <v>n.d.</v>
          </cell>
          <cell r="R226" t="str">
            <v>n.d.</v>
          </cell>
        </row>
        <row r="227">
          <cell r="B227">
            <v>42689</v>
          </cell>
          <cell r="C227" t="str">
            <v>11/11/2016 AL 17/11/2016</v>
          </cell>
          <cell r="D227" t="str">
            <v>10/11/2016 AL 16/11/2016</v>
          </cell>
          <cell r="E227">
            <v>1.65</v>
          </cell>
          <cell r="F227">
            <v>0.01</v>
          </cell>
          <cell r="G227">
            <v>0.01</v>
          </cell>
          <cell r="H227">
            <v>0.14000000000000001</v>
          </cell>
          <cell r="K227">
            <v>3.75</v>
          </cell>
          <cell r="M227">
            <v>4.5</v>
          </cell>
          <cell r="N227">
            <v>6</v>
          </cell>
          <cell r="Q227" t="str">
            <v>n.d.</v>
          </cell>
          <cell r="R227" t="str">
            <v>n.d.</v>
          </cell>
        </row>
        <row r="228">
          <cell r="B228">
            <v>42690</v>
          </cell>
          <cell r="C228" t="str">
            <v>11/11/2016 AL 17/11/2016</v>
          </cell>
          <cell r="D228" t="str">
            <v>10/11/2016 AL 16/11/2016</v>
          </cell>
          <cell r="E228">
            <v>1.65</v>
          </cell>
          <cell r="F228">
            <v>0.01</v>
          </cell>
          <cell r="G228">
            <v>0.01</v>
          </cell>
          <cell r="H228">
            <v>0.14000000000000001</v>
          </cell>
          <cell r="K228">
            <v>3.75</v>
          </cell>
          <cell r="M228">
            <v>4.5</v>
          </cell>
          <cell r="N228">
            <v>6</v>
          </cell>
          <cell r="Q228" t="str">
            <v>n.d.</v>
          </cell>
          <cell r="R228" t="str">
            <v>n.d.</v>
          </cell>
        </row>
        <row r="229">
          <cell r="B229">
            <v>42691</v>
          </cell>
          <cell r="C229" t="str">
            <v>11/11/2016 AL 17/11/2016</v>
          </cell>
          <cell r="D229" t="str">
            <v>17/11/2016 AL 23/11/2016</v>
          </cell>
          <cell r="E229">
            <v>1.71</v>
          </cell>
          <cell r="F229">
            <v>0.01</v>
          </cell>
          <cell r="G229">
            <v>0.01</v>
          </cell>
          <cell r="H229">
            <v>0.18</v>
          </cell>
          <cell r="K229">
            <v>3.75</v>
          </cell>
          <cell r="M229">
            <v>4.5</v>
          </cell>
          <cell r="N229">
            <v>6</v>
          </cell>
          <cell r="Q229" t="str">
            <v>n.d.</v>
          </cell>
          <cell r="R229" t="str">
            <v>n.d.</v>
          </cell>
        </row>
        <row r="230">
          <cell r="B230">
            <v>42692</v>
          </cell>
          <cell r="C230" t="str">
            <v>18/11/2016 AL 24/11/2016</v>
          </cell>
          <cell r="D230" t="str">
            <v>17/11/2016 AL 23/11/2016</v>
          </cell>
          <cell r="E230">
            <v>1.71</v>
          </cell>
          <cell r="F230">
            <v>0.01</v>
          </cell>
          <cell r="G230">
            <v>0.01</v>
          </cell>
          <cell r="H230">
            <v>0.18</v>
          </cell>
          <cell r="K230">
            <v>3.75</v>
          </cell>
          <cell r="M230">
            <v>4.5</v>
          </cell>
          <cell r="N230">
            <v>6</v>
          </cell>
          <cell r="Q230" t="str">
            <v>n.d.</v>
          </cell>
          <cell r="R230" t="str">
            <v>n.d.</v>
          </cell>
        </row>
        <row r="231">
          <cell r="B231">
            <v>42693</v>
          </cell>
          <cell r="C231" t="str">
            <v>18/11/2016 AL 24/11/2016</v>
          </cell>
          <cell r="D231" t="str">
            <v>17/11/2016 AL 23/11/2016</v>
          </cell>
          <cell r="E231">
            <v>1.71</v>
          </cell>
          <cell r="F231">
            <v>0.01</v>
          </cell>
          <cell r="G231">
            <v>0.01</v>
          </cell>
          <cell r="H231">
            <v>0.18</v>
          </cell>
          <cell r="K231">
            <v>3.75</v>
          </cell>
          <cell r="M231">
            <v>4.5</v>
          </cell>
          <cell r="N231">
            <v>6</v>
          </cell>
          <cell r="Q231" t="str">
            <v>n.d.</v>
          </cell>
          <cell r="R231" t="str">
            <v>n.d.</v>
          </cell>
        </row>
        <row r="232">
          <cell r="B232">
            <v>42694</v>
          </cell>
          <cell r="C232" t="str">
            <v>18/11/2016 AL 24/11/2016</v>
          </cell>
          <cell r="D232" t="str">
            <v>17/11/2016 AL 23/11/2016</v>
          </cell>
          <cell r="E232">
            <v>1.71</v>
          </cell>
          <cell r="F232">
            <v>0.01</v>
          </cell>
          <cell r="G232">
            <v>0.01</v>
          </cell>
          <cell r="H232">
            <v>0.18</v>
          </cell>
          <cell r="K232">
            <v>3.75</v>
          </cell>
          <cell r="M232">
            <v>4.5</v>
          </cell>
          <cell r="N232">
            <v>6</v>
          </cell>
          <cell r="Q232" t="str">
            <v>n.d.</v>
          </cell>
          <cell r="R232" t="str">
            <v>n.d.</v>
          </cell>
        </row>
        <row r="233">
          <cell r="B233">
            <v>42695</v>
          </cell>
          <cell r="C233" t="str">
            <v>18/11/2016 AL 24/11/2016</v>
          </cell>
          <cell r="D233" t="str">
            <v>17/11/2016 AL 23/11/2016</v>
          </cell>
          <cell r="E233">
            <v>1.71</v>
          </cell>
          <cell r="F233">
            <v>0.01</v>
          </cell>
          <cell r="G233">
            <v>0.01</v>
          </cell>
          <cell r="H233">
            <v>0.18</v>
          </cell>
          <cell r="K233">
            <v>3.75</v>
          </cell>
          <cell r="M233">
            <v>4.5</v>
          </cell>
          <cell r="N233">
            <v>6</v>
          </cell>
          <cell r="Q233" t="str">
            <v>n.d.</v>
          </cell>
          <cell r="R233" t="str">
            <v>n.d.</v>
          </cell>
        </row>
        <row r="234">
          <cell r="B234">
            <v>42696</v>
          </cell>
          <cell r="C234" t="str">
            <v>18/11/2016 AL 24/11/2016</v>
          </cell>
          <cell r="D234" t="str">
            <v>17/11/2016 AL 23/11/2016</v>
          </cell>
          <cell r="E234">
            <v>1.71</v>
          </cell>
          <cell r="F234">
            <v>0.01</v>
          </cell>
          <cell r="G234">
            <v>0.01</v>
          </cell>
          <cell r="H234">
            <v>0.18</v>
          </cell>
          <cell r="K234">
            <v>3.75</v>
          </cell>
          <cell r="M234">
            <v>4.5</v>
          </cell>
          <cell r="N234">
            <v>6</v>
          </cell>
          <cell r="Q234" t="str">
            <v>n.d.</v>
          </cell>
          <cell r="R234" t="str">
            <v>n.d.</v>
          </cell>
        </row>
        <row r="235">
          <cell r="B235">
            <v>42697</v>
          </cell>
          <cell r="C235" t="str">
            <v>18/11/2016 AL 24/11/2016</v>
          </cell>
          <cell r="D235" t="str">
            <v>17/11/2016 AL 23/11/2016</v>
          </cell>
          <cell r="E235">
            <v>1.71</v>
          </cell>
          <cell r="F235">
            <v>0.01</v>
          </cell>
          <cell r="G235">
            <v>0.01</v>
          </cell>
          <cell r="H235">
            <v>0.18</v>
          </cell>
          <cell r="K235">
            <v>3.75</v>
          </cell>
          <cell r="M235">
            <v>4.5</v>
          </cell>
          <cell r="N235">
            <v>6</v>
          </cell>
          <cell r="Q235" t="str">
            <v>n.d.</v>
          </cell>
          <cell r="R235" t="str">
            <v>n.d.</v>
          </cell>
        </row>
        <row r="236">
          <cell r="B236">
            <v>42698</v>
          </cell>
          <cell r="C236" t="str">
            <v>18/11/2016 AL 24/11/2016</v>
          </cell>
          <cell r="D236" t="str">
            <v>24/11/2016 AL 30/11/2016</v>
          </cell>
          <cell r="E236">
            <v>1.67</v>
          </cell>
          <cell r="F236">
            <v>0.01</v>
          </cell>
          <cell r="G236">
            <v>0.01</v>
          </cell>
          <cell r="H236">
            <v>0.18</v>
          </cell>
          <cell r="K236">
            <v>3.75</v>
          </cell>
          <cell r="M236">
            <v>4.5</v>
          </cell>
          <cell r="N236">
            <v>6</v>
          </cell>
          <cell r="Q236" t="str">
            <v>n.d.</v>
          </cell>
          <cell r="R236" t="str">
            <v>n.d.</v>
          </cell>
        </row>
        <row r="237">
          <cell r="B237">
            <v>42699</v>
          </cell>
          <cell r="C237" t="str">
            <v>25/11/2016 AL 01/12/2016</v>
          </cell>
          <cell r="D237" t="str">
            <v>24/11/2016 AL 30/11/2016</v>
          </cell>
          <cell r="E237">
            <v>1.67</v>
          </cell>
          <cell r="F237">
            <v>0.01</v>
          </cell>
          <cell r="G237">
            <v>0.01</v>
          </cell>
          <cell r="H237">
            <v>0.18</v>
          </cell>
          <cell r="K237">
            <v>3.75</v>
          </cell>
          <cell r="M237">
            <v>4.5</v>
          </cell>
          <cell r="N237">
            <v>6</v>
          </cell>
          <cell r="Q237" t="str">
            <v>n.d.</v>
          </cell>
          <cell r="R237" t="str">
            <v>n.d.</v>
          </cell>
        </row>
        <row r="238">
          <cell r="B238">
            <v>42700</v>
          </cell>
          <cell r="C238" t="str">
            <v>25/11/2016 AL 01/12/2016</v>
          </cell>
          <cell r="D238" t="str">
            <v>24/11/2016 AL 30/11/2016</v>
          </cell>
          <cell r="E238">
            <v>1.67</v>
          </cell>
          <cell r="F238">
            <v>0.01</v>
          </cell>
          <cell r="G238">
            <v>0.01</v>
          </cell>
          <cell r="H238">
            <v>0.18</v>
          </cell>
          <cell r="K238">
            <v>3.75</v>
          </cell>
          <cell r="M238">
            <v>4.5</v>
          </cell>
          <cell r="N238">
            <v>6</v>
          </cell>
          <cell r="Q238" t="str">
            <v>n.d.</v>
          </cell>
          <cell r="R238" t="str">
            <v>n.d.</v>
          </cell>
        </row>
        <row r="239">
          <cell r="B239">
            <v>42701</v>
          </cell>
          <cell r="C239" t="str">
            <v>25/11/2016 AL 01/12/2016</v>
          </cell>
          <cell r="D239" t="str">
            <v>24/11/2016 AL 30/11/2016</v>
          </cell>
          <cell r="E239">
            <v>1.67</v>
          </cell>
          <cell r="F239">
            <v>0.01</v>
          </cell>
          <cell r="G239">
            <v>0.01</v>
          </cell>
          <cell r="H239">
            <v>0.18</v>
          </cell>
          <cell r="K239">
            <v>3.75</v>
          </cell>
          <cell r="M239">
            <v>4.5</v>
          </cell>
          <cell r="N239">
            <v>6</v>
          </cell>
          <cell r="Q239" t="str">
            <v>n.d.</v>
          </cell>
          <cell r="R239" t="str">
            <v>n.d.</v>
          </cell>
        </row>
        <row r="240">
          <cell r="B240">
            <v>42702</v>
          </cell>
          <cell r="C240" t="str">
            <v>25/11/2016 AL 01/12/2016</v>
          </cell>
          <cell r="D240" t="str">
            <v>24/11/2016 AL 30/11/2016</v>
          </cell>
          <cell r="E240">
            <v>1.67</v>
          </cell>
          <cell r="F240">
            <v>0.01</v>
          </cell>
          <cell r="G240">
            <v>0.01</v>
          </cell>
          <cell r="H240">
            <v>0.18</v>
          </cell>
          <cell r="K240">
            <v>3.75</v>
          </cell>
          <cell r="M240">
            <v>4.5</v>
          </cell>
          <cell r="N240">
            <v>6</v>
          </cell>
          <cell r="Q240" t="str">
            <v>n.d.</v>
          </cell>
          <cell r="R240" t="str">
            <v>n.d.</v>
          </cell>
        </row>
        <row r="241">
          <cell r="B241">
            <v>42703</v>
          </cell>
          <cell r="C241" t="str">
            <v>25/11/2016 AL 01/12/2016</v>
          </cell>
          <cell r="D241" t="str">
            <v>24/11/2016 AL 30/11/2016</v>
          </cell>
          <cell r="E241">
            <v>1.67</v>
          </cell>
          <cell r="F241">
            <v>0.01</v>
          </cell>
          <cell r="G241">
            <v>0.01</v>
          </cell>
          <cell r="H241">
            <v>0.18</v>
          </cell>
          <cell r="K241">
            <v>3.75</v>
          </cell>
          <cell r="M241">
            <v>4.5</v>
          </cell>
          <cell r="N241">
            <v>6</v>
          </cell>
          <cell r="Q241" t="str">
            <v>n.d.</v>
          </cell>
          <cell r="R241" t="str">
            <v>n.d.</v>
          </cell>
        </row>
        <row r="242">
          <cell r="B242">
            <v>42704</v>
          </cell>
          <cell r="C242" t="str">
            <v>25/11/2016 AL 01/12/2016</v>
          </cell>
          <cell r="D242" t="str">
            <v>24/11/2016 AL 30/11/2016</v>
          </cell>
          <cell r="E242">
            <v>1.67</v>
          </cell>
          <cell r="F242">
            <v>0.01</v>
          </cell>
          <cell r="G242">
            <v>0.01</v>
          </cell>
          <cell r="H242">
            <v>0.18</v>
          </cell>
          <cell r="K242">
            <v>3.75</v>
          </cell>
          <cell r="M242">
            <v>4.5</v>
          </cell>
          <cell r="N242">
            <v>6</v>
          </cell>
          <cell r="Q242" t="str">
            <v>n.d.</v>
          </cell>
          <cell r="R242" t="str">
            <v>n.d.</v>
          </cell>
        </row>
        <row r="243">
          <cell r="B243">
            <v>42705</v>
          </cell>
          <cell r="C243" t="str">
            <v>25/11/2016 AL 01/12/2016</v>
          </cell>
          <cell r="D243" t="str">
            <v>01/12/2016 AL 07/12/2016</v>
          </cell>
          <cell r="E243">
            <v>1.83</v>
          </cell>
          <cell r="F243">
            <v>0.01</v>
          </cell>
          <cell r="G243">
            <v>0.01</v>
          </cell>
          <cell r="H243">
            <v>0.18</v>
          </cell>
          <cell r="K243">
            <v>3.75</v>
          </cell>
          <cell r="M243">
            <v>4.5</v>
          </cell>
          <cell r="N243">
            <v>6</v>
          </cell>
          <cell r="Q243" t="str">
            <v>n.d.</v>
          </cell>
          <cell r="R243" t="str">
            <v>n.d.</v>
          </cell>
        </row>
        <row r="244">
          <cell r="B244">
            <v>42706</v>
          </cell>
          <cell r="C244" t="str">
            <v>02/12/2016 AL 08/12/2016</v>
          </cell>
          <cell r="D244" t="str">
            <v>01/12/2016 AL 07/12/2016</v>
          </cell>
          <cell r="E244">
            <v>1.83</v>
          </cell>
          <cell r="F244">
            <v>0.01</v>
          </cell>
          <cell r="G244">
            <v>0.01</v>
          </cell>
          <cell r="H244">
            <v>0.18</v>
          </cell>
          <cell r="K244">
            <v>3.75</v>
          </cell>
          <cell r="M244">
            <v>4.5</v>
          </cell>
          <cell r="N244">
            <v>6</v>
          </cell>
          <cell r="O244">
            <v>7</v>
          </cell>
          <cell r="P244">
            <v>7</v>
          </cell>
          <cell r="Q244" t="str">
            <v>n.d.</v>
          </cell>
          <cell r="R244" t="str">
            <v>n.d.</v>
          </cell>
        </row>
        <row r="245">
          <cell r="B245">
            <v>42707</v>
          </cell>
          <cell r="C245" t="str">
            <v>02/12/2016 AL 08/12/2016</v>
          </cell>
          <cell r="D245" t="str">
            <v>01/12/2016 AL 07/12/2016</v>
          </cell>
          <cell r="E245">
            <v>1.83</v>
          </cell>
          <cell r="F245">
            <v>0.01</v>
          </cell>
          <cell r="G245">
            <v>0.01</v>
          </cell>
          <cell r="H245">
            <v>0.18</v>
          </cell>
          <cell r="K245">
            <v>3.75</v>
          </cell>
          <cell r="M245">
            <v>4.5</v>
          </cell>
          <cell r="N245">
            <v>6</v>
          </cell>
          <cell r="O245">
            <v>7</v>
          </cell>
          <cell r="P245">
            <v>7</v>
          </cell>
          <cell r="Q245" t="str">
            <v>n.d.</v>
          </cell>
          <cell r="R245" t="str">
            <v>n.d.</v>
          </cell>
        </row>
        <row r="246">
          <cell r="B246">
            <v>42708</v>
          </cell>
          <cell r="C246" t="str">
            <v>02/12/2016 AL 08/12/2016</v>
          </cell>
          <cell r="D246" t="str">
            <v>01/12/2016 AL 07/12/2016</v>
          </cell>
          <cell r="E246">
            <v>1.83</v>
          </cell>
          <cell r="F246">
            <v>0.01</v>
          </cell>
          <cell r="G246">
            <v>0.01</v>
          </cell>
          <cell r="H246">
            <v>0.18</v>
          </cell>
          <cell r="K246">
            <v>3.75</v>
          </cell>
          <cell r="M246">
            <v>4.5</v>
          </cell>
          <cell r="N246">
            <v>6</v>
          </cell>
          <cell r="O246">
            <v>7</v>
          </cell>
          <cell r="P246">
            <v>7</v>
          </cell>
          <cell r="Q246" t="str">
            <v>n.d.</v>
          </cell>
          <cell r="R246" t="str">
            <v>n.d.</v>
          </cell>
        </row>
        <row r="247">
          <cell r="B247">
            <v>42709</v>
          </cell>
          <cell r="C247" t="str">
            <v>02/12/2016 AL 08/12/2016</v>
          </cell>
          <cell r="D247" t="str">
            <v>01/12/2016 AL 07/12/2016</v>
          </cell>
          <cell r="E247">
            <v>1.83</v>
          </cell>
          <cell r="F247">
            <v>0.01</v>
          </cell>
          <cell r="G247">
            <v>0.01</v>
          </cell>
          <cell r="H247">
            <v>0.18</v>
          </cell>
          <cell r="K247">
            <v>3.75</v>
          </cell>
          <cell r="M247">
            <v>4.5</v>
          </cell>
          <cell r="N247">
            <v>6</v>
          </cell>
          <cell r="O247">
            <v>7</v>
          </cell>
          <cell r="P247">
            <v>7</v>
          </cell>
          <cell r="Q247" t="str">
            <v>n.d.</v>
          </cell>
          <cell r="R247" t="str">
            <v>n.d.</v>
          </cell>
        </row>
        <row r="248">
          <cell r="B248">
            <v>42710</v>
          </cell>
          <cell r="C248" t="str">
            <v>02/12/2016 AL 08/12/2016</v>
          </cell>
          <cell r="D248" t="str">
            <v>01/12/2016 AL 07/12/2016</v>
          </cell>
          <cell r="E248">
            <v>1.83</v>
          </cell>
          <cell r="F248">
            <v>0.01</v>
          </cell>
          <cell r="G248">
            <v>0.01</v>
          </cell>
          <cell r="H248">
            <v>0.18</v>
          </cell>
          <cell r="K248">
            <v>3.75</v>
          </cell>
          <cell r="M248">
            <v>4.5</v>
          </cell>
          <cell r="N248">
            <v>6</v>
          </cell>
          <cell r="O248">
            <v>7</v>
          </cell>
          <cell r="P248">
            <v>7</v>
          </cell>
          <cell r="Q248" t="str">
            <v>n.d.</v>
          </cell>
          <cell r="R248" t="str">
            <v>n.d.</v>
          </cell>
        </row>
        <row r="249">
          <cell r="B249">
            <v>42711</v>
          </cell>
          <cell r="C249" t="str">
            <v>02/12/2016 AL 08/12/2016</v>
          </cell>
          <cell r="D249" t="str">
            <v>01/12/2016 AL 07/12/2016</v>
          </cell>
          <cell r="E249">
            <v>1.83</v>
          </cell>
          <cell r="F249">
            <v>0.01</v>
          </cell>
          <cell r="G249">
            <v>0.01</v>
          </cell>
          <cell r="H249">
            <v>0.18</v>
          </cell>
          <cell r="K249">
            <v>3.75</v>
          </cell>
          <cell r="M249">
            <v>4.5</v>
          </cell>
          <cell r="N249">
            <v>6</v>
          </cell>
          <cell r="O249">
            <v>7</v>
          </cell>
          <cell r="P249">
            <v>7</v>
          </cell>
          <cell r="Q249" t="str">
            <v>n.d.</v>
          </cell>
          <cell r="R249" t="str">
            <v>n.d.</v>
          </cell>
        </row>
        <row r="250">
          <cell r="B250">
            <v>42712</v>
          </cell>
          <cell r="C250" t="str">
            <v>02/12/2016 AL 08/12/2016</v>
          </cell>
          <cell r="D250" t="str">
            <v>08/12/2016 AL 14/12/2016</v>
          </cell>
          <cell r="E250">
            <v>2.21</v>
          </cell>
          <cell r="F250">
            <v>0.01</v>
          </cell>
          <cell r="G250">
            <v>0.01</v>
          </cell>
          <cell r="H250">
            <v>0.22</v>
          </cell>
          <cell r="K250">
            <v>3.75</v>
          </cell>
          <cell r="M250">
            <v>4.5</v>
          </cell>
          <cell r="N250">
            <v>6</v>
          </cell>
          <cell r="O250">
            <v>7</v>
          </cell>
          <cell r="P250">
            <v>7</v>
          </cell>
          <cell r="Q250" t="str">
            <v>n.d.</v>
          </cell>
          <cell r="R250" t="str">
            <v>n.d.</v>
          </cell>
        </row>
        <row r="251">
          <cell r="B251">
            <v>42713</v>
          </cell>
          <cell r="C251" t="str">
            <v>09/12/2016 AL 15/12/2016</v>
          </cell>
          <cell r="D251" t="str">
            <v>08/12/2016 AL 14/12/2016</v>
          </cell>
          <cell r="E251">
            <v>2.21</v>
          </cell>
          <cell r="F251">
            <v>0.01</v>
          </cell>
          <cell r="G251">
            <v>0.01</v>
          </cell>
          <cell r="H251">
            <v>0.22</v>
          </cell>
          <cell r="K251">
            <v>3.75</v>
          </cell>
          <cell r="M251">
            <v>4.5</v>
          </cell>
          <cell r="N251">
            <v>6</v>
          </cell>
          <cell r="O251">
            <v>7</v>
          </cell>
          <cell r="P251">
            <v>7</v>
          </cell>
          <cell r="Q251" t="str">
            <v>n.d.</v>
          </cell>
          <cell r="R251" t="str">
            <v>n.d.</v>
          </cell>
        </row>
        <row r="252">
          <cell r="B252">
            <v>42714</v>
          </cell>
          <cell r="C252" t="str">
            <v>09/12/2016 AL 15/12/2016</v>
          </cell>
          <cell r="D252" t="str">
            <v>08/12/2016 AL 14/12/2016</v>
          </cell>
          <cell r="E252">
            <v>2.21</v>
          </cell>
          <cell r="F252">
            <v>0.01</v>
          </cell>
          <cell r="G252">
            <v>0.01</v>
          </cell>
          <cell r="H252">
            <v>0.22</v>
          </cell>
          <cell r="K252">
            <v>3.75</v>
          </cell>
          <cell r="M252">
            <v>4.5</v>
          </cell>
          <cell r="N252">
            <v>6</v>
          </cell>
          <cell r="O252">
            <v>7</v>
          </cell>
          <cell r="P252">
            <v>7</v>
          </cell>
          <cell r="Q252" t="str">
            <v>n.d.</v>
          </cell>
          <cell r="R252" t="str">
            <v>n.d.</v>
          </cell>
        </row>
        <row r="253">
          <cell r="B253">
            <v>42715</v>
          </cell>
          <cell r="C253" t="str">
            <v>09/12/2016 AL 15/12/2016</v>
          </cell>
          <cell r="D253" t="str">
            <v>08/12/2016 AL 14/12/2016</v>
          </cell>
          <cell r="E253">
            <v>2.21</v>
          </cell>
          <cell r="F253">
            <v>0.01</v>
          </cell>
          <cell r="G253">
            <v>0.01</v>
          </cell>
          <cell r="H253">
            <v>0.22</v>
          </cell>
          <cell r="K253">
            <v>3.75</v>
          </cell>
          <cell r="M253">
            <v>4.5</v>
          </cell>
          <cell r="N253">
            <v>6</v>
          </cell>
          <cell r="O253">
            <v>7</v>
          </cell>
          <cell r="P253">
            <v>7</v>
          </cell>
          <cell r="Q253" t="str">
            <v>n.d.</v>
          </cell>
          <cell r="R253" t="str">
            <v>n.d.</v>
          </cell>
        </row>
        <row r="254">
          <cell r="B254">
            <v>42716</v>
          </cell>
          <cell r="C254" t="str">
            <v>09/12/2016 AL 15/12/2016</v>
          </cell>
          <cell r="D254" t="str">
            <v>08/12/2016 AL 14/12/2016</v>
          </cell>
          <cell r="E254">
            <v>2.21</v>
          </cell>
          <cell r="F254">
            <v>0.01</v>
          </cell>
          <cell r="G254">
            <v>0.01</v>
          </cell>
          <cell r="H254">
            <v>0.22</v>
          </cell>
          <cell r="K254">
            <v>3.75</v>
          </cell>
          <cell r="M254">
            <v>4.5</v>
          </cell>
          <cell r="N254">
            <v>6</v>
          </cell>
          <cell r="O254">
            <v>7</v>
          </cell>
          <cell r="P254">
            <v>7</v>
          </cell>
          <cell r="Q254" t="str">
            <v>n.d.</v>
          </cell>
          <cell r="R254" t="str">
            <v>n.d.</v>
          </cell>
        </row>
        <row r="255">
          <cell r="B255">
            <v>42717</v>
          </cell>
          <cell r="C255" t="str">
            <v>09/12/2016 AL 15/12/2016</v>
          </cell>
          <cell r="D255" t="str">
            <v>08/12/2016 AL 14/12/2016</v>
          </cell>
          <cell r="E255">
            <v>2.21</v>
          </cell>
          <cell r="F255">
            <v>0.01</v>
          </cell>
          <cell r="G255">
            <v>0.01</v>
          </cell>
          <cell r="H255">
            <v>0.22</v>
          </cell>
          <cell r="K255">
            <v>3.75</v>
          </cell>
          <cell r="M255">
            <v>4.5</v>
          </cell>
          <cell r="N255">
            <v>6</v>
          </cell>
          <cell r="O255">
            <v>7</v>
          </cell>
          <cell r="P255">
            <v>7</v>
          </cell>
          <cell r="Q255" t="str">
            <v>n.d.</v>
          </cell>
          <cell r="R255" t="str">
            <v>n.d.</v>
          </cell>
        </row>
        <row r="256">
          <cell r="B256">
            <v>42718</v>
          </cell>
          <cell r="C256" t="str">
            <v>09/12/2016 AL 15/12/2016</v>
          </cell>
          <cell r="D256" t="str">
            <v>08/12/2016 AL 14/12/2016</v>
          </cell>
          <cell r="E256">
            <v>2.21</v>
          </cell>
          <cell r="F256">
            <v>0.01</v>
          </cell>
          <cell r="G256">
            <v>0.01</v>
          </cell>
          <cell r="H256">
            <v>0.22</v>
          </cell>
          <cell r="K256">
            <v>3.75</v>
          </cell>
          <cell r="M256">
            <v>4.5</v>
          </cell>
          <cell r="N256">
            <v>6</v>
          </cell>
          <cell r="O256">
            <v>7</v>
          </cell>
          <cell r="P256">
            <v>7</v>
          </cell>
          <cell r="Q256" t="str">
            <v>n.d.</v>
          </cell>
          <cell r="R256" t="str">
            <v>n.d.</v>
          </cell>
        </row>
        <row r="257">
          <cell r="B257">
            <v>42719</v>
          </cell>
          <cell r="C257" t="str">
            <v>09/12/2016 AL 15/12/2016</v>
          </cell>
          <cell r="D257" t="str">
            <v>15/12/2016 AL 21/12/2016</v>
          </cell>
          <cell r="E257">
            <v>2.15</v>
          </cell>
          <cell r="F257">
            <v>0.01</v>
          </cell>
          <cell r="G257">
            <v>0.01</v>
          </cell>
          <cell r="H257">
            <v>0.16</v>
          </cell>
          <cell r="K257">
            <v>3.75</v>
          </cell>
          <cell r="M257">
            <v>4.5</v>
          </cell>
          <cell r="N257">
            <v>6</v>
          </cell>
          <cell r="O257">
            <v>7</v>
          </cell>
          <cell r="P257">
            <v>7</v>
          </cell>
          <cell r="Q257" t="str">
            <v>n.d.</v>
          </cell>
          <cell r="R257" t="str">
            <v>n.d.</v>
          </cell>
        </row>
        <row r="258">
          <cell r="B258">
            <v>42720</v>
          </cell>
          <cell r="C258" t="str">
            <v>16/12/2016 AL 22/12/2016</v>
          </cell>
          <cell r="D258" t="str">
            <v>15/12/2016 AL 21/12/2016</v>
          </cell>
          <cell r="E258">
            <v>2.15</v>
          </cell>
          <cell r="F258">
            <v>0.01</v>
          </cell>
          <cell r="G258">
            <v>0.01</v>
          </cell>
          <cell r="H258">
            <v>0.16</v>
          </cell>
          <cell r="K258">
            <v>3.75</v>
          </cell>
          <cell r="M258">
            <v>4.5</v>
          </cell>
          <cell r="N258">
            <v>6</v>
          </cell>
          <cell r="O258">
            <v>7</v>
          </cell>
          <cell r="P258">
            <v>7</v>
          </cell>
          <cell r="Q258" t="str">
            <v>n.d.</v>
          </cell>
          <cell r="R258" t="str">
            <v>n.d.</v>
          </cell>
        </row>
        <row r="259">
          <cell r="B259">
            <v>42721</v>
          </cell>
          <cell r="C259" t="str">
            <v>16/12/2016 AL 22/12/2016</v>
          </cell>
          <cell r="D259" t="str">
            <v>15/12/2016 AL 21/12/2016</v>
          </cell>
          <cell r="E259">
            <v>2.15</v>
          </cell>
          <cell r="F259">
            <v>0.01</v>
          </cell>
          <cell r="G259">
            <v>0.01</v>
          </cell>
          <cell r="H259">
            <v>0.16</v>
          </cell>
          <cell r="K259">
            <v>3.75</v>
          </cell>
          <cell r="M259">
            <v>4.5</v>
          </cell>
          <cell r="N259">
            <v>6</v>
          </cell>
          <cell r="O259">
            <v>7</v>
          </cell>
          <cell r="P259">
            <v>7</v>
          </cell>
          <cell r="Q259" t="str">
            <v>n.d.</v>
          </cell>
          <cell r="R259" t="str">
            <v>n.d.</v>
          </cell>
        </row>
        <row r="260">
          <cell r="B260">
            <v>42722</v>
          </cell>
          <cell r="C260" t="str">
            <v>16/12/2016 AL 22/12/2016</v>
          </cell>
          <cell r="D260" t="str">
            <v>15/12/2016 AL 21/12/2016</v>
          </cell>
          <cell r="E260">
            <v>2.15</v>
          </cell>
          <cell r="F260">
            <v>0.01</v>
          </cell>
          <cell r="G260">
            <v>0.01</v>
          </cell>
          <cell r="H260">
            <v>0.16</v>
          </cell>
          <cell r="K260">
            <v>3.75</v>
          </cell>
          <cell r="M260">
            <v>4.5</v>
          </cell>
          <cell r="N260">
            <v>6</v>
          </cell>
          <cell r="O260">
            <v>7</v>
          </cell>
          <cell r="P260">
            <v>7</v>
          </cell>
          <cell r="Q260" t="str">
            <v>n.d.</v>
          </cell>
          <cell r="R260" t="str">
            <v>n.d.</v>
          </cell>
        </row>
        <row r="261">
          <cell r="B261">
            <v>42723</v>
          </cell>
          <cell r="C261" t="str">
            <v>16/12/2016 AL 22/12/2016</v>
          </cell>
          <cell r="D261" t="str">
            <v>15/12/2016 AL 21/12/2016</v>
          </cell>
          <cell r="E261">
            <v>2.15</v>
          </cell>
          <cell r="F261">
            <v>0.01</v>
          </cell>
          <cell r="G261">
            <v>0.01</v>
          </cell>
          <cell r="H261">
            <v>0.16</v>
          </cell>
          <cell r="K261">
            <v>3.75</v>
          </cell>
          <cell r="M261">
            <v>4.5</v>
          </cell>
          <cell r="N261">
            <v>6</v>
          </cell>
          <cell r="O261">
            <v>7</v>
          </cell>
          <cell r="P261">
            <v>7</v>
          </cell>
          <cell r="Q261" t="str">
            <v>n.d.</v>
          </cell>
          <cell r="R261" t="str">
            <v>n.d.</v>
          </cell>
        </row>
        <row r="262">
          <cell r="B262">
            <v>42724</v>
          </cell>
          <cell r="C262" t="str">
            <v>16/12/2016 AL 22/12/2016</v>
          </cell>
          <cell r="D262" t="str">
            <v>15/12/2016 AL 21/12/2016</v>
          </cell>
          <cell r="E262">
            <v>2.15</v>
          </cell>
          <cell r="F262">
            <v>0.01</v>
          </cell>
          <cell r="G262">
            <v>0.01</v>
          </cell>
          <cell r="H262">
            <v>0.16</v>
          </cell>
          <cell r="K262">
            <v>3.75</v>
          </cell>
          <cell r="M262">
            <v>4.5</v>
          </cell>
          <cell r="N262">
            <v>6</v>
          </cell>
          <cell r="O262">
            <v>7</v>
          </cell>
          <cell r="P262">
            <v>7</v>
          </cell>
          <cell r="Q262" t="str">
            <v>n.d.</v>
          </cell>
          <cell r="R262" t="str">
            <v>n.d.</v>
          </cell>
        </row>
        <row r="263">
          <cell r="B263">
            <v>42725</v>
          </cell>
          <cell r="C263" t="str">
            <v>16/12/2016 AL 22/12/2016</v>
          </cell>
          <cell r="D263" t="str">
            <v>15/12/2016 AL 21/12/2016</v>
          </cell>
          <cell r="E263">
            <v>2.15</v>
          </cell>
          <cell r="F263">
            <v>0.01</v>
          </cell>
          <cell r="G263">
            <v>0.01</v>
          </cell>
          <cell r="H263">
            <v>0.16</v>
          </cell>
          <cell r="K263">
            <v>3.75</v>
          </cell>
          <cell r="M263">
            <v>4.5</v>
          </cell>
          <cell r="N263">
            <v>6</v>
          </cell>
          <cell r="O263">
            <v>7</v>
          </cell>
          <cell r="P263">
            <v>7</v>
          </cell>
          <cell r="Q263" t="str">
            <v>n.d.</v>
          </cell>
          <cell r="R263" t="str">
            <v>n.d.</v>
          </cell>
        </row>
        <row r="264">
          <cell r="B264">
            <v>42726</v>
          </cell>
          <cell r="C264" t="str">
            <v>16/12/2016 AL 22/12/2016</v>
          </cell>
          <cell r="D264" t="str">
            <v>22/12/2016 AL 28/12/2016</v>
          </cell>
          <cell r="E264">
            <v>2.17</v>
          </cell>
          <cell r="F264">
            <v>0.01</v>
          </cell>
          <cell r="G264">
            <v>0.01</v>
          </cell>
          <cell r="H264">
            <v>0.16</v>
          </cell>
          <cell r="K264">
            <v>3.75</v>
          </cell>
          <cell r="M264">
            <v>4.5</v>
          </cell>
          <cell r="N264">
            <v>6</v>
          </cell>
          <cell r="O264">
            <v>7</v>
          </cell>
          <cell r="P264">
            <v>7</v>
          </cell>
          <cell r="Q264" t="str">
            <v>n.d.</v>
          </cell>
          <cell r="R264" t="str">
            <v>n.d.</v>
          </cell>
        </row>
        <row r="265">
          <cell r="B265">
            <v>42727</v>
          </cell>
          <cell r="C265" t="str">
            <v>23/12/2016 AL 29/12/2016</v>
          </cell>
          <cell r="D265" t="str">
            <v>22/12/2016 AL 28/12/2016</v>
          </cell>
          <cell r="E265">
            <v>2.17</v>
          </cell>
          <cell r="F265">
            <v>0.01</v>
          </cell>
          <cell r="G265">
            <v>0.01</v>
          </cell>
          <cell r="H265">
            <v>0.16</v>
          </cell>
          <cell r="K265">
            <v>3.75</v>
          </cell>
          <cell r="M265">
            <v>4.5</v>
          </cell>
          <cell r="N265">
            <v>6</v>
          </cell>
          <cell r="O265">
            <v>7</v>
          </cell>
          <cell r="P265">
            <v>7</v>
          </cell>
          <cell r="Q265" t="str">
            <v>n.d.</v>
          </cell>
          <cell r="R265" t="str">
            <v>n.d.</v>
          </cell>
        </row>
        <row r="266">
          <cell r="B266">
            <v>42728</v>
          </cell>
          <cell r="C266" t="str">
            <v>23/12/2016 AL 29/12/2016</v>
          </cell>
          <cell r="D266" t="str">
            <v>22/12/2016 AL 28/12/2016</v>
          </cell>
          <cell r="E266">
            <v>2.17</v>
          </cell>
          <cell r="F266">
            <v>0.01</v>
          </cell>
          <cell r="G266">
            <v>0.01</v>
          </cell>
          <cell r="H266">
            <v>0.16</v>
          </cell>
          <cell r="K266">
            <v>3.75</v>
          </cell>
          <cell r="M266">
            <v>4.5</v>
          </cell>
          <cell r="N266">
            <v>6</v>
          </cell>
          <cell r="O266">
            <v>7</v>
          </cell>
          <cell r="P266">
            <v>7</v>
          </cell>
          <cell r="Q266" t="str">
            <v>n.d.</v>
          </cell>
          <cell r="R266" t="str">
            <v>n.d.</v>
          </cell>
        </row>
        <row r="267">
          <cell r="B267">
            <v>42729</v>
          </cell>
          <cell r="C267" t="str">
            <v>23/12/2016 AL 29/12/2016</v>
          </cell>
          <cell r="D267" t="str">
            <v>22/12/2016 AL 28/12/2016</v>
          </cell>
          <cell r="E267">
            <v>2.17</v>
          </cell>
          <cell r="F267">
            <v>0.01</v>
          </cell>
          <cell r="G267">
            <v>0.01</v>
          </cell>
          <cell r="H267">
            <v>0.16</v>
          </cell>
          <cell r="K267">
            <v>3.75</v>
          </cell>
          <cell r="M267">
            <v>4.5</v>
          </cell>
          <cell r="N267">
            <v>6</v>
          </cell>
          <cell r="O267">
            <v>7</v>
          </cell>
          <cell r="P267">
            <v>7</v>
          </cell>
          <cell r="Q267" t="str">
            <v>n.d.</v>
          </cell>
          <cell r="R267" t="str">
            <v>n.d.</v>
          </cell>
        </row>
        <row r="268">
          <cell r="B268">
            <v>42730</v>
          </cell>
          <cell r="C268" t="str">
            <v>23/12/2016 AL 29/12/2016</v>
          </cell>
          <cell r="D268" t="str">
            <v>22/12/2016 AL 28/12/2016</v>
          </cell>
          <cell r="E268">
            <v>2.17</v>
          </cell>
          <cell r="F268">
            <v>0.01</v>
          </cell>
          <cell r="G268">
            <v>0.01</v>
          </cell>
          <cell r="H268">
            <v>0.16</v>
          </cell>
          <cell r="K268">
            <v>3.75</v>
          </cell>
          <cell r="M268">
            <v>4.5</v>
          </cell>
          <cell r="N268">
            <v>6</v>
          </cell>
          <cell r="O268">
            <v>7</v>
          </cell>
          <cell r="P268">
            <v>7</v>
          </cell>
          <cell r="Q268" t="str">
            <v>n.d.</v>
          </cell>
          <cell r="R268" t="str">
            <v>n.d.</v>
          </cell>
        </row>
        <row r="269">
          <cell r="B269">
            <v>42731</v>
          </cell>
          <cell r="C269" t="str">
            <v>23/12/2016 AL 29/12/2016</v>
          </cell>
          <cell r="D269" t="str">
            <v>22/12/2016 AL 28/12/2016</v>
          </cell>
          <cell r="E269">
            <v>2.17</v>
          </cell>
          <cell r="F269">
            <v>0.01</v>
          </cell>
          <cell r="G269">
            <v>0.01</v>
          </cell>
          <cell r="H269">
            <v>0.16</v>
          </cell>
          <cell r="K269">
            <v>3.75</v>
          </cell>
          <cell r="M269">
            <v>4.5</v>
          </cell>
          <cell r="N269">
            <v>6</v>
          </cell>
          <cell r="O269">
            <v>7</v>
          </cell>
          <cell r="P269">
            <v>7</v>
          </cell>
          <cell r="Q269" t="str">
            <v>n.d.</v>
          </cell>
          <cell r="R269" t="str">
            <v>n.d.</v>
          </cell>
        </row>
        <row r="270">
          <cell r="B270">
            <v>42732</v>
          </cell>
          <cell r="C270" t="str">
            <v>23/12/2016 AL 29/12/2016</v>
          </cell>
          <cell r="D270" t="str">
            <v>22/12/2016 AL 28/12/2016</v>
          </cell>
          <cell r="E270">
            <v>2.17</v>
          </cell>
          <cell r="F270">
            <v>0.01</v>
          </cell>
          <cell r="G270">
            <v>0.01</v>
          </cell>
          <cell r="H270">
            <v>0.16</v>
          </cell>
          <cell r="K270">
            <v>3.75</v>
          </cell>
          <cell r="M270">
            <v>4.5</v>
          </cell>
          <cell r="N270">
            <v>6</v>
          </cell>
          <cell r="O270">
            <v>7</v>
          </cell>
          <cell r="P270">
            <v>7</v>
          </cell>
          <cell r="Q270" t="str">
            <v>n.d.</v>
          </cell>
          <cell r="R270" t="str">
            <v>n.d.</v>
          </cell>
        </row>
        <row r="271">
          <cell r="B271">
            <v>42733</v>
          </cell>
          <cell r="C271" t="str">
            <v>23/12/2016 AL 29/12/2016</v>
          </cell>
          <cell r="D271" t="str">
            <v>29/12/2016 AL 04/01/2017</v>
          </cell>
          <cell r="E271">
            <v>2.12</v>
          </cell>
          <cell r="F271">
            <v>0.01</v>
          </cell>
          <cell r="G271">
            <v>0.01</v>
          </cell>
          <cell r="H271">
            <v>0.2</v>
          </cell>
          <cell r="K271">
            <v>3.75</v>
          </cell>
          <cell r="M271">
            <v>4.5</v>
          </cell>
          <cell r="N271">
            <v>6</v>
          </cell>
          <cell r="O271">
            <v>7</v>
          </cell>
          <cell r="P271">
            <v>7</v>
          </cell>
          <cell r="Q271" t="str">
            <v>n.d.</v>
          </cell>
          <cell r="R271" t="str">
            <v>n.d.</v>
          </cell>
        </row>
        <row r="272">
          <cell r="B272">
            <v>42734</v>
          </cell>
          <cell r="C272" t="str">
            <v>30/12/2016 AL 05/01/2017</v>
          </cell>
          <cell r="D272" t="str">
            <v>29/12/2016 AL 04/01/2017</v>
          </cell>
          <cell r="E272">
            <v>2.12</v>
          </cell>
          <cell r="F272">
            <v>0.01</v>
          </cell>
          <cell r="G272">
            <v>0.01</v>
          </cell>
          <cell r="H272">
            <v>0.2</v>
          </cell>
          <cell r="K272">
            <v>3.75</v>
          </cell>
          <cell r="M272">
            <v>4.5</v>
          </cell>
          <cell r="N272">
            <v>6</v>
          </cell>
          <cell r="O272">
            <v>7</v>
          </cell>
          <cell r="P272">
            <v>7</v>
          </cell>
          <cell r="Q272" t="str">
            <v>n.d.</v>
          </cell>
          <cell r="R272" t="str">
            <v>n.d.</v>
          </cell>
        </row>
        <row r="273">
          <cell r="B273">
            <v>42735</v>
          </cell>
          <cell r="C273" t="str">
            <v>30/12/2016 AL 05/01/2017</v>
          </cell>
          <cell r="D273" t="str">
            <v>29/12/2016 AL 04/01/2017</v>
          </cell>
          <cell r="E273">
            <v>2.12</v>
          </cell>
          <cell r="F273">
            <v>0.01</v>
          </cell>
          <cell r="G273">
            <v>0.01</v>
          </cell>
          <cell r="H273">
            <v>0.2</v>
          </cell>
          <cell r="K273">
            <v>3.75</v>
          </cell>
          <cell r="M273">
            <v>4.5</v>
          </cell>
          <cell r="N273">
            <v>6</v>
          </cell>
          <cell r="O273">
            <v>7</v>
          </cell>
          <cell r="P273">
            <v>7</v>
          </cell>
          <cell r="Q273" t="str">
            <v>n.d.</v>
          </cell>
          <cell r="R273" t="str">
            <v>n.d.</v>
          </cell>
        </row>
        <row r="274">
          <cell r="B274">
            <v>42736</v>
          </cell>
          <cell r="C274" t="str">
            <v>30/12/2016 AL 05/01/2017</v>
          </cell>
          <cell r="D274" t="str">
            <v>29/12/2016 AL 04/01/2017</v>
          </cell>
          <cell r="E274">
            <v>2.12</v>
          </cell>
          <cell r="F274">
            <v>0.01</v>
          </cell>
          <cell r="G274">
            <v>0.01</v>
          </cell>
          <cell r="H274">
            <v>0.2</v>
          </cell>
          <cell r="K274">
            <v>3.75</v>
          </cell>
          <cell r="M274">
            <v>4.5</v>
          </cell>
          <cell r="N274">
            <v>6</v>
          </cell>
          <cell r="O274">
            <v>7</v>
          </cell>
          <cell r="P274">
            <v>7</v>
          </cell>
          <cell r="Q274" t="str">
            <v>n.d.</v>
          </cell>
          <cell r="R274" t="str">
            <v>n.d.</v>
          </cell>
        </row>
        <row r="275">
          <cell r="B275">
            <v>42737</v>
          </cell>
          <cell r="C275" t="str">
            <v>30/12/2016 AL 05/01/2017</v>
          </cell>
          <cell r="D275" t="str">
            <v>29/12/2016 AL 04/01/2017</v>
          </cell>
          <cell r="E275">
            <v>2.12</v>
          </cell>
          <cell r="F275">
            <v>0.01</v>
          </cell>
          <cell r="G275">
            <v>0.01</v>
          </cell>
          <cell r="H275">
            <v>0.2</v>
          </cell>
          <cell r="K275">
            <v>3.75</v>
          </cell>
          <cell r="M275">
            <v>4.5</v>
          </cell>
          <cell r="N275">
            <v>6</v>
          </cell>
          <cell r="O275">
            <v>7</v>
          </cell>
          <cell r="P275">
            <v>7</v>
          </cell>
          <cell r="Q275" t="str">
            <v>n.d.</v>
          </cell>
          <cell r="R275" t="str">
            <v>n.d.</v>
          </cell>
        </row>
        <row r="276">
          <cell r="B276">
            <v>42738</v>
          </cell>
          <cell r="C276" t="str">
            <v>30/12/2016 AL 05/01/2017</v>
          </cell>
          <cell r="D276" t="str">
            <v>29/12/2016 AL 04/01/2017</v>
          </cell>
          <cell r="E276">
            <v>2.12</v>
          </cell>
          <cell r="F276">
            <v>0.01</v>
          </cell>
          <cell r="G276">
            <v>0.01</v>
          </cell>
          <cell r="H276">
            <v>0.2</v>
          </cell>
          <cell r="K276">
            <v>3.75</v>
          </cell>
          <cell r="M276">
            <v>4.5</v>
          </cell>
          <cell r="N276">
            <v>6</v>
          </cell>
          <cell r="O276">
            <v>7</v>
          </cell>
          <cell r="P276">
            <v>7</v>
          </cell>
          <cell r="Q276" t="str">
            <v>n.d.</v>
          </cell>
          <cell r="R276" t="str">
            <v>n.d.</v>
          </cell>
        </row>
        <row r="277">
          <cell r="B277">
            <v>42739</v>
          </cell>
          <cell r="C277" t="str">
            <v>30/12/2016 AL 05/01/2017</v>
          </cell>
          <cell r="D277" t="str">
            <v>29/12/2016 AL 04/01/2017</v>
          </cell>
          <cell r="E277">
            <v>2.12</v>
          </cell>
          <cell r="F277">
            <v>0.01</v>
          </cell>
          <cell r="G277">
            <v>0.01</v>
          </cell>
          <cell r="H277">
            <v>0.2</v>
          </cell>
          <cell r="K277">
            <v>3.75</v>
          </cell>
          <cell r="M277">
            <v>4.5</v>
          </cell>
          <cell r="N277">
            <v>6</v>
          </cell>
          <cell r="O277">
            <v>7</v>
          </cell>
          <cell r="P277">
            <v>7</v>
          </cell>
          <cell r="Q277" t="str">
            <v>n.d.</v>
          </cell>
          <cell r="R277" t="str">
            <v>n.d.</v>
          </cell>
        </row>
        <row r="278">
          <cell r="B278">
            <v>42740</v>
          </cell>
          <cell r="C278" t="str">
            <v>30/12/2016 AL 05/01/2017</v>
          </cell>
          <cell r="D278" t="str">
            <v>05/01/2017 AL 11/01/2017</v>
          </cell>
          <cell r="E278">
            <v>1.83</v>
          </cell>
          <cell r="F278">
            <v>0.01</v>
          </cell>
          <cell r="G278">
            <v>0</v>
          </cell>
          <cell r="H278">
            <v>0.17</v>
          </cell>
          <cell r="K278">
            <v>3.75</v>
          </cell>
          <cell r="M278">
            <v>4.5</v>
          </cell>
          <cell r="N278">
            <v>6</v>
          </cell>
          <cell r="O278">
            <v>7</v>
          </cell>
          <cell r="P278">
            <v>7</v>
          </cell>
          <cell r="Q278" t="str">
            <v>n.d.</v>
          </cell>
          <cell r="R278" t="str">
            <v>n.d.</v>
          </cell>
        </row>
        <row r="279">
          <cell r="B279">
            <v>42741</v>
          </cell>
          <cell r="C279" t="str">
            <v>06/01/2017 AL 12/01/2017</v>
          </cell>
          <cell r="D279" t="str">
            <v>05/01/2017 AL 11/01/2017</v>
          </cell>
          <cell r="E279">
            <v>1.83</v>
          </cell>
          <cell r="F279">
            <v>0.01</v>
          </cell>
          <cell r="G279">
            <v>0</v>
          </cell>
          <cell r="H279">
            <v>0.17</v>
          </cell>
          <cell r="K279">
            <v>3.75</v>
          </cell>
          <cell r="M279">
            <v>4.5</v>
          </cell>
          <cell r="N279">
            <v>6</v>
          </cell>
          <cell r="O279">
            <v>7</v>
          </cell>
          <cell r="P279">
            <v>7</v>
          </cell>
          <cell r="Q279" t="str">
            <v>n.d.</v>
          </cell>
          <cell r="R279" t="str">
            <v>n.d.</v>
          </cell>
        </row>
        <row r="280">
          <cell r="B280">
            <v>42742</v>
          </cell>
          <cell r="C280" t="str">
            <v>06/01/2017 AL 12/01/2017</v>
          </cell>
          <cell r="D280" t="str">
            <v>05/01/2017 AL 11/01/2017</v>
          </cell>
          <cell r="E280">
            <v>1.83</v>
          </cell>
          <cell r="F280">
            <v>0.01</v>
          </cell>
          <cell r="G280">
            <v>0</v>
          </cell>
          <cell r="H280">
            <v>0.17</v>
          </cell>
          <cell r="K280">
            <v>3.75</v>
          </cell>
          <cell r="M280">
            <v>4.5</v>
          </cell>
          <cell r="N280">
            <v>6</v>
          </cell>
          <cell r="O280">
            <v>7</v>
          </cell>
          <cell r="P280">
            <v>7</v>
          </cell>
          <cell r="Q280" t="str">
            <v>n.d.</v>
          </cell>
          <cell r="R280" t="str">
            <v>n.d.</v>
          </cell>
        </row>
        <row r="281">
          <cell r="B281">
            <v>42743</v>
          </cell>
          <cell r="C281" t="str">
            <v>06/01/2017 AL 12/01/2017</v>
          </cell>
          <cell r="D281" t="str">
            <v>05/01/2017 AL 11/01/2017</v>
          </cell>
          <cell r="E281">
            <v>1.83</v>
          </cell>
          <cell r="F281">
            <v>0.01</v>
          </cell>
          <cell r="G281">
            <v>0</v>
          </cell>
          <cell r="H281">
            <v>0.17</v>
          </cell>
          <cell r="K281">
            <v>3.75</v>
          </cell>
          <cell r="M281">
            <v>4.5</v>
          </cell>
          <cell r="N281">
            <v>6</v>
          </cell>
          <cell r="O281">
            <v>7</v>
          </cell>
          <cell r="P281">
            <v>7</v>
          </cell>
          <cell r="Q281" t="str">
            <v>n.d.</v>
          </cell>
          <cell r="R281" t="str">
            <v>n.d.</v>
          </cell>
        </row>
        <row r="282">
          <cell r="B282">
            <v>42744</v>
          </cell>
          <cell r="C282" t="str">
            <v>06/01/2017 AL 12/01/2017</v>
          </cell>
          <cell r="D282" t="str">
            <v>05/01/2017 AL 11/01/2017</v>
          </cell>
          <cell r="E282">
            <v>1.83</v>
          </cell>
          <cell r="F282">
            <v>0.01</v>
          </cell>
          <cell r="G282">
            <v>0</v>
          </cell>
          <cell r="H282">
            <v>0.17</v>
          </cell>
          <cell r="K282">
            <v>3.75</v>
          </cell>
          <cell r="M282">
            <v>4.5</v>
          </cell>
          <cell r="N282">
            <v>6</v>
          </cell>
          <cell r="O282">
            <v>7</v>
          </cell>
          <cell r="P282">
            <v>7</v>
          </cell>
          <cell r="Q282" t="str">
            <v>n.d.</v>
          </cell>
          <cell r="R282" t="str">
            <v>n.d.</v>
          </cell>
        </row>
        <row r="283">
          <cell r="B283">
            <v>42745</v>
          </cell>
          <cell r="C283" t="str">
            <v>06/01/2017 AL 12/01/2017</v>
          </cell>
          <cell r="D283" t="str">
            <v>05/01/2017 AL 11/01/2017</v>
          </cell>
          <cell r="E283">
            <v>1.83</v>
          </cell>
          <cell r="F283">
            <v>0.01</v>
          </cell>
          <cell r="G283">
            <v>0</v>
          </cell>
          <cell r="H283">
            <v>0.17</v>
          </cell>
          <cell r="K283">
            <v>3.75</v>
          </cell>
          <cell r="M283">
            <v>4.5</v>
          </cell>
          <cell r="N283">
            <v>6</v>
          </cell>
          <cell r="O283">
            <v>7</v>
          </cell>
          <cell r="P283">
            <v>7</v>
          </cell>
          <cell r="Q283" t="str">
            <v>n.d.</v>
          </cell>
          <cell r="R283" t="str">
            <v>n.d.</v>
          </cell>
        </row>
        <row r="284">
          <cell r="B284">
            <v>42746</v>
          </cell>
          <cell r="C284" t="str">
            <v>06/01/2017 AL 12/01/2017</v>
          </cell>
          <cell r="D284" t="str">
            <v>05/01/2017 AL 11/01/2017</v>
          </cell>
          <cell r="E284">
            <v>1.83</v>
          </cell>
          <cell r="F284">
            <v>0.01</v>
          </cell>
          <cell r="G284">
            <v>0</v>
          </cell>
          <cell r="H284">
            <v>0.17</v>
          </cell>
          <cell r="K284">
            <v>3.75</v>
          </cell>
          <cell r="M284">
            <v>4.5</v>
          </cell>
          <cell r="N284">
            <v>6</v>
          </cell>
          <cell r="O284">
            <v>7</v>
          </cell>
          <cell r="P284">
            <v>7</v>
          </cell>
          <cell r="Q284" t="str">
            <v>n.d.</v>
          </cell>
          <cell r="R284" t="str">
            <v>n.d.</v>
          </cell>
        </row>
        <row r="285">
          <cell r="B285">
            <v>42747</v>
          </cell>
          <cell r="C285" t="str">
            <v>06/01/2017 AL 12/01/2017</v>
          </cell>
          <cell r="D285" t="str">
            <v>12/01/2017 AL 18/01/2017</v>
          </cell>
          <cell r="E285">
            <v>1.86</v>
          </cell>
          <cell r="F285">
            <v>0.01</v>
          </cell>
          <cell r="G285">
            <v>0</v>
          </cell>
          <cell r="H285">
            <v>0.17</v>
          </cell>
          <cell r="K285">
            <v>3.75</v>
          </cell>
          <cell r="M285">
            <v>4.5</v>
          </cell>
          <cell r="N285">
            <v>6</v>
          </cell>
          <cell r="O285">
            <v>7</v>
          </cell>
          <cell r="P285">
            <v>7</v>
          </cell>
          <cell r="Q285" t="str">
            <v>n.d.</v>
          </cell>
          <cell r="R285" t="str">
            <v>n.d.</v>
          </cell>
        </row>
        <row r="286">
          <cell r="B286">
            <v>42748</v>
          </cell>
          <cell r="C286" t="str">
            <v>13/01/2017 AL 19/01/2017</v>
          </cell>
          <cell r="D286" t="str">
            <v>12/01/2017 AL 18/01/2017</v>
          </cell>
          <cell r="E286">
            <v>1.86</v>
          </cell>
          <cell r="F286">
            <v>0.01</v>
          </cell>
          <cell r="G286">
            <v>0</v>
          </cell>
          <cell r="H286">
            <v>0.17</v>
          </cell>
          <cell r="K286">
            <v>3.75</v>
          </cell>
          <cell r="M286">
            <v>4.5</v>
          </cell>
          <cell r="N286">
            <v>6</v>
          </cell>
          <cell r="O286">
            <v>7</v>
          </cell>
          <cell r="P286">
            <v>7</v>
          </cell>
          <cell r="Q286" t="str">
            <v>n.d.</v>
          </cell>
          <cell r="R286" t="str">
            <v>n.d.</v>
          </cell>
        </row>
        <row r="287">
          <cell r="B287">
            <v>42749</v>
          </cell>
          <cell r="C287" t="str">
            <v>13/01/2017 AL 19/01/2017</v>
          </cell>
          <cell r="D287" t="str">
            <v>12/01/2017 AL 18/01/2017</v>
          </cell>
          <cell r="E287">
            <v>1.86</v>
          </cell>
          <cell r="F287">
            <v>0.01</v>
          </cell>
          <cell r="G287">
            <v>0</v>
          </cell>
          <cell r="H287">
            <v>0.17</v>
          </cell>
          <cell r="K287">
            <v>3.75</v>
          </cell>
          <cell r="M287">
            <v>4.5</v>
          </cell>
          <cell r="N287">
            <v>6</v>
          </cell>
          <cell r="O287">
            <v>7</v>
          </cell>
          <cell r="P287">
            <v>7</v>
          </cell>
          <cell r="Q287" t="str">
            <v>n.d.</v>
          </cell>
          <cell r="R287" t="str">
            <v>n.d.</v>
          </cell>
        </row>
        <row r="288">
          <cell r="B288">
            <v>42750</v>
          </cell>
          <cell r="C288" t="str">
            <v>13/01/2017 AL 19/01/2017</v>
          </cell>
          <cell r="D288" t="str">
            <v>12/01/2017 AL 18/01/2017</v>
          </cell>
          <cell r="E288">
            <v>1.86</v>
          </cell>
          <cell r="F288">
            <v>0.01</v>
          </cell>
          <cell r="G288">
            <v>0</v>
          </cell>
          <cell r="H288">
            <v>0.17</v>
          </cell>
          <cell r="K288">
            <v>3.75</v>
          </cell>
          <cell r="M288">
            <v>4.5</v>
          </cell>
          <cell r="N288">
            <v>6</v>
          </cell>
          <cell r="O288">
            <v>7</v>
          </cell>
          <cell r="P288">
            <v>7</v>
          </cell>
          <cell r="Q288" t="str">
            <v>n.d.</v>
          </cell>
          <cell r="R288" t="str">
            <v>n.d.</v>
          </cell>
        </row>
        <row r="289">
          <cell r="B289">
            <v>42751</v>
          </cell>
          <cell r="C289" t="str">
            <v>13/01/2017 AL 19/01/2017</v>
          </cell>
          <cell r="D289" t="str">
            <v>12/01/2017 AL 18/01/2017</v>
          </cell>
          <cell r="E289">
            <v>1.86</v>
          </cell>
          <cell r="F289">
            <v>0.01</v>
          </cell>
          <cell r="G289">
            <v>0</v>
          </cell>
          <cell r="H289">
            <v>0.17</v>
          </cell>
          <cell r="K289">
            <v>3.75</v>
          </cell>
          <cell r="M289">
            <v>4.5</v>
          </cell>
          <cell r="N289">
            <v>6</v>
          </cell>
          <cell r="O289">
            <v>7</v>
          </cell>
          <cell r="P289">
            <v>7</v>
          </cell>
          <cell r="Q289" t="str">
            <v>n.d.</v>
          </cell>
          <cell r="R289" t="str">
            <v>n.d.</v>
          </cell>
        </row>
        <row r="290">
          <cell r="B290">
            <v>42752</v>
          </cell>
          <cell r="C290" t="str">
            <v>13/01/2017 AL 19/01/2017</v>
          </cell>
          <cell r="D290" t="str">
            <v>12/01/2017 AL 18/01/2017</v>
          </cell>
          <cell r="E290">
            <v>1.86</v>
          </cell>
          <cell r="F290">
            <v>0.01</v>
          </cell>
          <cell r="G290">
            <v>0</v>
          </cell>
          <cell r="H290">
            <v>0.17</v>
          </cell>
          <cell r="K290">
            <v>3.75</v>
          </cell>
          <cell r="M290">
            <v>4.5</v>
          </cell>
          <cell r="N290">
            <v>6</v>
          </cell>
          <cell r="O290">
            <v>7</v>
          </cell>
          <cell r="P290">
            <v>7</v>
          </cell>
          <cell r="Q290" t="str">
            <v>n.d.</v>
          </cell>
          <cell r="R290" t="str">
            <v>n.d.</v>
          </cell>
        </row>
        <row r="291">
          <cell r="B291">
            <v>42753</v>
          </cell>
          <cell r="C291" t="str">
            <v>13/01/2017 AL 19/01/2017</v>
          </cell>
          <cell r="D291" t="str">
            <v>12/01/2017 AL 18/01/2017</v>
          </cell>
          <cell r="E291">
            <v>1.86</v>
          </cell>
          <cell r="F291">
            <v>0.01</v>
          </cell>
          <cell r="G291">
            <v>0</v>
          </cell>
          <cell r="H291">
            <v>0.17</v>
          </cell>
          <cell r="K291">
            <v>3.75</v>
          </cell>
          <cell r="M291">
            <v>4.5</v>
          </cell>
          <cell r="N291">
            <v>6</v>
          </cell>
          <cell r="O291">
            <v>7</v>
          </cell>
          <cell r="P291">
            <v>7</v>
          </cell>
          <cell r="Q291" t="str">
            <v>n.d.</v>
          </cell>
          <cell r="R291" t="str">
            <v>n.d.</v>
          </cell>
        </row>
        <row r="292">
          <cell r="B292">
            <v>42754</v>
          </cell>
          <cell r="C292" t="str">
            <v>13/01/2017 AL 19/01/2017</v>
          </cell>
          <cell r="D292" t="str">
            <v>19/01/2017 AL 25/01/2017</v>
          </cell>
          <cell r="E292">
            <v>1.76</v>
          </cell>
          <cell r="F292">
            <v>0.01</v>
          </cell>
          <cell r="G292">
            <v>0</v>
          </cell>
          <cell r="H292">
            <v>0.19</v>
          </cell>
          <cell r="K292">
            <v>3.75</v>
          </cell>
          <cell r="M292">
            <v>4.5</v>
          </cell>
          <cell r="N292">
            <v>6</v>
          </cell>
          <cell r="O292">
            <v>7</v>
          </cell>
          <cell r="P292">
            <v>7</v>
          </cell>
          <cell r="Q292" t="str">
            <v>n.d.</v>
          </cell>
          <cell r="R292" t="str">
            <v>n.d.</v>
          </cell>
        </row>
        <row r="293">
          <cell r="B293">
            <v>42755</v>
          </cell>
          <cell r="C293" t="str">
            <v>20/01/2017 AL 26/01/2017</v>
          </cell>
          <cell r="D293" t="str">
            <v>19/01/2017 AL 25/01/2017</v>
          </cell>
          <cell r="E293">
            <v>1.76</v>
          </cell>
          <cell r="F293">
            <v>0.01</v>
          </cell>
          <cell r="G293">
            <v>0</v>
          </cell>
          <cell r="H293">
            <v>0.19</v>
          </cell>
          <cell r="K293">
            <v>3.75</v>
          </cell>
          <cell r="M293">
            <v>4.5</v>
          </cell>
          <cell r="N293">
            <v>6</v>
          </cell>
          <cell r="O293">
            <v>7</v>
          </cell>
          <cell r="P293">
            <v>7</v>
          </cell>
          <cell r="Q293" t="str">
            <v>n.d.</v>
          </cell>
          <cell r="R293" t="str">
            <v>n.d.</v>
          </cell>
        </row>
        <row r="294">
          <cell r="B294">
            <v>42756</v>
          </cell>
          <cell r="C294" t="str">
            <v>20/01/2017 AL 26/01/2017</v>
          </cell>
          <cell r="D294" t="str">
            <v>19/01/2017 AL 25/01/2017</v>
          </cell>
          <cell r="E294">
            <v>1.76</v>
          </cell>
          <cell r="F294">
            <v>0.01</v>
          </cell>
          <cell r="G294">
            <v>0</v>
          </cell>
          <cell r="H294">
            <v>0.19</v>
          </cell>
          <cell r="K294">
            <v>3.75</v>
          </cell>
          <cell r="M294">
            <v>4.5</v>
          </cell>
          <cell r="N294">
            <v>6</v>
          </cell>
          <cell r="O294">
            <v>7</v>
          </cell>
          <cell r="P294">
            <v>7</v>
          </cell>
          <cell r="Q294" t="str">
            <v>n.d.</v>
          </cell>
          <cell r="R294" t="str">
            <v>n.d.</v>
          </cell>
        </row>
        <row r="295">
          <cell r="B295">
            <v>42757</v>
          </cell>
          <cell r="C295" t="str">
            <v>20/01/2017 AL 26/01/2017</v>
          </cell>
          <cell r="D295" t="str">
            <v>19/01/2017 AL 25/01/2017</v>
          </cell>
          <cell r="E295">
            <v>1.76</v>
          </cell>
          <cell r="F295">
            <v>0.01</v>
          </cell>
          <cell r="G295">
            <v>0</v>
          </cell>
          <cell r="H295">
            <v>0.19</v>
          </cell>
          <cell r="K295">
            <v>3.75</v>
          </cell>
          <cell r="M295">
            <v>4.5</v>
          </cell>
          <cell r="N295">
            <v>6</v>
          </cell>
          <cell r="O295">
            <v>7</v>
          </cell>
          <cell r="P295">
            <v>7</v>
          </cell>
          <cell r="Q295" t="str">
            <v>n.d.</v>
          </cell>
          <cell r="R295" t="str">
            <v>n.d.</v>
          </cell>
        </row>
        <row r="296">
          <cell r="B296">
            <v>42758</v>
          </cell>
          <cell r="C296" t="str">
            <v>20/01/2017 AL 26/01/2017</v>
          </cell>
          <cell r="D296" t="str">
            <v>19/01/2017 AL 25/01/2017</v>
          </cell>
          <cell r="E296">
            <v>1.76</v>
          </cell>
          <cell r="F296">
            <v>0.01</v>
          </cell>
          <cell r="G296">
            <v>0</v>
          </cell>
          <cell r="H296">
            <v>0.19</v>
          </cell>
          <cell r="K296">
            <v>3.75</v>
          </cell>
          <cell r="M296">
            <v>4.5</v>
          </cell>
          <cell r="N296">
            <v>6</v>
          </cell>
          <cell r="O296">
            <v>7</v>
          </cell>
          <cell r="P296">
            <v>7</v>
          </cell>
          <cell r="Q296" t="str">
            <v>n.d.</v>
          </cell>
          <cell r="R296" t="str">
            <v>n.d.</v>
          </cell>
        </row>
        <row r="297">
          <cell r="B297">
            <v>42759</v>
          </cell>
          <cell r="C297" t="str">
            <v>20/01/2017 AL 26/01/2017</v>
          </cell>
          <cell r="D297" t="str">
            <v>19/01/2017 AL 25/01/2017</v>
          </cell>
          <cell r="E297">
            <v>1.76</v>
          </cell>
          <cell r="F297">
            <v>0.01</v>
          </cell>
          <cell r="G297">
            <v>0</v>
          </cell>
          <cell r="H297">
            <v>0.19</v>
          </cell>
          <cell r="K297">
            <v>3.75</v>
          </cell>
          <cell r="M297">
            <v>4.5</v>
          </cell>
          <cell r="N297">
            <v>6</v>
          </cell>
          <cell r="O297">
            <v>7</v>
          </cell>
          <cell r="P297">
            <v>7</v>
          </cell>
          <cell r="Q297" t="str">
            <v>n.d.</v>
          </cell>
          <cell r="R297" t="str">
            <v>n.d.</v>
          </cell>
        </row>
        <row r="298">
          <cell r="B298">
            <v>42760</v>
          </cell>
          <cell r="C298" t="str">
            <v>20/01/2017 AL 26/01/2017</v>
          </cell>
          <cell r="D298" t="str">
            <v>19/01/2017 AL 25/01/2017</v>
          </cell>
          <cell r="E298">
            <v>1.76</v>
          </cell>
          <cell r="F298">
            <v>0.01</v>
          </cell>
          <cell r="G298">
            <v>0</v>
          </cell>
          <cell r="H298">
            <v>0.19</v>
          </cell>
          <cell r="K298">
            <v>3.75</v>
          </cell>
          <cell r="M298">
            <v>4.5</v>
          </cell>
          <cell r="N298">
            <v>6</v>
          </cell>
          <cell r="O298">
            <v>7</v>
          </cell>
          <cell r="P298">
            <v>7</v>
          </cell>
          <cell r="Q298" t="str">
            <v>n.d.</v>
          </cell>
          <cell r="R298" t="str">
            <v>n.d.</v>
          </cell>
        </row>
        <row r="299">
          <cell r="B299">
            <v>42761</v>
          </cell>
          <cell r="C299" t="str">
            <v>20/01/2017 AL 26/01/2017</v>
          </cell>
          <cell r="D299" t="str">
            <v>26/01/2017 AL 01/02/2017</v>
          </cell>
          <cell r="E299">
            <v>1.7</v>
          </cell>
          <cell r="F299">
            <v>0.01</v>
          </cell>
          <cell r="G299">
            <v>0</v>
          </cell>
          <cell r="H299">
            <v>0.13</v>
          </cell>
          <cell r="K299">
            <v>3.75</v>
          </cell>
          <cell r="M299">
            <v>4.5</v>
          </cell>
          <cell r="N299">
            <v>6</v>
          </cell>
          <cell r="O299">
            <v>7</v>
          </cell>
          <cell r="P299">
            <v>7</v>
          </cell>
          <cell r="Q299" t="str">
            <v>n.d.</v>
          </cell>
          <cell r="R299" t="str">
            <v>n.d.</v>
          </cell>
        </row>
        <row r="300">
          <cell r="B300">
            <v>42762</v>
          </cell>
          <cell r="C300" t="str">
            <v>27/01/2017 AL 02/02/2017</v>
          </cell>
          <cell r="D300" t="str">
            <v>26/01/2017 AL 01/02/2017</v>
          </cell>
          <cell r="E300">
            <v>1.7</v>
          </cell>
          <cell r="F300">
            <v>0.01</v>
          </cell>
          <cell r="G300">
            <v>0</v>
          </cell>
          <cell r="H300">
            <v>0.13</v>
          </cell>
          <cell r="K300">
            <v>3.75</v>
          </cell>
          <cell r="M300">
            <v>4.5</v>
          </cell>
          <cell r="N300">
            <v>6</v>
          </cell>
          <cell r="O300">
            <v>7</v>
          </cell>
          <cell r="P300">
            <v>7</v>
          </cell>
          <cell r="Q300" t="str">
            <v>n.d.</v>
          </cell>
          <cell r="R300" t="str">
            <v>n.d.</v>
          </cell>
        </row>
        <row r="301">
          <cell r="B301">
            <v>42763</v>
          </cell>
          <cell r="C301" t="str">
            <v>27/01/2017 AL 02/02/2017</v>
          </cell>
          <cell r="D301" t="str">
            <v>26/01/2017 AL 01/02/2017</v>
          </cell>
          <cell r="E301">
            <v>1.7</v>
          </cell>
          <cell r="F301">
            <v>0.01</v>
          </cell>
          <cell r="G301">
            <v>0</v>
          </cell>
          <cell r="H301">
            <v>0.13</v>
          </cell>
          <cell r="K301">
            <v>3.75</v>
          </cell>
          <cell r="M301">
            <v>4.5</v>
          </cell>
          <cell r="N301">
            <v>6</v>
          </cell>
          <cell r="O301">
            <v>7</v>
          </cell>
          <cell r="P301">
            <v>7</v>
          </cell>
          <cell r="Q301" t="str">
            <v>n.d.</v>
          </cell>
          <cell r="R301" t="str">
            <v>n.d.</v>
          </cell>
        </row>
        <row r="302">
          <cell r="B302">
            <v>42764</v>
          </cell>
          <cell r="C302" t="str">
            <v>27/01/2017 AL 02/02/2017</v>
          </cell>
          <cell r="D302" t="str">
            <v>26/01/2017 AL 01/02/2017</v>
          </cell>
          <cell r="E302">
            <v>1.7</v>
          </cell>
          <cell r="F302">
            <v>0.01</v>
          </cell>
          <cell r="G302">
            <v>0</v>
          </cell>
          <cell r="H302">
            <v>0.13</v>
          </cell>
          <cell r="K302">
            <v>3.75</v>
          </cell>
          <cell r="M302">
            <v>4.5</v>
          </cell>
          <cell r="N302">
            <v>6</v>
          </cell>
          <cell r="O302">
            <v>7</v>
          </cell>
          <cell r="P302">
            <v>7</v>
          </cell>
          <cell r="Q302" t="str">
            <v>n.d.</v>
          </cell>
          <cell r="R302" t="str">
            <v>n.d.</v>
          </cell>
        </row>
        <row r="303">
          <cell r="B303">
            <v>42765</v>
          </cell>
          <cell r="C303" t="str">
            <v>27/01/2017 AL 02/02/2017</v>
          </cell>
          <cell r="D303" t="str">
            <v>26/01/2017 AL 01/02/2017</v>
          </cell>
          <cell r="E303">
            <v>1.7</v>
          </cell>
          <cell r="F303">
            <v>0.01</v>
          </cell>
          <cell r="G303">
            <v>0</v>
          </cell>
          <cell r="H303">
            <v>0.13</v>
          </cell>
          <cell r="K303">
            <v>3.75</v>
          </cell>
          <cell r="M303">
            <v>4.5</v>
          </cell>
          <cell r="N303">
            <v>6</v>
          </cell>
          <cell r="O303">
            <v>7</v>
          </cell>
          <cell r="P303">
            <v>7</v>
          </cell>
          <cell r="Q303" t="str">
            <v>n.d.</v>
          </cell>
          <cell r="R303" t="str">
            <v>n.d.</v>
          </cell>
        </row>
        <row r="304">
          <cell r="B304">
            <v>42766</v>
          </cell>
          <cell r="C304" t="str">
            <v>27/01/2017 AL 02/02/2017</v>
          </cell>
          <cell r="D304" t="str">
            <v>26/01/2017 AL 01/02/2017</v>
          </cell>
          <cell r="E304">
            <v>1.7</v>
          </cell>
          <cell r="F304">
            <v>0.01</v>
          </cell>
          <cell r="G304">
            <v>0</v>
          </cell>
          <cell r="H304">
            <v>0.13</v>
          </cell>
          <cell r="K304">
            <v>3.75</v>
          </cell>
          <cell r="M304">
            <v>4.5</v>
          </cell>
          <cell r="N304">
            <v>6</v>
          </cell>
          <cell r="O304">
            <v>7</v>
          </cell>
          <cell r="P304">
            <v>7</v>
          </cell>
          <cell r="Q304" t="str">
            <v>n.d.</v>
          </cell>
          <cell r="R304" t="str">
            <v>n.d.</v>
          </cell>
        </row>
        <row r="305">
          <cell r="B305">
            <v>42767</v>
          </cell>
          <cell r="C305" t="str">
            <v>27/01/2017 AL 02/02/2017</v>
          </cell>
          <cell r="D305" t="str">
            <v>26/01/2017 AL 01/02/2017</v>
          </cell>
          <cell r="E305">
            <v>1.7</v>
          </cell>
          <cell r="F305">
            <v>0.01</v>
          </cell>
          <cell r="G305">
            <v>0</v>
          </cell>
          <cell r="H305">
            <v>0.13</v>
          </cell>
          <cell r="K305">
            <v>3.75</v>
          </cell>
          <cell r="M305">
            <v>4.5</v>
          </cell>
          <cell r="N305">
            <v>6</v>
          </cell>
          <cell r="Q305" t="str">
            <v>n.d.</v>
          </cell>
          <cell r="R305" t="str">
            <v>n.d.</v>
          </cell>
        </row>
        <row r="306">
          <cell r="B306">
            <v>42768</v>
          </cell>
          <cell r="C306" t="str">
            <v>27/01/2017 AL 02/02/2017</v>
          </cell>
          <cell r="D306" t="str">
            <v>02/02/2017 AL 08/02/2017</v>
          </cell>
          <cell r="E306">
            <v>1.65</v>
          </cell>
          <cell r="F306">
            <v>0.01</v>
          </cell>
          <cell r="G306">
            <v>0</v>
          </cell>
          <cell r="H306">
            <v>0.18</v>
          </cell>
          <cell r="K306">
            <v>3.75</v>
          </cell>
          <cell r="M306">
            <v>4.5</v>
          </cell>
          <cell r="N306">
            <v>6</v>
          </cell>
          <cell r="Q306" t="str">
            <v>n.d.</v>
          </cell>
          <cell r="R306" t="str">
            <v>n.d.</v>
          </cell>
        </row>
        <row r="307">
          <cell r="B307">
            <v>42769</v>
          </cell>
          <cell r="C307" t="str">
            <v>03/02/2017 AL 09/02/2017</v>
          </cell>
          <cell r="D307" t="str">
            <v>02/02/2017 AL 08/02/2017</v>
          </cell>
          <cell r="E307">
            <v>1.65</v>
          </cell>
          <cell r="F307">
            <v>0.01</v>
          </cell>
          <cell r="G307">
            <v>0</v>
          </cell>
          <cell r="H307">
            <v>0.18</v>
          </cell>
          <cell r="K307">
            <v>3.75</v>
          </cell>
          <cell r="M307">
            <v>4.5</v>
          </cell>
          <cell r="N307">
            <v>6</v>
          </cell>
          <cell r="Q307" t="str">
            <v>n.d.</v>
          </cell>
          <cell r="R307" t="str">
            <v>n.d.</v>
          </cell>
        </row>
        <row r="308">
          <cell r="B308">
            <v>42770</v>
          </cell>
          <cell r="C308" t="str">
            <v>03/02/2017 AL 09/02/2017</v>
          </cell>
          <cell r="D308" t="str">
            <v>02/02/2017 AL 08/02/2017</v>
          </cell>
          <cell r="E308">
            <v>1.65</v>
          </cell>
          <cell r="F308">
            <v>0.01</v>
          </cell>
          <cell r="G308">
            <v>0</v>
          </cell>
          <cell r="H308">
            <v>0.18</v>
          </cell>
          <cell r="K308">
            <v>3.75</v>
          </cell>
          <cell r="M308">
            <v>4.5</v>
          </cell>
          <cell r="N308">
            <v>6</v>
          </cell>
          <cell r="Q308" t="str">
            <v>n.d.</v>
          </cell>
          <cell r="R308" t="str">
            <v>n.d.</v>
          </cell>
        </row>
        <row r="309">
          <cell r="B309">
            <v>42771</v>
          </cell>
          <cell r="C309" t="str">
            <v>03/02/2017 AL 09/02/2017</v>
          </cell>
          <cell r="D309" t="str">
            <v>02/02/2017 AL 08/02/2017</v>
          </cell>
          <cell r="E309">
            <v>1.65</v>
          </cell>
          <cell r="F309">
            <v>0.01</v>
          </cell>
          <cell r="G309">
            <v>0</v>
          </cell>
          <cell r="H309">
            <v>0.18</v>
          </cell>
          <cell r="K309">
            <v>3.75</v>
          </cell>
          <cell r="M309">
            <v>4.5</v>
          </cell>
          <cell r="N309">
            <v>6</v>
          </cell>
          <cell r="Q309" t="str">
            <v>n.d.</v>
          </cell>
          <cell r="R309" t="str">
            <v>n.d.</v>
          </cell>
        </row>
        <row r="310">
          <cell r="B310">
            <v>42772</v>
          </cell>
          <cell r="C310" t="str">
            <v>03/02/2017 AL 09/02/2017</v>
          </cell>
          <cell r="D310" t="str">
            <v>02/02/2017 AL 08/02/2017</v>
          </cell>
          <cell r="E310">
            <v>1.65</v>
          </cell>
          <cell r="F310">
            <v>0.01</v>
          </cell>
          <cell r="G310">
            <v>0</v>
          </cell>
          <cell r="H310">
            <v>0.18</v>
          </cell>
          <cell r="K310">
            <v>3.75</v>
          </cell>
          <cell r="M310">
            <v>4.5</v>
          </cell>
          <cell r="N310">
            <v>6</v>
          </cell>
          <cell r="Q310" t="str">
            <v>n.d.</v>
          </cell>
          <cell r="R310" t="str">
            <v>n.d.</v>
          </cell>
        </row>
        <row r="311">
          <cell r="B311">
            <v>42773</v>
          </cell>
          <cell r="C311" t="str">
            <v>03/02/2017 AL 09/02/2017</v>
          </cell>
          <cell r="D311" t="str">
            <v>02/02/2017 AL 08/02/2017</v>
          </cell>
          <cell r="E311">
            <v>1.65</v>
          </cell>
          <cell r="F311">
            <v>0.01</v>
          </cell>
          <cell r="G311">
            <v>0</v>
          </cell>
          <cell r="H311">
            <v>0.18</v>
          </cell>
          <cell r="K311">
            <v>3.75</v>
          </cell>
          <cell r="M311">
            <v>4.5</v>
          </cell>
          <cell r="N311">
            <v>6</v>
          </cell>
          <cell r="Q311" t="str">
            <v>n.d.</v>
          </cell>
          <cell r="R311" t="str">
            <v>n.d.</v>
          </cell>
        </row>
        <row r="312">
          <cell r="B312">
            <v>42774</v>
          </cell>
          <cell r="C312" t="str">
            <v>03/02/2017 AL 09/02/2017</v>
          </cell>
          <cell r="D312" t="str">
            <v>02/02/2017 AL 08/02/2017</v>
          </cell>
          <cell r="E312">
            <v>1.65</v>
          </cell>
          <cell r="F312">
            <v>0.01</v>
          </cell>
          <cell r="G312">
            <v>0</v>
          </cell>
          <cell r="H312">
            <v>0.18</v>
          </cell>
          <cell r="K312">
            <v>3.75</v>
          </cell>
          <cell r="M312">
            <v>4.5</v>
          </cell>
          <cell r="N312">
            <v>6</v>
          </cell>
          <cell r="Q312" t="str">
            <v>n.d.</v>
          </cell>
          <cell r="R312" t="str">
            <v>n.d.</v>
          </cell>
        </row>
        <row r="313">
          <cell r="B313">
            <v>42775</v>
          </cell>
          <cell r="C313" t="str">
            <v>03/02/2017 AL 09/02/2017</v>
          </cell>
          <cell r="D313" t="str">
            <v>09/02/2017 AL 15/02/2017</v>
          </cell>
          <cell r="E313">
            <v>1.67</v>
          </cell>
          <cell r="F313">
            <v>0.01</v>
          </cell>
          <cell r="G313">
            <v>0</v>
          </cell>
          <cell r="H313">
            <v>0.18</v>
          </cell>
          <cell r="K313">
            <v>3.75</v>
          </cell>
          <cell r="M313">
            <v>4.5</v>
          </cell>
          <cell r="N313">
            <v>6</v>
          </cell>
          <cell r="Q313" t="str">
            <v>n.d.</v>
          </cell>
          <cell r="R313" t="str">
            <v>n.d.</v>
          </cell>
        </row>
        <row r="314">
          <cell r="B314">
            <v>42776</v>
          </cell>
          <cell r="C314" t="str">
            <v>10/02/2017 AL 16/02/2017</v>
          </cell>
          <cell r="D314" t="str">
            <v>09/02/2017 AL 15/02/2017</v>
          </cell>
          <cell r="E314">
            <v>1.67</v>
          </cell>
          <cell r="F314">
            <v>0.01</v>
          </cell>
          <cell r="G314">
            <v>0</v>
          </cell>
          <cell r="H314">
            <v>0.18</v>
          </cell>
          <cell r="K314">
            <v>3.75</v>
          </cell>
          <cell r="M314">
            <v>4.5</v>
          </cell>
          <cell r="N314">
            <v>6</v>
          </cell>
          <cell r="Q314" t="str">
            <v>n.d.</v>
          </cell>
          <cell r="R314" t="str">
            <v>n.d.</v>
          </cell>
        </row>
        <row r="315">
          <cell r="B315">
            <v>42777</v>
          </cell>
          <cell r="C315" t="str">
            <v>10/02/2017 AL 16/02/2017</v>
          </cell>
          <cell r="D315" t="str">
            <v>09/02/2017 AL 15/02/2017</v>
          </cell>
          <cell r="E315">
            <v>1.67</v>
          </cell>
          <cell r="F315">
            <v>0.01</v>
          </cell>
          <cell r="G315">
            <v>0</v>
          </cell>
          <cell r="H315">
            <v>0.18</v>
          </cell>
          <cell r="K315">
            <v>3.75</v>
          </cell>
          <cell r="M315">
            <v>4.5</v>
          </cell>
          <cell r="N315">
            <v>6</v>
          </cell>
          <cell r="Q315" t="str">
            <v>n.d.</v>
          </cell>
          <cell r="R315" t="str">
            <v>n.d.</v>
          </cell>
        </row>
        <row r="316">
          <cell r="B316">
            <v>42778</v>
          </cell>
          <cell r="C316" t="str">
            <v>10/02/2017 AL 16/02/2017</v>
          </cell>
          <cell r="D316" t="str">
            <v>09/02/2017 AL 15/02/2017</v>
          </cell>
          <cell r="E316">
            <v>1.67</v>
          </cell>
          <cell r="F316">
            <v>0.01</v>
          </cell>
          <cell r="G316">
            <v>0</v>
          </cell>
          <cell r="H316">
            <v>0.18</v>
          </cell>
          <cell r="K316">
            <v>3.75</v>
          </cell>
          <cell r="M316">
            <v>4.5</v>
          </cell>
          <cell r="N316">
            <v>6</v>
          </cell>
          <cell r="Q316" t="str">
            <v>n.d.</v>
          </cell>
          <cell r="R316" t="str">
            <v>n.d.</v>
          </cell>
        </row>
        <row r="317">
          <cell r="B317">
            <v>42779</v>
          </cell>
          <cell r="C317" t="str">
            <v>10/02/2017 AL 16/02/2017</v>
          </cell>
          <cell r="D317" t="str">
            <v>09/02/2017 AL 15/02/2017</v>
          </cell>
          <cell r="E317">
            <v>1.67</v>
          </cell>
          <cell r="F317">
            <v>0.01</v>
          </cell>
          <cell r="G317">
            <v>0</v>
          </cell>
          <cell r="H317">
            <v>0.18</v>
          </cell>
          <cell r="I317" t="str">
            <v>-</v>
          </cell>
          <cell r="K317">
            <v>3.75</v>
          </cell>
          <cell r="M317">
            <v>4.5</v>
          </cell>
          <cell r="N317">
            <v>6</v>
          </cell>
          <cell r="Q317" t="str">
            <v>n.d.</v>
          </cell>
          <cell r="R317" t="str">
            <v>n.d.</v>
          </cell>
        </row>
        <row r="318">
          <cell r="B318">
            <v>42780</v>
          </cell>
          <cell r="C318" t="str">
            <v>10/02/2017 AL 16/02/2017</v>
          </cell>
          <cell r="D318" t="str">
            <v>09/02/2017 AL 15/02/2017</v>
          </cell>
          <cell r="E318">
            <v>1.67</v>
          </cell>
          <cell r="F318">
            <v>0.01</v>
          </cell>
          <cell r="G318">
            <v>0</v>
          </cell>
          <cell r="H318">
            <v>0.18</v>
          </cell>
          <cell r="K318">
            <v>3.75</v>
          </cell>
          <cell r="M318">
            <v>4.5</v>
          </cell>
          <cell r="N318">
            <v>6</v>
          </cell>
          <cell r="Q318" t="str">
            <v>n.d.</v>
          </cell>
          <cell r="R318" t="str">
            <v>n.d.</v>
          </cell>
        </row>
        <row r="319">
          <cell r="B319">
            <v>42781</v>
          </cell>
          <cell r="C319" t="str">
            <v>10/02/2017 AL 16/02/2017</v>
          </cell>
          <cell r="D319" t="str">
            <v>09/02/2017 AL 15/02/2017</v>
          </cell>
          <cell r="E319">
            <v>1.67</v>
          </cell>
          <cell r="F319">
            <v>0.01</v>
          </cell>
          <cell r="G319">
            <v>0</v>
          </cell>
          <cell r="H319">
            <v>0.18</v>
          </cell>
          <cell r="K319">
            <v>3.75</v>
          </cell>
          <cell r="M319">
            <v>4.5</v>
          </cell>
          <cell r="N319">
            <v>6</v>
          </cell>
          <cell r="Q319" t="str">
            <v>n.d.</v>
          </cell>
          <cell r="R319" t="str">
            <v>n.d.</v>
          </cell>
        </row>
        <row r="320">
          <cell r="B320">
            <v>42782</v>
          </cell>
          <cell r="C320" t="str">
            <v>10/02/2017 AL 16/02/2017</v>
          </cell>
          <cell r="D320" t="str">
            <v>16/02/2017 AL 22/02/2017</v>
          </cell>
          <cell r="E320">
            <v>1.61</v>
          </cell>
          <cell r="F320">
            <v>0.01</v>
          </cell>
          <cell r="G320">
            <v>0</v>
          </cell>
          <cell r="H320">
            <v>0.18</v>
          </cell>
          <cell r="K320">
            <v>3.75</v>
          </cell>
          <cell r="M320">
            <v>4.5</v>
          </cell>
          <cell r="N320">
            <v>6</v>
          </cell>
          <cell r="Q320" t="str">
            <v>n.d.</v>
          </cell>
          <cell r="R320" t="str">
            <v>n.d.</v>
          </cell>
        </row>
        <row r="321">
          <cell r="B321">
            <v>42783</v>
          </cell>
          <cell r="C321" t="str">
            <v>17/02/2017 AL 23/02/2017</v>
          </cell>
          <cell r="D321" t="str">
            <v>16/02/2017 AL 22/02/2017</v>
          </cell>
          <cell r="E321">
            <v>1.61</v>
          </cell>
          <cell r="F321">
            <v>0.01</v>
          </cell>
          <cell r="G321">
            <v>0</v>
          </cell>
          <cell r="H321">
            <v>0.18</v>
          </cell>
          <cell r="K321">
            <v>3.75</v>
          </cell>
          <cell r="M321">
            <v>4.5</v>
          </cell>
          <cell r="N321">
            <v>6</v>
          </cell>
          <cell r="Q321" t="str">
            <v>n.d.</v>
          </cell>
          <cell r="R321" t="str">
            <v>n.d.</v>
          </cell>
        </row>
        <row r="322">
          <cell r="B322">
            <v>42784</v>
          </cell>
          <cell r="C322" t="str">
            <v>17/02/2017 AL 23/02/2017</v>
          </cell>
          <cell r="D322" t="str">
            <v>16/02/2017 AL 22/02/2017</v>
          </cell>
          <cell r="E322">
            <v>1.61</v>
          </cell>
          <cell r="F322">
            <v>0.01</v>
          </cell>
          <cell r="G322">
            <v>0</v>
          </cell>
          <cell r="H322">
            <v>0.18</v>
          </cell>
          <cell r="K322">
            <v>3.75</v>
          </cell>
          <cell r="M322">
            <v>4.5</v>
          </cell>
          <cell r="N322">
            <v>6</v>
          </cell>
          <cell r="Q322" t="str">
            <v>n.d.</v>
          </cell>
          <cell r="R322" t="str">
            <v>n.d.</v>
          </cell>
        </row>
        <row r="323">
          <cell r="B323">
            <v>42785</v>
          </cell>
          <cell r="C323" t="str">
            <v>17/02/2017 AL 23/02/2017</v>
          </cell>
          <cell r="D323" t="str">
            <v>16/02/2017 AL 22/02/2017</v>
          </cell>
          <cell r="E323">
            <v>1.61</v>
          </cell>
          <cell r="F323">
            <v>0.01</v>
          </cell>
          <cell r="G323">
            <v>0</v>
          </cell>
          <cell r="H323">
            <v>0.18</v>
          </cell>
          <cell r="K323">
            <v>3.75</v>
          </cell>
          <cell r="M323">
            <v>4.5</v>
          </cell>
          <cell r="N323">
            <v>6</v>
          </cell>
          <cell r="Q323" t="str">
            <v>n.d.</v>
          </cell>
          <cell r="R323" t="str">
            <v>n.d.</v>
          </cell>
        </row>
        <row r="324">
          <cell r="B324">
            <v>42786</v>
          </cell>
          <cell r="C324" t="str">
            <v>17/02/2017 AL 23/02/2017</v>
          </cell>
          <cell r="D324" t="str">
            <v>16/02/2017 AL 22/02/2017</v>
          </cell>
          <cell r="E324">
            <v>1.61</v>
          </cell>
          <cell r="F324">
            <v>0.01</v>
          </cell>
          <cell r="G324">
            <v>0</v>
          </cell>
          <cell r="H324">
            <v>0.18</v>
          </cell>
          <cell r="K324">
            <v>3.75</v>
          </cell>
          <cell r="M324">
            <v>4.5</v>
          </cell>
          <cell r="N324">
            <v>6</v>
          </cell>
          <cell r="Q324" t="str">
            <v>n.d.</v>
          </cell>
          <cell r="R324" t="str">
            <v>n.d.</v>
          </cell>
        </row>
        <row r="325">
          <cell r="B325">
            <v>42787</v>
          </cell>
          <cell r="C325" t="str">
            <v>17/02/2017 AL 23/02/2017</v>
          </cell>
          <cell r="D325" t="str">
            <v>16/02/2017 AL 22/02/2017</v>
          </cell>
          <cell r="E325">
            <v>1.61</v>
          </cell>
          <cell r="F325">
            <v>0.01</v>
          </cell>
          <cell r="G325">
            <v>0</v>
          </cell>
          <cell r="H325">
            <v>0.18</v>
          </cell>
          <cell r="K325">
            <v>3.75</v>
          </cell>
          <cell r="M325">
            <v>4.5</v>
          </cell>
          <cell r="N325">
            <v>6</v>
          </cell>
          <cell r="Q325" t="str">
            <v>n.d.</v>
          </cell>
          <cell r="R325" t="str">
            <v>n.d.</v>
          </cell>
        </row>
        <row r="326">
          <cell r="B326">
            <v>42788</v>
          </cell>
          <cell r="C326" t="str">
            <v>17/02/2017 AL 23/02/2017</v>
          </cell>
          <cell r="D326" t="str">
            <v>16/02/2017 AL 22/02/2017</v>
          </cell>
          <cell r="E326">
            <v>1.61</v>
          </cell>
          <cell r="F326">
            <v>0.01</v>
          </cell>
          <cell r="G326">
            <v>0</v>
          </cell>
          <cell r="H326">
            <v>0.18</v>
          </cell>
          <cell r="K326">
            <v>3.75</v>
          </cell>
          <cell r="M326">
            <v>4.5</v>
          </cell>
          <cell r="N326">
            <v>6</v>
          </cell>
          <cell r="Q326" t="str">
            <v>n.d.</v>
          </cell>
          <cell r="R326" t="str">
            <v>n.d.</v>
          </cell>
        </row>
        <row r="327">
          <cell r="B327">
            <v>42789</v>
          </cell>
          <cell r="C327" t="str">
            <v>17/02/2017 AL 23/02/2017</v>
          </cell>
          <cell r="D327" t="str">
            <v>23/02/2017  al 01/03/2017</v>
          </cell>
          <cell r="E327">
            <v>1.62</v>
          </cell>
          <cell r="F327">
            <v>0.01</v>
          </cell>
          <cell r="G327">
            <v>0</v>
          </cell>
          <cell r="H327">
            <v>0.2</v>
          </cell>
          <cell r="K327">
            <v>3.75</v>
          </cell>
          <cell r="M327">
            <v>4.5</v>
          </cell>
          <cell r="N327">
            <v>6</v>
          </cell>
          <cell r="Q327" t="str">
            <v>n.d.</v>
          </cell>
          <cell r="R327" t="str">
            <v>n.d.</v>
          </cell>
        </row>
        <row r="328">
          <cell r="B328">
            <v>42790</v>
          </cell>
          <cell r="C328" t="str">
            <v>24/02/2017 AL 02/03/2017</v>
          </cell>
          <cell r="D328" t="str">
            <v>23/02/2017  al 01/03/2017</v>
          </cell>
          <cell r="E328">
            <v>1.62</v>
          </cell>
          <cell r="F328">
            <v>0.01</v>
          </cell>
          <cell r="G328">
            <v>0</v>
          </cell>
          <cell r="H328">
            <v>0.2</v>
          </cell>
          <cell r="K328">
            <v>3.75</v>
          </cell>
          <cell r="M328">
            <v>4.5</v>
          </cell>
          <cell r="N328">
            <v>6</v>
          </cell>
          <cell r="Q328" t="str">
            <v>n.d.</v>
          </cell>
          <cell r="R328" t="str">
            <v>n.d.</v>
          </cell>
        </row>
        <row r="329">
          <cell r="B329">
            <v>42791</v>
          </cell>
          <cell r="C329" t="str">
            <v>24/02/2017 AL 02/03/2017</v>
          </cell>
          <cell r="D329" t="str">
            <v>23/02/2017  al 01/03/2017</v>
          </cell>
          <cell r="E329">
            <v>1.62</v>
          </cell>
          <cell r="F329">
            <v>0.01</v>
          </cell>
          <cell r="G329">
            <v>0</v>
          </cell>
          <cell r="H329">
            <v>0.2</v>
          </cell>
          <cell r="K329">
            <v>3.75</v>
          </cell>
          <cell r="M329">
            <v>4.5</v>
          </cell>
          <cell r="N329">
            <v>6</v>
          </cell>
          <cell r="Q329" t="str">
            <v>n.d.</v>
          </cell>
          <cell r="R329" t="str">
            <v>n.d.</v>
          </cell>
        </row>
        <row r="330">
          <cell r="B330">
            <v>42792</v>
          </cell>
          <cell r="C330" t="str">
            <v>24/02/2017 AL 02/03/2017</v>
          </cell>
          <cell r="D330" t="str">
            <v>23/02/2017  al 01/03/2017</v>
          </cell>
          <cell r="E330">
            <v>1.62</v>
          </cell>
          <cell r="F330">
            <v>0.01</v>
          </cell>
          <cell r="G330">
            <v>0</v>
          </cell>
          <cell r="H330">
            <v>0.2</v>
          </cell>
          <cell r="K330">
            <v>3.75</v>
          </cell>
          <cell r="M330">
            <v>4.5</v>
          </cell>
          <cell r="N330">
            <v>6</v>
          </cell>
          <cell r="Q330" t="str">
            <v>n.d.</v>
          </cell>
          <cell r="R330" t="str">
            <v>n.d.</v>
          </cell>
        </row>
        <row r="331">
          <cell r="B331">
            <v>42793</v>
          </cell>
          <cell r="C331" t="str">
            <v>24/02/2017 AL 02/03/2017</v>
          </cell>
          <cell r="D331" t="str">
            <v>23/02/2017  al 01/03/2017</v>
          </cell>
          <cell r="E331">
            <v>1.62</v>
          </cell>
          <cell r="F331">
            <v>0.01</v>
          </cell>
          <cell r="G331">
            <v>0</v>
          </cell>
          <cell r="H331">
            <v>0.2</v>
          </cell>
          <cell r="K331">
            <v>3.75</v>
          </cell>
          <cell r="M331">
            <v>4.5</v>
          </cell>
          <cell r="N331">
            <v>6</v>
          </cell>
          <cell r="Q331" t="str">
            <v>n.d.</v>
          </cell>
          <cell r="R331" t="str">
            <v>n.d.</v>
          </cell>
        </row>
        <row r="332">
          <cell r="B332">
            <v>42794</v>
          </cell>
          <cell r="C332" t="str">
            <v>24/02/2017 AL 02/03/2017</v>
          </cell>
          <cell r="D332" t="str">
            <v>23/02/2017  al 01/03/2017</v>
          </cell>
          <cell r="E332">
            <v>1.62</v>
          </cell>
          <cell r="F332">
            <v>0.01</v>
          </cell>
          <cell r="G332">
            <v>0</v>
          </cell>
          <cell r="H332">
            <v>0.2</v>
          </cell>
          <cell r="K332">
            <v>3.75</v>
          </cell>
          <cell r="M332">
            <v>4.5</v>
          </cell>
          <cell r="N332">
            <v>6</v>
          </cell>
          <cell r="Q332" t="str">
            <v>n.d.</v>
          </cell>
          <cell r="R332" t="str">
            <v>n.d.</v>
          </cell>
        </row>
        <row r="333">
          <cell r="B333">
            <v>42795</v>
          </cell>
          <cell r="C333" t="str">
            <v>24/02/2017 AL 02/03/2017</v>
          </cell>
          <cell r="D333" t="str">
            <v>23/02/2017  al 01/03/2017</v>
          </cell>
          <cell r="E333">
            <v>1.62</v>
          </cell>
          <cell r="F333">
            <v>0.01</v>
          </cell>
          <cell r="G333">
            <v>0</v>
          </cell>
          <cell r="H333">
            <v>0.2</v>
          </cell>
          <cell r="K333">
            <v>3.75</v>
          </cell>
          <cell r="M333">
            <v>4.5</v>
          </cell>
          <cell r="N333">
            <v>6</v>
          </cell>
          <cell r="Q333" t="str">
            <v>n.d.</v>
          </cell>
          <cell r="R333" t="str">
            <v>n.d.</v>
          </cell>
        </row>
        <row r="334">
          <cell r="B334">
            <v>42796</v>
          </cell>
          <cell r="C334" t="str">
            <v>24/02/2017 AL 02/03/2017</v>
          </cell>
          <cell r="D334" t="str">
            <v>02/03/2017  al 08/03/2017</v>
          </cell>
          <cell r="E334">
            <v>1.77</v>
          </cell>
          <cell r="F334">
            <v>0.01</v>
          </cell>
          <cell r="G334">
            <v>0.01</v>
          </cell>
          <cell r="H334">
            <v>0.19</v>
          </cell>
          <cell r="K334">
            <v>3.75</v>
          </cell>
          <cell r="M334">
            <v>4.5</v>
          </cell>
          <cell r="N334">
            <v>6</v>
          </cell>
          <cell r="Q334" t="str">
            <v>n.d.</v>
          </cell>
          <cell r="R334" t="str">
            <v>n.d.</v>
          </cell>
        </row>
        <row r="335">
          <cell r="B335">
            <v>42797</v>
          </cell>
          <cell r="C335" t="str">
            <v>03/03/2017 AL 09/03/2017</v>
          </cell>
          <cell r="D335" t="str">
            <v>02/03/2017  al 08/03/2017</v>
          </cell>
          <cell r="E335">
            <v>1.77</v>
          </cell>
          <cell r="F335">
            <v>0.01</v>
          </cell>
          <cell r="G335">
            <v>0.01</v>
          </cell>
          <cell r="H335">
            <v>0.19</v>
          </cell>
          <cell r="K335">
            <v>3.75</v>
          </cell>
          <cell r="M335">
            <v>4.5</v>
          </cell>
          <cell r="N335">
            <v>6</v>
          </cell>
          <cell r="Q335" t="str">
            <v>n.d.</v>
          </cell>
          <cell r="R335" t="str">
            <v>n.d.</v>
          </cell>
        </row>
        <row r="336">
          <cell r="B336">
            <v>42798</v>
          </cell>
          <cell r="C336" t="str">
            <v>03/03/2017 AL 09/03/2017</v>
          </cell>
          <cell r="D336" t="str">
            <v>02/03/2017  al 08/03/2017</v>
          </cell>
          <cell r="E336">
            <v>1.77</v>
          </cell>
          <cell r="F336">
            <v>0.01</v>
          </cell>
          <cell r="G336">
            <v>0.01</v>
          </cell>
          <cell r="H336">
            <v>0.19</v>
          </cell>
          <cell r="K336">
            <v>3.75</v>
          </cell>
          <cell r="M336">
            <v>4.5</v>
          </cell>
          <cell r="N336">
            <v>6</v>
          </cell>
          <cell r="Q336" t="str">
            <v>n.d.</v>
          </cell>
          <cell r="R336" t="str">
            <v>n.d.</v>
          </cell>
        </row>
        <row r="337">
          <cell r="B337">
            <v>42799</v>
          </cell>
          <cell r="C337" t="str">
            <v>03/03/2017 AL 09/03/2017</v>
          </cell>
          <cell r="D337" t="str">
            <v>02/03/2017  al 08/03/2017</v>
          </cell>
          <cell r="E337">
            <v>1.77</v>
          </cell>
          <cell r="F337">
            <v>0.01</v>
          </cell>
          <cell r="G337">
            <v>0.01</v>
          </cell>
          <cell r="H337">
            <v>0.19</v>
          </cell>
          <cell r="K337">
            <v>3.75</v>
          </cell>
          <cell r="M337">
            <v>4.5</v>
          </cell>
          <cell r="N337">
            <v>6</v>
          </cell>
          <cell r="Q337" t="str">
            <v>n.d.</v>
          </cell>
          <cell r="R337" t="str">
            <v>n.d.</v>
          </cell>
        </row>
        <row r="338">
          <cell r="B338">
            <v>42800</v>
          </cell>
          <cell r="C338" t="str">
            <v>03/03/2017 AL 09/03/2017</v>
          </cell>
          <cell r="D338" t="str">
            <v>02/03/2017  al 08/03/2017</v>
          </cell>
          <cell r="E338">
            <v>1.77</v>
          </cell>
          <cell r="F338">
            <v>0.01</v>
          </cell>
          <cell r="G338">
            <v>0.01</v>
          </cell>
          <cell r="H338">
            <v>0.19</v>
          </cell>
          <cell r="K338">
            <v>3.75</v>
          </cell>
          <cell r="M338">
            <v>4.5</v>
          </cell>
          <cell r="N338">
            <v>6</v>
          </cell>
          <cell r="Q338" t="str">
            <v>n.d.</v>
          </cell>
          <cell r="R338" t="str">
            <v>n.d.</v>
          </cell>
        </row>
        <row r="339">
          <cell r="B339">
            <v>42801</v>
          </cell>
          <cell r="C339" t="str">
            <v>03/03/2017 AL 09/03/2017</v>
          </cell>
          <cell r="D339" t="str">
            <v>02/03/2017  al 08/03/2017</v>
          </cell>
          <cell r="E339">
            <v>1.77</v>
          </cell>
          <cell r="F339">
            <v>0.01</v>
          </cell>
          <cell r="G339">
            <v>0.01</v>
          </cell>
          <cell r="H339">
            <v>0.19</v>
          </cell>
          <cell r="K339">
            <v>3.75</v>
          </cell>
          <cell r="M339">
            <v>4.5</v>
          </cell>
          <cell r="N339">
            <v>6</v>
          </cell>
          <cell r="Q339" t="str">
            <v>n.d.</v>
          </cell>
          <cell r="R339" t="str">
            <v>n.d.</v>
          </cell>
        </row>
        <row r="340">
          <cell r="B340">
            <v>42802</v>
          </cell>
          <cell r="C340" t="str">
            <v>03/03/2017 AL 09/03/2017</v>
          </cell>
          <cell r="D340" t="str">
            <v>02/03/2017  al 08/03/2017</v>
          </cell>
          <cell r="E340">
            <v>1.77</v>
          </cell>
          <cell r="F340">
            <v>0.01</v>
          </cell>
          <cell r="G340">
            <v>0.01</v>
          </cell>
          <cell r="H340">
            <v>0.19</v>
          </cell>
          <cell r="K340">
            <v>3.75</v>
          </cell>
          <cell r="M340">
            <v>4.5</v>
          </cell>
          <cell r="N340">
            <v>6</v>
          </cell>
          <cell r="Q340" t="str">
            <v>n.d.</v>
          </cell>
          <cell r="R340" t="str">
            <v>n.d.</v>
          </cell>
        </row>
        <row r="341">
          <cell r="B341">
            <v>42803</v>
          </cell>
          <cell r="C341" t="str">
            <v>03/03/2017 AL 09/03/2017</v>
          </cell>
          <cell r="D341" t="str">
            <v>09/03/2017  al 15/03/2017</v>
          </cell>
          <cell r="E341">
            <v>1.84</v>
          </cell>
          <cell r="F341">
            <v>0.01</v>
          </cell>
          <cell r="G341">
            <v>0.01</v>
          </cell>
          <cell r="H341">
            <v>0.18</v>
          </cell>
          <cell r="K341">
            <v>3.75</v>
          </cell>
          <cell r="M341">
            <v>4.5</v>
          </cell>
          <cell r="N341">
            <v>6</v>
          </cell>
          <cell r="Q341" t="str">
            <v>n.d.</v>
          </cell>
          <cell r="R341" t="str">
            <v>n.d.</v>
          </cell>
        </row>
        <row r="342">
          <cell r="B342">
            <v>42804</v>
          </cell>
          <cell r="C342" t="str">
            <v>10/03/2017 AL 16/03/2017</v>
          </cell>
          <cell r="D342" t="str">
            <v>09/03/2017  al 15/03/2017</v>
          </cell>
          <cell r="E342">
            <v>1.84</v>
          </cell>
          <cell r="F342">
            <v>0.01</v>
          </cell>
          <cell r="G342">
            <v>0.01</v>
          </cell>
          <cell r="H342">
            <v>0.18</v>
          </cell>
          <cell r="K342">
            <v>3.75</v>
          </cell>
          <cell r="M342">
            <v>4.5</v>
          </cell>
          <cell r="N342">
            <v>6</v>
          </cell>
          <cell r="Q342" t="str">
            <v>n.d.</v>
          </cell>
          <cell r="R342" t="str">
            <v>n.d.</v>
          </cell>
        </row>
        <row r="343">
          <cell r="B343">
            <v>42805</v>
          </cell>
          <cell r="C343" t="str">
            <v>10/03/2017 AL 16/03/2017</v>
          </cell>
          <cell r="D343" t="str">
            <v>09/03/2017  al 15/03/2017</v>
          </cell>
          <cell r="E343">
            <v>1.84</v>
          </cell>
          <cell r="F343">
            <v>0.01</v>
          </cell>
          <cell r="G343">
            <v>0.01</v>
          </cell>
          <cell r="H343">
            <v>0.18</v>
          </cell>
          <cell r="K343">
            <v>3.75</v>
          </cell>
          <cell r="M343">
            <v>4.5</v>
          </cell>
          <cell r="N343">
            <v>6</v>
          </cell>
          <cell r="Q343" t="str">
            <v>n.d.</v>
          </cell>
          <cell r="R343" t="str">
            <v>n.d.</v>
          </cell>
        </row>
        <row r="344">
          <cell r="B344">
            <v>42806</v>
          </cell>
          <cell r="C344" t="str">
            <v>10/03/2017 AL 16/03/2017</v>
          </cell>
          <cell r="D344" t="str">
            <v>09/03/2017  al 15/03/2017</v>
          </cell>
          <cell r="E344">
            <v>1.84</v>
          </cell>
          <cell r="F344">
            <v>0.01</v>
          </cell>
          <cell r="G344">
            <v>0.01</v>
          </cell>
          <cell r="H344">
            <v>0.18</v>
          </cell>
          <cell r="K344">
            <v>3.75</v>
          </cell>
          <cell r="M344">
            <v>4.5</v>
          </cell>
          <cell r="N344">
            <v>6</v>
          </cell>
          <cell r="Q344" t="str">
            <v>n.d.</v>
          </cell>
          <cell r="R344" t="str">
            <v>n.d.</v>
          </cell>
        </row>
        <row r="345">
          <cell r="B345">
            <v>42807</v>
          </cell>
          <cell r="C345" t="str">
            <v>10/03/2017 AL 16/03/2017</v>
          </cell>
          <cell r="D345" t="str">
            <v>09/03/2017  al 15/03/2017</v>
          </cell>
          <cell r="E345">
            <v>1.84</v>
          </cell>
          <cell r="F345">
            <v>0.01</v>
          </cell>
          <cell r="G345">
            <v>0.01</v>
          </cell>
          <cell r="H345">
            <v>0.18</v>
          </cell>
          <cell r="K345">
            <v>3.75</v>
          </cell>
          <cell r="M345">
            <v>4.5</v>
          </cell>
          <cell r="N345">
            <v>6</v>
          </cell>
          <cell r="Q345" t="str">
            <v>n.d.</v>
          </cell>
          <cell r="R345" t="str">
            <v>n.d.</v>
          </cell>
        </row>
        <row r="346">
          <cell r="B346">
            <v>42808</v>
          </cell>
          <cell r="C346" t="str">
            <v>10/03/2017 AL 16/03/2017</v>
          </cell>
          <cell r="D346" t="str">
            <v>09/03/2017  al 15/03/2017</v>
          </cell>
          <cell r="E346">
            <v>1.84</v>
          </cell>
          <cell r="F346">
            <v>0.01</v>
          </cell>
          <cell r="G346">
            <v>0.01</v>
          </cell>
          <cell r="H346">
            <v>0.18</v>
          </cell>
          <cell r="K346">
            <v>3.75</v>
          </cell>
          <cell r="M346">
            <v>4.5</v>
          </cell>
          <cell r="N346">
            <v>6</v>
          </cell>
          <cell r="Q346" t="str">
            <v>n.d.</v>
          </cell>
          <cell r="R346" t="str">
            <v>n.d.</v>
          </cell>
        </row>
        <row r="347">
          <cell r="B347">
            <v>42809</v>
          </cell>
          <cell r="C347" t="str">
            <v>10/03/2017 AL 16/03/2017</v>
          </cell>
          <cell r="D347" t="str">
            <v>09/03/2017  al 15/03/2017</v>
          </cell>
          <cell r="E347">
            <v>1.84</v>
          </cell>
          <cell r="F347">
            <v>0.01</v>
          </cell>
          <cell r="G347">
            <v>0.01</v>
          </cell>
          <cell r="H347">
            <v>0.18</v>
          </cell>
          <cell r="K347">
            <v>3.75</v>
          </cell>
          <cell r="M347">
            <v>4.5</v>
          </cell>
          <cell r="N347">
            <v>6</v>
          </cell>
          <cell r="Q347" t="str">
            <v>n.d.</v>
          </cell>
          <cell r="R347" t="str">
            <v>n.d.</v>
          </cell>
        </row>
        <row r="348">
          <cell r="B348">
            <v>42810</v>
          </cell>
          <cell r="C348" t="str">
            <v>10/03/2017 AL 16/03/2017</v>
          </cell>
          <cell r="D348" t="str">
            <v>16/03/2017  al 22/03/2017</v>
          </cell>
          <cell r="E348">
            <v>1.88</v>
          </cell>
          <cell r="F348">
            <v>0.01</v>
          </cell>
          <cell r="G348">
            <v>0.01</v>
          </cell>
          <cell r="H348">
            <v>0.14000000000000001</v>
          </cell>
          <cell r="K348">
            <v>3.75</v>
          </cell>
          <cell r="M348">
            <v>4.5</v>
          </cell>
          <cell r="N348">
            <v>6</v>
          </cell>
          <cell r="Q348" t="str">
            <v>n.d.</v>
          </cell>
          <cell r="R348" t="str">
            <v>n.d.</v>
          </cell>
        </row>
        <row r="349">
          <cell r="B349">
            <v>42811</v>
          </cell>
          <cell r="C349" t="str">
            <v>17/03/2017 AL 23/03/2017</v>
          </cell>
          <cell r="D349" t="str">
            <v>16/03/2017  al 22/03/2017</v>
          </cell>
          <cell r="E349">
            <v>1.88</v>
          </cell>
          <cell r="F349">
            <v>0.01</v>
          </cell>
          <cell r="G349">
            <v>0.01</v>
          </cell>
          <cell r="H349">
            <v>0.14000000000000001</v>
          </cell>
          <cell r="K349">
            <v>3.75</v>
          </cell>
          <cell r="M349">
            <v>4.5</v>
          </cell>
          <cell r="N349">
            <v>6</v>
          </cell>
          <cell r="Q349" t="str">
            <v>n.d.</v>
          </cell>
          <cell r="R349" t="str">
            <v>n.d.</v>
          </cell>
        </row>
        <row r="350">
          <cell r="B350">
            <v>42812</v>
          </cell>
          <cell r="C350" t="str">
            <v>17/03/2017 AL 23/03/2017</v>
          </cell>
          <cell r="D350" t="str">
            <v>16/03/2017  al 22/03/2017</v>
          </cell>
          <cell r="E350">
            <v>1.88</v>
          </cell>
          <cell r="F350">
            <v>0.01</v>
          </cell>
          <cell r="G350">
            <v>0.01</v>
          </cell>
          <cell r="H350">
            <v>0.14000000000000001</v>
          </cell>
          <cell r="K350">
            <v>3.75</v>
          </cell>
          <cell r="M350">
            <v>4.5</v>
          </cell>
          <cell r="N350">
            <v>6</v>
          </cell>
          <cell r="Q350" t="str">
            <v>n.d.</v>
          </cell>
          <cell r="R350" t="str">
            <v>n.d.</v>
          </cell>
        </row>
        <row r="351">
          <cell r="B351">
            <v>42813</v>
          </cell>
          <cell r="C351" t="str">
            <v>17/03/2017 AL 23/03/2017</v>
          </cell>
          <cell r="D351" t="str">
            <v>16/03/2017  al 22/03/2017</v>
          </cell>
          <cell r="E351">
            <v>1.88</v>
          </cell>
          <cell r="F351">
            <v>0.01</v>
          </cell>
          <cell r="G351">
            <v>0.01</v>
          </cell>
          <cell r="H351">
            <v>0.14000000000000001</v>
          </cell>
          <cell r="K351">
            <v>3.75</v>
          </cell>
          <cell r="M351">
            <v>4.5</v>
          </cell>
          <cell r="N351">
            <v>6</v>
          </cell>
          <cell r="Q351" t="str">
            <v>n.d.</v>
          </cell>
          <cell r="R351" t="str">
            <v>n.d.</v>
          </cell>
        </row>
        <row r="352">
          <cell r="B352">
            <v>42814</v>
          </cell>
          <cell r="C352" t="str">
            <v>17/03/2017 AL 23/03/2017</v>
          </cell>
          <cell r="D352" t="str">
            <v>16/03/2017  al 22/03/2017</v>
          </cell>
          <cell r="E352">
            <v>1.88</v>
          </cell>
          <cell r="F352">
            <v>0.01</v>
          </cell>
          <cell r="G352">
            <v>0.01</v>
          </cell>
          <cell r="H352">
            <v>0.14000000000000001</v>
          </cell>
          <cell r="K352">
            <v>3.75</v>
          </cell>
          <cell r="M352">
            <v>4.5</v>
          </cell>
          <cell r="N352">
            <v>6</v>
          </cell>
          <cell r="Q352" t="str">
            <v>n.d.</v>
          </cell>
          <cell r="R352" t="str">
            <v>n.d.</v>
          </cell>
        </row>
        <row r="353">
          <cell r="B353">
            <v>42815</v>
          </cell>
          <cell r="C353" t="str">
            <v>17/03/2017 AL 23/03/2017</v>
          </cell>
          <cell r="D353" t="str">
            <v>16/03/2017  al 22/03/2017</v>
          </cell>
          <cell r="E353">
            <v>1.88</v>
          </cell>
          <cell r="F353">
            <v>0.01</v>
          </cell>
          <cell r="G353">
            <v>0.01</v>
          </cell>
          <cell r="H353">
            <v>0.14000000000000001</v>
          </cell>
          <cell r="K353">
            <v>3.75</v>
          </cell>
          <cell r="M353">
            <v>4.5</v>
          </cell>
          <cell r="N353">
            <v>6</v>
          </cell>
          <cell r="Q353" t="str">
            <v>n.d.</v>
          </cell>
          <cell r="R353" t="str">
            <v>n.d.</v>
          </cell>
        </row>
        <row r="354">
          <cell r="B354">
            <v>42816</v>
          </cell>
          <cell r="C354" t="str">
            <v>17/03/2017 AL 23/03/2017</v>
          </cell>
          <cell r="D354" t="str">
            <v>16/03/2017  al 22/03/2017</v>
          </cell>
          <cell r="E354">
            <v>1.88</v>
          </cell>
          <cell r="F354">
            <v>0.01</v>
          </cell>
          <cell r="G354">
            <v>0.01</v>
          </cell>
          <cell r="H354">
            <v>0.14000000000000001</v>
          </cell>
          <cell r="K354">
            <v>3.75</v>
          </cell>
          <cell r="M354">
            <v>4.5</v>
          </cell>
          <cell r="N354">
            <v>6</v>
          </cell>
          <cell r="Q354" t="str">
            <v>n.d.</v>
          </cell>
          <cell r="R354" t="str">
            <v>n.d.</v>
          </cell>
        </row>
        <row r="355">
          <cell r="B355">
            <v>42817</v>
          </cell>
          <cell r="C355" t="str">
            <v>17/03/2017 AL 23/03/2017</v>
          </cell>
          <cell r="D355" t="str">
            <v>23/03/2017  al 29/03/2017</v>
          </cell>
          <cell r="E355">
            <v>1.84</v>
          </cell>
          <cell r="F355">
            <v>0.01</v>
          </cell>
          <cell r="G355">
            <v>0.01</v>
          </cell>
          <cell r="H355">
            <v>0.12</v>
          </cell>
          <cell r="K355">
            <v>3.75</v>
          </cell>
          <cell r="M355">
            <v>4.5</v>
          </cell>
          <cell r="N355">
            <v>6</v>
          </cell>
          <cell r="Q355" t="str">
            <v>n.d.</v>
          </cell>
          <cell r="R355" t="str">
            <v>n.d.</v>
          </cell>
        </row>
        <row r="356">
          <cell r="B356">
            <v>42818</v>
          </cell>
          <cell r="C356" t="str">
            <v>24/03/2017 al  30/03/2017</v>
          </cell>
          <cell r="D356" t="str">
            <v>23/03/2017  al 29/03/2017</v>
          </cell>
          <cell r="E356">
            <v>1.84</v>
          </cell>
          <cell r="F356">
            <v>0.01</v>
          </cell>
          <cell r="G356">
            <v>0.01</v>
          </cell>
          <cell r="H356">
            <v>0.12</v>
          </cell>
          <cell r="K356">
            <v>3.75</v>
          </cell>
          <cell r="M356">
            <v>4.5</v>
          </cell>
          <cell r="N356">
            <v>6</v>
          </cell>
          <cell r="Q356" t="str">
            <v>n.d.</v>
          </cell>
          <cell r="R356" t="str">
            <v>n.d.</v>
          </cell>
        </row>
        <row r="357">
          <cell r="B357">
            <v>42819</v>
          </cell>
          <cell r="C357" t="str">
            <v>24/03/2017 al  30/03/2017</v>
          </cell>
          <cell r="D357" t="str">
            <v>23/03/2017  al 29/03/2017</v>
          </cell>
          <cell r="E357">
            <v>1.84</v>
          </cell>
          <cell r="F357">
            <v>0.01</v>
          </cell>
          <cell r="G357">
            <v>0.01</v>
          </cell>
          <cell r="H357">
            <v>0.12</v>
          </cell>
          <cell r="K357">
            <v>3.75</v>
          </cell>
          <cell r="M357">
            <v>4.5</v>
          </cell>
          <cell r="N357">
            <v>6</v>
          </cell>
          <cell r="Q357" t="str">
            <v>n.d.</v>
          </cell>
          <cell r="R357" t="str">
            <v>n.d.</v>
          </cell>
        </row>
        <row r="358">
          <cell r="B358">
            <v>42820</v>
          </cell>
          <cell r="C358" t="str">
            <v>24/03/2017 al  30/03/2017</v>
          </cell>
          <cell r="D358" t="str">
            <v>23/03/2017  al 29/03/2017</v>
          </cell>
          <cell r="E358">
            <v>1.84</v>
          </cell>
          <cell r="F358">
            <v>0.01</v>
          </cell>
          <cell r="G358">
            <v>0.01</v>
          </cell>
          <cell r="H358">
            <v>0.12</v>
          </cell>
          <cell r="K358">
            <v>3.75</v>
          </cell>
          <cell r="M358">
            <v>4.5</v>
          </cell>
          <cell r="N358">
            <v>6</v>
          </cell>
          <cell r="Q358" t="str">
            <v>n.d.</v>
          </cell>
          <cell r="R358" t="str">
            <v>n.d.</v>
          </cell>
        </row>
        <row r="359">
          <cell r="B359">
            <v>42821</v>
          </cell>
          <cell r="C359" t="str">
            <v>24/03/2017 al  30/03/2017</v>
          </cell>
          <cell r="D359" t="str">
            <v>23/03/2017  al 29/03/2017</v>
          </cell>
          <cell r="E359">
            <v>1.84</v>
          </cell>
          <cell r="F359">
            <v>0.01</v>
          </cell>
          <cell r="G359">
            <v>0.01</v>
          </cell>
          <cell r="H359">
            <v>0.12</v>
          </cell>
          <cell r="K359">
            <v>3.75</v>
          </cell>
          <cell r="M359">
            <v>4.5</v>
          </cell>
          <cell r="N359">
            <v>6</v>
          </cell>
          <cell r="Q359" t="str">
            <v>n.d.</v>
          </cell>
          <cell r="R359" t="str">
            <v>n.d.</v>
          </cell>
        </row>
        <row r="360">
          <cell r="B360">
            <v>42822</v>
          </cell>
          <cell r="C360" t="str">
            <v>24/03/2017 al  30/03/2017</v>
          </cell>
          <cell r="D360" t="str">
            <v>23/03/2017  al 29/03/2017</v>
          </cell>
          <cell r="E360">
            <v>1.84</v>
          </cell>
          <cell r="F360">
            <v>0.01</v>
          </cell>
          <cell r="G360">
            <v>0.01</v>
          </cell>
          <cell r="H360">
            <v>0.12</v>
          </cell>
          <cell r="K360">
            <v>3.75</v>
          </cell>
          <cell r="M360">
            <v>4.5</v>
          </cell>
          <cell r="N360">
            <v>6</v>
          </cell>
          <cell r="Q360" t="str">
            <v>n.d.</v>
          </cell>
          <cell r="R360" t="str">
            <v>n.d.</v>
          </cell>
        </row>
        <row r="361">
          <cell r="B361">
            <v>42823</v>
          </cell>
          <cell r="C361" t="str">
            <v>24/03/2017 al  30/03/2017</v>
          </cell>
          <cell r="D361" t="str">
            <v>23/03/2017  al 29/03/2017</v>
          </cell>
          <cell r="E361">
            <v>1.84</v>
          </cell>
          <cell r="F361">
            <v>0.01</v>
          </cell>
          <cell r="G361">
            <v>0.01</v>
          </cell>
          <cell r="H361">
            <v>0.12</v>
          </cell>
          <cell r="K361">
            <v>3.75</v>
          </cell>
          <cell r="M361">
            <v>4.5</v>
          </cell>
          <cell r="N361">
            <v>6</v>
          </cell>
          <cell r="Q361" t="str">
            <v>n.d.</v>
          </cell>
          <cell r="R361" t="str">
            <v>n.d.</v>
          </cell>
        </row>
        <row r="362">
          <cell r="B362">
            <v>42824</v>
          </cell>
          <cell r="C362" t="str">
            <v>24/03/2017 al  30/03/2017</v>
          </cell>
          <cell r="D362" t="str">
            <v>30/03/2017  al 05/04/2017</v>
          </cell>
          <cell r="E362">
            <v>1.55</v>
          </cell>
          <cell r="F362">
            <v>0</v>
          </cell>
          <cell r="G362">
            <v>0</v>
          </cell>
          <cell r="H362">
            <v>0.1</v>
          </cell>
          <cell r="K362">
            <v>3.75</v>
          </cell>
          <cell r="M362">
            <v>4.5</v>
          </cell>
          <cell r="N362">
            <v>6</v>
          </cell>
          <cell r="Q362" t="str">
            <v>n.d.</v>
          </cell>
          <cell r="R362" t="str">
            <v>n.d.</v>
          </cell>
        </row>
        <row r="363">
          <cell r="B363">
            <v>42825</v>
          </cell>
          <cell r="C363" t="str">
            <v>31/03/2017 AL 06/04/2017</v>
          </cell>
          <cell r="D363" t="str">
            <v>30/03/2017  al 05/04/2017</v>
          </cell>
          <cell r="E363">
            <v>1.55</v>
          </cell>
          <cell r="F363">
            <v>0</v>
          </cell>
          <cell r="G363">
            <v>0</v>
          </cell>
          <cell r="H363">
            <v>0.1</v>
          </cell>
          <cell r="K363">
            <v>3.75</v>
          </cell>
          <cell r="M363">
            <v>4.5</v>
          </cell>
          <cell r="N363">
            <v>6</v>
          </cell>
          <cell r="Q363" t="str">
            <v>n.d.</v>
          </cell>
          <cell r="R363" t="str">
            <v>n.d.</v>
          </cell>
        </row>
        <row r="364">
          <cell r="B364">
            <v>42826</v>
          </cell>
          <cell r="C364" t="str">
            <v>31/03/2017 AL 06/04/2017</v>
          </cell>
          <cell r="D364" t="str">
            <v>30/03/2017  al 05/04/2017</v>
          </cell>
          <cell r="E364">
            <v>1.55</v>
          </cell>
          <cell r="F364">
            <v>0</v>
          </cell>
          <cell r="G364">
            <v>0</v>
          </cell>
          <cell r="H364">
            <v>0.1</v>
          </cell>
          <cell r="K364">
            <v>3.75</v>
          </cell>
          <cell r="M364">
            <v>4.5</v>
          </cell>
          <cell r="N364">
            <v>6</v>
          </cell>
          <cell r="Q364" t="str">
            <v>n.d.</v>
          </cell>
          <cell r="R364" t="str">
            <v>n.d.</v>
          </cell>
        </row>
        <row r="365">
          <cell r="B365">
            <v>42827</v>
          </cell>
          <cell r="C365" t="str">
            <v>31/03/2017 AL 06/04/2017</v>
          </cell>
          <cell r="D365" t="str">
            <v>30/03/2017  al 05/04/2017</v>
          </cell>
          <cell r="E365">
            <v>1.55</v>
          </cell>
          <cell r="F365">
            <v>0</v>
          </cell>
          <cell r="G365">
            <v>0</v>
          </cell>
          <cell r="H365">
            <v>0.1</v>
          </cell>
          <cell r="K365">
            <v>3.75</v>
          </cell>
          <cell r="M365">
            <v>4.5</v>
          </cell>
          <cell r="N365">
            <v>6</v>
          </cell>
          <cell r="Q365" t="str">
            <v>n.d.</v>
          </cell>
          <cell r="R365" t="str">
            <v>n.d.</v>
          </cell>
        </row>
        <row r="366">
          <cell r="B366">
            <v>42828</v>
          </cell>
          <cell r="C366" t="str">
            <v>31/03/2017 AL 06/04/2017</v>
          </cell>
          <cell r="D366" t="str">
            <v>30/03/2017  al 05/04/2017</v>
          </cell>
          <cell r="E366">
            <v>1.55</v>
          </cell>
          <cell r="F366">
            <v>0</v>
          </cell>
          <cell r="G366">
            <v>0</v>
          </cell>
          <cell r="H366">
            <v>0.1</v>
          </cell>
          <cell r="K366">
            <v>3.75</v>
          </cell>
          <cell r="M366">
            <v>4.5</v>
          </cell>
          <cell r="N366">
            <v>6</v>
          </cell>
          <cell r="Q366" t="str">
            <v>n.d.</v>
          </cell>
          <cell r="R366" t="str">
            <v>n.d.</v>
          </cell>
        </row>
        <row r="367">
          <cell r="B367">
            <v>42829</v>
          </cell>
          <cell r="C367" t="str">
            <v>31/03/2017 AL 06/04/2017</v>
          </cell>
          <cell r="D367" t="str">
            <v>30/03/2017  al 05/04/2017</v>
          </cell>
          <cell r="E367">
            <v>1.55</v>
          </cell>
          <cell r="F367">
            <v>0</v>
          </cell>
          <cell r="G367">
            <v>0</v>
          </cell>
          <cell r="H367">
            <v>0.1</v>
          </cell>
          <cell r="K367">
            <v>3.75</v>
          </cell>
          <cell r="M367">
            <v>4.5</v>
          </cell>
          <cell r="N367">
            <v>6</v>
          </cell>
          <cell r="Q367" t="str">
            <v>n.d.</v>
          </cell>
          <cell r="R367" t="str">
            <v>n.d.</v>
          </cell>
        </row>
        <row r="368">
          <cell r="B368">
            <v>42830</v>
          </cell>
          <cell r="C368" t="str">
            <v>31/03/2017 AL 06/04/2017</v>
          </cell>
          <cell r="D368" t="str">
            <v>30/03/2017  al 05/04/2017</v>
          </cell>
          <cell r="E368">
            <v>1.55</v>
          </cell>
          <cell r="F368">
            <v>0</v>
          </cell>
          <cell r="G368">
            <v>0</v>
          </cell>
          <cell r="H368">
            <v>0.1</v>
          </cell>
          <cell r="K368">
            <v>3.75</v>
          </cell>
          <cell r="M368">
            <v>4.5</v>
          </cell>
          <cell r="N368">
            <v>6</v>
          </cell>
          <cell r="Q368" t="str">
            <v>n.d.</v>
          </cell>
          <cell r="R368" t="str">
            <v>n.d.</v>
          </cell>
        </row>
        <row r="369">
          <cell r="B369">
            <v>42831</v>
          </cell>
          <cell r="C369" t="str">
            <v>31/03/2017 AL 06/04/2017</v>
          </cell>
          <cell r="D369" t="str">
            <v>06/04/2017  al 12/04/2017</v>
          </cell>
          <cell r="E369">
            <v>1.65</v>
          </cell>
          <cell r="F369">
            <v>0</v>
          </cell>
          <cell r="G369">
            <v>0</v>
          </cell>
          <cell r="H369">
            <v>0.16</v>
          </cell>
          <cell r="K369">
            <v>3.75</v>
          </cell>
          <cell r="M369">
            <v>4.5</v>
          </cell>
          <cell r="N369">
            <v>6</v>
          </cell>
          <cell r="Q369" t="str">
            <v>n.d.</v>
          </cell>
          <cell r="R369" t="str">
            <v>n.d.</v>
          </cell>
        </row>
        <row r="370">
          <cell r="B370">
            <v>42832</v>
          </cell>
          <cell r="C370" t="str">
            <v>07/04/2017 al  13/04/2017</v>
          </cell>
          <cell r="D370" t="str">
            <v>06/04/2017  al 12/04/2017</v>
          </cell>
          <cell r="E370">
            <v>1.65</v>
          </cell>
          <cell r="F370">
            <v>0</v>
          </cell>
          <cell r="G370">
            <v>0</v>
          </cell>
          <cell r="H370">
            <v>0.16</v>
          </cell>
          <cell r="K370">
            <v>3.75</v>
          </cell>
          <cell r="M370">
            <v>4.5</v>
          </cell>
          <cell r="N370">
            <v>6</v>
          </cell>
          <cell r="Q370" t="str">
            <v>n.d.</v>
          </cell>
          <cell r="R370" t="str">
            <v>n.d.</v>
          </cell>
        </row>
        <row r="371">
          <cell r="B371">
            <v>42833</v>
          </cell>
          <cell r="C371" t="str">
            <v>07/04/2017 al  13/04/2017</v>
          </cell>
          <cell r="D371" t="str">
            <v>06/04/2017  al 12/04/2017</v>
          </cell>
          <cell r="E371">
            <v>1.65</v>
          </cell>
          <cell r="F371">
            <v>0</v>
          </cell>
          <cell r="G371">
            <v>0</v>
          </cell>
          <cell r="H371">
            <v>0.16</v>
          </cell>
          <cell r="K371">
            <v>3.75</v>
          </cell>
          <cell r="M371">
            <v>4.5</v>
          </cell>
          <cell r="N371">
            <v>6</v>
          </cell>
          <cell r="Q371" t="str">
            <v>n.d.</v>
          </cell>
          <cell r="R371" t="str">
            <v>n.d.</v>
          </cell>
        </row>
        <row r="372">
          <cell r="B372">
            <v>42834</v>
          </cell>
          <cell r="C372" t="str">
            <v>07/04/2017 al  13/04/2017</v>
          </cell>
          <cell r="D372" t="str">
            <v>06/04/2017  al 12/04/2017</v>
          </cell>
          <cell r="E372">
            <v>1.65</v>
          </cell>
          <cell r="F372">
            <v>0</v>
          </cell>
          <cell r="G372">
            <v>0</v>
          </cell>
          <cell r="H372">
            <v>0.16</v>
          </cell>
          <cell r="K372">
            <v>3.75</v>
          </cell>
          <cell r="M372">
            <v>4.5</v>
          </cell>
          <cell r="N372">
            <v>6</v>
          </cell>
          <cell r="Q372" t="str">
            <v>n.d.</v>
          </cell>
          <cell r="R372" t="str">
            <v>n.d.</v>
          </cell>
        </row>
        <row r="373">
          <cell r="B373">
            <v>42835</v>
          </cell>
          <cell r="C373" t="str">
            <v>07/04/2017 al  13/04/2017</v>
          </cell>
          <cell r="D373" t="str">
            <v>06/04/2017  al 12/04/2017</v>
          </cell>
          <cell r="E373">
            <v>1.65</v>
          </cell>
          <cell r="F373">
            <v>0</v>
          </cell>
          <cell r="G373">
            <v>0</v>
          </cell>
          <cell r="H373">
            <v>0.16</v>
          </cell>
          <cell r="K373">
            <v>3.75</v>
          </cell>
          <cell r="M373">
            <v>4.5</v>
          </cell>
          <cell r="N373">
            <v>6</v>
          </cell>
          <cell r="Q373" t="str">
            <v>n.d.</v>
          </cell>
          <cell r="R373" t="str">
            <v>n.d.</v>
          </cell>
        </row>
        <row r="374">
          <cell r="B374">
            <v>42836</v>
          </cell>
          <cell r="C374" t="str">
            <v>07/04/2017 al  13/04/2017</v>
          </cell>
          <cell r="D374" t="str">
            <v>06/04/2017  al 12/04/2017</v>
          </cell>
          <cell r="E374">
            <v>1.65</v>
          </cell>
          <cell r="F374">
            <v>0</v>
          </cell>
          <cell r="G374">
            <v>0</v>
          </cell>
          <cell r="H374">
            <v>0.16</v>
          </cell>
          <cell r="K374">
            <v>3.75</v>
          </cell>
          <cell r="M374">
            <v>4.5</v>
          </cell>
          <cell r="N374">
            <v>6</v>
          </cell>
          <cell r="Q374" t="str">
            <v>n.d.</v>
          </cell>
          <cell r="R374" t="str">
            <v>n.d.</v>
          </cell>
        </row>
        <row r="375">
          <cell r="B375">
            <v>42837</v>
          </cell>
          <cell r="C375" t="str">
            <v>07/04/2017 al  13/04/2017</v>
          </cell>
          <cell r="D375" t="str">
            <v>06/04/2017  al 12/04/2017</v>
          </cell>
          <cell r="E375">
            <v>1.65</v>
          </cell>
          <cell r="F375">
            <v>0</v>
          </cell>
          <cell r="G375">
            <v>0</v>
          </cell>
          <cell r="H375">
            <v>0.16</v>
          </cell>
          <cell r="K375">
            <v>3.75</v>
          </cell>
          <cell r="M375">
            <v>4.5</v>
          </cell>
          <cell r="N375">
            <v>6</v>
          </cell>
          <cell r="Q375" t="str">
            <v>n.d.</v>
          </cell>
          <cell r="R375" t="str">
            <v>n.d.</v>
          </cell>
        </row>
        <row r="376">
          <cell r="B376">
            <v>42838</v>
          </cell>
          <cell r="C376" t="str">
            <v>07/04/2017 al  13/04/2017</v>
          </cell>
          <cell r="D376" t="str">
            <v>13/04/2017  al 19/04/2017</v>
          </cell>
          <cell r="E376">
            <v>1.74</v>
          </cell>
          <cell r="F376">
            <v>0</v>
          </cell>
          <cell r="G376">
            <v>0</v>
          </cell>
          <cell r="H376">
            <v>0.17</v>
          </cell>
          <cell r="K376">
            <v>3.75</v>
          </cell>
          <cell r="M376">
            <v>4.5</v>
          </cell>
          <cell r="N376">
            <v>6</v>
          </cell>
          <cell r="Q376" t="str">
            <v>n.d.</v>
          </cell>
          <cell r="R376" t="str">
            <v>n.d.</v>
          </cell>
        </row>
        <row r="377">
          <cell r="B377">
            <v>42839</v>
          </cell>
          <cell r="C377" t="str">
            <v>14/04/2017 AL 20/04/2017</v>
          </cell>
          <cell r="D377" t="str">
            <v>13/04/2017  al 19/04/2017</v>
          </cell>
          <cell r="E377">
            <v>1.74</v>
          </cell>
          <cell r="F377">
            <v>0</v>
          </cell>
          <cell r="G377">
            <v>0</v>
          </cell>
          <cell r="H377">
            <v>0.17</v>
          </cell>
          <cell r="K377">
            <v>3.75</v>
          </cell>
          <cell r="M377">
            <v>4.5</v>
          </cell>
          <cell r="N377">
            <v>6</v>
          </cell>
          <cell r="Q377" t="str">
            <v>n.d.</v>
          </cell>
          <cell r="R377" t="str">
            <v>n.d.</v>
          </cell>
        </row>
        <row r="378">
          <cell r="B378">
            <v>42840</v>
          </cell>
          <cell r="C378" t="str">
            <v>14/04/2017 AL 20/04/2017</v>
          </cell>
          <cell r="D378" t="str">
            <v>13/04/2017  al 19/04/2017</v>
          </cell>
          <cell r="E378">
            <v>1.74</v>
          </cell>
          <cell r="F378">
            <v>0</v>
          </cell>
          <cell r="G378">
            <v>0</v>
          </cell>
          <cell r="H378">
            <v>0.17</v>
          </cell>
          <cell r="K378">
            <v>3.75</v>
          </cell>
          <cell r="M378">
            <v>4.5</v>
          </cell>
          <cell r="N378">
            <v>6</v>
          </cell>
          <cell r="Q378" t="str">
            <v>n.d.</v>
          </cell>
          <cell r="R378" t="str">
            <v>n.d.</v>
          </cell>
        </row>
        <row r="379">
          <cell r="B379">
            <v>42841</v>
          </cell>
          <cell r="C379" t="str">
            <v>14/04/2017 AL 20/04/2017</v>
          </cell>
          <cell r="D379" t="str">
            <v>13/04/2017  al 19/04/2017</v>
          </cell>
          <cell r="E379">
            <v>1.74</v>
          </cell>
          <cell r="F379">
            <v>0</v>
          </cell>
          <cell r="G379">
            <v>0</v>
          </cell>
          <cell r="H379">
            <v>0.17</v>
          </cell>
          <cell r="K379">
            <v>3.75</v>
          </cell>
          <cell r="M379">
            <v>4.5</v>
          </cell>
          <cell r="N379">
            <v>6</v>
          </cell>
          <cell r="Q379" t="str">
            <v>n.d.</v>
          </cell>
          <cell r="R379" t="str">
            <v>n.d.</v>
          </cell>
        </row>
        <row r="380">
          <cell r="B380">
            <v>42842</v>
          </cell>
          <cell r="C380" t="str">
            <v>14/04/2017 AL 20/04/2017</v>
          </cell>
          <cell r="D380" t="str">
            <v>13/04/2017  al 19/04/2017</v>
          </cell>
          <cell r="E380">
            <v>1.74</v>
          </cell>
          <cell r="F380">
            <v>0</v>
          </cell>
          <cell r="G380">
            <v>0</v>
          </cell>
          <cell r="H380">
            <v>0.17</v>
          </cell>
          <cell r="K380">
            <v>3.75</v>
          </cell>
          <cell r="M380">
            <v>4.5</v>
          </cell>
          <cell r="N380">
            <v>6</v>
          </cell>
          <cell r="Q380" t="str">
            <v>n.d.</v>
          </cell>
          <cell r="R380" t="str">
            <v>n.d.</v>
          </cell>
        </row>
        <row r="381">
          <cell r="B381">
            <v>42843</v>
          </cell>
          <cell r="C381" t="str">
            <v>14/04/2017 AL 20/04/2017</v>
          </cell>
          <cell r="D381" t="str">
            <v>13/04/2017  al 19/04/2017</v>
          </cell>
          <cell r="E381">
            <v>1.74</v>
          </cell>
          <cell r="F381">
            <v>0</v>
          </cell>
          <cell r="G381">
            <v>0</v>
          </cell>
          <cell r="H381">
            <v>0.17</v>
          </cell>
          <cell r="K381">
            <v>3.75</v>
          </cell>
          <cell r="M381">
            <v>4.5</v>
          </cell>
          <cell r="N381">
            <v>6</v>
          </cell>
          <cell r="Q381" t="str">
            <v>n.d.</v>
          </cell>
          <cell r="R381" t="str">
            <v>n.d.</v>
          </cell>
        </row>
        <row r="382">
          <cell r="B382">
            <v>42844</v>
          </cell>
          <cell r="C382" t="str">
            <v>14/04/2017 AL 20/04/2017</v>
          </cell>
          <cell r="D382" t="str">
            <v>13/04/2017  al 19/04/2017</v>
          </cell>
          <cell r="E382">
            <v>1.74</v>
          </cell>
          <cell r="F382">
            <v>0</v>
          </cell>
          <cell r="G382">
            <v>0</v>
          </cell>
          <cell r="H382">
            <v>0.17</v>
          </cell>
          <cell r="K382">
            <v>3.75</v>
          </cell>
          <cell r="M382">
            <v>4.5</v>
          </cell>
          <cell r="N382">
            <v>6</v>
          </cell>
          <cell r="Q382" t="str">
            <v>n.d.</v>
          </cell>
          <cell r="R382" t="str">
            <v>n.d.</v>
          </cell>
        </row>
        <row r="383">
          <cell r="B383">
            <v>42845</v>
          </cell>
          <cell r="C383" t="str">
            <v>14/04/2017 AL 20/04/2017</v>
          </cell>
          <cell r="D383" t="str">
            <v>20/04/2017  al 26/04/2017</v>
          </cell>
          <cell r="E383">
            <v>1.69</v>
          </cell>
          <cell r="F383">
            <v>0</v>
          </cell>
          <cell r="G383">
            <v>0</v>
          </cell>
          <cell r="H383">
            <v>0.19</v>
          </cell>
          <cell r="K383">
            <v>3.75</v>
          </cell>
          <cell r="M383">
            <v>4.5</v>
          </cell>
          <cell r="N383">
            <v>6</v>
          </cell>
          <cell r="Q383" t="str">
            <v>n.d.</v>
          </cell>
          <cell r="R383" t="str">
            <v>n.d.</v>
          </cell>
        </row>
        <row r="384">
          <cell r="B384">
            <v>42846</v>
          </cell>
          <cell r="C384" t="str">
            <v>21/04/2017 al  27/04/2017</v>
          </cell>
          <cell r="D384" t="str">
            <v>20/04/2017  al 26/04/2017</v>
          </cell>
          <cell r="E384">
            <v>1.69</v>
          </cell>
          <cell r="F384">
            <v>0</v>
          </cell>
          <cell r="G384">
            <v>0</v>
          </cell>
          <cell r="H384">
            <v>0.19</v>
          </cell>
          <cell r="K384">
            <v>3.75</v>
          </cell>
          <cell r="M384">
            <v>4.5</v>
          </cell>
          <cell r="N384">
            <v>6</v>
          </cell>
          <cell r="Q384" t="str">
            <v>n.d.</v>
          </cell>
          <cell r="R384" t="str">
            <v>n.d.</v>
          </cell>
        </row>
        <row r="385">
          <cell r="B385">
            <v>42847</v>
          </cell>
          <cell r="C385" t="str">
            <v>21/04/2017 al  27/04/2017</v>
          </cell>
          <cell r="D385" t="str">
            <v>20/04/2017  al 26/04/2017</v>
          </cell>
          <cell r="E385">
            <v>1.69</v>
          </cell>
          <cell r="F385">
            <v>0</v>
          </cell>
          <cell r="G385">
            <v>0</v>
          </cell>
          <cell r="H385">
            <v>0.19</v>
          </cell>
          <cell r="K385">
            <v>3.75</v>
          </cell>
          <cell r="M385">
            <v>4.5</v>
          </cell>
          <cell r="N385">
            <v>6</v>
          </cell>
          <cell r="Q385" t="str">
            <v>n.d.</v>
          </cell>
          <cell r="R385" t="str">
            <v>n.d.</v>
          </cell>
        </row>
        <row r="386">
          <cell r="B386">
            <v>42848</v>
          </cell>
          <cell r="C386" t="str">
            <v>21/04/2017 al  27/04/2017</v>
          </cell>
          <cell r="D386" t="str">
            <v>20/04/2017  al 26/04/2017</v>
          </cell>
          <cell r="E386">
            <v>1.69</v>
          </cell>
          <cell r="F386">
            <v>0</v>
          </cell>
          <cell r="G386">
            <v>0</v>
          </cell>
          <cell r="H386">
            <v>0.19</v>
          </cell>
          <cell r="K386">
            <v>3.75</v>
          </cell>
          <cell r="M386">
            <v>4.5</v>
          </cell>
          <cell r="N386">
            <v>6</v>
          </cell>
          <cell r="Q386" t="str">
            <v>n.d.</v>
          </cell>
          <cell r="R386" t="str">
            <v>n.d.</v>
          </cell>
        </row>
        <row r="387">
          <cell r="B387">
            <v>42849</v>
          </cell>
          <cell r="C387" t="str">
            <v>21/04/2017 al  27/04/2017</v>
          </cell>
          <cell r="D387" t="str">
            <v>20/04/2017  al 26/04/2017</v>
          </cell>
          <cell r="E387">
            <v>1.69</v>
          </cell>
          <cell r="F387">
            <v>0</v>
          </cell>
          <cell r="G387">
            <v>0</v>
          </cell>
          <cell r="H387">
            <v>0.19</v>
          </cell>
          <cell r="K387">
            <v>3.75</v>
          </cell>
          <cell r="M387">
            <v>4.5</v>
          </cell>
          <cell r="N387">
            <v>6</v>
          </cell>
          <cell r="Q387" t="str">
            <v>n.d.</v>
          </cell>
          <cell r="R387" t="str">
            <v>n.d.</v>
          </cell>
        </row>
        <row r="388">
          <cell r="B388">
            <v>42850</v>
          </cell>
          <cell r="C388" t="str">
            <v>21/04/2017 al  27/04/2017</v>
          </cell>
          <cell r="D388" t="str">
            <v>20/04/2017  al 26/04/2017</v>
          </cell>
          <cell r="E388">
            <v>1.69</v>
          </cell>
          <cell r="F388">
            <v>0</v>
          </cell>
          <cell r="G388">
            <v>0</v>
          </cell>
          <cell r="H388">
            <v>0.19</v>
          </cell>
          <cell r="K388">
            <v>3.75</v>
          </cell>
          <cell r="M388">
            <v>4.5</v>
          </cell>
          <cell r="N388">
            <v>6</v>
          </cell>
          <cell r="Q388" t="str">
            <v>n.d.</v>
          </cell>
          <cell r="R388" t="str">
            <v>n.d.</v>
          </cell>
        </row>
        <row r="389">
          <cell r="B389">
            <v>42851</v>
          </cell>
          <cell r="C389" t="str">
            <v>21/04/2017 al  27/04/2017</v>
          </cell>
          <cell r="D389" t="str">
            <v>20/04/2017  al 26/04/2017</v>
          </cell>
          <cell r="E389">
            <v>1.69</v>
          </cell>
          <cell r="F389">
            <v>0</v>
          </cell>
          <cell r="G389">
            <v>0</v>
          </cell>
          <cell r="H389">
            <v>0.19</v>
          </cell>
          <cell r="K389">
            <v>3.75</v>
          </cell>
          <cell r="M389">
            <v>4.5</v>
          </cell>
          <cell r="N389">
            <v>6</v>
          </cell>
          <cell r="Q389" t="str">
            <v>n.d.</v>
          </cell>
          <cell r="R389" t="str">
            <v>n.d.</v>
          </cell>
        </row>
        <row r="390">
          <cell r="B390">
            <v>42852</v>
          </cell>
          <cell r="C390" t="str">
            <v>21/04/2017 al  27/04/2017</v>
          </cell>
          <cell r="D390" t="str">
            <v>27/04/2017  al 03/05/2017</v>
          </cell>
          <cell r="E390">
            <v>1.81</v>
          </cell>
          <cell r="F390">
            <v>0</v>
          </cell>
          <cell r="G390">
            <v>0</v>
          </cell>
          <cell r="H390">
            <v>0.17</v>
          </cell>
          <cell r="K390">
            <v>3.75</v>
          </cell>
          <cell r="M390">
            <v>4.5</v>
          </cell>
          <cell r="N390">
            <v>6</v>
          </cell>
          <cell r="Q390" t="str">
            <v>n.d.</v>
          </cell>
          <cell r="R390" t="str">
            <v>n.d.</v>
          </cell>
        </row>
        <row r="391">
          <cell r="B391">
            <v>42853</v>
          </cell>
          <cell r="C391" t="str">
            <v>28/04/2017 AL 04/05/2017</v>
          </cell>
          <cell r="D391" t="str">
            <v>27/04/2017  al 03/05/2017</v>
          </cell>
          <cell r="E391">
            <v>1.81</v>
          </cell>
          <cell r="F391">
            <v>0</v>
          </cell>
          <cell r="G391">
            <v>0</v>
          </cell>
          <cell r="H391">
            <v>0.17</v>
          </cell>
          <cell r="K391">
            <v>3.75</v>
          </cell>
          <cell r="M391">
            <v>4.5</v>
          </cell>
          <cell r="N391">
            <v>6</v>
          </cell>
          <cell r="Q391" t="str">
            <v>n.d.</v>
          </cell>
          <cell r="R391" t="str">
            <v>n.d.</v>
          </cell>
        </row>
        <row r="392">
          <cell r="B392">
            <v>42854</v>
          </cell>
          <cell r="C392" t="str">
            <v>28/04/2017 AL 04/05/2017</v>
          </cell>
          <cell r="D392" t="str">
            <v>27/04/2017  al 03/05/2017</v>
          </cell>
          <cell r="E392">
            <v>1.81</v>
          </cell>
          <cell r="F392">
            <v>0</v>
          </cell>
          <cell r="G392">
            <v>0</v>
          </cell>
          <cell r="H392">
            <v>0.17</v>
          </cell>
          <cell r="K392">
            <v>3.75</v>
          </cell>
          <cell r="M392">
            <v>4.5</v>
          </cell>
          <cell r="N392">
            <v>6</v>
          </cell>
          <cell r="Q392" t="str">
            <v>n.d.</v>
          </cell>
          <cell r="R392" t="str">
            <v>n.d.</v>
          </cell>
        </row>
        <row r="393">
          <cell r="B393">
            <v>42855</v>
          </cell>
          <cell r="C393" t="str">
            <v>28/04/2017 AL 04/05/2017</v>
          </cell>
          <cell r="D393" t="str">
            <v>27/04/2017  al 03/05/2017</v>
          </cell>
          <cell r="E393">
            <v>1.81</v>
          </cell>
          <cell r="F393">
            <v>0</v>
          </cell>
          <cell r="G393">
            <v>0</v>
          </cell>
          <cell r="H393">
            <v>0.17</v>
          </cell>
          <cell r="K393">
            <v>3.75</v>
          </cell>
          <cell r="M393">
            <v>4.5</v>
          </cell>
          <cell r="N393">
            <v>6</v>
          </cell>
          <cell r="Q393" t="str">
            <v>n.d.</v>
          </cell>
          <cell r="R393" t="str">
            <v>n.d.</v>
          </cell>
        </row>
        <row r="394">
          <cell r="B394">
            <v>42856</v>
          </cell>
          <cell r="C394" t="str">
            <v>28/04/2017 AL 04/05/2017</v>
          </cell>
          <cell r="D394" t="str">
            <v>27/04/2017  al 03/05/2017</v>
          </cell>
          <cell r="E394">
            <v>1.81</v>
          </cell>
          <cell r="F394">
            <v>0</v>
          </cell>
          <cell r="G394">
            <v>0</v>
          </cell>
          <cell r="H394">
            <v>0.17</v>
          </cell>
          <cell r="K394">
            <v>3.75</v>
          </cell>
          <cell r="M394">
            <v>4.5</v>
          </cell>
          <cell r="N394">
            <v>6</v>
          </cell>
          <cell r="Q394" t="str">
            <v>n.d.</v>
          </cell>
          <cell r="R394" t="str">
            <v>n.d.</v>
          </cell>
        </row>
        <row r="395">
          <cell r="B395">
            <v>42857</v>
          </cell>
          <cell r="C395" t="str">
            <v>28/04/2017 AL 04/05/2017</v>
          </cell>
          <cell r="D395" t="str">
            <v>27/04/2017  al 03/05/2017</v>
          </cell>
          <cell r="E395">
            <v>1.81</v>
          </cell>
          <cell r="F395">
            <v>0</v>
          </cell>
          <cell r="G395">
            <v>0</v>
          </cell>
          <cell r="H395">
            <v>0.17</v>
          </cell>
          <cell r="K395">
            <v>3.75</v>
          </cell>
          <cell r="M395">
            <v>4.5</v>
          </cell>
          <cell r="N395">
            <v>6</v>
          </cell>
          <cell r="Q395" t="str">
            <v>n.d.</v>
          </cell>
          <cell r="R395" t="str">
            <v>n.d.</v>
          </cell>
        </row>
        <row r="396">
          <cell r="B396">
            <v>42858</v>
          </cell>
          <cell r="C396" t="str">
            <v>28/04/2017 AL 04/05/2017</v>
          </cell>
          <cell r="D396" t="str">
            <v>27/04/2017  al 03/05/2017</v>
          </cell>
          <cell r="E396">
            <v>1.81</v>
          </cell>
          <cell r="F396">
            <v>0</v>
          </cell>
          <cell r="G396">
            <v>0</v>
          </cell>
          <cell r="H396">
            <v>0.17</v>
          </cell>
          <cell r="K396">
            <v>3.75</v>
          </cell>
          <cell r="M396">
            <v>4.5</v>
          </cell>
          <cell r="N396">
            <v>6</v>
          </cell>
          <cell r="Q396" t="str">
            <v>n.d.</v>
          </cell>
          <cell r="R396" t="str">
            <v>n.d.</v>
          </cell>
        </row>
        <row r="397">
          <cell r="B397">
            <v>42859</v>
          </cell>
          <cell r="C397" t="str">
            <v>28/04/2017 AL 04/05/2017</v>
          </cell>
          <cell r="D397" t="str">
            <v>04/05/2017  al 10/05/2017</v>
          </cell>
          <cell r="E397">
            <v>2.23</v>
          </cell>
          <cell r="F397">
            <v>0</v>
          </cell>
          <cell r="G397">
            <v>0.01</v>
          </cell>
          <cell r="H397">
            <v>0.13</v>
          </cell>
          <cell r="K397">
            <v>3.75</v>
          </cell>
          <cell r="M397">
            <v>4.5</v>
          </cell>
          <cell r="N397">
            <v>6</v>
          </cell>
          <cell r="Q397" t="str">
            <v>n.d.</v>
          </cell>
          <cell r="R397" t="str">
            <v>n.d.</v>
          </cell>
        </row>
        <row r="398">
          <cell r="B398">
            <v>42860</v>
          </cell>
          <cell r="C398" t="str">
            <v>05/05/2017 al  11/05/2017</v>
          </cell>
          <cell r="D398" t="str">
            <v>04/05/2017  al 10/05/2017</v>
          </cell>
          <cell r="E398">
            <v>2.23</v>
          </cell>
          <cell r="F398">
            <v>0</v>
          </cell>
          <cell r="G398">
            <v>0.01</v>
          </cell>
          <cell r="H398">
            <v>0.13</v>
          </cell>
          <cell r="K398">
            <v>3.75</v>
          </cell>
          <cell r="M398">
            <v>4.5</v>
          </cell>
          <cell r="N398">
            <v>6</v>
          </cell>
          <cell r="Q398" t="str">
            <v>n.d.</v>
          </cell>
          <cell r="R398" t="str">
            <v>n.d.</v>
          </cell>
        </row>
        <row r="399">
          <cell r="B399">
            <v>42861</v>
          </cell>
          <cell r="C399" t="str">
            <v>05/05/2017 al  11/05/2017</v>
          </cell>
          <cell r="D399" t="str">
            <v>04/05/2017  al 10/05/2017</v>
          </cell>
          <cell r="E399">
            <v>2.23</v>
          </cell>
          <cell r="F399">
            <v>0</v>
          </cell>
          <cell r="G399">
            <v>0.01</v>
          </cell>
          <cell r="H399">
            <v>0.13</v>
          </cell>
          <cell r="K399">
            <v>3.75</v>
          </cell>
          <cell r="M399">
            <v>4.5</v>
          </cell>
          <cell r="N399">
            <v>6</v>
          </cell>
          <cell r="Q399" t="str">
            <v>n.d.</v>
          </cell>
          <cell r="R399" t="str">
            <v>n.d.</v>
          </cell>
        </row>
        <row r="400">
          <cell r="B400">
            <v>42862</v>
          </cell>
          <cell r="C400" t="str">
            <v>05/05/2017 al  11/05/2017</v>
          </cell>
          <cell r="D400" t="str">
            <v>04/05/2017  al 10/05/2017</v>
          </cell>
          <cell r="E400">
            <v>2.23</v>
          </cell>
          <cell r="F400">
            <v>0</v>
          </cell>
          <cell r="G400">
            <v>0.01</v>
          </cell>
          <cell r="H400">
            <v>0.13</v>
          </cell>
          <cell r="K400">
            <v>3.75</v>
          </cell>
          <cell r="M400">
            <v>4.5</v>
          </cell>
          <cell r="N400">
            <v>6</v>
          </cell>
          <cell r="Q400" t="str">
            <v>n.d.</v>
          </cell>
          <cell r="R400" t="str">
            <v>n.d.</v>
          </cell>
        </row>
        <row r="401">
          <cell r="B401">
            <v>42863</v>
          </cell>
          <cell r="C401" t="str">
            <v>05/05/2017 al  11/05/2017</v>
          </cell>
          <cell r="D401" t="str">
            <v>04/05/2017  al 10/05/2017</v>
          </cell>
          <cell r="E401">
            <v>2.23</v>
          </cell>
          <cell r="F401">
            <v>0</v>
          </cell>
          <cell r="G401">
            <v>0.01</v>
          </cell>
          <cell r="H401">
            <v>0.13</v>
          </cell>
          <cell r="K401">
            <v>3.75</v>
          </cell>
          <cell r="M401">
            <v>4.5</v>
          </cell>
          <cell r="N401">
            <v>6</v>
          </cell>
          <cell r="Q401" t="str">
            <v>n.d.</v>
          </cell>
          <cell r="R401" t="str">
            <v>n.d.</v>
          </cell>
        </row>
        <row r="402">
          <cell r="B402">
            <v>42864</v>
          </cell>
          <cell r="C402" t="str">
            <v>05/05/2017 al  11/05/2017</v>
          </cell>
          <cell r="D402" t="str">
            <v>04/05/2017  al 10/05/2017</v>
          </cell>
          <cell r="E402">
            <v>2.23</v>
          </cell>
          <cell r="F402">
            <v>0</v>
          </cell>
          <cell r="G402">
            <v>0.01</v>
          </cell>
          <cell r="H402">
            <v>0.13</v>
          </cell>
          <cell r="K402">
            <v>3.75</v>
          </cell>
          <cell r="M402">
            <v>4.5</v>
          </cell>
          <cell r="N402">
            <v>6</v>
          </cell>
          <cell r="Q402" t="str">
            <v>n.d.</v>
          </cell>
          <cell r="R402" t="str">
            <v>n.d.</v>
          </cell>
        </row>
        <row r="403">
          <cell r="B403">
            <v>42865</v>
          </cell>
          <cell r="C403" t="str">
            <v>05/05/2017 al  11/05/2017</v>
          </cell>
          <cell r="D403" t="str">
            <v>04/05/2017  al 10/05/2017</v>
          </cell>
          <cell r="E403">
            <v>2.23</v>
          </cell>
          <cell r="F403">
            <v>0</v>
          </cell>
          <cell r="G403">
            <v>0.01</v>
          </cell>
          <cell r="H403">
            <v>0.13</v>
          </cell>
          <cell r="K403">
            <v>3.75</v>
          </cell>
          <cell r="M403">
            <v>4.5</v>
          </cell>
          <cell r="N403">
            <v>6</v>
          </cell>
          <cell r="Q403" t="str">
            <v>n.d.</v>
          </cell>
          <cell r="R403" t="str">
            <v>n.d.</v>
          </cell>
        </row>
        <row r="404">
          <cell r="B404">
            <v>42866</v>
          </cell>
          <cell r="C404" t="str">
            <v>05/05/2017 al  11/05/2017</v>
          </cell>
          <cell r="D404" t="str">
            <v>11/05/2017  al 17/05/2017</v>
          </cell>
          <cell r="E404">
            <v>2.13</v>
          </cell>
          <cell r="F404">
            <v>0</v>
          </cell>
          <cell r="G404">
            <v>0</v>
          </cell>
          <cell r="H404">
            <v>0.12</v>
          </cell>
          <cell r="K404">
            <v>3.75</v>
          </cell>
          <cell r="M404">
            <v>4.5</v>
          </cell>
          <cell r="N404">
            <v>6</v>
          </cell>
          <cell r="Q404" t="str">
            <v>n.d.</v>
          </cell>
          <cell r="R404" t="str">
            <v>n.d.</v>
          </cell>
        </row>
        <row r="405">
          <cell r="B405">
            <v>42867</v>
          </cell>
          <cell r="C405" t="str">
            <v>12/05/2017 AL 18/05/2017</v>
          </cell>
          <cell r="D405" t="str">
            <v>11/05/2017  al 17/05/2017</v>
          </cell>
          <cell r="E405">
            <v>2.13</v>
          </cell>
          <cell r="F405">
            <v>0</v>
          </cell>
          <cell r="G405">
            <v>0</v>
          </cell>
          <cell r="H405">
            <v>0.12</v>
          </cell>
          <cell r="K405">
            <v>3.75</v>
          </cell>
          <cell r="M405">
            <v>4.5</v>
          </cell>
          <cell r="N405">
            <v>6</v>
          </cell>
          <cell r="Q405" t="str">
            <v>n.d.</v>
          </cell>
          <cell r="R405" t="str">
            <v>n.d.</v>
          </cell>
        </row>
        <row r="406">
          <cell r="B406">
            <v>42868</v>
          </cell>
          <cell r="C406" t="str">
            <v>12/05/2017 AL 18/05/2017</v>
          </cell>
          <cell r="D406" t="str">
            <v>11/05/2017  al 17/05/2017</v>
          </cell>
          <cell r="E406">
            <v>2.13</v>
          </cell>
          <cell r="F406">
            <v>0</v>
          </cell>
          <cell r="G406">
            <v>0</v>
          </cell>
          <cell r="H406">
            <v>0.12</v>
          </cell>
          <cell r="K406">
            <v>3.75</v>
          </cell>
          <cell r="M406">
            <v>4.5</v>
          </cell>
          <cell r="N406">
            <v>6</v>
          </cell>
          <cell r="Q406" t="str">
            <v>n.d.</v>
          </cell>
          <cell r="R406" t="str">
            <v>n.d.</v>
          </cell>
        </row>
        <row r="407">
          <cell r="B407">
            <v>42869</v>
          </cell>
          <cell r="C407" t="str">
            <v>12/05/2017 AL 18/05/2017</v>
          </cell>
          <cell r="D407" t="str">
            <v>11/05/2017  al 17/05/2017</v>
          </cell>
          <cell r="E407">
            <v>2.13</v>
          </cell>
          <cell r="F407">
            <v>0</v>
          </cell>
          <cell r="G407">
            <v>0</v>
          </cell>
          <cell r="H407">
            <v>0.12</v>
          </cell>
          <cell r="K407">
            <v>3.75</v>
          </cell>
          <cell r="M407">
            <v>4.5</v>
          </cell>
          <cell r="N407">
            <v>6</v>
          </cell>
          <cell r="Q407" t="str">
            <v>n.d.</v>
          </cell>
          <cell r="R407" t="str">
            <v>n.d.</v>
          </cell>
        </row>
        <row r="408">
          <cell r="B408">
            <v>42870</v>
          </cell>
          <cell r="C408" t="str">
            <v>12/05/2017 AL 18/05/2017</v>
          </cell>
          <cell r="D408" t="str">
            <v>11/05/2017  al 17/05/2017</v>
          </cell>
          <cell r="E408">
            <v>2.13</v>
          </cell>
          <cell r="F408">
            <v>0</v>
          </cell>
          <cell r="G408">
            <v>0</v>
          </cell>
          <cell r="H408">
            <v>0.12</v>
          </cell>
          <cell r="K408">
            <v>3.75</v>
          </cell>
          <cell r="M408">
            <v>4.5</v>
          </cell>
          <cell r="N408">
            <v>6</v>
          </cell>
          <cell r="Q408" t="str">
            <v>n.d.</v>
          </cell>
          <cell r="R408" t="str">
            <v>n.d.</v>
          </cell>
        </row>
        <row r="409">
          <cell r="B409">
            <v>42871</v>
          </cell>
          <cell r="C409" t="str">
            <v>12/05/2017 AL 18/05/2017</v>
          </cell>
          <cell r="D409" t="str">
            <v>11/05/2017  al 17/05/2017</v>
          </cell>
          <cell r="E409">
            <v>2.13</v>
          </cell>
          <cell r="F409">
            <v>0</v>
          </cell>
          <cell r="G409">
            <v>0</v>
          </cell>
          <cell r="H409">
            <v>0.12</v>
          </cell>
          <cell r="K409">
            <v>3.75</v>
          </cell>
          <cell r="M409">
            <v>4.5</v>
          </cell>
          <cell r="N409">
            <v>6</v>
          </cell>
          <cell r="Q409" t="str">
            <v>n.d.</v>
          </cell>
          <cell r="R409" t="str">
            <v>n.d.</v>
          </cell>
        </row>
        <row r="410">
          <cell r="B410">
            <v>42872</v>
          </cell>
          <cell r="C410" t="str">
            <v>12/05/2017 AL 18/05/2017</v>
          </cell>
          <cell r="D410" t="str">
            <v>11/05/2017  al 17/05/2017</v>
          </cell>
          <cell r="E410">
            <v>2.13</v>
          </cell>
          <cell r="F410">
            <v>0</v>
          </cell>
          <cell r="G410">
            <v>0</v>
          </cell>
          <cell r="H410">
            <v>0.12</v>
          </cell>
          <cell r="K410">
            <v>3.75</v>
          </cell>
          <cell r="M410">
            <v>4.5</v>
          </cell>
          <cell r="N410">
            <v>6</v>
          </cell>
          <cell r="Q410" t="str">
            <v>n.d.</v>
          </cell>
          <cell r="R410" t="str">
            <v>n.d.</v>
          </cell>
        </row>
        <row r="411">
          <cell r="B411">
            <v>42873</v>
          </cell>
          <cell r="C411" t="str">
            <v>12/05/2017 AL 18/05/2017</v>
          </cell>
          <cell r="D411" t="str">
            <v>18/05/2017  al 24/05/2017</v>
          </cell>
          <cell r="E411">
            <v>2.29</v>
          </cell>
          <cell r="F411">
            <v>0</v>
          </cell>
          <cell r="G411">
            <v>0</v>
          </cell>
          <cell r="H411">
            <v>0.12</v>
          </cell>
          <cell r="K411">
            <v>3.75</v>
          </cell>
          <cell r="M411">
            <v>4.5</v>
          </cell>
          <cell r="N411">
            <v>6</v>
          </cell>
          <cell r="Q411" t="str">
            <v>n.d.</v>
          </cell>
          <cell r="R411" t="str">
            <v>n.d.</v>
          </cell>
        </row>
        <row r="412">
          <cell r="B412">
            <v>42874</v>
          </cell>
          <cell r="C412" t="str">
            <v>19/05/2017 al  25/05/2017</v>
          </cell>
          <cell r="D412" t="str">
            <v>18/05/2017  al 24/05/2017</v>
          </cell>
          <cell r="E412">
            <v>2.29</v>
          </cell>
          <cell r="F412">
            <v>0</v>
          </cell>
          <cell r="G412">
            <v>0</v>
          </cell>
          <cell r="H412">
            <v>0.12</v>
          </cell>
          <cell r="K412">
            <v>3.75</v>
          </cell>
          <cell r="M412">
            <v>4.5</v>
          </cell>
          <cell r="N412">
            <v>6</v>
          </cell>
          <cell r="Q412" t="str">
            <v>n.d.</v>
          </cell>
          <cell r="R412">
            <v>6</v>
          </cell>
        </row>
        <row r="413">
          <cell r="B413">
            <v>42875</v>
          </cell>
          <cell r="C413" t="str">
            <v>19/05/2017 al  25/05/2017</v>
          </cell>
          <cell r="D413" t="str">
            <v>18/05/2017  al 24/05/2017</v>
          </cell>
          <cell r="E413">
            <v>2.29</v>
          </cell>
          <cell r="F413">
            <v>0</v>
          </cell>
          <cell r="G413">
            <v>0</v>
          </cell>
          <cell r="H413">
            <v>0.12</v>
          </cell>
          <cell r="K413">
            <v>3.75</v>
          </cell>
          <cell r="M413">
            <v>4.5</v>
          </cell>
          <cell r="N413">
            <v>6</v>
          </cell>
          <cell r="Q413" t="str">
            <v>n.d.</v>
          </cell>
          <cell r="R413">
            <v>6</v>
          </cell>
        </row>
        <row r="414">
          <cell r="B414">
            <v>42876</v>
          </cell>
          <cell r="C414" t="str">
            <v>19/05/2017 al  25/05/2017</v>
          </cell>
          <cell r="D414" t="str">
            <v>18/05/2017  al 24/05/2017</v>
          </cell>
          <cell r="E414">
            <v>2.29</v>
          </cell>
          <cell r="F414">
            <v>0</v>
          </cell>
          <cell r="G414">
            <v>0</v>
          </cell>
          <cell r="H414">
            <v>0.12</v>
          </cell>
          <cell r="K414">
            <v>3.75</v>
          </cell>
          <cell r="M414">
            <v>4.5</v>
          </cell>
          <cell r="N414">
            <v>6</v>
          </cell>
          <cell r="Q414" t="str">
            <v>n.d.</v>
          </cell>
          <cell r="R414">
            <v>6</v>
          </cell>
        </row>
        <row r="415">
          <cell r="B415">
            <v>42877</v>
          </cell>
          <cell r="C415" t="str">
            <v>19/05/2017 al  25/05/2017</v>
          </cell>
          <cell r="D415" t="str">
            <v>18/05/2017  al 24/05/2017</v>
          </cell>
          <cell r="E415">
            <v>2.29</v>
          </cell>
          <cell r="F415">
            <v>0</v>
          </cell>
          <cell r="G415">
            <v>0</v>
          </cell>
          <cell r="H415">
            <v>0.12</v>
          </cell>
          <cell r="K415">
            <v>3.75</v>
          </cell>
          <cell r="M415">
            <v>4.5</v>
          </cell>
          <cell r="N415">
            <v>6</v>
          </cell>
          <cell r="Q415" t="str">
            <v>n.d.</v>
          </cell>
          <cell r="R415">
            <v>6</v>
          </cell>
        </row>
        <row r="416">
          <cell r="B416">
            <v>42878</v>
          </cell>
          <cell r="C416" t="str">
            <v>19/05/2017 al  25/05/2017</v>
          </cell>
          <cell r="D416" t="str">
            <v>18/05/2017  al 24/05/2017</v>
          </cell>
          <cell r="E416">
            <v>2.29</v>
          </cell>
          <cell r="F416">
            <v>0</v>
          </cell>
          <cell r="G416">
            <v>0</v>
          </cell>
          <cell r="H416">
            <v>0.12</v>
          </cell>
          <cell r="K416">
            <v>3.75</v>
          </cell>
          <cell r="M416">
            <v>4.5</v>
          </cell>
          <cell r="N416">
            <v>6</v>
          </cell>
          <cell r="Q416" t="str">
            <v>n.d.</v>
          </cell>
          <cell r="R416">
            <v>6</v>
          </cell>
        </row>
        <row r="417">
          <cell r="B417">
            <v>42879</v>
          </cell>
          <cell r="C417" t="str">
            <v>19/05/2017 al  25/05/2017</v>
          </cell>
          <cell r="D417" t="str">
            <v>18/05/2017  al 24/05/2017</v>
          </cell>
          <cell r="E417">
            <v>2.29</v>
          </cell>
          <cell r="F417">
            <v>0</v>
          </cell>
          <cell r="G417">
            <v>0</v>
          </cell>
          <cell r="H417">
            <v>0.12</v>
          </cell>
          <cell r="K417">
            <v>3.75</v>
          </cell>
          <cell r="M417">
            <v>4.5</v>
          </cell>
          <cell r="N417">
            <v>6</v>
          </cell>
          <cell r="Q417" t="str">
            <v>n.d.</v>
          </cell>
          <cell r="R417">
            <v>6</v>
          </cell>
        </row>
        <row r="418">
          <cell r="B418">
            <v>42880</v>
          </cell>
          <cell r="C418" t="str">
            <v>19/05/2017 al  25/05/2017</v>
          </cell>
          <cell r="D418" t="str">
            <v>25/05/2017  al 31/05/2017</v>
          </cell>
          <cell r="E418">
            <v>2.4</v>
          </cell>
          <cell r="F418">
            <v>0</v>
          </cell>
          <cell r="G418">
            <v>0</v>
          </cell>
          <cell r="H418">
            <v>0.13</v>
          </cell>
          <cell r="K418">
            <v>3.75</v>
          </cell>
          <cell r="M418">
            <v>4.5</v>
          </cell>
          <cell r="N418">
            <v>6</v>
          </cell>
          <cell r="Q418" t="str">
            <v>n.d.</v>
          </cell>
          <cell r="R418">
            <v>6</v>
          </cell>
        </row>
        <row r="419">
          <cell r="B419">
            <v>42881</v>
          </cell>
          <cell r="C419" t="str">
            <v>26/05/2017 AL 01/06/2017</v>
          </cell>
          <cell r="D419" t="str">
            <v>25/05/2017  al 31/05/2017</v>
          </cell>
          <cell r="E419">
            <v>2.4</v>
          </cell>
          <cell r="F419">
            <v>0</v>
          </cell>
          <cell r="G419">
            <v>0</v>
          </cell>
          <cell r="H419">
            <v>0.13</v>
          </cell>
          <cell r="K419">
            <v>3.75</v>
          </cell>
          <cell r="M419">
            <v>4.5</v>
          </cell>
          <cell r="N419">
            <v>6</v>
          </cell>
          <cell r="Q419" t="str">
            <v>n.d.</v>
          </cell>
          <cell r="R419">
            <v>6</v>
          </cell>
        </row>
        <row r="420">
          <cell r="B420">
            <v>42882</v>
          </cell>
          <cell r="C420" t="str">
            <v>26/05/2017 AL 01/06/2017</v>
          </cell>
          <cell r="D420" t="str">
            <v>25/05/2017  al 31/05/2017</v>
          </cell>
          <cell r="E420">
            <v>2.4</v>
          </cell>
          <cell r="F420">
            <v>0</v>
          </cell>
          <cell r="G420">
            <v>0</v>
          </cell>
          <cell r="H420">
            <v>0.13</v>
          </cell>
          <cell r="K420">
            <v>3.75</v>
          </cell>
          <cell r="M420">
            <v>4.5</v>
          </cell>
          <cell r="N420">
            <v>6</v>
          </cell>
          <cell r="Q420" t="str">
            <v>n.d.</v>
          </cell>
          <cell r="R420">
            <v>6</v>
          </cell>
        </row>
        <row r="421">
          <cell r="B421">
            <v>42883</v>
          </cell>
          <cell r="C421" t="str">
            <v>26/05/2017 AL 01/06/2017</v>
          </cell>
          <cell r="D421" t="str">
            <v>25/05/2017  al 31/05/2017</v>
          </cell>
          <cell r="E421">
            <v>2.4</v>
          </cell>
          <cell r="F421">
            <v>0</v>
          </cell>
          <cell r="G421">
            <v>0</v>
          </cell>
          <cell r="H421">
            <v>0.13</v>
          </cell>
          <cell r="K421">
            <v>3.75</v>
          </cell>
          <cell r="M421">
            <v>4.5</v>
          </cell>
          <cell r="N421">
            <v>6</v>
          </cell>
          <cell r="Q421" t="str">
            <v>n.d.</v>
          </cell>
          <cell r="R421">
            <v>6</v>
          </cell>
        </row>
        <row r="422">
          <cell r="B422">
            <v>42884</v>
          </cell>
          <cell r="C422" t="str">
            <v>26/05/2017 AL 01/06/2017</v>
          </cell>
          <cell r="D422" t="str">
            <v>25/05/2017  al 31/05/2017</v>
          </cell>
          <cell r="E422">
            <v>2.4</v>
          </cell>
          <cell r="F422">
            <v>0</v>
          </cell>
          <cell r="G422">
            <v>0</v>
          </cell>
          <cell r="H422">
            <v>0.13</v>
          </cell>
          <cell r="K422">
            <v>3.75</v>
          </cell>
          <cell r="M422">
            <v>4.5</v>
          </cell>
          <cell r="N422">
            <v>6</v>
          </cell>
          <cell r="Q422" t="str">
            <v>n.d.</v>
          </cell>
          <cell r="R422">
            <v>6</v>
          </cell>
        </row>
        <row r="423">
          <cell r="B423">
            <v>42885</v>
          </cell>
          <cell r="C423" t="str">
            <v>26/05/2017 AL 01/06/2017</v>
          </cell>
          <cell r="D423" t="str">
            <v>25/05/2017  al 31/05/2017</v>
          </cell>
          <cell r="E423">
            <v>2.4</v>
          </cell>
          <cell r="F423">
            <v>0</v>
          </cell>
          <cell r="G423">
            <v>0</v>
          </cell>
          <cell r="H423">
            <v>0.13</v>
          </cell>
          <cell r="K423">
            <v>3.75</v>
          </cell>
          <cell r="M423">
            <v>4.5</v>
          </cell>
          <cell r="N423">
            <v>6</v>
          </cell>
          <cell r="Q423" t="str">
            <v>n.d.</v>
          </cell>
          <cell r="R423">
            <v>6</v>
          </cell>
        </row>
        <row r="424">
          <cell r="B424">
            <v>42886</v>
          </cell>
          <cell r="C424" t="str">
            <v>26/05/2017 AL 01/06/2017</v>
          </cell>
          <cell r="D424" t="str">
            <v>25/05/2017  al 31/05/2017</v>
          </cell>
          <cell r="E424">
            <v>2.4</v>
          </cell>
          <cell r="F424">
            <v>0</v>
          </cell>
          <cell r="G424">
            <v>0</v>
          </cell>
          <cell r="H424">
            <v>0.13</v>
          </cell>
          <cell r="K424">
            <v>3.75</v>
          </cell>
          <cell r="M424">
            <v>4.5</v>
          </cell>
          <cell r="N424">
            <v>6</v>
          </cell>
          <cell r="Q424" t="str">
            <v>n.d.</v>
          </cell>
          <cell r="R424">
            <v>6</v>
          </cell>
        </row>
        <row r="425">
          <cell r="B425">
            <v>42887</v>
          </cell>
          <cell r="C425" t="str">
            <v>26/05/2017 AL 01/06/2017</v>
          </cell>
          <cell r="D425" t="str">
            <v>01/06/2017  al 07/06/2017</v>
          </cell>
          <cell r="E425">
            <v>2.5</v>
          </cell>
          <cell r="F425">
            <v>0</v>
          </cell>
          <cell r="G425">
            <v>0</v>
          </cell>
          <cell r="H425">
            <v>0.14000000000000001</v>
          </cell>
          <cell r="K425">
            <v>3.75</v>
          </cell>
          <cell r="M425">
            <v>4.5</v>
          </cell>
          <cell r="N425">
            <v>6</v>
          </cell>
          <cell r="Q425" t="str">
            <v>n.d.</v>
          </cell>
          <cell r="R425">
            <v>6</v>
          </cell>
        </row>
        <row r="426">
          <cell r="B426">
            <v>42888</v>
          </cell>
          <cell r="C426" t="str">
            <v>02/06/2017 al  08/06/2017</v>
          </cell>
          <cell r="D426" t="str">
            <v>01/06/2017  al 07/06/2017</v>
          </cell>
          <cell r="E426">
            <v>2.5</v>
          </cell>
          <cell r="F426">
            <v>0</v>
          </cell>
          <cell r="G426">
            <v>0</v>
          </cell>
          <cell r="H426">
            <v>0.14000000000000001</v>
          </cell>
          <cell r="K426">
            <v>3.75</v>
          </cell>
          <cell r="M426">
            <v>4.5</v>
          </cell>
          <cell r="N426">
            <v>6</v>
          </cell>
          <cell r="Q426" t="str">
            <v>n.d.</v>
          </cell>
          <cell r="R426">
            <v>6</v>
          </cell>
        </row>
        <row r="427">
          <cell r="B427">
            <v>42889</v>
          </cell>
          <cell r="C427" t="str">
            <v>02/06/2017 al  08/06/2017</v>
          </cell>
          <cell r="D427" t="str">
            <v>01/06/2017  al 07/06/2017</v>
          </cell>
          <cell r="E427">
            <v>2.5</v>
          </cell>
          <cell r="F427">
            <v>0</v>
          </cell>
          <cell r="G427">
            <v>0</v>
          </cell>
          <cell r="H427">
            <v>0.14000000000000001</v>
          </cell>
          <cell r="K427">
            <v>3.75</v>
          </cell>
          <cell r="M427">
            <v>4.5</v>
          </cell>
          <cell r="N427">
            <v>6</v>
          </cell>
          <cell r="Q427" t="str">
            <v>n.d.</v>
          </cell>
          <cell r="R427">
            <v>6</v>
          </cell>
        </row>
        <row r="428">
          <cell r="B428">
            <v>42890</v>
          </cell>
          <cell r="C428" t="str">
            <v>02/06/2017 al  08/06/2017</v>
          </cell>
          <cell r="D428" t="str">
            <v>01/06/2017  al 07/06/2017</v>
          </cell>
          <cell r="E428">
            <v>2.5</v>
          </cell>
          <cell r="F428">
            <v>0</v>
          </cell>
          <cell r="G428">
            <v>0</v>
          </cell>
          <cell r="H428">
            <v>0.14000000000000001</v>
          </cell>
          <cell r="K428">
            <v>3.75</v>
          </cell>
          <cell r="M428">
            <v>4.5</v>
          </cell>
          <cell r="N428">
            <v>6</v>
          </cell>
          <cell r="Q428" t="str">
            <v>n.d.</v>
          </cell>
          <cell r="R428">
            <v>6</v>
          </cell>
        </row>
        <row r="429">
          <cell r="B429">
            <v>42891</v>
          </cell>
          <cell r="C429" t="str">
            <v>02/06/2017 al  08/06/2017</v>
          </cell>
          <cell r="D429" t="str">
            <v>01/06/2017  al 07/06/2017</v>
          </cell>
          <cell r="E429">
            <v>2.5</v>
          </cell>
          <cell r="F429">
            <v>0</v>
          </cell>
          <cell r="G429">
            <v>0</v>
          </cell>
          <cell r="H429">
            <v>0.14000000000000001</v>
          </cell>
          <cell r="K429">
            <v>3.75</v>
          </cell>
          <cell r="M429">
            <v>4.5</v>
          </cell>
          <cell r="N429">
            <v>6</v>
          </cell>
          <cell r="Q429" t="str">
            <v>n.d.</v>
          </cell>
          <cell r="R429">
            <v>6</v>
          </cell>
        </row>
        <row r="430">
          <cell r="B430">
            <v>42892</v>
          </cell>
          <cell r="C430" t="str">
            <v>02/06/2017 al  08/06/2017</v>
          </cell>
          <cell r="D430" t="str">
            <v>01/06/2017  al 07/06/2017</v>
          </cell>
          <cell r="E430">
            <v>2.5</v>
          </cell>
          <cell r="F430">
            <v>0</v>
          </cell>
          <cell r="G430">
            <v>0</v>
          </cell>
          <cell r="H430">
            <v>0.14000000000000001</v>
          </cell>
          <cell r="K430">
            <v>3.75</v>
          </cell>
          <cell r="M430">
            <v>4.5</v>
          </cell>
          <cell r="N430">
            <v>6</v>
          </cell>
          <cell r="Q430" t="str">
            <v>n.d.</v>
          </cell>
          <cell r="R430">
            <v>6</v>
          </cell>
        </row>
        <row r="431">
          <cell r="B431">
            <v>42893</v>
          </cell>
          <cell r="C431" t="str">
            <v>02/06/2017 al  08/06/2017</v>
          </cell>
          <cell r="D431" t="str">
            <v>01/06/2017  al 07/06/2017</v>
          </cell>
          <cell r="E431">
            <v>2.5</v>
          </cell>
          <cell r="F431">
            <v>0</v>
          </cell>
          <cell r="G431">
            <v>0</v>
          </cell>
          <cell r="H431">
            <v>0.14000000000000001</v>
          </cell>
          <cell r="K431">
            <v>3.75</v>
          </cell>
          <cell r="M431">
            <v>4.5</v>
          </cell>
          <cell r="N431">
            <v>6</v>
          </cell>
          <cell r="Q431" t="str">
            <v>n.d.</v>
          </cell>
          <cell r="R431">
            <v>6</v>
          </cell>
        </row>
        <row r="432">
          <cell r="B432">
            <v>42894</v>
          </cell>
          <cell r="C432" t="str">
            <v>02/06/2017 al  08/06/2017</v>
          </cell>
          <cell r="D432" t="str">
            <v>08/06/2017  al 14/06/2017</v>
          </cell>
          <cell r="E432">
            <v>2.79</v>
          </cell>
          <cell r="F432">
            <v>0</v>
          </cell>
          <cell r="G432">
            <v>0.01</v>
          </cell>
          <cell r="H432">
            <v>0.18</v>
          </cell>
          <cell r="K432">
            <v>3.75</v>
          </cell>
          <cell r="M432">
            <v>4.5</v>
          </cell>
          <cell r="N432">
            <v>6</v>
          </cell>
          <cell r="Q432" t="str">
            <v>n.d.</v>
          </cell>
          <cell r="R432">
            <v>6</v>
          </cell>
        </row>
        <row r="433">
          <cell r="B433">
            <v>42895</v>
          </cell>
          <cell r="C433" t="str">
            <v>09/06/2017 AL 15/06/2017</v>
          </cell>
          <cell r="D433" t="str">
            <v>08/06/2017  al 14/06/2017</v>
          </cell>
          <cell r="E433">
            <v>2.79</v>
          </cell>
          <cell r="F433">
            <v>0</v>
          </cell>
          <cell r="G433">
            <v>0.01</v>
          </cell>
          <cell r="H433">
            <v>0.18</v>
          </cell>
          <cell r="K433">
            <v>3.75</v>
          </cell>
          <cell r="M433">
            <v>4.5</v>
          </cell>
          <cell r="N433">
            <v>6</v>
          </cell>
          <cell r="Q433" t="str">
            <v>n.d.</v>
          </cell>
          <cell r="R433">
            <v>6</v>
          </cell>
        </row>
        <row r="434">
          <cell r="B434">
            <v>42896</v>
          </cell>
          <cell r="C434" t="str">
            <v>09/06/2017 AL 15/06/2017</v>
          </cell>
          <cell r="D434" t="str">
            <v>08/06/2017  al 14/06/2017</v>
          </cell>
          <cell r="E434">
            <v>2.79</v>
          </cell>
          <cell r="F434">
            <v>0</v>
          </cell>
          <cell r="G434">
            <v>0.01</v>
          </cell>
          <cell r="H434">
            <v>0.18</v>
          </cell>
          <cell r="K434">
            <v>3.75</v>
          </cell>
          <cell r="M434">
            <v>4.5</v>
          </cell>
          <cell r="N434">
            <v>6</v>
          </cell>
          <cell r="Q434" t="str">
            <v>n.d.</v>
          </cell>
          <cell r="R434">
            <v>6</v>
          </cell>
        </row>
        <row r="435">
          <cell r="B435">
            <v>42897</v>
          </cell>
          <cell r="C435" t="str">
            <v>09/06/2017 AL 15/06/2017</v>
          </cell>
          <cell r="D435" t="str">
            <v>08/06/2017  al 14/06/2017</v>
          </cell>
          <cell r="E435">
            <v>2.79</v>
          </cell>
          <cell r="F435">
            <v>0</v>
          </cell>
          <cell r="G435">
            <v>0.01</v>
          </cell>
          <cell r="H435">
            <v>0.18</v>
          </cell>
          <cell r="K435">
            <v>3.75</v>
          </cell>
          <cell r="M435">
            <v>4.5</v>
          </cell>
          <cell r="N435">
            <v>6</v>
          </cell>
          <cell r="Q435" t="str">
            <v>n.d.</v>
          </cell>
          <cell r="R435">
            <v>6</v>
          </cell>
        </row>
        <row r="436">
          <cell r="B436">
            <v>42898</v>
          </cell>
          <cell r="C436" t="str">
            <v>09/06/2017 AL 15/06/2017</v>
          </cell>
          <cell r="D436" t="str">
            <v>08/06/2017  al 14/06/2017</v>
          </cell>
          <cell r="E436">
            <v>2.79</v>
          </cell>
          <cell r="F436">
            <v>0</v>
          </cell>
          <cell r="G436">
            <v>0.01</v>
          </cell>
          <cell r="H436">
            <v>0.18</v>
          </cell>
          <cell r="K436">
            <v>3.75</v>
          </cell>
          <cell r="M436">
            <v>4.5</v>
          </cell>
          <cell r="N436">
            <v>6</v>
          </cell>
          <cell r="Q436" t="str">
            <v>n.d.</v>
          </cell>
          <cell r="R436">
            <v>6</v>
          </cell>
        </row>
        <row r="437">
          <cell r="B437">
            <v>42899</v>
          </cell>
          <cell r="C437" t="str">
            <v>09/06/2017 AL 15/06/2017</v>
          </cell>
          <cell r="D437" t="str">
            <v>08/06/2017  al 14/06/2017</v>
          </cell>
          <cell r="E437">
            <v>2.79</v>
          </cell>
          <cell r="F437">
            <v>0</v>
          </cell>
          <cell r="G437">
            <v>0.01</v>
          </cell>
          <cell r="H437">
            <v>0.18</v>
          </cell>
          <cell r="K437">
            <v>3.75</v>
          </cell>
          <cell r="M437">
            <v>4.5</v>
          </cell>
          <cell r="N437">
            <v>6</v>
          </cell>
          <cell r="Q437" t="str">
            <v>n.d.</v>
          </cell>
          <cell r="R437">
            <v>6</v>
          </cell>
        </row>
        <row r="438">
          <cell r="B438">
            <v>42900</v>
          </cell>
          <cell r="C438" t="str">
            <v>09/06/2017 AL 15/06/2017</v>
          </cell>
          <cell r="D438" t="str">
            <v>08/06/2017  al 14/06/2017</v>
          </cell>
          <cell r="E438">
            <v>2.79</v>
          </cell>
          <cell r="F438">
            <v>0</v>
          </cell>
          <cell r="G438">
            <v>0.01</v>
          </cell>
          <cell r="H438">
            <v>0.18</v>
          </cell>
          <cell r="K438">
            <v>3.75</v>
          </cell>
          <cell r="M438">
            <v>4.5</v>
          </cell>
          <cell r="N438">
            <v>6</v>
          </cell>
          <cell r="Q438" t="str">
            <v>n.d.</v>
          </cell>
          <cell r="R438">
            <v>6</v>
          </cell>
        </row>
        <row r="439">
          <cell r="B439">
            <v>42901</v>
          </cell>
          <cell r="C439" t="str">
            <v>09/06/2017 AL 15/06/2017</v>
          </cell>
          <cell r="D439" t="str">
            <v>15/06/2017  al 21/06/2017</v>
          </cell>
          <cell r="E439">
            <v>2.83</v>
          </cell>
          <cell r="F439">
            <v>0</v>
          </cell>
          <cell r="G439">
            <v>0.01</v>
          </cell>
          <cell r="H439">
            <v>0.16</v>
          </cell>
          <cell r="K439">
            <v>3.75</v>
          </cell>
          <cell r="M439">
            <v>4.5</v>
          </cell>
          <cell r="N439">
            <v>6</v>
          </cell>
          <cell r="Q439" t="str">
            <v>n.d.</v>
          </cell>
          <cell r="R439">
            <v>6</v>
          </cell>
        </row>
        <row r="440">
          <cell r="B440">
            <v>42902</v>
          </cell>
          <cell r="C440" t="str">
            <v>16/06/2017 al  22/06/2017</v>
          </cell>
          <cell r="D440" t="str">
            <v>15/06/2017  al 21/06/2017</v>
          </cell>
          <cell r="E440">
            <v>2.83</v>
          </cell>
          <cell r="F440">
            <v>0</v>
          </cell>
          <cell r="G440">
            <v>0.01</v>
          </cell>
          <cell r="H440">
            <v>0.16</v>
          </cell>
          <cell r="K440">
            <v>3.75</v>
          </cell>
          <cell r="M440">
            <v>4.5</v>
          </cell>
          <cell r="N440">
            <v>6</v>
          </cell>
          <cell r="Q440" t="str">
            <v>n.d.</v>
          </cell>
          <cell r="R440">
            <v>6</v>
          </cell>
        </row>
        <row r="441">
          <cell r="B441">
            <v>42903</v>
          </cell>
          <cell r="C441" t="str">
            <v>16/06/2017 al  22/06/2017</v>
          </cell>
          <cell r="D441" t="str">
            <v>15/06/2017  al 21/06/2017</v>
          </cell>
          <cell r="E441">
            <v>2.83</v>
          </cell>
          <cell r="F441">
            <v>0</v>
          </cell>
          <cell r="G441">
            <v>0.01</v>
          </cell>
          <cell r="H441">
            <v>0.16</v>
          </cell>
          <cell r="K441">
            <v>3.75</v>
          </cell>
          <cell r="M441">
            <v>4.5</v>
          </cell>
          <cell r="N441">
            <v>6</v>
          </cell>
          <cell r="Q441" t="str">
            <v>n.d.</v>
          </cell>
          <cell r="R441">
            <v>6</v>
          </cell>
        </row>
        <row r="442">
          <cell r="B442">
            <v>42904</v>
          </cell>
          <cell r="C442" t="str">
            <v>16/06/2017 al  22/06/2017</v>
          </cell>
          <cell r="D442" t="str">
            <v>15/06/2017  al 21/06/2017</v>
          </cell>
          <cell r="E442">
            <v>2.83</v>
          </cell>
          <cell r="F442">
            <v>0</v>
          </cell>
          <cell r="G442">
            <v>0.01</v>
          </cell>
          <cell r="H442">
            <v>0.16</v>
          </cell>
          <cell r="K442">
            <v>3.75</v>
          </cell>
          <cell r="M442">
            <v>4.5</v>
          </cell>
          <cell r="N442">
            <v>6</v>
          </cell>
          <cell r="Q442" t="str">
            <v>n.d.</v>
          </cell>
          <cell r="R442">
            <v>6</v>
          </cell>
        </row>
        <row r="443">
          <cell r="B443">
            <v>42905</v>
          </cell>
          <cell r="C443" t="str">
            <v>16/06/2017 al  22/06/2017</v>
          </cell>
          <cell r="D443" t="str">
            <v>15/06/2017  al 21/06/2017</v>
          </cell>
          <cell r="E443">
            <v>2.83</v>
          </cell>
          <cell r="F443">
            <v>0</v>
          </cell>
          <cell r="G443">
            <v>0.01</v>
          </cell>
          <cell r="H443">
            <v>0.16</v>
          </cell>
          <cell r="K443">
            <v>3.75</v>
          </cell>
          <cell r="M443">
            <v>4.5</v>
          </cell>
          <cell r="N443">
            <v>6</v>
          </cell>
          <cell r="Q443" t="str">
            <v>n.d.</v>
          </cell>
          <cell r="R443">
            <v>6</v>
          </cell>
        </row>
        <row r="444">
          <cell r="B444">
            <v>42906</v>
          </cell>
          <cell r="C444" t="str">
            <v>16/06/2017 al  22/06/2017</v>
          </cell>
          <cell r="D444" t="str">
            <v>15/06/2017  al 21/06/2017</v>
          </cell>
          <cell r="E444">
            <v>2.83</v>
          </cell>
          <cell r="F444">
            <v>0</v>
          </cell>
          <cell r="G444">
            <v>0.01</v>
          </cell>
          <cell r="H444">
            <v>0.16</v>
          </cell>
          <cell r="K444">
            <v>3.75</v>
          </cell>
          <cell r="M444">
            <v>4.5</v>
          </cell>
          <cell r="N444">
            <v>6</v>
          </cell>
          <cell r="Q444" t="str">
            <v>n.d.</v>
          </cell>
          <cell r="R444">
            <v>6</v>
          </cell>
        </row>
        <row r="445">
          <cell r="B445">
            <v>42907</v>
          </cell>
          <cell r="C445" t="str">
            <v>16/06/2017 al  22/06/2017</v>
          </cell>
          <cell r="D445" t="str">
            <v>15/06/2017  al 21/06/2017</v>
          </cell>
          <cell r="E445">
            <v>2.83</v>
          </cell>
          <cell r="F445">
            <v>0</v>
          </cell>
          <cell r="G445">
            <v>0.01</v>
          </cell>
          <cell r="H445">
            <v>0.16</v>
          </cell>
          <cell r="K445">
            <v>3.75</v>
          </cell>
          <cell r="M445">
            <v>4.5</v>
          </cell>
          <cell r="N445">
            <v>6</v>
          </cell>
          <cell r="Q445" t="str">
            <v>n.d.</v>
          </cell>
          <cell r="R445">
            <v>6</v>
          </cell>
        </row>
        <row r="446">
          <cell r="B446">
            <v>42908</v>
          </cell>
          <cell r="C446" t="str">
            <v>16/06/2017 al  22/06/2017</v>
          </cell>
          <cell r="D446" t="str">
            <v>22/06/2017  al 28/06/2017</v>
          </cell>
          <cell r="E446">
            <v>2.75</v>
          </cell>
          <cell r="F446">
            <v>0</v>
          </cell>
          <cell r="G446">
            <v>0.01</v>
          </cell>
          <cell r="H446">
            <v>0.14000000000000001</v>
          </cell>
          <cell r="K446">
            <v>3.75</v>
          </cell>
          <cell r="M446">
            <v>4.5</v>
          </cell>
          <cell r="N446">
            <v>6</v>
          </cell>
          <cell r="Q446" t="str">
            <v>n.d.</v>
          </cell>
          <cell r="R446">
            <v>6</v>
          </cell>
        </row>
        <row r="447">
          <cell r="B447">
            <v>42909</v>
          </cell>
          <cell r="C447" t="str">
            <v>23/06/2017 AL 29/06/2017</v>
          </cell>
          <cell r="D447" t="str">
            <v>22/06/2017  al 28/06/2017</v>
          </cell>
          <cell r="E447">
            <v>2.75</v>
          </cell>
          <cell r="F447">
            <v>0</v>
          </cell>
          <cell r="G447">
            <v>0.01</v>
          </cell>
          <cell r="H447">
            <v>0.14000000000000001</v>
          </cell>
          <cell r="K447">
            <v>3.75</v>
          </cell>
          <cell r="M447">
            <v>4.5</v>
          </cell>
          <cell r="N447">
            <v>6</v>
          </cell>
          <cell r="Q447" t="str">
            <v>n.d.</v>
          </cell>
          <cell r="R447">
            <v>6</v>
          </cell>
        </row>
        <row r="448">
          <cell r="B448">
            <v>42910</v>
          </cell>
          <cell r="C448" t="str">
            <v>23/06/2017 AL 29/06/2017</v>
          </cell>
          <cell r="D448" t="str">
            <v>22/06/2017  al 28/06/2017</v>
          </cell>
          <cell r="E448">
            <v>2.75</v>
          </cell>
          <cell r="F448">
            <v>0</v>
          </cell>
          <cell r="G448">
            <v>0.01</v>
          </cell>
          <cell r="H448">
            <v>0.14000000000000001</v>
          </cell>
          <cell r="K448">
            <v>3.75</v>
          </cell>
          <cell r="M448">
            <v>4.5</v>
          </cell>
          <cell r="N448">
            <v>6</v>
          </cell>
          <cell r="Q448" t="str">
            <v>n.d.</v>
          </cell>
          <cell r="R448">
            <v>6</v>
          </cell>
        </row>
        <row r="449">
          <cell r="B449">
            <v>42911</v>
          </cell>
          <cell r="C449" t="str">
            <v>23/06/2017 AL 29/06/2017</v>
          </cell>
          <cell r="D449" t="str">
            <v>22/06/2017  al 28/06/2017</v>
          </cell>
          <cell r="E449">
            <v>2.75</v>
          </cell>
          <cell r="F449">
            <v>0</v>
          </cell>
          <cell r="G449">
            <v>0.01</v>
          </cell>
          <cell r="H449">
            <v>0.14000000000000001</v>
          </cell>
          <cell r="K449">
            <v>3.75</v>
          </cell>
          <cell r="M449">
            <v>4.5</v>
          </cell>
          <cell r="N449">
            <v>6</v>
          </cell>
          <cell r="Q449" t="str">
            <v>n.d.</v>
          </cell>
          <cell r="R449">
            <v>6</v>
          </cell>
        </row>
        <row r="450">
          <cell r="B450">
            <v>42912</v>
          </cell>
          <cell r="C450" t="str">
            <v>23/06/2017 AL 29/06/2017</v>
          </cell>
          <cell r="D450" t="str">
            <v>22/06/2017  al 28/06/2017</v>
          </cell>
          <cell r="E450">
            <v>2.75</v>
          </cell>
          <cell r="F450">
            <v>0</v>
          </cell>
          <cell r="G450">
            <v>0.01</v>
          </cell>
          <cell r="H450">
            <v>0.14000000000000001</v>
          </cell>
          <cell r="K450">
            <v>3.75</v>
          </cell>
          <cell r="M450">
            <v>4.5</v>
          </cell>
          <cell r="N450">
            <v>6</v>
          </cell>
          <cell r="Q450" t="str">
            <v>n.d.</v>
          </cell>
          <cell r="R450">
            <v>6</v>
          </cell>
        </row>
        <row r="451">
          <cell r="B451">
            <v>42913</v>
          </cell>
          <cell r="C451" t="str">
            <v>23/06/2017 AL 29/06/2017</v>
          </cell>
          <cell r="D451" t="str">
            <v>22/06/2017  al 28/06/2017</v>
          </cell>
          <cell r="E451">
            <v>2.75</v>
          </cell>
          <cell r="F451">
            <v>0</v>
          </cell>
          <cell r="G451">
            <v>0.01</v>
          </cell>
          <cell r="H451">
            <v>0.14000000000000001</v>
          </cell>
          <cell r="K451">
            <v>3.75</v>
          </cell>
          <cell r="M451">
            <v>4.5</v>
          </cell>
          <cell r="N451">
            <v>6</v>
          </cell>
          <cell r="Q451" t="str">
            <v>n.d.</v>
          </cell>
          <cell r="R451">
            <v>6</v>
          </cell>
        </row>
        <row r="452">
          <cell r="B452">
            <v>42914</v>
          </cell>
          <cell r="C452" t="str">
            <v>23/06/2017 AL 29/06/2017</v>
          </cell>
          <cell r="D452" t="str">
            <v>22/06/2017  al 28/06/2017</v>
          </cell>
          <cell r="E452">
            <v>2.75</v>
          </cell>
          <cell r="F452">
            <v>0</v>
          </cell>
          <cell r="G452">
            <v>0.01</v>
          </cell>
          <cell r="H452">
            <v>0.14000000000000001</v>
          </cell>
          <cell r="K452">
            <v>3.75</v>
          </cell>
          <cell r="M452">
            <v>4.5</v>
          </cell>
          <cell r="N452">
            <v>6</v>
          </cell>
          <cell r="Q452" t="str">
            <v>n.d.</v>
          </cell>
          <cell r="R452">
            <v>6</v>
          </cell>
        </row>
        <row r="453">
          <cell r="B453">
            <v>42915</v>
          </cell>
          <cell r="C453" t="str">
            <v>23/06/2017 AL 29/06/2017</v>
          </cell>
          <cell r="D453" t="str">
            <v>29/06/2017  al 05/07/2017</v>
          </cell>
          <cell r="E453">
            <v>2.75</v>
          </cell>
          <cell r="F453">
            <v>0</v>
          </cell>
          <cell r="G453">
            <v>0.01</v>
          </cell>
          <cell r="H453">
            <v>0.17</v>
          </cell>
          <cell r="K453">
            <v>3.75</v>
          </cell>
          <cell r="M453">
            <v>4.5</v>
          </cell>
          <cell r="N453">
            <v>6</v>
          </cell>
          <cell r="Q453" t="str">
            <v>n.d.</v>
          </cell>
          <cell r="R453">
            <v>6</v>
          </cell>
        </row>
        <row r="454">
          <cell r="B454">
            <v>42916</v>
          </cell>
          <cell r="C454" t="str">
            <v>30/06/2017 al  06/07/2017</v>
          </cell>
          <cell r="D454" t="str">
            <v>29/06/2017  al 05/07/2017</v>
          </cell>
          <cell r="E454">
            <v>2.75</v>
          </cell>
          <cell r="F454">
            <v>0</v>
          </cell>
          <cell r="G454">
            <v>0.01</v>
          </cell>
          <cell r="H454">
            <v>0.17</v>
          </cell>
          <cell r="K454">
            <v>3.75</v>
          </cell>
          <cell r="M454">
            <v>4.5</v>
          </cell>
          <cell r="N454">
            <v>6</v>
          </cell>
          <cell r="Q454" t="str">
            <v>n.d.</v>
          </cell>
          <cell r="R454">
            <v>6</v>
          </cell>
        </row>
        <row r="455">
          <cell r="B455">
            <v>42917</v>
          </cell>
          <cell r="C455" t="str">
            <v>30/06/2017 al  06/07/2017</v>
          </cell>
          <cell r="D455" t="str">
            <v>29/06/2017  al 05/07/2017</v>
          </cell>
          <cell r="E455">
            <v>2.75</v>
          </cell>
          <cell r="F455">
            <v>0</v>
          </cell>
          <cell r="G455">
            <v>0.01</v>
          </cell>
          <cell r="H455">
            <v>0.17</v>
          </cell>
          <cell r="K455">
            <v>3.75</v>
          </cell>
          <cell r="M455">
            <v>4.5</v>
          </cell>
          <cell r="N455">
            <v>6</v>
          </cell>
          <cell r="Q455" t="str">
            <v>n.d.</v>
          </cell>
          <cell r="R455">
            <v>6</v>
          </cell>
        </row>
        <row r="456">
          <cell r="B456">
            <v>42918</v>
          </cell>
          <cell r="C456" t="str">
            <v>30/06/2017 al  06/07/2017</v>
          </cell>
          <cell r="D456" t="str">
            <v>29/06/2017  al 05/07/2017</v>
          </cell>
          <cell r="E456">
            <v>2.75</v>
          </cell>
          <cell r="F456">
            <v>0</v>
          </cell>
          <cell r="G456">
            <v>0.01</v>
          </cell>
          <cell r="H456">
            <v>0.17</v>
          </cell>
          <cell r="K456">
            <v>3.75</v>
          </cell>
          <cell r="M456">
            <v>4.5</v>
          </cell>
          <cell r="N456">
            <v>6</v>
          </cell>
          <cell r="Q456" t="str">
            <v>n.d.</v>
          </cell>
          <cell r="R456">
            <v>6</v>
          </cell>
        </row>
        <row r="457">
          <cell r="B457">
            <v>42919</v>
          </cell>
          <cell r="C457" t="str">
            <v>30/06/2017 al  06/07/2017</v>
          </cell>
          <cell r="D457" t="str">
            <v>29/06/2017  al 05/07/2017</v>
          </cell>
          <cell r="E457">
            <v>2.75</v>
          </cell>
          <cell r="F457">
            <v>0</v>
          </cell>
          <cell r="G457">
            <v>0.01</v>
          </cell>
          <cell r="H457">
            <v>0.17</v>
          </cell>
          <cell r="K457">
            <v>3.75</v>
          </cell>
          <cell r="M457">
            <v>4.5</v>
          </cell>
          <cell r="N457">
            <v>6</v>
          </cell>
          <cell r="Q457" t="str">
            <v>n.d.</v>
          </cell>
          <cell r="R457">
            <v>6</v>
          </cell>
        </row>
        <row r="458">
          <cell r="B458">
            <v>42920</v>
          </cell>
          <cell r="C458" t="str">
            <v>30/06/2017 al  06/07/2017</v>
          </cell>
          <cell r="D458" t="str">
            <v>29/06/2017  al 05/07/2017</v>
          </cell>
          <cell r="E458">
            <v>2.75</v>
          </cell>
          <cell r="F458">
            <v>0</v>
          </cell>
          <cell r="G458">
            <v>0.01</v>
          </cell>
          <cell r="H458">
            <v>0.17</v>
          </cell>
          <cell r="K458">
            <v>3.75</v>
          </cell>
          <cell r="M458">
            <v>4.5</v>
          </cell>
          <cell r="N458">
            <v>6</v>
          </cell>
          <cell r="Q458" t="str">
            <v>n.d.</v>
          </cell>
          <cell r="R458">
            <v>6</v>
          </cell>
        </row>
        <row r="459">
          <cell r="B459">
            <v>42921</v>
          </cell>
          <cell r="C459" t="str">
            <v>30/06/2017 al  06/07/2017</v>
          </cell>
          <cell r="D459" t="str">
            <v>29/06/2017  al 05/07/2017</v>
          </cell>
          <cell r="E459">
            <v>2.75</v>
          </cell>
          <cell r="F459">
            <v>0</v>
          </cell>
          <cell r="G459">
            <v>0.01</v>
          </cell>
          <cell r="H459">
            <v>0.17</v>
          </cell>
          <cell r="K459">
            <v>3.75</v>
          </cell>
          <cell r="M459">
            <v>4.5</v>
          </cell>
          <cell r="N459">
            <v>6</v>
          </cell>
          <cell r="Q459" t="str">
            <v>n.d.</v>
          </cell>
          <cell r="R459">
            <v>6</v>
          </cell>
        </row>
        <row r="460">
          <cell r="B460">
            <v>42922</v>
          </cell>
          <cell r="C460" t="str">
            <v>30/06/2017 al  06/07/2017</v>
          </cell>
          <cell r="D460" t="str">
            <v>06/07/2017  al 12/07/2017</v>
          </cell>
          <cell r="E460">
            <v>2.79</v>
          </cell>
          <cell r="F460">
            <v>0</v>
          </cell>
          <cell r="G460">
            <v>0.01</v>
          </cell>
          <cell r="H460">
            <v>0.19</v>
          </cell>
          <cell r="K460">
            <v>3.75</v>
          </cell>
          <cell r="M460">
            <v>4.5</v>
          </cell>
          <cell r="N460">
            <v>6</v>
          </cell>
          <cell r="Q460" t="str">
            <v>n.d.</v>
          </cell>
          <cell r="R460">
            <v>6</v>
          </cell>
        </row>
        <row r="461">
          <cell r="B461">
            <v>42923</v>
          </cell>
          <cell r="C461" t="str">
            <v>07/07/2017 AL 13/07/2017</v>
          </cell>
          <cell r="D461" t="str">
            <v>06/07/2017  al 12/07/2017</v>
          </cell>
          <cell r="E461">
            <v>2.79</v>
          </cell>
          <cell r="F461">
            <v>0</v>
          </cell>
          <cell r="G461">
            <v>0.01</v>
          </cell>
          <cell r="H461">
            <v>0.19</v>
          </cell>
          <cell r="K461">
            <v>3.75</v>
          </cell>
          <cell r="M461">
            <v>4.5</v>
          </cell>
          <cell r="N461">
            <v>6</v>
          </cell>
          <cell r="Q461" t="str">
            <v>n.d.</v>
          </cell>
          <cell r="R461">
            <v>6</v>
          </cell>
        </row>
        <row r="462">
          <cell r="B462">
            <v>42924</v>
          </cell>
          <cell r="C462" t="str">
            <v>07/07/2017 AL 13/07/2017</v>
          </cell>
          <cell r="D462" t="str">
            <v>06/07/2017  al 12/07/2017</v>
          </cell>
          <cell r="E462">
            <v>2.79</v>
          </cell>
          <cell r="F462">
            <v>0</v>
          </cell>
          <cell r="G462">
            <v>0.01</v>
          </cell>
          <cell r="H462">
            <v>0.19</v>
          </cell>
          <cell r="K462">
            <v>3.75</v>
          </cell>
          <cell r="M462">
            <v>4.5</v>
          </cell>
          <cell r="N462">
            <v>6</v>
          </cell>
          <cell r="Q462" t="str">
            <v>n.d.</v>
          </cell>
          <cell r="R462">
            <v>6</v>
          </cell>
        </row>
        <row r="463">
          <cell r="B463">
            <v>42925</v>
          </cell>
          <cell r="C463" t="str">
            <v>07/07/2017 AL 13/07/2017</v>
          </cell>
          <cell r="D463" t="str">
            <v>06/07/2017  al 12/07/2017</v>
          </cell>
          <cell r="E463">
            <v>2.79</v>
          </cell>
          <cell r="F463">
            <v>0</v>
          </cell>
          <cell r="G463">
            <v>0.01</v>
          </cell>
          <cell r="H463">
            <v>0.19</v>
          </cell>
          <cell r="K463">
            <v>3.75</v>
          </cell>
          <cell r="M463">
            <v>4.5</v>
          </cell>
          <cell r="N463">
            <v>6</v>
          </cell>
          <cell r="Q463" t="str">
            <v>n.d.</v>
          </cell>
          <cell r="R463">
            <v>6</v>
          </cell>
        </row>
        <row r="464">
          <cell r="B464">
            <v>42926</v>
          </cell>
          <cell r="C464" t="str">
            <v>07/07/2017 AL 13/07/2017</v>
          </cell>
          <cell r="D464" t="str">
            <v>06/07/2017  al 12/07/2017</v>
          </cell>
          <cell r="E464">
            <v>2.79</v>
          </cell>
          <cell r="F464">
            <v>0</v>
          </cell>
          <cell r="G464">
            <v>0.01</v>
          </cell>
          <cell r="H464">
            <v>0.19</v>
          </cell>
          <cell r="K464">
            <v>3.75</v>
          </cell>
          <cell r="M464">
            <v>4.5</v>
          </cell>
          <cell r="N464">
            <v>6</v>
          </cell>
          <cell r="Q464" t="str">
            <v>n.d.</v>
          </cell>
          <cell r="R464">
            <v>6</v>
          </cell>
        </row>
        <row r="465">
          <cell r="B465">
            <v>42927</v>
          </cell>
          <cell r="C465" t="str">
            <v>07/07/2017 AL 13/07/2017</v>
          </cell>
          <cell r="D465" t="str">
            <v>06/07/2017  al 12/07/2017</v>
          </cell>
          <cell r="E465">
            <v>2.79</v>
          </cell>
          <cell r="F465">
            <v>0</v>
          </cell>
          <cell r="G465">
            <v>0.01</v>
          </cell>
          <cell r="H465">
            <v>0.19</v>
          </cell>
          <cell r="K465">
            <v>3.75</v>
          </cell>
          <cell r="M465">
            <v>4.5</v>
          </cell>
          <cell r="N465">
            <v>6</v>
          </cell>
          <cell r="Q465" t="str">
            <v>n.d.</v>
          </cell>
          <cell r="R465">
            <v>6</v>
          </cell>
        </row>
        <row r="466">
          <cell r="B466">
            <v>42928</v>
          </cell>
          <cell r="C466" t="str">
            <v>07/07/2017 AL 13/07/2017</v>
          </cell>
          <cell r="D466" t="str">
            <v>06/07/2017  al 12/07/2017</v>
          </cell>
          <cell r="E466">
            <v>2.79</v>
          </cell>
          <cell r="F466">
            <v>0</v>
          </cell>
          <cell r="G466">
            <v>0.01</v>
          </cell>
          <cell r="H466">
            <v>0.19</v>
          </cell>
          <cell r="K466">
            <v>3.75</v>
          </cell>
          <cell r="M466">
            <v>4.5</v>
          </cell>
          <cell r="N466">
            <v>6</v>
          </cell>
          <cell r="Q466" t="str">
            <v>n.d.</v>
          </cell>
          <cell r="R466">
            <v>6</v>
          </cell>
        </row>
        <row r="467">
          <cell r="B467">
            <v>42929</v>
          </cell>
          <cell r="C467" t="str">
            <v>07/07/2017 AL 13/07/2017</v>
          </cell>
          <cell r="D467" t="str">
            <v>13/07/2017  al 19/07/2017</v>
          </cell>
          <cell r="E467">
            <v>2.74</v>
          </cell>
          <cell r="F467">
            <v>0</v>
          </cell>
          <cell r="G467">
            <v>0.01</v>
          </cell>
          <cell r="H467">
            <v>0.17</v>
          </cell>
          <cell r="K467">
            <v>3.75</v>
          </cell>
          <cell r="M467">
            <v>4.5</v>
          </cell>
          <cell r="N467">
            <v>6</v>
          </cell>
          <cell r="Q467" t="str">
            <v>n.d.</v>
          </cell>
          <cell r="R467">
            <v>6</v>
          </cell>
        </row>
        <row r="468">
          <cell r="B468">
            <v>42930</v>
          </cell>
          <cell r="C468" t="str">
            <v>14/07/2017 al  20/07/2017</v>
          </cell>
          <cell r="D468" t="str">
            <v>13/07/2017  al 19/07/2017</v>
          </cell>
          <cell r="E468">
            <v>2.74</v>
          </cell>
          <cell r="F468">
            <v>0</v>
          </cell>
          <cell r="G468">
            <v>0.01</v>
          </cell>
          <cell r="H468">
            <v>0.17</v>
          </cell>
          <cell r="K468">
            <v>3.75</v>
          </cell>
          <cell r="M468">
            <v>4.5</v>
          </cell>
          <cell r="N468">
            <v>6</v>
          </cell>
          <cell r="Q468" t="str">
            <v>n.d.</v>
          </cell>
          <cell r="R468">
            <v>6</v>
          </cell>
        </row>
        <row r="469">
          <cell r="B469">
            <v>42931</v>
          </cell>
          <cell r="C469" t="str">
            <v>14/07/2017 al  20/07/2017</v>
          </cell>
          <cell r="D469" t="str">
            <v>13/07/2017  al 19/07/2017</v>
          </cell>
          <cell r="E469">
            <v>2.74</v>
          </cell>
          <cell r="F469">
            <v>0</v>
          </cell>
          <cell r="G469">
            <v>0.01</v>
          </cell>
          <cell r="H469">
            <v>0.17</v>
          </cell>
          <cell r="K469">
            <v>3.75</v>
          </cell>
          <cell r="M469">
            <v>4.5</v>
          </cell>
          <cell r="N469">
            <v>6</v>
          </cell>
          <cell r="Q469" t="str">
            <v>n.d.</v>
          </cell>
          <cell r="R469">
            <v>6</v>
          </cell>
        </row>
        <row r="470">
          <cell r="B470">
            <v>42932</v>
          </cell>
          <cell r="C470" t="str">
            <v>14/07/2017 al  20/07/2017</v>
          </cell>
          <cell r="D470" t="str">
            <v>13/07/2017  al 19/07/2017</v>
          </cell>
          <cell r="E470">
            <v>2.74</v>
          </cell>
          <cell r="F470">
            <v>0</v>
          </cell>
          <cell r="G470">
            <v>0.01</v>
          </cell>
          <cell r="H470">
            <v>0.17</v>
          </cell>
          <cell r="K470">
            <v>3.75</v>
          </cell>
          <cell r="M470">
            <v>4.5</v>
          </cell>
          <cell r="N470">
            <v>6</v>
          </cell>
          <cell r="Q470" t="str">
            <v>n.d.</v>
          </cell>
          <cell r="R470">
            <v>6</v>
          </cell>
        </row>
        <row r="471">
          <cell r="B471">
            <v>42933</v>
          </cell>
          <cell r="C471" t="str">
            <v>14/07/2017 al  20/07/2017</v>
          </cell>
          <cell r="D471" t="str">
            <v>13/07/2017  al 19/07/2017</v>
          </cell>
          <cell r="E471">
            <v>2.74</v>
          </cell>
          <cell r="F471">
            <v>0</v>
          </cell>
          <cell r="G471">
            <v>0.01</v>
          </cell>
          <cell r="H471">
            <v>0.17</v>
          </cell>
          <cell r="K471">
            <v>3.75</v>
          </cell>
          <cell r="M471">
            <v>4.5</v>
          </cell>
          <cell r="N471">
            <v>6</v>
          </cell>
          <cell r="Q471" t="str">
            <v>n.d.</v>
          </cell>
          <cell r="R471">
            <v>6</v>
          </cell>
        </row>
        <row r="472">
          <cell r="B472">
            <v>42934</v>
          </cell>
          <cell r="C472" t="str">
            <v>14/07/2017 al  20/07/2017</v>
          </cell>
          <cell r="D472" t="str">
            <v>13/07/2017  al 19/07/2017</v>
          </cell>
          <cell r="E472">
            <v>2.74</v>
          </cell>
          <cell r="F472">
            <v>0</v>
          </cell>
          <cell r="G472">
            <v>0.01</v>
          </cell>
          <cell r="H472">
            <v>0.17</v>
          </cell>
          <cell r="K472">
            <v>3.75</v>
          </cell>
          <cell r="M472">
            <v>4.5</v>
          </cell>
          <cell r="N472">
            <v>6</v>
          </cell>
          <cell r="Q472" t="str">
            <v>n.d.</v>
          </cell>
          <cell r="R472">
            <v>6</v>
          </cell>
        </row>
        <row r="473">
          <cell r="B473">
            <v>42935</v>
          </cell>
          <cell r="C473" t="str">
            <v>14/07/2017 al  20/07/2017</v>
          </cell>
          <cell r="D473" t="str">
            <v>13/07/2017  al 19/07/2017</v>
          </cell>
          <cell r="E473">
            <v>2.74</v>
          </cell>
          <cell r="F473">
            <v>0</v>
          </cell>
          <cell r="G473">
            <v>0.01</v>
          </cell>
          <cell r="H473">
            <v>0.17</v>
          </cell>
          <cell r="K473">
            <v>3.75</v>
          </cell>
          <cell r="M473">
            <v>4.5</v>
          </cell>
          <cell r="N473">
            <v>6</v>
          </cell>
          <cell r="Q473" t="str">
            <v>n.d.</v>
          </cell>
          <cell r="R473">
            <v>6</v>
          </cell>
        </row>
        <row r="474">
          <cell r="B474">
            <v>42936</v>
          </cell>
          <cell r="C474" t="str">
            <v>14/07/2017 al  20/07/2017</v>
          </cell>
          <cell r="D474" t="str">
            <v>20/07/2017  al 26/07/2017</v>
          </cell>
          <cell r="E474">
            <v>2.77</v>
          </cell>
          <cell r="F474">
            <v>0</v>
          </cell>
          <cell r="G474">
            <v>0.01</v>
          </cell>
          <cell r="H474">
            <v>0.19</v>
          </cell>
          <cell r="K474">
            <v>3.75</v>
          </cell>
          <cell r="M474">
            <v>4.5</v>
          </cell>
          <cell r="N474">
            <v>6</v>
          </cell>
          <cell r="Q474" t="str">
            <v>n.d.</v>
          </cell>
          <cell r="R474">
            <v>6</v>
          </cell>
        </row>
        <row r="475">
          <cell r="B475">
            <v>42937</v>
          </cell>
          <cell r="C475" t="str">
            <v>21/07/2017 AL 27/07/2017</v>
          </cell>
          <cell r="D475" t="str">
            <v>20/07/2017  al 26/07/2017</v>
          </cell>
          <cell r="E475">
            <v>2.77</v>
          </cell>
          <cell r="F475">
            <v>0</v>
          </cell>
          <cell r="G475">
            <v>0.01</v>
          </cell>
          <cell r="H475">
            <v>0.19</v>
          </cell>
          <cell r="K475">
            <v>3.75</v>
          </cell>
          <cell r="M475">
            <v>4.5</v>
          </cell>
          <cell r="N475">
            <v>6</v>
          </cell>
          <cell r="Q475" t="str">
            <v>n.d.</v>
          </cell>
          <cell r="R475">
            <v>6</v>
          </cell>
        </row>
        <row r="476">
          <cell r="B476">
            <v>42938</v>
          </cell>
          <cell r="C476" t="str">
            <v>21/07/2017 AL 27/07/2017</v>
          </cell>
          <cell r="D476" t="str">
            <v>20/07/2017  al 26/07/2017</v>
          </cell>
          <cell r="E476">
            <v>2.77</v>
          </cell>
          <cell r="F476">
            <v>0</v>
          </cell>
          <cell r="G476">
            <v>0.01</v>
          </cell>
          <cell r="H476">
            <v>0.19</v>
          </cell>
          <cell r="K476">
            <v>3.75</v>
          </cell>
          <cell r="M476">
            <v>4.5</v>
          </cell>
          <cell r="N476">
            <v>6</v>
          </cell>
          <cell r="Q476" t="str">
            <v>n.d.</v>
          </cell>
          <cell r="R476">
            <v>6</v>
          </cell>
        </row>
        <row r="477">
          <cell r="B477">
            <v>42939</v>
          </cell>
          <cell r="C477" t="str">
            <v>21/07/2017 AL 27/07/2017</v>
          </cell>
          <cell r="D477" t="str">
            <v>20/07/2017  al 26/07/2017</v>
          </cell>
          <cell r="E477">
            <v>2.77</v>
          </cell>
          <cell r="F477">
            <v>0</v>
          </cell>
          <cell r="G477">
            <v>0.01</v>
          </cell>
          <cell r="H477">
            <v>0.19</v>
          </cell>
          <cell r="K477">
            <v>3.75</v>
          </cell>
          <cell r="M477">
            <v>4.5</v>
          </cell>
          <cell r="N477">
            <v>6</v>
          </cell>
          <cell r="Q477" t="str">
            <v>n.d.</v>
          </cell>
          <cell r="R477">
            <v>6</v>
          </cell>
        </row>
        <row r="478">
          <cell r="B478">
            <v>42940</v>
          </cell>
          <cell r="C478" t="str">
            <v>21/07/2017 AL 27/07/2017</v>
          </cell>
          <cell r="D478" t="str">
            <v>20/07/2017  al 26/07/2017</v>
          </cell>
          <cell r="E478">
            <v>2.77</v>
          </cell>
          <cell r="F478">
            <v>0</v>
          </cell>
          <cell r="G478">
            <v>0.01</v>
          </cell>
          <cell r="H478">
            <v>0.19</v>
          </cell>
          <cell r="K478">
            <v>3.75</v>
          </cell>
          <cell r="M478">
            <v>4.5</v>
          </cell>
          <cell r="N478">
            <v>6</v>
          </cell>
          <cell r="Q478" t="str">
            <v>n.d.</v>
          </cell>
          <cell r="R478">
            <v>6</v>
          </cell>
        </row>
        <row r="479">
          <cell r="B479">
            <v>42941</v>
          </cell>
          <cell r="C479" t="str">
            <v>21/07/2017 AL 27/07/2017</v>
          </cell>
          <cell r="D479" t="str">
            <v>20/07/2017  al 26/07/2017</v>
          </cell>
          <cell r="E479">
            <v>2.77</v>
          </cell>
          <cell r="F479">
            <v>0</v>
          </cell>
          <cell r="G479">
            <v>0.01</v>
          </cell>
          <cell r="H479">
            <v>0.19</v>
          </cell>
          <cell r="K479">
            <v>3.75</v>
          </cell>
          <cell r="M479">
            <v>4.5</v>
          </cell>
          <cell r="N479">
            <v>6</v>
          </cell>
          <cell r="Q479" t="str">
            <v>n.d.</v>
          </cell>
          <cell r="R479">
            <v>6</v>
          </cell>
        </row>
        <row r="480">
          <cell r="B480">
            <v>42942</v>
          </cell>
          <cell r="C480" t="str">
            <v>21/07/2017 AL 27/07/2017</v>
          </cell>
          <cell r="D480" t="str">
            <v>20/07/2017  al 26/07/2017</v>
          </cell>
          <cell r="E480">
            <v>2.77</v>
          </cell>
          <cell r="F480">
            <v>0</v>
          </cell>
          <cell r="G480">
            <v>0.01</v>
          </cell>
          <cell r="H480">
            <v>0.19</v>
          </cell>
          <cell r="K480">
            <v>3.75</v>
          </cell>
          <cell r="M480">
            <v>4.5</v>
          </cell>
          <cell r="N480">
            <v>6</v>
          </cell>
          <cell r="Q480" t="str">
            <v>n.d.</v>
          </cell>
          <cell r="R480">
            <v>6</v>
          </cell>
        </row>
        <row r="481">
          <cell r="B481">
            <v>42943</v>
          </cell>
          <cell r="C481" t="str">
            <v>21/07/2017 AL 27/07/2017</v>
          </cell>
          <cell r="D481" t="str">
            <v>27/07/2017  al 02/08/2017</v>
          </cell>
          <cell r="E481">
            <v>2.75</v>
          </cell>
          <cell r="F481">
            <v>0</v>
          </cell>
          <cell r="G481">
            <v>0.01</v>
          </cell>
          <cell r="H481">
            <v>0.15</v>
          </cell>
          <cell r="K481">
            <v>3.75</v>
          </cell>
          <cell r="M481">
            <v>4.5</v>
          </cell>
          <cell r="N481">
            <v>6</v>
          </cell>
          <cell r="Q481" t="str">
            <v>n.d.</v>
          </cell>
          <cell r="R481">
            <v>6</v>
          </cell>
        </row>
        <row r="482">
          <cell r="B482">
            <v>42944</v>
          </cell>
          <cell r="C482" t="str">
            <v>28/07/2017 al  03/08/2017</v>
          </cell>
          <cell r="D482" t="str">
            <v>27/07/2017  al 02/08/2017</v>
          </cell>
          <cell r="E482">
            <v>2.75</v>
          </cell>
          <cell r="F482">
            <v>0</v>
          </cell>
          <cell r="G482">
            <v>0.01</v>
          </cell>
          <cell r="H482">
            <v>0.15</v>
          </cell>
          <cell r="K482">
            <v>3.75</v>
          </cell>
          <cell r="M482">
            <v>4.5</v>
          </cell>
          <cell r="N482">
            <v>6</v>
          </cell>
          <cell r="Q482" t="str">
            <v>n.d.</v>
          </cell>
          <cell r="R482">
            <v>6</v>
          </cell>
        </row>
        <row r="483">
          <cell r="B483">
            <v>42945</v>
          </cell>
          <cell r="C483" t="str">
            <v>28/07/2017 al  03/08/2017</v>
          </cell>
          <cell r="D483" t="str">
            <v>27/07/2017  al 02/08/2017</v>
          </cell>
          <cell r="E483">
            <v>2.75</v>
          </cell>
          <cell r="F483">
            <v>0</v>
          </cell>
          <cell r="G483">
            <v>0.01</v>
          </cell>
          <cell r="H483">
            <v>0.15</v>
          </cell>
          <cell r="K483">
            <v>3.75</v>
          </cell>
          <cell r="M483">
            <v>4.5</v>
          </cell>
          <cell r="N483">
            <v>6</v>
          </cell>
          <cell r="Q483" t="str">
            <v>n.d.</v>
          </cell>
          <cell r="R483">
            <v>6</v>
          </cell>
        </row>
        <row r="484">
          <cell r="B484">
            <v>42946</v>
          </cell>
          <cell r="C484" t="str">
            <v>28/07/2017 al  03/08/2017</v>
          </cell>
          <cell r="D484" t="str">
            <v>27/07/2017  al 02/08/2017</v>
          </cell>
          <cell r="E484">
            <v>2.75</v>
          </cell>
          <cell r="F484">
            <v>0</v>
          </cell>
          <cell r="G484">
            <v>0.01</v>
          </cell>
          <cell r="H484">
            <v>0.15</v>
          </cell>
          <cell r="K484">
            <v>3.75</v>
          </cell>
          <cell r="M484">
            <v>4.5</v>
          </cell>
          <cell r="N484">
            <v>6</v>
          </cell>
          <cell r="Q484" t="str">
            <v>n.d.</v>
          </cell>
          <cell r="R484">
            <v>6</v>
          </cell>
        </row>
        <row r="485">
          <cell r="B485">
            <v>42947</v>
          </cell>
          <cell r="C485" t="str">
            <v>28/07/2017 al  03/08/2017</v>
          </cell>
          <cell r="D485" t="str">
            <v>27/07/2017  al 02/08/2017</v>
          </cell>
          <cell r="E485">
            <v>2.75</v>
          </cell>
          <cell r="F485">
            <v>0</v>
          </cell>
          <cell r="G485">
            <v>0.01</v>
          </cell>
          <cell r="H485">
            <v>0.15</v>
          </cell>
          <cell r="K485">
            <v>3.75</v>
          </cell>
          <cell r="M485">
            <v>4.5</v>
          </cell>
          <cell r="N485">
            <v>6</v>
          </cell>
          <cell r="Q485" t="str">
            <v>n.d.</v>
          </cell>
          <cell r="R485">
            <v>6</v>
          </cell>
        </row>
        <row r="486">
          <cell r="B486">
            <v>42948</v>
          </cell>
          <cell r="C486" t="str">
            <v>28/07/2017 al  03/08/2017</v>
          </cell>
          <cell r="D486" t="str">
            <v>27/07/2017  al 02/08/2017</v>
          </cell>
          <cell r="E486">
            <v>2.75</v>
          </cell>
          <cell r="F486">
            <v>0</v>
          </cell>
          <cell r="G486">
            <v>0.01</v>
          </cell>
          <cell r="H486">
            <v>0.15</v>
          </cell>
          <cell r="K486">
            <v>3.75</v>
          </cell>
          <cell r="M486">
            <v>4.5</v>
          </cell>
          <cell r="N486">
            <v>6</v>
          </cell>
          <cell r="Q486" t="str">
            <v>n.d.</v>
          </cell>
          <cell r="R486">
            <v>6</v>
          </cell>
        </row>
        <row r="487">
          <cell r="B487">
            <v>42949</v>
          </cell>
          <cell r="C487" t="str">
            <v>28/07/2017 al  03/08/2017</v>
          </cell>
          <cell r="D487" t="str">
            <v>27/07/2017  al 02/08/2017</v>
          </cell>
          <cell r="E487">
            <v>2.75</v>
          </cell>
          <cell r="F487">
            <v>0</v>
          </cell>
          <cell r="G487">
            <v>0.01</v>
          </cell>
          <cell r="H487">
            <v>0.15</v>
          </cell>
          <cell r="K487">
            <v>3.75</v>
          </cell>
          <cell r="M487">
            <v>4.5</v>
          </cell>
          <cell r="N487">
            <v>6</v>
          </cell>
          <cell r="Q487" t="str">
            <v>n.d.</v>
          </cell>
          <cell r="R487">
            <v>6</v>
          </cell>
        </row>
        <row r="488">
          <cell r="B488">
            <v>42950</v>
          </cell>
          <cell r="C488" t="str">
            <v>28/07/2017 al  03/08/2017</v>
          </cell>
          <cell r="D488" t="str">
            <v>03/08/2017  al 09/08/2017</v>
          </cell>
          <cell r="E488">
            <v>2.76</v>
          </cell>
          <cell r="F488">
            <v>0</v>
          </cell>
          <cell r="G488">
            <v>0</v>
          </cell>
          <cell r="H488">
            <v>0.15</v>
          </cell>
          <cell r="K488">
            <v>3.75</v>
          </cell>
          <cell r="M488">
            <v>4.5</v>
          </cell>
          <cell r="N488">
            <v>6</v>
          </cell>
          <cell r="Q488" t="str">
            <v>n.d.</v>
          </cell>
          <cell r="R488">
            <v>6</v>
          </cell>
        </row>
        <row r="489">
          <cell r="B489">
            <v>42951</v>
          </cell>
          <cell r="C489" t="str">
            <v>04/08/2017 AL 10/08/2017</v>
          </cell>
          <cell r="D489" t="str">
            <v>03/08/2017  al 09/08/2017</v>
          </cell>
          <cell r="E489">
            <v>2.76</v>
          </cell>
          <cell r="F489">
            <v>0</v>
          </cell>
          <cell r="G489">
            <v>0</v>
          </cell>
          <cell r="H489">
            <v>0.15</v>
          </cell>
          <cell r="K489">
            <v>3.75</v>
          </cell>
          <cell r="M489">
            <v>4.5</v>
          </cell>
          <cell r="N489">
            <v>6</v>
          </cell>
          <cell r="Q489" t="str">
            <v>n.d.</v>
          </cell>
          <cell r="R489">
            <v>6</v>
          </cell>
        </row>
        <row r="490">
          <cell r="B490">
            <v>42952</v>
          </cell>
          <cell r="C490" t="str">
            <v>04/08/2017 AL 10/08/2017</v>
          </cell>
          <cell r="D490" t="str">
            <v>03/08/2017  al 09/08/2017</v>
          </cell>
          <cell r="E490">
            <v>2.76</v>
          </cell>
          <cell r="F490">
            <v>0</v>
          </cell>
          <cell r="G490">
            <v>0</v>
          </cell>
          <cell r="H490">
            <v>0.15</v>
          </cell>
          <cell r="K490">
            <v>3.75</v>
          </cell>
          <cell r="M490">
            <v>4.5</v>
          </cell>
          <cell r="N490">
            <v>6</v>
          </cell>
          <cell r="Q490" t="str">
            <v>n.d.</v>
          </cell>
          <cell r="R490">
            <v>6</v>
          </cell>
        </row>
        <row r="491">
          <cell r="B491">
            <v>42953</v>
          </cell>
          <cell r="C491" t="str">
            <v>04/08/2017 AL 10/08/2017</v>
          </cell>
          <cell r="D491" t="str">
            <v>03/08/2017  al 09/08/2017</v>
          </cell>
          <cell r="E491">
            <v>2.76</v>
          </cell>
          <cell r="F491">
            <v>0</v>
          </cell>
          <cell r="G491">
            <v>0</v>
          </cell>
          <cell r="H491">
            <v>0.15</v>
          </cell>
          <cell r="K491">
            <v>3.75</v>
          </cell>
          <cell r="M491">
            <v>4.5</v>
          </cell>
          <cell r="N491">
            <v>6</v>
          </cell>
          <cell r="Q491" t="str">
            <v>n.d.</v>
          </cell>
          <cell r="R491">
            <v>6</v>
          </cell>
        </row>
        <row r="492">
          <cell r="B492">
            <v>42954</v>
          </cell>
          <cell r="C492" t="str">
            <v>04/08/2017 AL 10/08/2017</v>
          </cell>
          <cell r="D492" t="str">
            <v>03/08/2017  al 09/08/2017</v>
          </cell>
          <cell r="E492">
            <v>2.76</v>
          </cell>
          <cell r="F492">
            <v>0</v>
          </cell>
          <cell r="G492">
            <v>0</v>
          </cell>
          <cell r="H492">
            <v>0.15</v>
          </cell>
          <cell r="K492">
            <v>3.75</v>
          </cell>
          <cell r="M492">
            <v>4.5</v>
          </cell>
          <cell r="N492">
            <v>6</v>
          </cell>
          <cell r="Q492" t="str">
            <v>n.d.</v>
          </cell>
          <cell r="R492">
            <v>6</v>
          </cell>
        </row>
        <row r="493">
          <cell r="B493">
            <v>42955</v>
          </cell>
          <cell r="C493" t="str">
            <v>04/08/2017 AL 10/08/2017</v>
          </cell>
          <cell r="D493" t="str">
            <v>03/08/2017  al 09/08/2017</v>
          </cell>
          <cell r="E493">
            <v>2.76</v>
          </cell>
          <cell r="F493">
            <v>0</v>
          </cell>
          <cell r="G493">
            <v>0</v>
          </cell>
          <cell r="H493">
            <v>0.15</v>
          </cell>
          <cell r="K493">
            <v>3.75</v>
          </cell>
          <cell r="M493">
            <v>4.5</v>
          </cell>
          <cell r="N493">
            <v>6</v>
          </cell>
          <cell r="Q493" t="str">
            <v>n.d.</v>
          </cell>
          <cell r="R493">
            <v>6</v>
          </cell>
        </row>
        <row r="494">
          <cell r="B494">
            <v>42956</v>
          </cell>
          <cell r="C494" t="str">
            <v>04/08/2017 AL 10/08/2017</v>
          </cell>
          <cell r="D494" t="str">
            <v>03/08/2017  al 09/08/2017</v>
          </cell>
          <cell r="E494">
            <v>2.76</v>
          </cell>
          <cell r="F494">
            <v>0</v>
          </cell>
          <cell r="G494">
            <v>0</v>
          </cell>
          <cell r="H494">
            <v>0.15</v>
          </cell>
          <cell r="K494">
            <v>3.75</v>
          </cell>
          <cell r="M494">
            <v>4.5</v>
          </cell>
          <cell r="N494">
            <v>6</v>
          </cell>
          <cell r="Q494" t="str">
            <v>n.d.</v>
          </cell>
          <cell r="R494">
            <v>6</v>
          </cell>
        </row>
        <row r="495">
          <cell r="B495">
            <v>42957</v>
          </cell>
          <cell r="C495" t="str">
            <v>04/08/2017 AL 10/08/2017</v>
          </cell>
          <cell r="D495" t="str">
            <v>10/08/2017  al 16/08/2017</v>
          </cell>
          <cell r="E495">
            <v>2.91</v>
          </cell>
          <cell r="F495">
            <v>0</v>
          </cell>
          <cell r="G495">
            <v>0</v>
          </cell>
          <cell r="H495">
            <v>0.18</v>
          </cell>
          <cell r="K495">
            <v>3.75</v>
          </cell>
          <cell r="M495">
            <v>4.5</v>
          </cell>
          <cell r="N495">
            <v>6</v>
          </cell>
          <cell r="Q495" t="str">
            <v>n.d.</v>
          </cell>
          <cell r="R495">
            <v>6</v>
          </cell>
        </row>
        <row r="496">
          <cell r="B496">
            <v>42958</v>
          </cell>
          <cell r="C496" t="str">
            <v>11/08/2017 al  17/08/2017</v>
          </cell>
          <cell r="D496" t="str">
            <v>10/08/2017  al 16/08/2017</v>
          </cell>
          <cell r="E496">
            <v>2.91</v>
          </cell>
          <cell r="F496">
            <v>0</v>
          </cell>
          <cell r="G496">
            <v>0</v>
          </cell>
          <cell r="H496">
            <v>0.18</v>
          </cell>
          <cell r="K496">
            <v>3.75</v>
          </cell>
          <cell r="M496">
            <v>4.5</v>
          </cell>
          <cell r="N496">
            <v>6</v>
          </cell>
          <cell r="Q496" t="str">
            <v>n.d.</v>
          </cell>
          <cell r="R496">
            <v>6</v>
          </cell>
        </row>
        <row r="497">
          <cell r="B497">
            <v>42959</v>
          </cell>
          <cell r="C497" t="str">
            <v>11/08/2017 al  17/08/2017</v>
          </cell>
          <cell r="D497" t="str">
            <v>10/08/2017  al 16/08/2017</v>
          </cell>
          <cell r="E497">
            <v>2.91</v>
          </cell>
          <cell r="F497">
            <v>0</v>
          </cell>
          <cell r="G497">
            <v>0</v>
          </cell>
          <cell r="H497">
            <v>0.18</v>
          </cell>
          <cell r="K497">
            <v>3.75</v>
          </cell>
          <cell r="M497">
            <v>4.5</v>
          </cell>
          <cell r="N497">
            <v>6</v>
          </cell>
          <cell r="Q497" t="str">
            <v>n.d.</v>
          </cell>
          <cell r="R497">
            <v>6</v>
          </cell>
        </row>
        <row r="498">
          <cell r="B498">
            <v>42960</v>
          </cell>
          <cell r="C498" t="str">
            <v>11/08/2017 al  17/08/2017</v>
          </cell>
          <cell r="D498" t="str">
            <v>10/08/2017  al 16/08/2017</v>
          </cell>
          <cell r="E498">
            <v>2.91</v>
          </cell>
          <cell r="F498">
            <v>0</v>
          </cell>
          <cell r="G498">
            <v>0</v>
          </cell>
          <cell r="H498">
            <v>0.18</v>
          </cell>
          <cell r="K498">
            <v>3.75</v>
          </cell>
          <cell r="M498">
            <v>4.5</v>
          </cell>
          <cell r="N498">
            <v>6</v>
          </cell>
          <cell r="Q498" t="str">
            <v>n.d.</v>
          </cell>
          <cell r="R498">
            <v>6</v>
          </cell>
        </row>
        <row r="499">
          <cell r="B499">
            <v>42961</v>
          </cell>
          <cell r="C499" t="str">
            <v>11/08/2017 al  17/08/2017</v>
          </cell>
          <cell r="D499" t="str">
            <v>10/08/2017  al 16/08/2017</v>
          </cell>
          <cell r="E499">
            <v>2.91</v>
          </cell>
          <cell r="F499">
            <v>0</v>
          </cell>
          <cell r="G499">
            <v>0</v>
          </cell>
          <cell r="H499">
            <v>0.18</v>
          </cell>
          <cell r="K499">
            <v>3.75</v>
          </cell>
          <cell r="M499">
            <v>4.5</v>
          </cell>
          <cell r="N499">
            <v>6</v>
          </cell>
          <cell r="Q499" t="str">
            <v>n.d.</v>
          </cell>
          <cell r="R499">
            <v>6</v>
          </cell>
        </row>
        <row r="500">
          <cell r="B500">
            <v>42962</v>
          </cell>
          <cell r="C500" t="str">
            <v>11/08/2017 al  17/08/2017</v>
          </cell>
          <cell r="D500" t="str">
            <v>10/08/2017  al 16/08/2017</v>
          </cell>
          <cell r="E500">
            <v>2.91</v>
          </cell>
          <cell r="F500">
            <v>0</v>
          </cell>
          <cell r="G500">
            <v>0</v>
          </cell>
          <cell r="H500">
            <v>0.18</v>
          </cell>
          <cell r="K500">
            <v>3.75</v>
          </cell>
          <cell r="M500">
            <v>4.5</v>
          </cell>
          <cell r="N500">
            <v>6</v>
          </cell>
          <cell r="Q500" t="str">
            <v>n.d.</v>
          </cell>
          <cell r="R500">
            <v>6</v>
          </cell>
        </row>
        <row r="501">
          <cell r="B501">
            <v>42963</v>
          </cell>
          <cell r="C501" t="str">
            <v>11/08/2017 al  17/08/2017</v>
          </cell>
          <cell r="D501" t="str">
            <v>10/08/2017  al 16/08/2017</v>
          </cell>
          <cell r="E501">
            <v>2.91</v>
          </cell>
          <cell r="F501">
            <v>0</v>
          </cell>
          <cell r="G501">
            <v>0</v>
          </cell>
          <cell r="H501">
            <v>0.18</v>
          </cell>
          <cell r="K501">
            <v>3.75</v>
          </cell>
          <cell r="M501">
            <v>4.5</v>
          </cell>
          <cell r="N501">
            <v>6</v>
          </cell>
          <cell r="Q501" t="str">
            <v>n.d.</v>
          </cell>
          <cell r="R501">
            <v>6</v>
          </cell>
        </row>
        <row r="502">
          <cell r="B502">
            <v>42964</v>
          </cell>
          <cell r="C502" t="str">
            <v>11/08/2017 al  17/08/2017</v>
          </cell>
          <cell r="D502" t="str">
            <v>17/08/2017  al 23/08/2017</v>
          </cell>
          <cell r="E502">
            <v>2.92</v>
          </cell>
          <cell r="F502">
            <v>0</v>
          </cell>
          <cell r="G502">
            <v>0</v>
          </cell>
          <cell r="H502">
            <v>0.18</v>
          </cell>
          <cell r="K502">
            <v>3.75</v>
          </cell>
          <cell r="M502">
            <v>4.5</v>
          </cell>
          <cell r="N502">
            <v>6</v>
          </cell>
          <cell r="Q502" t="str">
            <v>n.d.</v>
          </cell>
          <cell r="R502">
            <v>6</v>
          </cell>
        </row>
        <row r="503">
          <cell r="B503">
            <v>42965</v>
          </cell>
          <cell r="C503" t="str">
            <v>18/08/2017 AL 24/08/2017</v>
          </cell>
          <cell r="D503" t="str">
            <v>17/08/2017  al 23/08/2017</v>
          </cell>
          <cell r="E503">
            <v>2.92</v>
          </cell>
          <cell r="F503">
            <v>0</v>
          </cell>
          <cell r="G503">
            <v>0</v>
          </cell>
          <cell r="H503">
            <v>0.18</v>
          </cell>
          <cell r="K503">
            <v>3.75</v>
          </cell>
          <cell r="M503">
            <v>4.5</v>
          </cell>
          <cell r="N503">
            <v>6</v>
          </cell>
          <cell r="Q503" t="str">
            <v>n.d.</v>
          </cell>
        </row>
        <row r="504">
          <cell r="B504">
            <v>42966</v>
          </cell>
          <cell r="C504" t="str">
            <v>18/08/2017 AL 24/08/2017</v>
          </cell>
          <cell r="D504" t="str">
            <v>17/08/2017  al 23/08/2017</v>
          </cell>
          <cell r="E504">
            <v>2.92</v>
          </cell>
          <cell r="F504">
            <v>0</v>
          </cell>
          <cell r="G504">
            <v>0</v>
          </cell>
          <cell r="H504">
            <v>0.18</v>
          </cell>
          <cell r="K504">
            <v>3.75</v>
          </cell>
          <cell r="M504">
            <v>4.5</v>
          </cell>
          <cell r="N504">
            <v>6</v>
          </cell>
          <cell r="Q504" t="str">
            <v>n.d.</v>
          </cell>
        </row>
        <row r="505">
          <cell r="B505">
            <v>42967</v>
          </cell>
          <cell r="C505" t="str">
            <v>18/08/2017 AL 24/08/2017</v>
          </cell>
          <cell r="D505" t="str">
            <v>17/08/2017  al 23/08/2017</v>
          </cell>
          <cell r="E505">
            <v>2.92</v>
          </cell>
          <cell r="F505">
            <v>0</v>
          </cell>
          <cell r="G505">
            <v>0</v>
          </cell>
          <cell r="H505">
            <v>0.18</v>
          </cell>
          <cell r="K505">
            <v>3.75</v>
          </cell>
          <cell r="M505">
            <v>4.5</v>
          </cell>
          <cell r="N505">
            <v>6</v>
          </cell>
          <cell r="Q505" t="str">
            <v>n.d.</v>
          </cell>
        </row>
        <row r="506">
          <cell r="B506">
            <v>42968</v>
          </cell>
          <cell r="C506" t="str">
            <v>18/08/2017 AL 24/08/2017</v>
          </cell>
          <cell r="D506" t="str">
            <v>17/08/2017  al 23/08/2017</v>
          </cell>
          <cell r="E506">
            <v>2.92</v>
          </cell>
          <cell r="F506">
            <v>0</v>
          </cell>
          <cell r="G506">
            <v>0</v>
          </cell>
          <cell r="H506">
            <v>0.18</v>
          </cell>
          <cell r="K506">
            <v>3.75</v>
          </cell>
          <cell r="M506">
            <v>4.5</v>
          </cell>
          <cell r="N506">
            <v>6</v>
          </cell>
          <cell r="Q506" t="str">
            <v>n.d.</v>
          </cell>
        </row>
        <row r="507">
          <cell r="B507">
            <v>42969</v>
          </cell>
          <cell r="C507" t="str">
            <v>18/08/2017 AL 24/08/2017</v>
          </cell>
          <cell r="D507" t="str">
            <v>17/08/2017  al 23/08/2017</v>
          </cell>
          <cell r="E507">
            <v>2.92</v>
          </cell>
          <cell r="F507">
            <v>0</v>
          </cell>
          <cell r="G507">
            <v>0</v>
          </cell>
          <cell r="H507">
            <v>0.18</v>
          </cell>
          <cell r="K507">
            <v>3.75</v>
          </cell>
          <cell r="M507">
            <v>4.5</v>
          </cell>
          <cell r="N507">
            <v>6</v>
          </cell>
          <cell r="Q507" t="str">
            <v>n.d.</v>
          </cell>
        </row>
        <row r="508">
          <cell r="B508">
            <v>42970</v>
          </cell>
          <cell r="C508" t="str">
            <v>18/08/2017 AL 24/08/2017</v>
          </cell>
          <cell r="D508" t="str">
            <v>17/08/2017  al 23/08/2017</v>
          </cell>
          <cell r="E508">
            <v>2.92</v>
          </cell>
          <cell r="F508">
            <v>0</v>
          </cell>
          <cell r="G508">
            <v>0</v>
          </cell>
          <cell r="H508">
            <v>0.18</v>
          </cell>
          <cell r="K508">
            <v>3.75</v>
          </cell>
          <cell r="M508">
            <v>4.5</v>
          </cell>
          <cell r="N508">
            <v>6</v>
          </cell>
          <cell r="Q508" t="str">
            <v>n.d.</v>
          </cell>
        </row>
        <row r="509">
          <cell r="B509">
            <v>42971</v>
          </cell>
          <cell r="C509" t="str">
            <v>18/08/2017 AL 24/08/2017</v>
          </cell>
          <cell r="D509" t="str">
            <v>24/08/2017  al 30/08/2017</v>
          </cell>
          <cell r="E509">
            <v>2.96</v>
          </cell>
          <cell r="F509">
            <v>0</v>
          </cell>
          <cell r="G509">
            <v>0</v>
          </cell>
          <cell r="H509">
            <v>0.25</v>
          </cell>
          <cell r="K509">
            <v>3.75</v>
          </cell>
          <cell r="M509">
            <v>4.5</v>
          </cell>
          <cell r="N509">
            <v>6</v>
          </cell>
          <cell r="Q509" t="str">
            <v>n.d.</v>
          </cell>
        </row>
        <row r="510">
          <cell r="B510">
            <v>42972</v>
          </cell>
          <cell r="C510" t="str">
            <v>25/08/2017 al  31/08/2017</v>
          </cell>
          <cell r="D510" t="str">
            <v>24/08/2017  al 30/08/2017</v>
          </cell>
          <cell r="E510">
            <v>2.96</v>
          </cell>
          <cell r="F510">
            <v>0</v>
          </cell>
          <cell r="G510">
            <v>0</v>
          </cell>
          <cell r="H510">
            <v>0.25</v>
          </cell>
          <cell r="K510">
            <v>3.75</v>
          </cell>
          <cell r="M510">
            <v>4.5</v>
          </cell>
          <cell r="N510">
            <v>6</v>
          </cell>
          <cell r="Q510" t="str">
            <v>n.d.</v>
          </cell>
        </row>
        <row r="511">
          <cell r="B511">
            <v>42973</v>
          </cell>
          <cell r="C511" t="str">
            <v>25/08/2017 al  31/08/2017</v>
          </cell>
          <cell r="D511" t="str">
            <v>24/08/2017  al 30/08/2017</v>
          </cell>
          <cell r="E511">
            <v>2.96</v>
          </cell>
          <cell r="F511">
            <v>0</v>
          </cell>
          <cell r="G511">
            <v>0</v>
          </cell>
          <cell r="H511">
            <v>0.25</v>
          </cell>
          <cell r="K511">
            <v>3.75</v>
          </cell>
          <cell r="M511">
            <v>4.5</v>
          </cell>
          <cell r="N511">
            <v>6</v>
          </cell>
          <cell r="Q511" t="str">
            <v>n.d.</v>
          </cell>
        </row>
        <row r="512">
          <cell r="B512">
            <v>42974</v>
          </cell>
          <cell r="C512" t="str">
            <v>25/08/2017 al  31/08/2017</v>
          </cell>
          <cell r="D512" t="str">
            <v>24/08/2017  al 30/08/2017</v>
          </cell>
          <cell r="E512">
            <v>2.96</v>
          </cell>
          <cell r="F512">
            <v>0</v>
          </cell>
          <cell r="G512">
            <v>0</v>
          </cell>
          <cell r="H512">
            <v>0.25</v>
          </cell>
          <cell r="K512">
            <v>3.75</v>
          </cell>
          <cell r="M512">
            <v>4.5</v>
          </cell>
          <cell r="N512">
            <v>6</v>
          </cell>
          <cell r="Q512" t="str">
            <v>n.d.</v>
          </cell>
        </row>
        <row r="513">
          <cell r="B513">
            <v>42975</v>
          </cell>
          <cell r="C513" t="str">
            <v>25/08/2017 al  31/08/2017</v>
          </cell>
          <cell r="D513" t="str">
            <v>24/08/2017  al 30/08/2017</v>
          </cell>
          <cell r="E513">
            <v>2.96</v>
          </cell>
          <cell r="F513">
            <v>0</v>
          </cell>
          <cell r="G513">
            <v>0</v>
          </cell>
          <cell r="H513">
            <v>0.25</v>
          </cell>
          <cell r="K513">
            <v>3.75</v>
          </cell>
          <cell r="M513">
            <v>4.5</v>
          </cell>
          <cell r="N513">
            <v>6</v>
          </cell>
          <cell r="Q513" t="str">
            <v>n.d.</v>
          </cell>
        </row>
        <row r="514">
          <cell r="B514">
            <v>42976</v>
          </cell>
          <cell r="C514" t="str">
            <v>25/08/2017 al  31/08/2017</v>
          </cell>
          <cell r="D514" t="str">
            <v>24/08/2017  al 30/08/2017</v>
          </cell>
          <cell r="E514">
            <v>2.96</v>
          </cell>
          <cell r="F514">
            <v>0</v>
          </cell>
          <cell r="G514">
            <v>0</v>
          </cell>
          <cell r="H514">
            <v>0.25</v>
          </cell>
          <cell r="K514">
            <v>3.75</v>
          </cell>
          <cell r="M514">
            <v>4.5</v>
          </cell>
          <cell r="N514">
            <v>6</v>
          </cell>
          <cell r="Q514" t="str">
            <v>n.d.</v>
          </cell>
        </row>
        <row r="515">
          <cell r="B515">
            <v>42977</v>
          </cell>
          <cell r="C515" t="str">
            <v>25/08/2017 al  31/08/2017</v>
          </cell>
          <cell r="D515" t="str">
            <v>24/08/2017  al 30/08/2017</v>
          </cell>
          <cell r="E515">
            <v>2.96</v>
          </cell>
          <cell r="F515">
            <v>0</v>
          </cell>
          <cell r="G515">
            <v>0</v>
          </cell>
          <cell r="H515">
            <v>0.25</v>
          </cell>
          <cell r="K515">
            <v>3.75</v>
          </cell>
          <cell r="M515">
            <v>4.5</v>
          </cell>
          <cell r="N515">
            <v>6</v>
          </cell>
          <cell r="Q515" t="str">
            <v>n.d.</v>
          </cell>
        </row>
        <row r="516">
          <cell r="B516">
            <v>42978</v>
          </cell>
          <cell r="C516" t="str">
            <v>25/08/2017 al  31/08/2017</v>
          </cell>
          <cell r="D516" t="str">
            <v>31/08/2017  al 06/09/2017</v>
          </cell>
          <cell r="E516">
            <v>3.03</v>
          </cell>
          <cell r="F516">
            <v>0</v>
          </cell>
          <cell r="G516">
            <v>0.01</v>
          </cell>
          <cell r="H516">
            <v>0.25</v>
          </cell>
          <cell r="K516">
            <v>3.75</v>
          </cell>
          <cell r="M516">
            <v>4.5</v>
          </cell>
          <cell r="N516">
            <v>6</v>
          </cell>
          <cell r="Q516" t="str">
            <v>n.d.</v>
          </cell>
        </row>
        <row r="517">
          <cell r="B517">
            <v>42979</v>
          </cell>
          <cell r="C517" t="str">
            <v>01/09/2017 AL 07/07/2017</v>
          </cell>
          <cell r="D517" t="str">
            <v>31/08/2017  al 06/09/2017</v>
          </cell>
          <cell r="E517">
            <v>3.03</v>
          </cell>
          <cell r="F517">
            <v>0</v>
          </cell>
          <cell r="G517">
            <v>0.01</v>
          </cell>
          <cell r="H517">
            <v>0.25</v>
          </cell>
          <cell r="K517">
            <v>3.75</v>
          </cell>
          <cell r="M517">
            <v>4.5</v>
          </cell>
          <cell r="N517">
            <v>6</v>
          </cell>
          <cell r="Q517" t="str">
            <v>n.d.</v>
          </cell>
        </row>
        <row r="518">
          <cell r="B518">
            <v>42980</v>
          </cell>
          <cell r="C518" t="str">
            <v>01/09/2017 AL 07/07/2017</v>
          </cell>
          <cell r="D518" t="str">
            <v>31/08/2017  al 06/09/2017</v>
          </cell>
          <cell r="E518">
            <v>3.03</v>
          </cell>
          <cell r="F518">
            <v>0</v>
          </cell>
          <cell r="G518">
            <v>0.01</v>
          </cell>
          <cell r="H518">
            <v>0.25</v>
          </cell>
          <cell r="K518">
            <v>3.75</v>
          </cell>
          <cell r="M518">
            <v>4.5</v>
          </cell>
          <cell r="N518">
            <v>6</v>
          </cell>
          <cell r="Q518" t="str">
            <v>n.d.</v>
          </cell>
        </row>
        <row r="519">
          <cell r="B519">
            <v>42981</v>
          </cell>
          <cell r="C519" t="str">
            <v>01/09/2017 AL 07/07/2017</v>
          </cell>
          <cell r="D519" t="str">
            <v>31/08/2017  al 06/09/2017</v>
          </cell>
          <cell r="E519">
            <v>3.03</v>
          </cell>
          <cell r="F519">
            <v>0</v>
          </cell>
          <cell r="G519">
            <v>0.01</v>
          </cell>
          <cell r="H519">
            <v>0.25</v>
          </cell>
          <cell r="K519">
            <v>3.75</v>
          </cell>
          <cell r="M519">
            <v>4.5</v>
          </cell>
          <cell r="N519">
            <v>6</v>
          </cell>
          <cell r="Q519" t="str">
            <v>n.d.</v>
          </cell>
        </row>
        <row r="520">
          <cell r="B520">
            <v>42982</v>
          </cell>
          <cell r="C520" t="str">
            <v>01/09/2017 AL 07/07/2017</v>
          </cell>
          <cell r="D520" t="str">
            <v>31/08/2017  al 06/09/2017</v>
          </cell>
          <cell r="E520">
            <v>3.03</v>
          </cell>
          <cell r="F520">
            <v>0</v>
          </cell>
          <cell r="G520">
            <v>0.01</v>
          </cell>
          <cell r="H520">
            <v>0.25</v>
          </cell>
          <cell r="K520">
            <v>3.75</v>
          </cell>
          <cell r="M520">
            <v>4.5</v>
          </cell>
          <cell r="N520">
            <v>6</v>
          </cell>
          <cell r="Q520" t="str">
            <v>n.d.</v>
          </cell>
        </row>
        <row r="521">
          <cell r="B521">
            <v>42983</v>
          </cell>
          <cell r="C521" t="str">
            <v>01/09/2017 AL 07/07/2017</v>
          </cell>
          <cell r="D521" t="str">
            <v>31/08/2017  al 06/09/2017</v>
          </cell>
          <cell r="E521">
            <v>3.03</v>
          </cell>
          <cell r="F521">
            <v>0</v>
          </cell>
          <cell r="G521">
            <v>0.01</v>
          </cell>
          <cell r="H521">
            <v>0.25</v>
          </cell>
          <cell r="K521">
            <v>3.75</v>
          </cell>
          <cell r="M521">
            <v>4.5</v>
          </cell>
          <cell r="N521">
            <v>6</v>
          </cell>
          <cell r="Q521" t="str">
            <v>n.d.</v>
          </cell>
        </row>
        <row r="522">
          <cell r="B522">
            <v>42984</v>
          </cell>
          <cell r="C522" t="str">
            <v>01/09/2017 AL 07/07/2017</v>
          </cell>
          <cell r="D522" t="str">
            <v>31/08/2017  al 06/09/2017</v>
          </cell>
          <cell r="E522">
            <v>3.03</v>
          </cell>
          <cell r="F522">
            <v>0</v>
          </cell>
          <cell r="G522">
            <v>0.01</v>
          </cell>
          <cell r="H522">
            <v>0.25</v>
          </cell>
          <cell r="K522">
            <v>3.75</v>
          </cell>
          <cell r="M522">
            <v>4.5</v>
          </cell>
          <cell r="N522">
            <v>6</v>
          </cell>
          <cell r="Q522" t="str">
            <v>n.d.</v>
          </cell>
        </row>
        <row r="523">
          <cell r="B523">
            <v>42985</v>
          </cell>
          <cell r="C523" t="str">
            <v>01/09/2017 AL 07/07/2017</v>
          </cell>
          <cell r="D523" t="str">
            <v>07/09/2017  al 13/09/2017</v>
          </cell>
          <cell r="E523">
            <v>3.14</v>
          </cell>
          <cell r="F523">
            <v>0</v>
          </cell>
          <cell r="G523">
            <v>0.01</v>
          </cell>
          <cell r="H523">
            <v>0.45</v>
          </cell>
          <cell r="K523">
            <v>3.75</v>
          </cell>
          <cell r="M523">
            <v>4.5</v>
          </cell>
          <cell r="N523">
            <v>6</v>
          </cell>
          <cell r="Q523" t="str">
            <v>n.d.</v>
          </cell>
        </row>
        <row r="524">
          <cell r="B524">
            <v>42986</v>
          </cell>
          <cell r="C524" t="str">
            <v>08/09/2017 al  14/09/2017</v>
          </cell>
          <cell r="D524" t="str">
            <v>07/09/2017  al 13/09/2017</v>
          </cell>
          <cell r="E524">
            <v>3.14</v>
          </cell>
          <cell r="F524">
            <v>0</v>
          </cell>
          <cell r="G524">
            <v>0.01</v>
          </cell>
          <cell r="H524">
            <v>0.45</v>
          </cell>
          <cell r="K524">
            <v>3.75</v>
          </cell>
          <cell r="M524">
            <v>4.5</v>
          </cell>
          <cell r="N524">
            <v>6</v>
          </cell>
          <cell r="Q524" t="str">
            <v>n.d.</v>
          </cell>
        </row>
        <row r="525">
          <cell r="B525">
            <v>42987</v>
          </cell>
          <cell r="C525" t="str">
            <v>08/09/2017 al  14/09/2017</v>
          </cell>
          <cell r="D525" t="str">
            <v>07/09/2017  al 13/09/2017</v>
          </cell>
          <cell r="E525">
            <v>3.14</v>
          </cell>
          <cell r="F525">
            <v>0</v>
          </cell>
          <cell r="G525">
            <v>0.01</v>
          </cell>
          <cell r="H525">
            <v>0.45</v>
          </cell>
          <cell r="K525">
            <v>3.75</v>
          </cell>
          <cell r="M525">
            <v>4.5</v>
          </cell>
          <cell r="N525">
            <v>6</v>
          </cell>
          <cell r="Q525" t="str">
            <v>n.d.</v>
          </cell>
        </row>
        <row r="526">
          <cell r="B526">
            <v>42988</v>
          </cell>
          <cell r="C526" t="str">
            <v>08/09/2017 al  14/09/2017</v>
          </cell>
          <cell r="D526" t="str">
            <v>07/09/2017  al 13/09/2017</v>
          </cell>
          <cell r="E526">
            <v>3.14</v>
          </cell>
          <cell r="F526">
            <v>0</v>
          </cell>
          <cell r="G526">
            <v>0.01</v>
          </cell>
          <cell r="H526">
            <v>0.45</v>
          </cell>
          <cell r="K526">
            <v>3.75</v>
          </cell>
          <cell r="M526">
            <v>4.5</v>
          </cell>
          <cell r="N526">
            <v>6</v>
          </cell>
          <cell r="Q526" t="str">
            <v>n.d.</v>
          </cell>
        </row>
        <row r="527">
          <cell r="B527">
            <v>42989</v>
          </cell>
          <cell r="C527" t="str">
            <v>08/09/2017 al  14/09/2017</v>
          </cell>
          <cell r="D527" t="str">
            <v>07/09/2017  al 13/09/2017</v>
          </cell>
          <cell r="E527">
            <v>3.14</v>
          </cell>
          <cell r="F527">
            <v>0</v>
          </cell>
          <cell r="G527">
            <v>0.01</v>
          </cell>
          <cell r="H527">
            <v>0.45</v>
          </cell>
          <cell r="K527">
            <v>3.75</v>
          </cell>
          <cell r="M527">
            <v>4.5</v>
          </cell>
          <cell r="N527">
            <v>6</v>
          </cell>
          <cell r="Q527" t="str">
            <v>n.d.</v>
          </cell>
        </row>
        <row r="528">
          <cell r="B528">
            <v>42990</v>
          </cell>
          <cell r="C528" t="str">
            <v>08/09/2017 al  14/09/2017</v>
          </cell>
          <cell r="D528" t="str">
            <v>07/09/2017  al 13/09/2017</v>
          </cell>
          <cell r="E528">
            <v>3.14</v>
          </cell>
          <cell r="F528">
            <v>0</v>
          </cell>
          <cell r="G528">
            <v>0.01</v>
          </cell>
          <cell r="H528">
            <v>0.45</v>
          </cell>
          <cell r="K528">
            <v>3.75</v>
          </cell>
          <cell r="M528">
            <v>4.5</v>
          </cell>
          <cell r="N528">
            <v>6</v>
          </cell>
          <cell r="Q528" t="str">
            <v>n.d.</v>
          </cell>
        </row>
        <row r="529">
          <cell r="B529">
            <v>42991</v>
          </cell>
          <cell r="C529" t="str">
            <v>08/09/2017 al  14/09/2017</v>
          </cell>
          <cell r="D529" t="str">
            <v>07/09/2017  al 13/09/2017</v>
          </cell>
          <cell r="E529">
            <v>3.14</v>
          </cell>
          <cell r="F529">
            <v>0</v>
          </cell>
          <cell r="G529">
            <v>0.01</v>
          </cell>
          <cell r="H529">
            <v>0.45</v>
          </cell>
          <cell r="K529">
            <v>3.75</v>
          </cell>
          <cell r="M529">
            <v>4.5</v>
          </cell>
          <cell r="N529">
            <v>6</v>
          </cell>
          <cell r="Q529" t="str">
            <v>n.d.</v>
          </cell>
        </row>
        <row r="530">
          <cell r="B530">
            <v>42992</v>
          </cell>
          <cell r="C530" t="str">
            <v>08/09/2017 al  14/09/2017</v>
          </cell>
          <cell r="D530" t="str">
            <v>14/09/2017  al 20/09/2017</v>
          </cell>
          <cell r="E530">
            <v>3.35</v>
          </cell>
          <cell r="F530">
            <v>0</v>
          </cell>
          <cell r="G530">
            <v>0.01</v>
          </cell>
          <cell r="H530">
            <v>0.4</v>
          </cell>
          <cell r="K530">
            <v>3.75</v>
          </cell>
          <cell r="M530">
            <v>4.5</v>
          </cell>
          <cell r="N530">
            <v>6</v>
          </cell>
          <cell r="Q530" t="str">
            <v>n.d.</v>
          </cell>
        </row>
        <row r="531">
          <cell r="B531">
            <v>42993</v>
          </cell>
          <cell r="C531" t="str">
            <v>15/09/2017 AL 21/09/2017</v>
          </cell>
          <cell r="D531" t="str">
            <v>14/09/2017  al 20/09/2017</v>
          </cell>
          <cell r="E531">
            <v>3.35</v>
          </cell>
          <cell r="F531">
            <v>0</v>
          </cell>
          <cell r="G531">
            <v>0.01</v>
          </cell>
          <cell r="H531">
            <v>0.4</v>
          </cell>
          <cell r="K531">
            <v>3.75</v>
          </cell>
          <cell r="M531">
            <v>4.5</v>
          </cell>
          <cell r="N531">
            <v>6</v>
          </cell>
          <cell r="Q531" t="str">
            <v>n.d.</v>
          </cell>
        </row>
        <row r="532">
          <cell r="B532">
            <v>42994</v>
          </cell>
          <cell r="C532" t="str">
            <v>15/09/2017 AL 21/09/2017</v>
          </cell>
          <cell r="D532" t="str">
            <v>14/09/2017  al 20/09/2017</v>
          </cell>
          <cell r="E532">
            <v>3.35</v>
          </cell>
          <cell r="F532">
            <v>0</v>
          </cell>
          <cell r="G532">
            <v>0.01</v>
          </cell>
          <cell r="H532">
            <v>0.4</v>
          </cell>
          <cell r="K532">
            <v>3.75</v>
          </cell>
          <cell r="M532">
            <v>4.5</v>
          </cell>
          <cell r="N532">
            <v>6</v>
          </cell>
          <cell r="Q532" t="str">
            <v>n.d.</v>
          </cell>
        </row>
        <row r="533">
          <cell r="B533">
            <v>42995</v>
          </cell>
          <cell r="C533" t="str">
            <v>15/09/2017 AL 21/09/2017</v>
          </cell>
          <cell r="D533" t="str">
            <v>14/09/2017  al 20/09/2017</v>
          </cell>
          <cell r="E533">
            <v>3.35</v>
          </cell>
          <cell r="F533">
            <v>0</v>
          </cell>
          <cell r="G533">
            <v>0.01</v>
          </cell>
          <cell r="H533">
            <v>0.4</v>
          </cell>
          <cell r="K533">
            <v>3.75</v>
          </cell>
          <cell r="M533">
            <v>4.5</v>
          </cell>
          <cell r="N533">
            <v>6</v>
          </cell>
          <cell r="Q533" t="str">
            <v>n.d.</v>
          </cell>
        </row>
        <row r="534">
          <cell r="B534">
            <v>42996</v>
          </cell>
          <cell r="C534" t="str">
            <v>15/09/2017 AL 21/09/2017</v>
          </cell>
          <cell r="D534" t="str">
            <v>14/09/2017  al 20/09/2017</v>
          </cell>
          <cell r="E534">
            <v>3.35</v>
          </cell>
          <cell r="F534">
            <v>0</v>
          </cell>
          <cell r="G534">
            <v>0.01</v>
          </cell>
          <cell r="H534">
            <v>0.4</v>
          </cell>
          <cell r="K534">
            <v>3.75</v>
          </cell>
          <cell r="M534">
            <v>4.5</v>
          </cell>
          <cell r="N534">
            <v>6</v>
          </cell>
          <cell r="Q534" t="str">
            <v>n.d.</v>
          </cell>
        </row>
        <row r="535">
          <cell r="B535">
            <v>42997</v>
          </cell>
          <cell r="C535" t="str">
            <v>15/09/2017 AL 21/09/2017</v>
          </cell>
          <cell r="D535" t="str">
            <v>14/09/2017  al 20/09/2017</v>
          </cell>
          <cell r="E535">
            <v>3.35</v>
          </cell>
          <cell r="F535">
            <v>0</v>
          </cell>
          <cell r="G535">
            <v>0.01</v>
          </cell>
          <cell r="H535">
            <v>0.4</v>
          </cell>
          <cell r="K535">
            <v>3.75</v>
          </cell>
          <cell r="M535">
            <v>4.5</v>
          </cell>
          <cell r="N535">
            <v>6</v>
          </cell>
          <cell r="Q535" t="str">
            <v>n.d.</v>
          </cell>
        </row>
        <row r="536">
          <cell r="B536">
            <v>42998</v>
          </cell>
          <cell r="C536" t="str">
            <v>15/09/2017 AL 21/09/2017</v>
          </cell>
          <cell r="D536" t="str">
            <v>14/09/2017  al 20/09/2017</v>
          </cell>
          <cell r="E536">
            <v>3.35</v>
          </cell>
          <cell r="F536">
            <v>0</v>
          </cell>
          <cell r="G536">
            <v>0.01</v>
          </cell>
          <cell r="H536">
            <v>0.4</v>
          </cell>
          <cell r="K536">
            <v>3.75</v>
          </cell>
          <cell r="M536">
            <v>4.5</v>
          </cell>
          <cell r="N536">
            <v>6</v>
          </cell>
          <cell r="Q536" t="str">
            <v>n.d.</v>
          </cell>
        </row>
        <row r="537">
          <cell r="B537">
            <v>42999</v>
          </cell>
          <cell r="C537" t="str">
            <v>15/09/2017 AL 21/09/2017</v>
          </cell>
          <cell r="D537" t="str">
            <v>21/09/2017  al 27/09/2017</v>
          </cell>
          <cell r="E537">
            <v>3.24</v>
          </cell>
          <cell r="F537">
            <v>0</v>
          </cell>
          <cell r="G537">
            <v>0.01</v>
          </cell>
          <cell r="H537">
            <v>0.37</v>
          </cell>
          <cell r="K537">
            <v>3.75</v>
          </cell>
          <cell r="M537">
            <v>4.5</v>
          </cell>
          <cell r="N537">
            <v>6</v>
          </cell>
          <cell r="Q537" t="str">
            <v>n.d.</v>
          </cell>
        </row>
        <row r="538">
          <cell r="B538">
            <v>43000</v>
          </cell>
          <cell r="C538" t="str">
            <v>22/09/2017 al  28/09/2017</v>
          </cell>
          <cell r="D538" t="str">
            <v>21/09/2017  al 27/09/2017</v>
          </cell>
          <cell r="E538">
            <v>3.24</v>
          </cell>
          <cell r="F538">
            <v>0</v>
          </cell>
          <cell r="G538">
            <v>0.01</v>
          </cell>
          <cell r="H538">
            <v>0.37</v>
          </cell>
          <cell r="K538">
            <v>3.75</v>
          </cell>
          <cell r="M538">
            <v>4.5</v>
          </cell>
          <cell r="N538">
            <v>6</v>
          </cell>
          <cell r="Q538" t="str">
            <v>n.d.</v>
          </cell>
        </row>
        <row r="539">
          <cell r="B539">
            <v>43001</v>
          </cell>
          <cell r="C539" t="str">
            <v>22/09/2017 al  28/09/2017</v>
          </cell>
          <cell r="D539" t="str">
            <v>21/09/2017  al 27/09/2017</v>
          </cell>
          <cell r="E539">
            <v>3.24</v>
          </cell>
          <cell r="F539">
            <v>0</v>
          </cell>
          <cell r="G539">
            <v>0.01</v>
          </cell>
          <cell r="H539">
            <v>0.37</v>
          </cell>
          <cell r="K539">
            <v>3.75</v>
          </cell>
          <cell r="M539">
            <v>4.5</v>
          </cell>
          <cell r="N539">
            <v>6</v>
          </cell>
          <cell r="Q539" t="str">
            <v>n.d.</v>
          </cell>
        </row>
        <row r="540">
          <cell r="B540">
            <v>43002</v>
          </cell>
          <cell r="C540" t="str">
            <v>22/09/2017 al  28/09/2017</v>
          </cell>
          <cell r="D540" t="str">
            <v>21/09/2017  al 27/09/2017</v>
          </cell>
          <cell r="E540">
            <v>3.24</v>
          </cell>
          <cell r="F540">
            <v>0</v>
          </cell>
          <cell r="G540">
            <v>0.01</v>
          </cell>
          <cell r="H540">
            <v>0.37</v>
          </cell>
          <cell r="K540">
            <v>3.75</v>
          </cell>
          <cell r="M540">
            <v>4.5</v>
          </cell>
          <cell r="N540">
            <v>6</v>
          </cell>
          <cell r="Q540" t="str">
            <v>n.d.</v>
          </cell>
        </row>
        <row r="541">
          <cell r="B541">
            <v>43003</v>
          </cell>
          <cell r="C541" t="str">
            <v>22/09/2017 al  28/09/2017</v>
          </cell>
          <cell r="D541" t="str">
            <v>21/09/2017  al 27/09/2017</v>
          </cell>
          <cell r="E541">
            <v>3.24</v>
          </cell>
          <cell r="F541">
            <v>0</v>
          </cell>
          <cell r="G541">
            <v>0.01</v>
          </cell>
          <cell r="H541">
            <v>0.37</v>
          </cell>
          <cell r="K541">
            <v>3.75</v>
          </cell>
          <cell r="M541">
            <v>4.5</v>
          </cell>
          <cell r="N541">
            <v>6</v>
          </cell>
          <cell r="Q541" t="str">
            <v>n.d.</v>
          </cell>
        </row>
        <row r="542">
          <cell r="B542">
            <v>43004</v>
          </cell>
          <cell r="C542" t="str">
            <v>22/09/2017 al  28/09/2017</v>
          </cell>
          <cell r="D542" t="str">
            <v>21/09/2017  al 27/09/2017</v>
          </cell>
          <cell r="E542">
            <v>3.24</v>
          </cell>
          <cell r="F542">
            <v>0</v>
          </cell>
          <cell r="G542">
            <v>0.01</v>
          </cell>
          <cell r="H542">
            <v>0.37</v>
          </cell>
          <cell r="K542">
            <v>3.75</v>
          </cell>
          <cell r="M542">
            <v>4.5</v>
          </cell>
          <cell r="N542">
            <v>6</v>
          </cell>
          <cell r="Q542" t="str">
            <v>n.d.</v>
          </cell>
        </row>
        <row r="543">
          <cell r="B543">
            <v>43005</v>
          </cell>
          <cell r="C543" t="str">
            <v>22/09/2017 al  28/09/2017</v>
          </cell>
          <cell r="D543" t="str">
            <v>21/09/2017  al 27/09/2017</v>
          </cell>
          <cell r="E543">
            <v>3.24</v>
          </cell>
          <cell r="F543">
            <v>0</v>
          </cell>
          <cell r="G543">
            <v>0.01</v>
          </cell>
          <cell r="H543">
            <v>0.37</v>
          </cell>
          <cell r="K543">
            <v>3.75</v>
          </cell>
          <cell r="M543">
            <v>4.5</v>
          </cell>
          <cell r="N543">
            <v>6</v>
          </cell>
          <cell r="Q543" t="str">
            <v>n.d.</v>
          </cell>
        </row>
        <row r="544">
          <cell r="B544">
            <v>43006</v>
          </cell>
          <cell r="C544" t="str">
            <v>22/09/2017 al  28/09/2017</v>
          </cell>
          <cell r="D544" t="str">
            <v>28/09/2017  al 04/10/2017</v>
          </cell>
          <cell r="E544">
            <v>3.16</v>
          </cell>
          <cell r="F544">
            <v>0</v>
          </cell>
          <cell r="G544">
            <v>0.01</v>
          </cell>
          <cell r="H544">
            <v>0.39</v>
          </cell>
          <cell r="K544">
            <v>3.75</v>
          </cell>
          <cell r="M544">
            <v>4.5</v>
          </cell>
          <cell r="N544">
            <v>6</v>
          </cell>
          <cell r="Q544" t="str">
            <v>n.d.</v>
          </cell>
        </row>
        <row r="545">
          <cell r="B545">
            <v>43007</v>
          </cell>
          <cell r="C545" t="str">
            <v>29/09/2017 AL 05/10/2017</v>
          </cell>
          <cell r="D545" t="str">
            <v>28/09/2017  al 04/10/2017</v>
          </cell>
          <cell r="E545">
            <v>3.16</v>
          </cell>
          <cell r="F545">
            <v>0</v>
          </cell>
          <cell r="G545">
            <v>0.01</v>
          </cell>
          <cell r="H545">
            <v>0.39</v>
          </cell>
          <cell r="K545">
            <v>3.75</v>
          </cell>
          <cell r="M545">
            <v>4.5</v>
          </cell>
          <cell r="N545">
            <v>6</v>
          </cell>
          <cell r="Q545" t="str">
            <v>n.d.</v>
          </cell>
        </row>
        <row r="546">
          <cell r="B546">
            <v>43008</v>
          </cell>
          <cell r="C546" t="str">
            <v>29/09/2017 AL 05/10/2017</v>
          </cell>
          <cell r="D546" t="str">
            <v>28/09/2017  al 04/10/2017</v>
          </cell>
          <cell r="E546">
            <v>3.16</v>
          </cell>
          <cell r="F546">
            <v>0</v>
          </cell>
          <cell r="G546">
            <v>0.01</v>
          </cell>
          <cell r="H546">
            <v>0.39</v>
          </cell>
          <cell r="K546">
            <v>3.75</v>
          </cell>
          <cell r="M546">
            <v>4.5</v>
          </cell>
          <cell r="N546">
            <v>6</v>
          </cell>
          <cell r="Q546" t="str">
            <v>n.d.</v>
          </cell>
        </row>
        <row r="547">
          <cell r="B547">
            <v>43009</v>
          </cell>
          <cell r="C547" t="str">
            <v>29/09/2017 AL 05/10/2017</v>
          </cell>
          <cell r="D547" t="str">
            <v>28/09/2017  al 04/10/2017</v>
          </cell>
          <cell r="E547">
            <v>3.16</v>
          </cell>
          <cell r="F547">
            <v>0</v>
          </cell>
          <cell r="G547">
            <v>0.01</v>
          </cell>
          <cell r="H547">
            <v>0.39</v>
          </cell>
          <cell r="K547">
            <v>3.75</v>
          </cell>
          <cell r="M547">
            <v>4.5</v>
          </cell>
          <cell r="N547">
            <v>6</v>
          </cell>
          <cell r="Q547" t="str">
            <v>n.d.</v>
          </cell>
        </row>
        <row r="548">
          <cell r="B548">
            <v>43010</v>
          </cell>
          <cell r="C548" t="str">
            <v>29/09/2017 AL 05/10/2017</v>
          </cell>
          <cell r="D548" t="str">
            <v>28/09/2017  al 04/10/2017</v>
          </cell>
          <cell r="E548">
            <v>3.16</v>
          </cell>
          <cell r="F548">
            <v>0</v>
          </cell>
          <cell r="G548">
            <v>0.01</v>
          </cell>
          <cell r="H548">
            <v>0.39</v>
          </cell>
          <cell r="K548">
            <v>3.75</v>
          </cell>
          <cell r="M548">
            <v>4.5</v>
          </cell>
          <cell r="N548">
            <v>6</v>
          </cell>
          <cell r="Q548" t="str">
            <v>n.d.</v>
          </cell>
        </row>
        <row r="549">
          <cell r="B549">
            <v>43011</v>
          </cell>
          <cell r="C549" t="str">
            <v>29/09/2017 AL 05/10/2017</v>
          </cell>
          <cell r="D549" t="str">
            <v>28/09/2017  al 04/10/2017</v>
          </cell>
          <cell r="E549">
            <v>3.16</v>
          </cell>
          <cell r="F549">
            <v>0</v>
          </cell>
          <cell r="G549">
            <v>0.01</v>
          </cell>
          <cell r="H549">
            <v>0.39</v>
          </cell>
          <cell r="K549">
            <v>3.75</v>
          </cell>
          <cell r="M549">
            <v>4.5</v>
          </cell>
          <cell r="N549">
            <v>6</v>
          </cell>
          <cell r="Q549" t="str">
            <v>n.d.</v>
          </cell>
        </row>
        <row r="550">
          <cell r="B550">
            <v>43012</v>
          </cell>
          <cell r="C550" t="str">
            <v>29/09/2017 AL 05/10/2017</v>
          </cell>
          <cell r="D550" t="str">
            <v>28/09/2017  al 04/10/2017</v>
          </cell>
          <cell r="E550">
            <v>3.16</v>
          </cell>
          <cell r="F550">
            <v>0</v>
          </cell>
          <cell r="G550">
            <v>0.01</v>
          </cell>
          <cell r="H550">
            <v>0.39</v>
          </cell>
          <cell r="K550">
            <v>3.75</v>
          </cell>
          <cell r="M550">
            <v>4.5</v>
          </cell>
          <cell r="N550">
            <v>6</v>
          </cell>
          <cell r="Q550" t="str">
            <v>n.d.</v>
          </cell>
        </row>
        <row r="551">
          <cell r="B551">
            <v>43013</v>
          </cell>
          <cell r="C551" t="str">
            <v>29/09/2017 AL 05/10/2017</v>
          </cell>
          <cell r="D551" t="str">
            <v>05/10/2017  al 11/10/2017</v>
          </cell>
          <cell r="E551">
            <v>3.42</v>
          </cell>
          <cell r="F551">
            <v>0</v>
          </cell>
          <cell r="G551">
            <v>0.01</v>
          </cell>
          <cell r="H551">
            <v>0.2</v>
          </cell>
          <cell r="K551">
            <v>3.75</v>
          </cell>
          <cell r="M551">
            <v>4.5</v>
          </cell>
          <cell r="N551">
            <v>6</v>
          </cell>
          <cell r="Q551" t="str">
            <v>n.d.</v>
          </cell>
        </row>
        <row r="552">
          <cell r="B552">
            <v>43014</v>
          </cell>
          <cell r="C552" t="str">
            <v>06/10/2017 al  12/10/2017</v>
          </cell>
          <cell r="D552" t="str">
            <v>05/10/2017  al 11/10/2017</v>
          </cell>
          <cell r="E552">
            <v>3.42</v>
          </cell>
          <cell r="F552">
            <v>0</v>
          </cell>
          <cell r="G552">
            <v>0.01</v>
          </cell>
          <cell r="H552">
            <v>0.2</v>
          </cell>
          <cell r="K552">
            <v>3.75</v>
          </cell>
          <cell r="M552">
            <v>4.5</v>
          </cell>
          <cell r="N552">
            <v>6</v>
          </cell>
          <cell r="Q552" t="str">
            <v>n.d.</v>
          </cell>
        </row>
        <row r="553">
          <cell r="B553">
            <v>43015</v>
          </cell>
          <cell r="C553" t="str">
            <v>06/10/2017 al  12/10/2017</v>
          </cell>
          <cell r="D553" t="str">
            <v>05/10/2017  al 11/10/2017</v>
          </cell>
          <cell r="E553">
            <v>3.42</v>
          </cell>
          <cell r="F553">
            <v>0</v>
          </cell>
          <cell r="G553">
            <v>0.01</v>
          </cell>
          <cell r="H553">
            <v>0.2</v>
          </cell>
          <cell r="K553">
            <v>3.75</v>
          </cell>
          <cell r="M553">
            <v>4.5</v>
          </cell>
          <cell r="N553">
            <v>6</v>
          </cell>
          <cell r="Q553" t="str">
            <v>n.d.</v>
          </cell>
        </row>
        <row r="554">
          <cell r="B554">
            <v>43016</v>
          </cell>
          <cell r="C554" t="str">
            <v>06/10/2017 al  12/10/2017</v>
          </cell>
          <cell r="D554" t="str">
            <v>05/10/2017  al 11/10/2017</v>
          </cell>
          <cell r="E554">
            <v>3.42</v>
          </cell>
          <cell r="F554">
            <v>0</v>
          </cell>
          <cell r="G554">
            <v>0.01</v>
          </cell>
          <cell r="H554">
            <v>0.2</v>
          </cell>
          <cell r="K554">
            <v>3.75</v>
          </cell>
          <cell r="M554">
            <v>4.5</v>
          </cell>
          <cell r="N554">
            <v>6</v>
          </cell>
          <cell r="Q554" t="str">
            <v>n.d.</v>
          </cell>
        </row>
        <row r="555">
          <cell r="B555">
            <v>43017</v>
          </cell>
          <cell r="C555" t="str">
            <v>06/10/2017 al  12/10/2017</v>
          </cell>
          <cell r="D555" t="str">
            <v>05/10/2017  al 11/10/2017</v>
          </cell>
          <cell r="E555">
            <v>3.42</v>
          </cell>
          <cell r="F555">
            <v>0</v>
          </cell>
          <cell r="G555">
            <v>0.01</v>
          </cell>
          <cell r="H555">
            <v>0.2</v>
          </cell>
          <cell r="K555">
            <v>3.75</v>
          </cell>
          <cell r="M555">
            <v>4.5</v>
          </cell>
          <cell r="N555">
            <v>6</v>
          </cell>
          <cell r="Q555" t="str">
            <v>n.d.</v>
          </cell>
        </row>
        <row r="556">
          <cell r="B556">
            <v>43018</v>
          </cell>
          <cell r="C556" t="str">
            <v>06/10/2017 al  12/10/2017</v>
          </cell>
          <cell r="D556" t="str">
            <v>05/10/2017  al 11/10/2017</v>
          </cell>
          <cell r="E556">
            <v>3.42</v>
          </cell>
          <cell r="F556">
            <v>0</v>
          </cell>
          <cell r="G556">
            <v>0.01</v>
          </cell>
          <cell r="H556">
            <v>0.2</v>
          </cell>
          <cell r="K556">
            <v>3.75</v>
          </cell>
          <cell r="M556">
            <v>4.5</v>
          </cell>
          <cell r="N556">
            <v>6</v>
          </cell>
          <cell r="Q556" t="str">
            <v>n.d.</v>
          </cell>
        </row>
        <row r="557">
          <cell r="B557">
            <v>43019</v>
          </cell>
          <cell r="C557" t="str">
            <v>06/10/2017 al  12/10/2017</v>
          </cell>
          <cell r="D557" t="str">
            <v>05/10/2017  al 11/10/2017</v>
          </cell>
          <cell r="E557">
            <v>3.42</v>
          </cell>
          <cell r="F557">
            <v>0</v>
          </cell>
          <cell r="G557">
            <v>0.01</v>
          </cell>
          <cell r="H557">
            <v>0.2</v>
          </cell>
          <cell r="K557">
            <v>3.75</v>
          </cell>
          <cell r="M557">
            <v>4.5</v>
          </cell>
          <cell r="N557">
            <v>6</v>
          </cell>
          <cell r="Q557" t="str">
            <v>n.d.</v>
          </cell>
        </row>
        <row r="558">
          <cell r="B558">
            <v>43020</v>
          </cell>
          <cell r="C558" t="str">
            <v>06/10/2017 al  12/10/2017</v>
          </cell>
          <cell r="D558" t="str">
            <v>12/10/2017  al 18/10/2017</v>
          </cell>
          <cell r="E558">
            <v>3.26</v>
          </cell>
          <cell r="F558">
            <v>0</v>
          </cell>
          <cell r="G558">
            <v>0.01</v>
          </cell>
          <cell r="H558">
            <v>0.2</v>
          </cell>
          <cell r="K558">
            <v>3.75</v>
          </cell>
          <cell r="M558">
            <v>4.5</v>
          </cell>
          <cell r="N558">
            <v>6</v>
          </cell>
          <cell r="Q558" t="str">
            <v>n.d.</v>
          </cell>
        </row>
        <row r="559">
          <cell r="B559">
            <v>43021</v>
          </cell>
          <cell r="C559" t="str">
            <v>13/10/2017 AL 19/10/2017</v>
          </cell>
          <cell r="D559" t="str">
            <v>12/10/2017  al 18/10/2017</v>
          </cell>
          <cell r="E559">
            <v>3.26</v>
          </cell>
          <cell r="F559">
            <v>0</v>
          </cell>
          <cell r="G559">
            <v>0.01</v>
          </cell>
          <cell r="H559">
            <v>0.2</v>
          </cell>
          <cell r="K559">
            <v>3.75</v>
          </cell>
          <cell r="M559">
            <v>4.5</v>
          </cell>
          <cell r="N559">
            <v>6</v>
          </cell>
          <cell r="Q559" t="str">
            <v>n.d.</v>
          </cell>
        </row>
        <row r="560">
          <cell r="B560">
            <v>43022</v>
          </cell>
          <cell r="C560" t="str">
            <v>13/10/2017 AL 19/10/2017</v>
          </cell>
          <cell r="D560" t="str">
            <v>12/10/2017  al 18/10/2017</v>
          </cell>
          <cell r="E560">
            <v>3.26</v>
          </cell>
          <cell r="F560">
            <v>0</v>
          </cell>
          <cell r="G560">
            <v>0.01</v>
          </cell>
          <cell r="H560">
            <v>0.2</v>
          </cell>
          <cell r="K560">
            <v>3.75</v>
          </cell>
          <cell r="M560">
            <v>4.5</v>
          </cell>
          <cell r="N560">
            <v>6</v>
          </cell>
          <cell r="Q560" t="str">
            <v>n.d.</v>
          </cell>
        </row>
        <row r="561">
          <cell r="B561">
            <v>43023</v>
          </cell>
          <cell r="C561" t="str">
            <v>13/10/2017 AL 19/10/2017</v>
          </cell>
          <cell r="D561" t="str">
            <v>12/10/2017  al 18/10/2017</v>
          </cell>
          <cell r="E561">
            <v>3.26</v>
          </cell>
          <cell r="F561">
            <v>0</v>
          </cell>
          <cell r="G561">
            <v>0.01</v>
          </cell>
          <cell r="H561">
            <v>0.2</v>
          </cell>
          <cell r="K561">
            <v>3.75</v>
          </cell>
          <cell r="M561">
            <v>4.5</v>
          </cell>
          <cell r="N561">
            <v>6</v>
          </cell>
          <cell r="Q561" t="str">
            <v>n.d.</v>
          </cell>
        </row>
        <row r="562">
          <cell r="B562">
            <v>43024</v>
          </cell>
          <cell r="C562" t="str">
            <v>13/10/2017 AL 19/10/2017</v>
          </cell>
          <cell r="D562" t="str">
            <v>12/10/2017  al 18/10/2017</v>
          </cell>
          <cell r="E562">
            <v>3.26</v>
          </cell>
          <cell r="F562">
            <v>0</v>
          </cell>
          <cell r="G562">
            <v>0.01</v>
          </cell>
          <cell r="H562">
            <v>0.2</v>
          </cell>
          <cell r="K562">
            <v>3.75</v>
          </cell>
          <cell r="M562">
            <v>4.5</v>
          </cell>
          <cell r="N562">
            <v>6</v>
          </cell>
          <cell r="Q562" t="str">
            <v>n.d.</v>
          </cell>
        </row>
        <row r="563">
          <cell r="B563">
            <v>43025</v>
          </cell>
          <cell r="C563" t="str">
            <v>13/10/2017 AL 19/10/2017</v>
          </cell>
          <cell r="D563" t="str">
            <v>12/10/2017  al 18/10/2017</v>
          </cell>
          <cell r="E563">
            <v>3.26</v>
          </cell>
          <cell r="F563">
            <v>0</v>
          </cell>
          <cell r="G563">
            <v>0.01</v>
          </cell>
          <cell r="H563">
            <v>0.2</v>
          </cell>
          <cell r="K563">
            <v>3.75</v>
          </cell>
          <cell r="M563">
            <v>4.5</v>
          </cell>
          <cell r="N563">
            <v>6</v>
          </cell>
          <cell r="Q563" t="str">
            <v>n.d.</v>
          </cell>
        </row>
        <row r="564">
          <cell r="B564">
            <v>43026</v>
          </cell>
          <cell r="C564" t="str">
            <v>13/10/2017 AL 19/10/2017</v>
          </cell>
          <cell r="D564" t="str">
            <v>12/10/2017  al 18/10/2017</v>
          </cell>
          <cell r="E564">
            <v>3.26</v>
          </cell>
          <cell r="F564">
            <v>0</v>
          </cell>
          <cell r="G564">
            <v>0.01</v>
          </cell>
          <cell r="H564">
            <v>0.2</v>
          </cell>
          <cell r="K564">
            <v>3.75</v>
          </cell>
          <cell r="M564">
            <v>4.5</v>
          </cell>
          <cell r="N564">
            <v>6</v>
          </cell>
          <cell r="Q564" t="str">
            <v>n.d.</v>
          </cell>
        </row>
        <row r="565">
          <cell r="B565">
            <v>43027</v>
          </cell>
          <cell r="C565" t="str">
            <v>13/10/2017 AL 19/10/2017</v>
          </cell>
          <cell r="D565" t="str">
            <v>19/10/2017  al 25/10/2017</v>
          </cell>
          <cell r="E565">
            <v>3.29</v>
          </cell>
          <cell r="F565">
            <v>0</v>
          </cell>
          <cell r="G565">
            <v>0</v>
          </cell>
          <cell r="H565">
            <v>0.18</v>
          </cell>
          <cell r="K565">
            <v>3.75</v>
          </cell>
          <cell r="M565">
            <v>4.5</v>
          </cell>
          <cell r="N565">
            <v>6</v>
          </cell>
          <cell r="Q565" t="str">
            <v>n.d.</v>
          </cell>
        </row>
        <row r="566">
          <cell r="B566">
            <v>43028</v>
          </cell>
          <cell r="C566" t="str">
            <v>20/10/2017 al  26/10/2017</v>
          </cell>
          <cell r="D566" t="str">
            <v>19/10/2017  al 25/10/2017</v>
          </cell>
          <cell r="E566">
            <v>3.29</v>
          </cell>
          <cell r="F566">
            <v>0</v>
          </cell>
          <cell r="G566">
            <v>0</v>
          </cell>
          <cell r="H566">
            <v>0.18</v>
          </cell>
          <cell r="K566">
            <v>3.75</v>
          </cell>
          <cell r="M566">
            <v>4.5</v>
          </cell>
          <cell r="N566">
            <v>6</v>
          </cell>
          <cell r="Q566" t="str">
            <v>n.d.</v>
          </cell>
        </row>
        <row r="567">
          <cell r="B567">
            <v>43029</v>
          </cell>
          <cell r="C567" t="str">
            <v>20/10/2017 al  26/10/2017</v>
          </cell>
          <cell r="D567" t="str">
            <v>19/10/2017  al 25/10/2017</v>
          </cell>
          <cell r="E567">
            <v>3.29</v>
          </cell>
          <cell r="F567">
            <v>0</v>
          </cell>
          <cell r="G567">
            <v>0</v>
          </cell>
          <cell r="H567">
            <v>0.18</v>
          </cell>
          <cell r="K567">
            <v>3.75</v>
          </cell>
          <cell r="M567">
            <v>4.5</v>
          </cell>
          <cell r="N567">
            <v>6</v>
          </cell>
          <cell r="Q567" t="str">
            <v>n.d.</v>
          </cell>
        </row>
        <row r="568">
          <cell r="B568">
            <v>43030</v>
          </cell>
          <cell r="C568" t="str">
            <v>20/10/2017 al  26/10/2017</v>
          </cell>
          <cell r="D568" t="str">
            <v>19/10/2017  al 25/10/2017</v>
          </cell>
          <cell r="E568">
            <v>3.29</v>
          </cell>
          <cell r="F568">
            <v>0</v>
          </cell>
          <cell r="G568">
            <v>0</v>
          </cell>
          <cell r="H568">
            <v>0.18</v>
          </cell>
          <cell r="K568">
            <v>3.75</v>
          </cell>
          <cell r="M568">
            <v>4.5</v>
          </cell>
          <cell r="N568">
            <v>6</v>
          </cell>
          <cell r="Q568" t="str">
            <v>n.d.</v>
          </cell>
        </row>
        <row r="569">
          <cell r="B569">
            <v>43031</v>
          </cell>
          <cell r="C569" t="str">
            <v>20/10/2017 al  26/10/2017</v>
          </cell>
          <cell r="D569" t="str">
            <v>19/10/2017  al 25/10/2017</v>
          </cell>
          <cell r="E569">
            <v>3.29</v>
          </cell>
          <cell r="F569">
            <v>0</v>
          </cell>
          <cell r="G569">
            <v>0</v>
          </cell>
          <cell r="H569">
            <v>0.18</v>
          </cell>
          <cell r="K569">
            <v>3.75</v>
          </cell>
          <cell r="M569">
            <v>4.5</v>
          </cell>
          <cell r="N569">
            <v>6</v>
          </cell>
          <cell r="Q569" t="str">
            <v>n.d.</v>
          </cell>
        </row>
        <row r="570">
          <cell r="B570">
            <v>43032</v>
          </cell>
          <cell r="C570" t="str">
            <v>20/10/2017 al  26/10/2017</v>
          </cell>
          <cell r="D570" t="str">
            <v>19/10/2017  al 25/10/2017</v>
          </cell>
          <cell r="E570">
            <v>3.29</v>
          </cell>
          <cell r="F570">
            <v>0</v>
          </cell>
          <cell r="G570">
            <v>0</v>
          </cell>
          <cell r="H570">
            <v>0.18</v>
          </cell>
          <cell r="K570">
            <v>3.75</v>
          </cell>
          <cell r="M570">
            <v>4.5</v>
          </cell>
          <cell r="N570">
            <v>6</v>
          </cell>
          <cell r="Q570" t="str">
            <v>n.d.</v>
          </cell>
        </row>
        <row r="571">
          <cell r="B571">
            <v>43033</v>
          </cell>
          <cell r="C571" t="str">
            <v>20/10/2017 al  26/10/2017</v>
          </cell>
          <cell r="D571" t="str">
            <v>19/10/2017  al 25/10/2017</v>
          </cell>
          <cell r="E571">
            <v>3.29</v>
          </cell>
          <cell r="F571">
            <v>0</v>
          </cell>
          <cell r="G571">
            <v>0</v>
          </cell>
          <cell r="H571">
            <v>0.18</v>
          </cell>
          <cell r="K571">
            <v>3.75</v>
          </cell>
          <cell r="M571">
            <v>4.5</v>
          </cell>
          <cell r="N571">
            <v>6</v>
          </cell>
          <cell r="Q571" t="str">
            <v>n.d.</v>
          </cell>
        </row>
        <row r="572">
          <cell r="B572">
            <v>43034</v>
          </cell>
          <cell r="C572" t="str">
            <v>20/10/2017 al  26/10/2017</v>
          </cell>
          <cell r="D572" t="str">
            <v>26/10/2017  al 01/11/2017</v>
          </cell>
          <cell r="E572">
            <v>3.26</v>
          </cell>
          <cell r="F572">
            <v>0</v>
          </cell>
          <cell r="G572">
            <v>0</v>
          </cell>
          <cell r="H572">
            <v>0.15</v>
          </cell>
          <cell r="K572">
            <v>3.75</v>
          </cell>
          <cell r="M572">
            <v>4.5</v>
          </cell>
          <cell r="N572">
            <v>6</v>
          </cell>
          <cell r="Q572" t="str">
            <v>n.d.</v>
          </cell>
        </row>
        <row r="573">
          <cell r="B573">
            <v>43035</v>
          </cell>
          <cell r="C573" t="str">
            <v>27/10/2017 AL 02/11/2017</v>
          </cell>
          <cell r="D573" t="str">
            <v>26/10/2017  al 01/11/2017</v>
          </cell>
          <cell r="E573">
            <v>3.26</v>
          </cell>
          <cell r="F573">
            <v>0</v>
          </cell>
          <cell r="G573">
            <v>0</v>
          </cell>
          <cell r="H573">
            <v>0.15</v>
          </cell>
          <cell r="K573">
            <v>3.75</v>
          </cell>
          <cell r="M573">
            <v>4.5</v>
          </cell>
          <cell r="N573">
            <v>6</v>
          </cell>
          <cell r="Q573" t="str">
            <v>n.d.</v>
          </cell>
        </row>
        <row r="574">
          <cell r="B574">
            <v>43036</v>
          </cell>
          <cell r="C574" t="str">
            <v>27/10/2017 AL 02/11/2017</v>
          </cell>
          <cell r="D574" t="str">
            <v>26/10/2017  al 01/11/2017</v>
          </cell>
          <cell r="E574">
            <v>3.26</v>
          </cell>
          <cell r="F574">
            <v>0</v>
          </cell>
          <cell r="G574">
            <v>0</v>
          </cell>
          <cell r="H574">
            <v>0.15</v>
          </cell>
          <cell r="K574">
            <v>3.75</v>
          </cell>
          <cell r="M574">
            <v>4.5</v>
          </cell>
          <cell r="N574">
            <v>6</v>
          </cell>
          <cell r="Q574" t="str">
            <v>n.d.</v>
          </cell>
        </row>
        <row r="575">
          <cell r="B575">
            <v>43037</v>
          </cell>
          <cell r="C575" t="str">
            <v>27/10/2017 AL 02/11/2017</v>
          </cell>
          <cell r="D575" t="str">
            <v>26/10/2017  al 01/11/2017</v>
          </cell>
          <cell r="E575">
            <v>3.26</v>
          </cell>
          <cell r="F575">
            <v>0</v>
          </cell>
          <cell r="G575">
            <v>0</v>
          </cell>
          <cell r="H575">
            <v>0.15</v>
          </cell>
          <cell r="K575">
            <v>3.75</v>
          </cell>
          <cell r="M575">
            <v>4.5</v>
          </cell>
          <cell r="N575">
            <v>6</v>
          </cell>
          <cell r="Q575" t="str">
            <v>n.d.</v>
          </cell>
        </row>
        <row r="576">
          <cell r="B576">
            <v>43038</v>
          </cell>
          <cell r="C576" t="str">
            <v>27/10/2017 AL 02/11/2017</v>
          </cell>
          <cell r="D576" t="str">
            <v>26/10/2017  al 01/11/2017</v>
          </cell>
          <cell r="E576">
            <v>3.26</v>
          </cell>
          <cell r="F576">
            <v>0</v>
          </cell>
          <cell r="G576">
            <v>0</v>
          </cell>
          <cell r="H576">
            <v>0.15</v>
          </cell>
          <cell r="K576">
            <v>3.75</v>
          </cell>
          <cell r="M576">
            <v>4.5</v>
          </cell>
          <cell r="N576">
            <v>6</v>
          </cell>
          <cell r="Q576" t="str">
            <v>n.d.</v>
          </cell>
        </row>
        <row r="577">
          <cell r="B577">
            <v>43039</v>
          </cell>
          <cell r="C577" t="str">
            <v>27/10/2017 AL 02/11/2017</v>
          </cell>
          <cell r="D577" t="str">
            <v>26/10/2017  al 01/11/2017</v>
          </cell>
          <cell r="E577">
            <v>3.26</v>
          </cell>
          <cell r="F577">
            <v>0</v>
          </cell>
          <cell r="G577">
            <v>0</v>
          </cell>
          <cell r="H577">
            <v>0.15</v>
          </cell>
          <cell r="K577">
            <v>3.75</v>
          </cell>
          <cell r="M577">
            <v>4.5</v>
          </cell>
          <cell r="N577">
            <v>6</v>
          </cell>
          <cell r="Q577" t="str">
            <v>n.d.</v>
          </cell>
        </row>
        <row r="578">
          <cell r="B578">
            <v>43040</v>
          </cell>
          <cell r="C578" t="str">
            <v>27/10/2017 AL 02/11/2017</v>
          </cell>
          <cell r="D578" t="str">
            <v>26/10/2017  al 01/11/2017</v>
          </cell>
          <cell r="E578">
            <v>3.26</v>
          </cell>
          <cell r="F578">
            <v>0</v>
          </cell>
          <cell r="G578">
            <v>0</v>
          </cell>
          <cell r="H578">
            <v>0.15</v>
          </cell>
          <cell r="K578">
            <v>3.75</v>
          </cell>
          <cell r="M578">
            <v>4.5</v>
          </cell>
          <cell r="N578">
            <v>6</v>
          </cell>
          <cell r="Q578" t="str">
            <v>n.d.</v>
          </cell>
        </row>
        <row r="579">
          <cell r="B579">
            <v>43041</v>
          </cell>
          <cell r="C579" t="str">
            <v>27/10/2017 AL 02/11/2017</v>
          </cell>
          <cell r="D579" t="str">
            <v>02/11/2017  al 08/11/2017</v>
          </cell>
          <cell r="E579">
            <v>2.99</v>
          </cell>
          <cell r="F579">
            <v>0</v>
          </cell>
          <cell r="G579">
            <v>0</v>
          </cell>
          <cell r="H579">
            <v>0.14000000000000001</v>
          </cell>
          <cell r="K579">
            <v>3.75</v>
          </cell>
          <cell r="M579">
            <v>4.5</v>
          </cell>
          <cell r="N579">
            <v>6</v>
          </cell>
          <cell r="Q579" t="str">
            <v>n.d.</v>
          </cell>
        </row>
        <row r="580">
          <cell r="B580">
            <v>43042</v>
          </cell>
          <cell r="C580" t="str">
            <v>03/11/2017 al  09/11/2017</v>
          </cell>
          <cell r="D580" t="str">
            <v>02/11/2017  al 08/11/2017</v>
          </cell>
          <cell r="E580">
            <v>2.99</v>
          </cell>
          <cell r="F580">
            <v>0</v>
          </cell>
          <cell r="G580">
            <v>0</v>
          </cell>
          <cell r="H580">
            <v>0.14000000000000001</v>
          </cell>
          <cell r="K580">
            <v>3.75</v>
          </cell>
          <cell r="M580">
            <v>4.5</v>
          </cell>
          <cell r="N580">
            <v>6</v>
          </cell>
          <cell r="Q580" t="str">
            <v>n.d.</v>
          </cell>
        </row>
        <row r="581">
          <cell r="B581">
            <v>43043</v>
          </cell>
          <cell r="C581" t="str">
            <v>03/11/2017 al  09/11/2017</v>
          </cell>
          <cell r="D581" t="str">
            <v>02/11/2017  al 08/11/2017</v>
          </cell>
          <cell r="E581">
            <v>2.99</v>
          </cell>
          <cell r="F581">
            <v>0</v>
          </cell>
          <cell r="G581">
            <v>0</v>
          </cell>
          <cell r="H581">
            <v>0.14000000000000001</v>
          </cell>
          <cell r="K581">
            <v>3.75</v>
          </cell>
          <cell r="M581">
            <v>4.5</v>
          </cell>
          <cell r="N581">
            <v>6</v>
          </cell>
          <cell r="Q581" t="str">
            <v>n.d.</v>
          </cell>
        </row>
        <row r="582">
          <cell r="B582">
            <v>43044</v>
          </cell>
          <cell r="C582" t="str">
            <v>03/11/2017 al  09/11/2017</v>
          </cell>
          <cell r="D582" t="str">
            <v>02/11/2017  al 08/11/2017</v>
          </cell>
          <cell r="E582">
            <v>2.99</v>
          </cell>
          <cell r="F582">
            <v>0</v>
          </cell>
          <cell r="G582">
            <v>0</v>
          </cell>
          <cell r="H582">
            <v>0.14000000000000001</v>
          </cell>
          <cell r="K582">
            <v>3.75</v>
          </cell>
          <cell r="M582">
            <v>4.5</v>
          </cell>
          <cell r="N582">
            <v>6</v>
          </cell>
          <cell r="Q582" t="str">
            <v>n.d.</v>
          </cell>
        </row>
        <row r="583">
          <cell r="B583">
            <v>43045</v>
          </cell>
          <cell r="C583" t="str">
            <v>03/11/2017 al  09/11/2017</v>
          </cell>
          <cell r="D583" t="str">
            <v>02/11/2017  al 08/11/2017</v>
          </cell>
          <cell r="E583">
            <v>2.99</v>
          </cell>
          <cell r="F583">
            <v>0</v>
          </cell>
          <cell r="G583">
            <v>0</v>
          </cell>
          <cell r="H583">
            <v>0.14000000000000001</v>
          </cell>
          <cell r="K583">
            <v>3.75</v>
          </cell>
          <cell r="M583">
            <v>4.5</v>
          </cell>
          <cell r="N583">
            <v>6</v>
          </cell>
          <cell r="Q583" t="str">
            <v>n.d.</v>
          </cell>
        </row>
        <row r="584">
          <cell r="B584">
            <v>43046</v>
          </cell>
          <cell r="C584" t="str">
            <v>03/11/2017 al  09/11/2017</v>
          </cell>
          <cell r="D584" t="str">
            <v>02/11/2017  al 08/11/2017</v>
          </cell>
          <cell r="E584">
            <v>2.99</v>
          </cell>
          <cell r="F584">
            <v>0</v>
          </cell>
          <cell r="G584">
            <v>0</v>
          </cell>
          <cell r="H584">
            <v>0.14000000000000001</v>
          </cell>
          <cell r="K584">
            <v>3.75</v>
          </cell>
          <cell r="M584">
            <v>4.5</v>
          </cell>
          <cell r="N584">
            <v>6</v>
          </cell>
          <cell r="Q584" t="str">
            <v>n.d.</v>
          </cell>
        </row>
        <row r="585">
          <cell r="B585">
            <v>43047</v>
          </cell>
          <cell r="C585" t="str">
            <v>03/11/2017 al  09/11/2017</v>
          </cell>
          <cell r="D585" t="str">
            <v>02/11/2017  al 08/11/2017</v>
          </cell>
          <cell r="E585">
            <v>2.99</v>
          </cell>
          <cell r="F585">
            <v>0</v>
          </cell>
          <cell r="G585">
            <v>0</v>
          </cell>
          <cell r="H585">
            <v>0.14000000000000001</v>
          </cell>
          <cell r="K585">
            <v>3.75</v>
          </cell>
          <cell r="M585">
            <v>4.5</v>
          </cell>
          <cell r="N585">
            <v>6</v>
          </cell>
          <cell r="Q585" t="str">
            <v>n.d.</v>
          </cell>
        </row>
        <row r="586">
          <cell r="B586">
            <v>43048</v>
          </cell>
          <cell r="C586" t="str">
            <v>03/11/2017 al  09/11/2017</v>
          </cell>
          <cell r="D586" t="str">
            <v>09/11/2017  al 15/11/2017</v>
          </cell>
          <cell r="E586">
            <v>3.16</v>
          </cell>
          <cell r="F586">
            <v>0</v>
          </cell>
          <cell r="G586">
            <v>0.01</v>
          </cell>
          <cell r="H586">
            <v>0.15</v>
          </cell>
          <cell r="K586">
            <v>3.75</v>
          </cell>
          <cell r="M586">
            <v>4.5</v>
          </cell>
          <cell r="N586">
            <v>6</v>
          </cell>
          <cell r="Q586" t="str">
            <v>n.d.</v>
          </cell>
        </row>
        <row r="587">
          <cell r="B587">
            <v>43049</v>
          </cell>
          <cell r="C587" t="str">
            <v>10/11/2017 AL 16/11/2017</v>
          </cell>
          <cell r="D587" t="str">
            <v>09/11/2017  al 15/11/2017</v>
          </cell>
          <cell r="E587">
            <v>3.16</v>
          </cell>
          <cell r="F587">
            <v>0</v>
          </cell>
          <cell r="G587">
            <v>0.01</v>
          </cell>
          <cell r="H587">
            <v>0.15</v>
          </cell>
          <cell r="K587">
            <v>3.75</v>
          </cell>
          <cell r="M587">
            <v>4.5</v>
          </cell>
          <cell r="N587">
            <v>6</v>
          </cell>
        </row>
        <row r="588">
          <cell r="B588">
            <v>43050</v>
          </cell>
          <cell r="C588" t="str">
            <v>10/11/2017 AL 16/11/2017</v>
          </cell>
          <cell r="D588" t="str">
            <v>09/11/2017  al 15/11/2017</v>
          </cell>
          <cell r="E588">
            <v>3.16</v>
          </cell>
          <cell r="F588">
            <v>0</v>
          </cell>
          <cell r="G588">
            <v>0.01</v>
          </cell>
          <cell r="H588">
            <v>0.15</v>
          </cell>
          <cell r="K588">
            <v>3.75</v>
          </cell>
          <cell r="M588">
            <v>4.5</v>
          </cell>
          <cell r="N588">
            <v>6</v>
          </cell>
        </row>
        <row r="589">
          <cell r="B589">
            <v>43051</v>
          </cell>
          <cell r="C589" t="str">
            <v>10/11/2017 AL 16/11/2017</v>
          </cell>
          <cell r="D589" t="str">
            <v>09/11/2017  al 15/11/2017</v>
          </cell>
          <cell r="E589">
            <v>3.16</v>
          </cell>
          <cell r="F589">
            <v>0</v>
          </cell>
          <cell r="G589">
            <v>0.01</v>
          </cell>
          <cell r="H589">
            <v>0.15</v>
          </cell>
          <cell r="K589">
            <v>3.75</v>
          </cell>
          <cell r="M589">
            <v>4.5</v>
          </cell>
          <cell r="N589">
            <v>6</v>
          </cell>
        </row>
        <row r="590">
          <cell r="B590">
            <v>43052</v>
          </cell>
          <cell r="C590" t="str">
            <v>10/11/2017 AL 16/11/2017</v>
          </cell>
          <cell r="D590" t="str">
            <v>09/11/2017  al 15/11/2017</v>
          </cell>
          <cell r="E590">
            <v>3.16</v>
          </cell>
          <cell r="F590">
            <v>0</v>
          </cell>
          <cell r="G590">
            <v>0.01</v>
          </cell>
          <cell r="H590">
            <v>0.15</v>
          </cell>
          <cell r="K590">
            <v>3.75</v>
          </cell>
          <cell r="M590">
            <v>4.5</v>
          </cell>
          <cell r="N590">
            <v>6</v>
          </cell>
        </row>
        <row r="591">
          <cell r="B591">
            <v>43053</v>
          </cell>
          <cell r="C591" t="str">
            <v>10/11/2017 AL 16/11/2017</v>
          </cell>
          <cell r="D591" t="str">
            <v>09/11/2017  al 15/11/2017</v>
          </cell>
          <cell r="E591">
            <v>3.16</v>
          </cell>
          <cell r="F591">
            <v>0</v>
          </cell>
          <cell r="G591">
            <v>0.01</v>
          </cell>
          <cell r="H591">
            <v>0.15</v>
          </cell>
          <cell r="K591">
            <v>3.75</v>
          </cell>
          <cell r="M591">
            <v>4.5</v>
          </cell>
          <cell r="N591">
            <v>6</v>
          </cell>
        </row>
        <row r="592">
          <cell r="B592">
            <v>43054</v>
          </cell>
          <cell r="C592" t="str">
            <v>10/11/2017 AL 16/11/2017</v>
          </cell>
          <cell r="D592" t="str">
            <v>09/11/2017  al 15/11/2017</v>
          </cell>
          <cell r="E592">
            <v>3.16</v>
          </cell>
          <cell r="F592">
            <v>0</v>
          </cell>
          <cell r="G592">
            <v>0.01</v>
          </cell>
          <cell r="H592">
            <v>0.15</v>
          </cell>
          <cell r="K592">
            <v>3.75</v>
          </cell>
          <cell r="M592">
            <v>4.5</v>
          </cell>
          <cell r="N592">
            <v>6</v>
          </cell>
        </row>
        <row r="593">
          <cell r="B593">
            <v>43055</v>
          </cell>
          <cell r="C593" t="str">
            <v>10/11/2017 AL 16/11/2017</v>
          </cell>
          <cell r="D593" t="str">
            <v>16/11/2017  al 22/11/2017</v>
          </cell>
          <cell r="E593">
            <v>3.13</v>
          </cell>
          <cell r="F593">
            <v>0</v>
          </cell>
          <cell r="G593">
            <v>0.01</v>
          </cell>
          <cell r="H593">
            <v>0.19</v>
          </cell>
          <cell r="K593">
            <v>3.75</v>
          </cell>
          <cell r="M593">
            <v>4.5</v>
          </cell>
          <cell r="N593">
            <v>6</v>
          </cell>
        </row>
        <row r="594">
          <cell r="B594">
            <v>43056</v>
          </cell>
          <cell r="C594" t="str">
            <v>13/11/2017 al  23/11/2017</v>
          </cell>
          <cell r="D594" t="str">
            <v>16/11/2017  al 22/11/2017</v>
          </cell>
          <cell r="E594">
            <v>3.13</v>
          </cell>
          <cell r="F594">
            <v>0</v>
          </cell>
          <cell r="G594">
            <v>0.01</v>
          </cell>
          <cell r="H594">
            <v>0.19</v>
          </cell>
          <cell r="K594">
            <v>3.75</v>
          </cell>
          <cell r="M594">
            <v>4.5</v>
          </cell>
          <cell r="N594">
            <v>6</v>
          </cell>
        </row>
        <row r="595">
          <cell r="B595">
            <v>43057</v>
          </cell>
          <cell r="C595" t="str">
            <v>13/11/2017 al  23/11/2017</v>
          </cell>
          <cell r="D595" t="str">
            <v>16/11/2017  al 22/11/2017</v>
          </cell>
          <cell r="E595">
            <v>3.13</v>
          </cell>
          <cell r="F595">
            <v>0</v>
          </cell>
          <cell r="G595">
            <v>0.01</v>
          </cell>
          <cell r="H595">
            <v>0.19</v>
          </cell>
          <cell r="K595">
            <v>3.75</v>
          </cell>
          <cell r="M595">
            <v>4.5</v>
          </cell>
          <cell r="N595">
            <v>6</v>
          </cell>
        </row>
        <row r="596">
          <cell r="B596">
            <v>43058</v>
          </cell>
          <cell r="C596" t="str">
            <v>13/11/2017 al  23/11/2017</v>
          </cell>
          <cell r="D596" t="str">
            <v>16/11/2017  al 22/11/2017</v>
          </cell>
          <cell r="E596">
            <v>3.13</v>
          </cell>
          <cell r="F596">
            <v>0</v>
          </cell>
          <cell r="G596">
            <v>0.01</v>
          </cell>
          <cell r="H596">
            <v>0.19</v>
          </cell>
          <cell r="K596">
            <v>3.75</v>
          </cell>
          <cell r="M596">
            <v>4.5</v>
          </cell>
          <cell r="N596">
            <v>6</v>
          </cell>
        </row>
        <row r="597">
          <cell r="B597">
            <v>43059</v>
          </cell>
          <cell r="C597" t="str">
            <v>13/11/2017 al  23/11/2017</v>
          </cell>
          <cell r="D597" t="str">
            <v>16/11/2017  al 22/11/2017</v>
          </cell>
          <cell r="E597">
            <v>3.13</v>
          </cell>
          <cell r="F597">
            <v>0</v>
          </cell>
          <cell r="G597">
            <v>0.01</v>
          </cell>
          <cell r="H597">
            <v>0.19</v>
          </cell>
          <cell r="K597">
            <v>3.75</v>
          </cell>
          <cell r="M597">
            <v>4.5</v>
          </cell>
          <cell r="N597">
            <v>6</v>
          </cell>
        </row>
        <row r="598">
          <cell r="B598">
            <v>43060</v>
          </cell>
          <cell r="C598" t="str">
            <v>13/11/2017 al  23/11/2017</v>
          </cell>
          <cell r="D598" t="str">
            <v>16/11/2017  al 22/11/2017</v>
          </cell>
          <cell r="E598">
            <v>3.13</v>
          </cell>
          <cell r="F598">
            <v>0</v>
          </cell>
          <cell r="G598">
            <v>0.01</v>
          </cell>
          <cell r="H598">
            <v>0.19</v>
          </cell>
          <cell r="K598">
            <v>3.75</v>
          </cell>
          <cell r="M598">
            <v>4.5</v>
          </cell>
          <cell r="N598">
            <v>6</v>
          </cell>
        </row>
        <row r="599">
          <cell r="B599">
            <v>43061</v>
          </cell>
          <cell r="C599" t="str">
            <v>13/11/2017 al  23/11/2017</v>
          </cell>
          <cell r="D599" t="str">
            <v>16/11/2017  al 22/11/2017</v>
          </cell>
          <cell r="E599">
            <v>3.13</v>
          </cell>
          <cell r="F599">
            <v>0</v>
          </cell>
          <cell r="G599">
            <v>0.01</v>
          </cell>
          <cell r="H599">
            <v>0.19</v>
          </cell>
          <cell r="K599">
            <v>3.75</v>
          </cell>
          <cell r="M599">
            <v>4.5</v>
          </cell>
          <cell r="N599">
            <v>6</v>
          </cell>
        </row>
        <row r="600">
          <cell r="B600">
            <v>43062</v>
          </cell>
          <cell r="C600" t="str">
            <v>13/11/2017 al  23/11/2017</v>
          </cell>
          <cell r="D600" t="str">
            <v>23/11/2017  al 29/11/2017</v>
          </cell>
          <cell r="E600">
            <v>3.28</v>
          </cell>
          <cell r="F600">
            <v>0</v>
          </cell>
          <cell r="G600">
            <v>0.01</v>
          </cell>
          <cell r="H600">
            <v>0.23</v>
          </cell>
          <cell r="K600">
            <v>3.75</v>
          </cell>
          <cell r="M600">
            <v>4.5</v>
          </cell>
          <cell r="N600">
            <v>6</v>
          </cell>
        </row>
        <row r="601">
          <cell r="B601">
            <v>43063</v>
          </cell>
          <cell r="C601" t="str">
            <v>24/11/2017 al  30/11/2017</v>
          </cell>
          <cell r="D601" t="str">
            <v>23/11/2017  al 29/11/2017</v>
          </cell>
          <cell r="E601">
            <v>3.28</v>
          </cell>
          <cell r="F601">
            <v>0</v>
          </cell>
          <cell r="G601">
            <v>0.01</v>
          </cell>
          <cell r="H601">
            <v>0.23</v>
          </cell>
          <cell r="K601">
            <v>3.75</v>
          </cell>
          <cell r="M601">
            <v>4.5</v>
          </cell>
          <cell r="N601">
            <v>6</v>
          </cell>
        </row>
        <row r="602">
          <cell r="B602">
            <v>43064</v>
          </cell>
          <cell r="C602" t="str">
            <v>24/11/2017 al  30/11/2017</v>
          </cell>
          <cell r="D602" t="str">
            <v>23/11/2017  al 29/11/2017</v>
          </cell>
          <cell r="E602">
            <v>3.28</v>
          </cell>
          <cell r="F602">
            <v>0</v>
          </cell>
          <cell r="G602">
            <v>0.01</v>
          </cell>
          <cell r="H602">
            <v>0.23</v>
          </cell>
          <cell r="K602">
            <v>3.75</v>
          </cell>
          <cell r="M602">
            <v>4.5</v>
          </cell>
          <cell r="N602">
            <v>6</v>
          </cell>
        </row>
        <row r="603">
          <cell r="B603">
            <v>43065</v>
          </cell>
          <cell r="C603" t="str">
            <v>24/11/2017 al  30/11/2017</v>
          </cell>
          <cell r="D603" t="str">
            <v>23/11/2017  al 29/11/2017</v>
          </cell>
          <cell r="E603">
            <v>3.28</v>
          </cell>
          <cell r="F603">
            <v>0</v>
          </cell>
          <cell r="G603">
            <v>0.01</v>
          </cell>
          <cell r="H603">
            <v>0.23</v>
          </cell>
          <cell r="K603">
            <v>3.75</v>
          </cell>
          <cell r="M603">
            <v>4.5</v>
          </cell>
          <cell r="N603">
            <v>6</v>
          </cell>
        </row>
        <row r="604">
          <cell r="B604">
            <v>43066</v>
          </cell>
          <cell r="C604" t="str">
            <v>24/11/2017 al  30/11/2017</v>
          </cell>
          <cell r="D604" t="str">
            <v>23/11/2017  al 29/11/2017</v>
          </cell>
          <cell r="E604">
            <v>3.28</v>
          </cell>
          <cell r="F604">
            <v>0</v>
          </cell>
          <cell r="G604">
            <v>0.01</v>
          </cell>
          <cell r="H604">
            <v>0.23</v>
          </cell>
          <cell r="K604">
            <v>3.75</v>
          </cell>
          <cell r="M604">
            <v>4.5</v>
          </cell>
          <cell r="N604">
            <v>6</v>
          </cell>
        </row>
        <row r="605">
          <cell r="B605">
            <v>43067</v>
          </cell>
          <cell r="C605" t="str">
            <v>24/11/2017 al  30/11/2017</v>
          </cell>
          <cell r="D605" t="str">
            <v>23/11/2017  al 29/11/2017</v>
          </cell>
          <cell r="E605">
            <v>3.28</v>
          </cell>
          <cell r="F605">
            <v>0</v>
          </cell>
          <cell r="G605">
            <v>0.01</v>
          </cell>
          <cell r="H605">
            <v>0.23</v>
          </cell>
          <cell r="K605">
            <v>3.75</v>
          </cell>
          <cell r="M605">
            <v>4.5</v>
          </cell>
          <cell r="N605">
            <v>6</v>
          </cell>
        </row>
        <row r="606">
          <cell r="B606">
            <v>43068</v>
          </cell>
          <cell r="C606" t="str">
            <v>24/11/2017 al  30/11/2017</v>
          </cell>
          <cell r="D606" t="str">
            <v>23/11/2017  al 29/11/2017</v>
          </cell>
          <cell r="E606">
            <v>3.28</v>
          </cell>
          <cell r="F606">
            <v>0</v>
          </cell>
          <cell r="G606">
            <v>0.01</v>
          </cell>
          <cell r="H606">
            <v>0.23</v>
          </cell>
          <cell r="K606">
            <v>3.75</v>
          </cell>
          <cell r="M606">
            <v>4.5</v>
          </cell>
          <cell r="N606">
            <v>6</v>
          </cell>
        </row>
        <row r="607">
          <cell r="B607">
            <v>43069</v>
          </cell>
          <cell r="C607" t="str">
            <v>24/11/2017 al  30/11/2017</v>
          </cell>
          <cell r="D607" t="str">
            <v>30/11/2017  al 06/12/2017</v>
          </cell>
          <cell r="E607">
            <v>3.27</v>
          </cell>
          <cell r="F607">
            <v>0</v>
          </cell>
          <cell r="G607">
            <v>0.01</v>
          </cell>
          <cell r="H607">
            <v>0.24</v>
          </cell>
          <cell r="K607">
            <v>3.75</v>
          </cell>
          <cell r="M607">
            <v>4.5</v>
          </cell>
          <cell r="N607">
            <v>6</v>
          </cell>
          <cell r="O607" t="str">
            <v>|</v>
          </cell>
        </row>
        <row r="608">
          <cell r="B608">
            <v>43070</v>
          </cell>
          <cell r="C608" t="str">
            <v>01/12/2017 al  07/12/2017</v>
          </cell>
          <cell r="D608" t="str">
            <v>30/11/2017  al 06/12/2017</v>
          </cell>
          <cell r="E608">
            <v>3.27</v>
          </cell>
          <cell r="F608">
            <v>0</v>
          </cell>
          <cell r="G608">
            <v>0.01</v>
          </cell>
          <cell r="H608">
            <v>0.24</v>
          </cell>
          <cell r="K608">
            <v>3.75</v>
          </cell>
          <cell r="M608">
            <v>4.5</v>
          </cell>
          <cell r="N608">
            <v>6</v>
          </cell>
          <cell r="O608">
            <v>7</v>
          </cell>
          <cell r="P608">
            <v>7</v>
          </cell>
        </row>
        <row r="609">
          <cell r="B609">
            <v>43071</v>
          </cell>
          <cell r="C609" t="str">
            <v>01/12/2017 al  07/12/2017</v>
          </cell>
          <cell r="D609" t="str">
            <v>30/11/2017  al 06/12/2017</v>
          </cell>
          <cell r="E609">
            <v>3.27</v>
          </cell>
          <cell r="F609">
            <v>0</v>
          </cell>
          <cell r="G609">
            <v>0.01</v>
          </cell>
          <cell r="H609">
            <v>0.24</v>
          </cell>
          <cell r="K609">
            <v>3.75</v>
          </cell>
          <cell r="M609">
            <v>4.5</v>
          </cell>
          <cell r="N609">
            <v>6</v>
          </cell>
          <cell r="O609">
            <v>7</v>
          </cell>
          <cell r="P609">
            <v>7</v>
          </cell>
        </row>
        <row r="610">
          <cell r="B610">
            <v>43072</v>
          </cell>
          <cell r="C610" t="str">
            <v>01/12/2017 al  07/12/2017</v>
          </cell>
          <cell r="D610" t="str">
            <v>30/11/2017  al 06/12/2017</v>
          </cell>
          <cell r="E610">
            <v>3.27</v>
          </cell>
          <cell r="F610">
            <v>0</v>
          </cell>
          <cell r="G610">
            <v>0.01</v>
          </cell>
          <cell r="H610">
            <v>0.24</v>
          </cell>
          <cell r="K610">
            <v>3.75</v>
          </cell>
          <cell r="M610">
            <v>4.5</v>
          </cell>
          <cell r="N610">
            <v>6</v>
          </cell>
          <cell r="O610">
            <v>7</v>
          </cell>
          <cell r="P610">
            <v>7</v>
          </cell>
        </row>
        <row r="611">
          <cell r="B611">
            <v>43073</v>
          </cell>
          <cell r="C611" t="str">
            <v>01/12/2017 al  07/12/2017</v>
          </cell>
          <cell r="D611" t="str">
            <v>30/11/2017  al 06/12/2017</v>
          </cell>
          <cell r="E611">
            <v>3.27</v>
          </cell>
          <cell r="F611">
            <v>0</v>
          </cell>
          <cell r="G611">
            <v>0.01</v>
          </cell>
          <cell r="H611">
            <v>0.24</v>
          </cell>
          <cell r="K611">
            <v>3.75</v>
          </cell>
          <cell r="M611">
            <v>4.5</v>
          </cell>
          <cell r="N611">
            <v>6</v>
          </cell>
          <cell r="O611">
            <v>7</v>
          </cell>
          <cell r="P611">
            <v>7</v>
          </cell>
        </row>
        <row r="612">
          <cell r="B612">
            <v>43074</v>
          </cell>
          <cell r="C612" t="str">
            <v>01/12/2017 al  07/12/2017</v>
          </cell>
          <cell r="D612" t="str">
            <v>30/11/2017  al 06/12/2017</v>
          </cell>
          <cell r="E612">
            <v>3.27</v>
          </cell>
          <cell r="F612">
            <v>0</v>
          </cell>
          <cell r="G612">
            <v>0.01</v>
          </cell>
          <cell r="H612">
            <v>0.24</v>
          </cell>
          <cell r="K612">
            <v>3.75</v>
          </cell>
          <cell r="M612">
            <v>4.5</v>
          </cell>
          <cell r="N612">
            <v>6</v>
          </cell>
          <cell r="O612">
            <v>7</v>
          </cell>
          <cell r="P612">
            <v>7</v>
          </cell>
        </row>
        <row r="613">
          <cell r="B613">
            <v>43075</v>
          </cell>
          <cell r="C613" t="str">
            <v>01/12/2017 al  07/12/2017</v>
          </cell>
          <cell r="D613" t="str">
            <v>30/11/2017  al 06/12/2017</v>
          </cell>
          <cell r="E613">
            <v>3.27</v>
          </cell>
          <cell r="F613">
            <v>0</v>
          </cell>
          <cell r="G613">
            <v>0.01</v>
          </cell>
          <cell r="H613">
            <v>0.24</v>
          </cell>
          <cell r="K613">
            <v>3.75</v>
          </cell>
          <cell r="M613">
            <v>4.5</v>
          </cell>
          <cell r="N613">
            <v>6</v>
          </cell>
          <cell r="O613">
            <v>7</v>
          </cell>
          <cell r="P613">
            <v>7</v>
          </cell>
        </row>
        <row r="614">
          <cell r="B614">
            <v>43076</v>
          </cell>
          <cell r="C614" t="str">
            <v>01/12/2017 al  07/12/2017</v>
          </cell>
          <cell r="D614" t="str">
            <v>07/12/2017  al 13/12/2017</v>
          </cell>
          <cell r="E614">
            <v>3.12</v>
          </cell>
          <cell r="F614">
            <v>0</v>
          </cell>
          <cell r="G614">
            <v>0.01</v>
          </cell>
          <cell r="H614">
            <v>0.28999999999999998</v>
          </cell>
          <cell r="K614">
            <v>3.75</v>
          </cell>
          <cell r="M614">
            <v>4.5</v>
          </cell>
          <cell r="N614">
            <v>6</v>
          </cell>
          <cell r="O614">
            <v>7</v>
          </cell>
          <cell r="P614">
            <v>7</v>
          </cell>
        </row>
        <row r="615">
          <cell r="B615">
            <v>43077</v>
          </cell>
          <cell r="C615" t="str">
            <v>08/12/2017 al  14/12/2017</v>
          </cell>
          <cell r="D615" t="str">
            <v>07/12/2017  al 13/12/2017</v>
          </cell>
          <cell r="E615">
            <v>3.12</v>
          </cell>
          <cell r="F615">
            <v>0</v>
          </cell>
          <cell r="G615">
            <v>0.01</v>
          </cell>
          <cell r="H615">
            <v>0.28999999999999998</v>
          </cell>
          <cell r="K615">
            <v>3.75</v>
          </cell>
          <cell r="M615">
            <v>4.5</v>
          </cell>
          <cell r="N615">
            <v>6</v>
          </cell>
          <cell r="O615">
            <v>7</v>
          </cell>
          <cell r="P615">
            <v>7</v>
          </cell>
        </row>
        <row r="616">
          <cell r="B616">
            <v>43078</v>
          </cell>
          <cell r="C616" t="str">
            <v>08/12/2017 al  14/12/2017</v>
          </cell>
          <cell r="D616" t="str">
            <v>07/12/2017  al 13/12/2017</v>
          </cell>
          <cell r="E616">
            <v>3.12</v>
          </cell>
          <cell r="F616">
            <v>0</v>
          </cell>
          <cell r="G616">
            <v>0.01</v>
          </cell>
          <cell r="H616">
            <v>0.28999999999999998</v>
          </cell>
          <cell r="K616">
            <v>3.75</v>
          </cell>
          <cell r="M616">
            <v>4.5</v>
          </cell>
          <cell r="N616">
            <v>6</v>
          </cell>
          <cell r="O616">
            <v>7</v>
          </cell>
          <cell r="P616">
            <v>7</v>
          </cell>
        </row>
        <row r="617">
          <cell r="B617">
            <v>43079</v>
          </cell>
          <cell r="C617" t="str">
            <v>08/12/2017 al  14/12/2017</v>
          </cell>
          <cell r="D617" t="str">
            <v>07/12/2017  al 13/12/2017</v>
          </cell>
          <cell r="E617">
            <v>3.12</v>
          </cell>
          <cell r="F617">
            <v>0</v>
          </cell>
          <cell r="G617">
            <v>0.01</v>
          </cell>
          <cell r="H617">
            <v>0.28999999999999998</v>
          </cell>
          <cell r="K617">
            <v>3.75</v>
          </cell>
          <cell r="M617">
            <v>4.5</v>
          </cell>
          <cell r="N617">
            <v>6</v>
          </cell>
          <cell r="O617">
            <v>7</v>
          </cell>
          <cell r="P617">
            <v>7</v>
          </cell>
        </row>
        <row r="618">
          <cell r="B618">
            <v>43080</v>
          </cell>
          <cell r="C618" t="str">
            <v>08/12/2017 al  14/12/2017</v>
          </cell>
          <cell r="D618" t="str">
            <v>07/12/2017  al 13/12/2017</v>
          </cell>
          <cell r="E618">
            <v>3.12</v>
          </cell>
          <cell r="F618">
            <v>0</v>
          </cell>
          <cell r="G618">
            <v>0.01</v>
          </cell>
          <cell r="H618">
            <v>0.28999999999999998</v>
          </cell>
          <cell r="K618">
            <v>3.75</v>
          </cell>
          <cell r="M618">
            <v>4.5</v>
          </cell>
          <cell r="N618">
            <v>6</v>
          </cell>
          <cell r="O618">
            <v>7</v>
          </cell>
          <cell r="P618">
            <v>7</v>
          </cell>
        </row>
        <row r="619">
          <cell r="B619">
            <v>43081</v>
          </cell>
          <cell r="C619" t="str">
            <v>08/12/2017 al  14/12/2017</v>
          </cell>
          <cell r="D619" t="str">
            <v>07/12/2017  al 13/12/2017</v>
          </cell>
          <cell r="E619">
            <v>3.12</v>
          </cell>
          <cell r="F619">
            <v>0</v>
          </cell>
          <cell r="G619">
            <v>0.01</v>
          </cell>
          <cell r="H619">
            <v>0.28999999999999998</v>
          </cell>
          <cell r="K619">
            <v>3.75</v>
          </cell>
          <cell r="M619">
            <v>4.5</v>
          </cell>
          <cell r="N619">
            <v>6</v>
          </cell>
          <cell r="O619">
            <v>7</v>
          </cell>
          <cell r="P619">
            <v>7</v>
          </cell>
        </row>
        <row r="620">
          <cell r="B620">
            <v>43082</v>
          </cell>
          <cell r="C620" t="str">
            <v>08/12/2017 al  14/12/2017</v>
          </cell>
          <cell r="D620" t="str">
            <v>07/12/2017  al 13/12/2017</v>
          </cell>
          <cell r="E620">
            <v>3.12</v>
          </cell>
          <cell r="F620">
            <v>0</v>
          </cell>
          <cell r="G620">
            <v>0.01</v>
          </cell>
          <cell r="H620">
            <v>0.28999999999999998</v>
          </cell>
          <cell r="K620">
            <v>3.75</v>
          </cell>
          <cell r="M620">
            <v>4.5</v>
          </cell>
          <cell r="N620">
            <v>6</v>
          </cell>
          <cell r="O620">
            <v>7</v>
          </cell>
          <cell r="P620">
            <v>7</v>
          </cell>
        </row>
        <row r="621">
          <cell r="B621">
            <v>43083</v>
          </cell>
          <cell r="C621" t="str">
            <v>08/12/2017 al  14/12/2017</v>
          </cell>
          <cell r="D621" t="str">
            <v>14/12/2017  al 20/12/2017</v>
          </cell>
          <cell r="E621">
            <v>3.11</v>
          </cell>
          <cell r="F621">
            <v>0</v>
          </cell>
          <cell r="G621">
            <v>0.01</v>
          </cell>
          <cell r="H621">
            <v>0.24</v>
          </cell>
          <cell r="K621">
            <v>3.75</v>
          </cell>
          <cell r="M621">
            <v>4.5</v>
          </cell>
          <cell r="N621">
            <v>6</v>
          </cell>
          <cell r="O621">
            <v>7</v>
          </cell>
          <cell r="P621">
            <v>7</v>
          </cell>
        </row>
        <row r="622">
          <cell r="B622">
            <v>43084</v>
          </cell>
          <cell r="C622" t="str">
            <v>15/12/2017 al  21/12/2017</v>
          </cell>
          <cell r="D622" t="str">
            <v>14/12/2017  al 20/12/2017</v>
          </cell>
          <cell r="E622">
            <v>3.11</v>
          </cell>
          <cell r="F622">
            <v>0</v>
          </cell>
          <cell r="G622">
            <v>0.01</v>
          </cell>
          <cell r="H622">
            <v>0.24</v>
          </cell>
          <cell r="K622">
            <v>3.75</v>
          </cell>
          <cell r="M622">
            <v>4.5</v>
          </cell>
          <cell r="N622">
            <v>6</v>
          </cell>
          <cell r="O622">
            <v>7</v>
          </cell>
          <cell r="P622">
            <v>7</v>
          </cell>
        </row>
        <row r="623">
          <cell r="B623">
            <v>43085</v>
          </cell>
          <cell r="C623" t="str">
            <v>15/12/2017 al  21/12/2017</v>
          </cell>
          <cell r="D623" t="str">
            <v>14/12/2017  al 20/12/2017</v>
          </cell>
          <cell r="E623">
            <v>3.11</v>
          </cell>
          <cell r="F623">
            <v>0</v>
          </cell>
          <cell r="G623">
            <v>0.01</v>
          </cell>
          <cell r="H623">
            <v>0.24</v>
          </cell>
          <cell r="K623">
            <v>3.75</v>
          </cell>
          <cell r="M623">
            <v>4.5</v>
          </cell>
          <cell r="N623">
            <v>6</v>
          </cell>
          <cell r="O623">
            <v>7</v>
          </cell>
          <cell r="P623">
            <v>7</v>
          </cell>
        </row>
        <row r="624">
          <cell r="B624">
            <v>43086</v>
          </cell>
          <cell r="C624" t="str">
            <v>15/12/2017 al  21/12/2017</v>
          </cell>
          <cell r="D624" t="str">
            <v>14/12/2017  al 20/12/2017</v>
          </cell>
          <cell r="E624">
            <v>3.11</v>
          </cell>
          <cell r="F624">
            <v>0</v>
          </cell>
          <cell r="G624">
            <v>0.01</v>
          </cell>
          <cell r="H624">
            <v>0.24</v>
          </cell>
          <cell r="K624">
            <v>3.75</v>
          </cell>
          <cell r="M624">
            <v>4.5</v>
          </cell>
          <cell r="N624">
            <v>6</v>
          </cell>
          <cell r="O624">
            <v>7</v>
          </cell>
          <cell r="P624">
            <v>7</v>
          </cell>
        </row>
        <row r="625">
          <cell r="B625">
            <v>43087</v>
          </cell>
          <cell r="C625" t="str">
            <v>15/12/2017 al  21/12/2017</v>
          </cell>
          <cell r="D625" t="str">
            <v>14/12/2017  al 20/12/2017</v>
          </cell>
          <cell r="E625">
            <v>3.11</v>
          </cell>
          <cell r="F625">
            <v>0</v>
          </cell>
          <cell r="G625">
            <v>0.01</v>
          </cell>
          <cell r="H625">
            <v>0.24</v>
          </cell>
          <cell r="K625">
            <v>3.75</v>
          </cell>
          <cell r="M625">
            <v>4.5</v>
          </cell>
          <cell r="N625">
            <v>6</v>
          </cell>
          <cell r="O625">
            <v>7</v>
          </cell>
          <cell r="P625">
            <v>7</v>
          </cell>
        </row>
        <row r="626">
          <cell r="B626">
            <v>43088</v>
          </cell>
          <cell r="C626" t="str">
            <v>15/12/2017 al  21/12/2017</v>
          </cell>
          <cell r="D626" t="str">
            <v>14/12/2017  al 20/12/2017</v>
          </cell>
          <cell r="E626">
            <v>3.11</v>
          </cell>
          <cell r="F626">
            <v>0</v>
          </cell>
          <cell r="G626">
            <v>0.01</v>
          </cell>
          <cell r="H626">
            <v>0.24</v>
          </cell>
          <cell r="K626">
            <v>3.75</v>
          </cell>
          <cell r="M626">
            <v>4.5</v>
          </cell>
          <cell r="N626">
            <v>6</v>
          </cell>
          <cell r="O626">
            <v>7</v>
          </cell>
          <cell r="P626">
            <v>7</v>
          </cell>
        </row>
        <row r="627">
          <cell r="B627">
            <v>43089</v>
          </cell>
          <cell r="C627" t="str">
            <v>15/12/2017 al  21/12/2017</v>
          </cell>
          <cell r="D627" t="str">
            <v>14/12/2017  al 20/12/2017</v>
          </cell>
          <cell r="E627">
            <v>3.11</v>
          </cell>
          <cell r="F627">
            <v>0</v>
          </cell>
          <cell r="G627">
            <v>0.01</v>
          </cell>
          <cell r="H627">
            <v>0.24</v>
          </cell>
          <cell r="K627">
            <v>3.75</v>
          </cell>
          <cell r="M627">
            <v>4.5</v>
          </cell>
          <cell r="N627">
            <v>6</v>
          </cell>
          <cell r="O627">
            <v>7</v>
          </cell>
          <cell r="P627">
            <v>7</v>
          </cell>
        </row>
        <row r="628">
          <cell r="B628">
            <v>43090</v>
          </cell>
          <cell r="C628" t="str">
            <v>15/12/2017 al  21/12/2017</v>
          </cell>
          <cell r="D628" t="str">
            <v>21/12/2017  al 27/12/2017</v>
          </cell>
          <cell r="E628">
            <v>3.25</v>
          </cell>
          <cell r="F628">
            <v>0</v>
          </cell>
          <cell r="G628">
            <v>0.01</v>
          </cell>
          <cell r="H628">
            <v>0.21</v>
          </cell>
          <cell r="K628">
            <v>3.75</v>
          </cell>
          <cell r="M628">
            <v>4.5</v>
          </cell>
          <cell r="N628">
            <v>6</v>
          </cell>
          <cell r="O628">
            <v>7</v>
          </cell>
          <cell r="P628">
            <v>7</v>
          </cell>
        </row>
        <row r="629">
          <cell r="B629">
            <v>43091</v>
          </cell>
          <cell r="C629" t="str">
            <v>22/12/2017 AL 28/12/2017</v>
          </cell>
          <cell r="D629" t="str">
            <v>21/12/2017  al 27/12/2017</v>
          </cell>
          <cell r="E629">
            <v>3.25</v>
          </cell>
          <cell r="F629">
            <v>0</v>
          </cell>
          <cell r="G629">
            <v>0.01</v>
          </cell>
          <cell r="H629">
            <v>0.21</v>
          </cell>
          <cell r="K629">
            <v>3.75</v>
          </cell>
          <cell r="M629">
            <v>4.5</v>
          </cell>
          <cell r="N629">
            <v>6</v>
          </cell>
          <cell r="O629">
            <v>7</v>
          </cell>
          <cell r="P629">
            <v>7</v>
          </cell>
          <cell r="Q629" t="str">
            <v>n.d.</v>
          </cell>
          <cell r="R629" t="str">
            <v>n.d.</v>
          </cell>
        </row>
        <row r="630">
          <cell r="B630">
            <v>43092</v>
          </cell>
          <cell r="C630" t="str">
            <v>22/12/2017 AL 28/12/2017</v>
          </cell>
          <cell r="D630" t="str">
            <v>21/12/2017  al 27/12/2017</v>
          </cell>
          <cell r="E630">
            <v>3.25</v>
          </cell>
          <cell r="F630">
            <v>0</v>
          </cell>
          <cell r="G630">
            <v>0.01</v>
          </cell>
          <cell r="H630">
            <v>0.21</v>
          </cell>
          <cell r="K630">
            <v>3.75</v>
          </cell>
          <cell r="M630">
            <v>4.5</v>
          </cell>
          <cell r="N630">
            <v>6</v>
          </cell>
          <cell r="O630">
            <v>7</v>
          </cell>
          <cell r="P630">
            <v>7</v>
          </cell>
          <cell r="Q630" t="str">
            <v>n.d.</v>
          </cell>
          <cell r="R630" t="str">
            <v>n.d.</v>
          </cell>
        </row>
        <row r="631">
          <cell r="B631">
            <v>43093</v>
          </cell>
          <cell r="C631" t="str">
            <v>22/12/2017 AL 28/12/2017</v>
          </cell>
          <cell r="D631" t="str">
            <v>21/12/2017  al 27/12/2017</v>
          </cell>
          <cell r="E631">
            <v>3.25</v>
          </cell>
          <cell r="F631">
            <v>0</v>
          </cell>
          <cell r="G631">
            <v>0.01</v>
          </cell>
          <cell r="H631">
            <v>0.21</v>
          </cell>
          <cell r="K631">
            <v>3.75</v>
          </cell>
          <cell r="M631">
            <v>4.5</v>
          </cell>
          <cell r="N631">
            <v>6</v>
          </cell>
          <cell r="O631">
            <v>7</v>
          </cell>
          <cell r="P631">
            <v>7</v>
          </cell>
          <cell r="Q631" t="str">
            <v>n.d.</v>
          </cell>
          <cell r="R631" t="str">
            <v>n.d.</v>
          </cell>
        </row>
        <row r="632">
          <cell r="B632">
            <v>43094</v>
          </cell>
          <cell r="C632" t="str">
            <v>22/12/2017 AL 28/12/2017</v>
          </cell>
          <cell r="D632" t="str">
            <v>21/12/2017  al 27/12/2017</v>
          </cell>
          <cell r="E632">
            <v>3.25</v>
          </cell>
          <cell r="F632">
            <v>0</v>
          </cell>
          <cell r="G632">
            <v>0.01</v>
          </cell>
          <cell r="H632">
            <v>0.21</v>
          </cell>
          <cell r="K632">
            <v>3.75</v>
          </cell>
          <cell r="M632">
            <v>4.5</v>
          </cell>
          <cell r="N632">
            <v>6</v>
          </cell>
          <cell r="O632">
            <v>7</v>
          </cell>
          <cell r="P632">
            <v>7</v>
          </cell>
          <cell r="Q632" t="str">
            <v>n.d.</v>
          </cell>
          <cell r="R632" t="str">
            <v>n.d.</v>
          </cell>
        </row>
        <row r="633">
          <cell r="B633">
            <v>43095</v>
          </cell>
          <cell r="C633" t="str">
            <v>22/12/2017 AL 28/12/2017</v>
          </cell>
          <cell r="D633" t="str">
            <v>21/12/2017  al 27/12/2017</v>
          </cell>
          <cell r="E633">
            <v>3.25</v>
          </cell>
          <cell r="F633">
            <v>0</v>
          </cell>
          <cell r="G633">
            <v>0.01</v>
          </cell>
          <cell r="H633">
            <v>0.21</v>
          </cell>
          <cell r="K633">
            <v>3.75</v>
          </cell>
          <cell r="M633">
            <v>4.5</v>
          </cell>
          <cell r="N633">
            <v>6</v>
          </cell>
          <cell r="O633">
            <v>7</v>
          </cell>
          <cell r="P633">
            <v>7</v>
          </cell>
          <cell r="Q633" t="str">
            <v>n.d.</v>
          </cell>
          <cell r="R633" t="str">
            <v>n.d.</v>
          </cell>
        </row>
        <row r="634">
          <cell r="B634">
            <v>43096</v>
          </cell>
          <cell r="C634" t="str">
            <v>22/12/2017 AL 28/12/2017</v>
          </cell>
          <cell r="D634" t="str">
            <v>21/12/2017  al 27/12/2017</v>
          </cell>
          <cell r="E634">
            <v>3.25</v>
          </cell>
          <cell r="F634">
            <v>0</v>
          </cell>
          <cell r="G634">
            <v>0.01</v>
          </cell>
          <cell r="H634">
            <v>0.21</v>
          </cell>
          <cell r="K634">
            <v>3.75</v>
          </cell>
          <cell r="M634">
            <v>4.5</v>
          </cell>
          <cell r="N634">
            <v>6</v>
          </cell>
          <cell r="O634">
            <v>7</v>
          </cell>
          <cell r="P634">
            <v>7</v>
          </cell>
          <cell r="Q634" t="str">
            <v>n.d.</v>
          </cell>
          <cell r="R634" t="str">
            <v>n.d.</v>
          </cell>
        </row>
        <row r="635">
          <cell r="B635">
            <v>43097</v>
          </cell>
          <cell r="C635" t="str">
            <v>22/12/2017 AL 28/12/2017</v>
          </cell>
          <cell r="D635" t="str">
            <v>28/12/2017  al 03/01/2018</v>
          </cell>
          <cell r="E635">
            <v>3.09</v>
          </cell>
          <cell r="F635">
            <v>0</v>
          </cell>
          <cell r="G635">
            <v>0.01</v>
          </cell>
          <cell r="H635">
            <v>0.21</v>
          </cell>
          <cell r="K635">
            <v>3.75</v>
          </cell>
          <cell r="M635">
            <v>4.5</v>
          </cell>
          <cell r="N635">
            <v>6</v>
          </cell>
          <cell r="O635">
            <v>7</v>
          </cell>
          <cell r="P635">
            <v>7</v>
          </cell>
          <cell r="Q635" t="str">
            <v>n.d.</v>
          </cell>
          <cell r="R635" t="str">
            <v>n.d.</v>
          </cell>
        </row>
        <row r="636">
          <cell r="B636">
            <v>43098</v>
          </cell>
          <cell r="C636" t="str">
            <v>29/12/2017 AL 04/01/2018</v>
          </cell>
          <cell r="D636" t="str">
            <v>28/12/2017  al 03/01/2018</v>
          </cell>
          <cell r="E636">
            <v>3.09</v>
          </cell>
          <cell r="F636">
            <v>0</v>
          </cell>
          <cell r="G636">
            <v>0.01</v>
          </cell>
          <cell r="H636">
            <v>0.21</v>
          </cell>
          <cell r="K636">
            <v>3.75</v>
          </cell>
          <cell r="M636">
            <v>4.5</v>
          </cell>
          <cell r="N636">
            <v>6</v>
          </cell>
          <cell r="O636">
            <v>7</v>
          </cell>
          <cell r="P636">
            <v>7</v>
          </cell>
          <cell r="Q636" t="str">
            <v>n.d.</v>
          </cell>
          <cell r="R636" t="str">
            <v>n.d.</v>
          </cell>
        </row>
        <row r="637">
          <cell r="B637">
            <v>43099</v>
          </cell>
          <cell r="C637" t="str">
            <v>29/12/2017 AL 04/01/2018</v>
          </cell>
          <cell r="D637" t="str">
            <v>28/12/2017  al 03/01/2018</v>
          </cell>
          <cell r="E637">
            <v>3.09</v>
          </cell>
          <cell r="F637">
            <v>0</v>
          </cell>
          <cell r="G637">
            <v>0.01</v>
          </cell>
          <cell r="H637">
            <v>0.21</v>
          </cell>
          <cell r="K637">
            <v>3.75</v>
          </cell>
          <cell r="M637">
            <v>4.5</v>
          </cell>
          <cell r="N637">
            <v>6</v>
          </cell>
          <cell r="O637">
            <v>7</v>
          </cell>
          <cell r="P637">
            <v>7</v>
          </cell>
          <cell r="Q637" t="str">
            <v>n.d.</v>
          </cell>
          <cell r="R637" t="str">
            <v>n.d.</v>
          </cell>
        </row>
        <row r="638">
          <cell r="B638">
            <v>43100</v>
          </cell>
          <cell r="C638" t="str">
            <v>29/12/2017 AL 04/01/2018</v>
          </cell>
          <cell r="D638" t="str">
            <v>28/12/2017  al 03/01/2018</v>
          </cell>
          <cell r="E638">
            <v>3.09</v>
          </cell>
          <cell r="F638">
            <v>0</v>
          </cell>
          <cell r="G638">
            <v>0.01</v>
          </cell>
          <cell r="H638">
            <v>0.21</v>
          </cell>
          <cell r="K638">
            <v>3.75</v>
          </cell>
          <cell r="M638">
            <v>4.5</v>
          </cell>
          <cell r="N638">
            <v>6</v>
          </cell>
          <cell r="O638">
            <v>7</v>
          </cell>
          <cell r="P638">
            <v>7</v>
          </cell>
          <cell r="Q638" t="str">
            <v>n.d.</v>
          </cell>
          <cell r="R638" t="str">
            <v>n.d.</v>
          </cell>
        </row>
        <row r="639">
          <cell r="B639">
            <v>43101</v>
          </cell>
          <cell r="C639" t="str">
            <v>29/12/2017 AL 04/01/2018</v>
          </cell>
          <cell r="D639" t="str">
            <v>28/12/2017  al 03/01/2018</v>
          </cell>
          <cell r="E639">
            <v>3.09</v>
          </cell>
          <cell r="F639">
            <v>0</v>
          </cell>
          <cell r="G639">
            <v>0.01</v>
          </cell>
          <cell r="H639">
            <v>0.21</v>
          </cell>
          <cell r="K639">
            <v>3.75</v>
          </cell>
          <cell r="M639">
            <v>4.5</v>
          </cell>
          <cell r="N639">
            <v>6</v>
          </cell>
          <cell r="O639">
            <v>7</v>
          </cell>
          <cell r="P639">
            <v>7</v>
          </cell>
          <cell r="Q639" t="str">
            <v>n.d.</v>
          </cell>
          <cell r="R639" t="str">
            <v>n.d.</v>
          </cell>
        </row>
        <row r="640">
          <cell r="B640">
            <v>43102</v>
          </cell>
          <cell r="C640" t="str">
            <v>29/12/2017 AL 04/01/2018</v>
          </cell>
          <cell r="D640" t="str">
            <v>28/12/2017  al 03/01/2018</v>
          </cell>
          <cell r="E640">
            <v>3.09</v>
          </cell>
          <cell r="F640">
            <v>0</v>
          </cell>
          <cell r="G640">
            <v>0.01</v>
          </cell>
          <cell r="H640">
            <v>0.21</v>
          </cell>
          <cell r="K640">
            <v>3.75</v>
          </cell>
          <cell r="M640">
            <v>4.5</v>
          </cell>
          <cell r="N640">
            <v>6</v>
          </cell>
          <cell r="O640">
            <v>7</v>
          </cell>
          <cell r="P640">
            <v>7</v>
          </cell>
          <cell r="Q640" t="str">
            <v>n.d.</v>
          </cell>
          <cell r="R640" t="str">
            <v>n.d.</v>
          </cell>
        </row>
        <row r="641">
          <cell r="B641">
            <v>43103</v>
          </cell>
          <cell r="C641" t="str">
            <v>29/12/2017 AL 04/01/2018</v>
          </cell>
          <cell r="D641" t="str">
            <v>28/12/2017  al 03/01/2018</v>
          </cell>
          <cell r="E641">
            <v>3.09</v>
          </cell>
          <cell r="F641">
            <v>0</v>
          </cell>
          <cell r="G641">
            <v>0.01</v>
          </cell>
          <cell r="H641">
            <v>0.21</v>
          </cell>
          <cell r="K641">
            <v>3.75</v>
          </cell>
          <cell r="M641">
            <v>4.5</v>
          </cell>
          <cell r="N641">
            <v>6</v>
          </cell>
          <cell r="O641">
            <v>7</v>
          </cell>
          <cell r="P641">
            <v>7</v>
          </cell>
          <cell r="Q641" t="str">
            <v>n.d.</v>
          </cell>
          <cell r="R641" t="str">
            <v>n.d.</v>
          </cell>
        </row>
        <row r="642">
          <cell r="B642">
            <v>43104</v>
          </cell>
          <cell r="C642" t="str">
            <v>29/12/2017 AL 04/01/2018</v>
          </cell>
          <cell r="D642" t="str">
            <v>04/01/2018  al 10/01/2018</v>
          </cell>
          <cell r="E642">
            <v>3.29</v>
          </cell>
          <cell r="F642">
            <v>0</v>
          </cell>
          <cell r="G642">
            <v>0.01</v>
          </cell>
          <cell r="H642">
            <v>0.33</v>
          </cell>
          <cell r="K642">
            <v>3.75</v>
          </cell>
          <cell r="M642">
            <v>4.5</v>
          </cell>
          <cell r="N642">
            <v>6</v>
          </cell>
          <cell r="O642">
            <v>7</v>
          </cell>
          <cell r="P642">
            <v>7</v>
          </cell>
          <cell r="Q642" t="str">
            <v>n.d.</v>
          </cell>
          <cell r="R642" t="str">
            <v>n.d.</v>
          </cell>
        </row>
        <row r="643">
          <cell r="B643">
            <v>43105</v>
          </cell>
          <cell r="C643" t="str">
            <v>05/01/2018 AL 11/01/2018</v>
          </cell>
          <cell r="D643" t="str">
            <v>04/01/2018  al 10/01/2018</v>
          </cell>
          <cell r="E643">
            <v>3.29</v>
          </cell>
          <cell r="F643">
            <v>0</v>
          </cell>
          <cell r="G643">
            <v>0.01</v>
          </cell>
          <cell r="H643">
            <v>0.33</v>
          </cell>
          <cell r="K643">
            <v>3.75</v>
          </cell>
          <cell r="M643">
            <v>4.5</v>
          </cell>
          <cell r="N643">
            <v>6</v>
          </cell>
          <cell r="O643">
            <v>7</v>
          </cell>
          <cell r="P643">
            <v>7</v>
          </cell>
          <cell r="Q643" t="str">
            <v>n.d.</v>
          </cell>
          <cell r="R643" t="str">
            <v>n.d.</v>
          </cell>
        </row>
        <row r="644">
          <cell r="B644">
            <v>43106</v>
          </cell>
          <cell r="C644" t="str">
            <v>05/01/2018 AL 11/01/2018</v>
          </cell>
          <cell r="D644" t="str">
            <v>04/01/2018  al 10/01/2018</v>
          </cell>
          <cell r="E644">
            <v>3.29</v>
          </cell>
          <cell r="F644">
            <v>0</v>
          </cell>
          <cell r="G644">
            <v>0.01</v>
          </cell>
          <cell r="H644">
            <v>0.33</v>
          </cell>
          <cell r="K644">
            <v>3.75</v>
          </cell>
          <cell r="M644">
            <v>4.5</v>
          </cell>
          <cell r="N644">
            <v>6</v>
          </cell>
          <cell r="O644">
            <v>7</v>
          </cell>
          <cell r="P644">
            <v>7</v>
          </cell>
          <cell r="Q644" t="str">
            <v>n.d.</v>
          </cell>
          <cell r="R644" t="str">
            <v>n.d.</v>
          </cell>
        </row>
        <row r="645">
          <cell r="B645">
            <v>43107</v>
          </cell>
          <cell r="C645" t="str">
            <v>05/01/2018 AL 11/01/2018</v>
          </cell>
          <cell r="D645" t="str">
            <v>04/01/2018  al 10/01/2018</v>
          </cell>
          <cell r="E645">
            <v>3.29</v>
          </cell>
          <cell r="F645">
            <v>0</v>
          </cell>
          <cell r="G645">
            <v>0.01</v>
          </cell>
          <cell r="H645">
            <v>0.33</v>
          </cell>
          <cell r="K645">
            <v>3.75</v>
          </cell>
          <cell r="M645">
            <v>4.5</v>
          </cell>
          <cell r="N645">
            <v>6</v>
          </cell>
          <cell r="O645">
            <v>7</v>
          </cell>
          <cell r="P645">
            <v>7</v>
          </cell>
          <cell r="Q645" t="str">
            <v>n.d.</v>
          </cell>
          <cell r="R645" t="str">
            <v>n.d.</v>
          </cell>
        </row>
        <row r="646">
          <cell r="B646">
            <v>43108</v>
          </cell>
          <cell r="C646" t="str">
            <v>05/01/2018 AL 11/01/2018</v>
          </cell>
          <cell r="D646" t="str">
            <v>04/01/2018  al 10/01/2018</v>
          </cell>
          <cell r="E646">
            <v>3.29</v>
          </cell>
          <cell r="F646">
            <v>0</v>
          </cell>
          <cell r="G646">
            <v>0.01</v>
          </cell>
          <cell r="H646">
            <v>0.33</v>
          </cell>
          <cell r="K646">
            <v>3.75</v>
          </cell>
          <cell r="M646">
            <v>4.5</v>
          </cell>
          <cell r="N646">
            <v>6</v>
          </cell>
          <cell r="O646">
            <v>7</v>
          </cell>
          <cell r="P646">
            <v>7</v>
          </cell>
          <cell r="Q646" t="str">
            <v>n.d.</v>
          </cell>
          <cell r="R646" t="str">
            <v>n.d.</v>
          </cell>
        </row>
        <row r="647">
          <cell r="B647">
            <v>43109</v>
          </cell>
          <cell r="C647" t="str">
            <v>05/01/2018 AL 11/01/2018</v>
          </cell>
          <cell r="D647" t="str">
            <v>04/01/2018  al 10/01/2018</v>
          </cell>
          <cell r="E647">
            <v>3.29</v>
          </cell>
          <cell r="F647">
            <v>0</v>
          </cell>
          <cell r="G647">
            <v>0.01</v>
          </cell>
          <cell r="H647">
            <v>0.33</v>
          </cell>
          <cell r="K647">
            <v>3.75</v>
          </cell>
          <cell r="M647">
            <v>4.5</v>
          </cell>
          <cell r="N647">
            <v>6</v>
          </cell>
          <cell r="O647">
            <v>7</v>
          </cell>
          <cell r="P647">
            <v>7</v>
          </cell>
          <cell r="Q647" t="str">
            <v>n.d.</v>
          </cell>
          <cell r="R647" t="str">
            <v>n.d.</v>
          </cell>
        </row>
        <row r="648">
          <cell r="B648">
            <v>43110</v>
          </cell>
          <cell r="C648" t="str">
            <v>05/01/2018 AL 11/01/2018</v>
          </cell>
          <cell r="D648" t="str">
            <v>04/01/2018  al 10/01/2018</v>
          </cell>
          <cell r="E648">
            <v>3.29</v>
          </cell>
          <cell r="F648">
            <v>0</v>
          </cell>
          <cell r="G648">
            <v>0.01</v>
          </cell>
          <cell r="H648">
            <v>0.33</v>
          </cell>
          <cell r="K648">
            <v>3.75</v>
          </cell>
          <cell r="M648">
            <v>4.5</v>
          </cell>
          <cell r="N648">
            <v>6</v>
          </cell>
          <cell r="O648">
            <v>7</v>
          </cell>
          <cell r="P648">
            <v>7</v>
          </cell>
          <cell r="Q648" t="str">
            <v>n.d.</v>
          </cell>
          <cell r="R648" t="str">
            <v>n.d.</v>
          </cell>
        </row>
        <row r="649">
          <cell r="B649">
            <v>43111</v>
          </cell>
          <cell r="C649" t="str">
            <v>05/01/2018 AL 11/01/2018</v>
          </cell>
          <cell r="D649" t="str">
            <v>11/01/2018 a 17/01/2018</v>
          </cell>
          <cell r="E649">
            <v>3.19</v>
          </cell>
          <cell r="F649">
            <v>0</v>
          </cell>
          <cell r="G649">
            <v>0.01</v>
          </cell>
          <cell r="H649">
            <v>0.31</v>
          </cell>
          <cell r="K649">
            <v>3.75</v>
          </cell>
          <cell r="M649">
            <v>4.5</v>
          </cell>
          <cell r="N649">
            <v>6</v>
          </cell>
          <cell r="O649">
            <v>7</v>
          </cell>
          <cell r="P649">
            <v>7</v>
          </cell>
          <cell r="Q649" t="str">
            <v>n.d.</v>
          </cell>
          <cell r="R649" t="str">
            <v>n.d.</v>
          </cell>
        </row>
        <row r="650">
          <cell r="B650">
            <v>43112</v>
          </cell>
          <cell r="C650" t="str">
            <v>12/01/2018 AL 18/01/2018</v>
          </cell>
          <cell r="D650" t="str">
            <v>11/01/2018 a 17/01/2018</v>
          </cell>
          <cell r="E650">
            <v>3.19</v>
          </cell>
          <cell r="F650">
            <v>0</v>
          </cell>
          <cell r="G650">
            <v>0.01</v>
          </cell>
          <cell r="H650">
            <v>0.31</v>
          </cell>
          <cell r="K650">
            <v>3.75</v>
          </cell>
          <cell r="M650">
            <v>4.5</v>
          </cell>
          <cell r="N650">
            <v>6</v>
          </cell>
          <cell r="O650">
            <v>7</v>
          </cell>
          <cell r="P650">
            <v>7</v>
          </cell>
          <cell r="Q650" t="str">
            <v>n.d.</v>
          </cell>
          <cell r="R650" t="str">
            <v>n.d.</v>
          </cell>
        </row>
        <row r="651">
          <cell r="B651">
            <v>43113</v>
          </cell>
          <cell r="C651" t="str">
            <v>12/01/2018 AL 18/01/2018</v>
          </cell>
          <cell r="D651" t="str">
            <v>11/01/2018 a 17/01/2018</v>
          </cell>
          <cell r="E651">
            <v>3.19</v>
          </cell>
          <cell r="F651">
            <v>0</v>
          </cell>
          <cell r="G651">
            <v>0.01</v>
          </cell>
          <cell r="H651">
            <v>0.31</v>
          </cell>
          <cell r="K651">
            <v>3.75</v>
          </cell>
          <cell r="M651">
            <v>4.5</v>
          </cell>
          <cell r="N651">
            <v>6</v>
          </cell>
          <cell r="O651">
            <v>7</v>
          </cell>
          <cell r="P651">
            <v>7</v>
          </cell>
          <cell r="Q651" t="str">
            <v>n.d.</v>
          </cell>
          <cell r="R651" t="str">
            <v>n.d.</v>
          </cell>
        </row>
        <row r="652">
          <cell r="B652">
            <v>43114</v>
          </cell>
          <cell r="C652" t="str">
            <v>12/01/2018 AL 18/01/2018</v>
          </cell>
          <cell r="D652" t="str">
            <v>11/01/2018 a 17/01/2018</v>
          </cell>
          <cell r="E652">
            <v>3.19</v>
          </cell>
          <cell r="F652">
            <v>0</v>
          </cell>
          <cell r="G652">
            <v>0.01</v>
          </cell>
          <cell r="H652">
            <v>0.31</v>
          </cell>
          <cell r="K652">
            <v>3.75</v>
          </cell>
          <cell r="M652">
            <v>4.5</v>
          </cell>
          <cell r="N652">
            <v>6</v>
          </cell>
          <cell r="O652">
            <v>7</v>
          </cell>
          <cell r="P652">
            <v>7</v>
          </cell>
          <cell r="Q652" t="str">
            <v>n.d.</v>
          </cell>
          <cell r="R652" t="str">
            <v>n.d.</v>
          </cell>
        </row>
        <row r="653">
          <cell r="B653">
            <v>43115</v>
          </cell>
          <cell r="C653" t="str">
            <v>12/01/2018 AL 18/01/2018</v>
          </cell>
          <cell r="D653" t="str">
            <v>11/01/2018 a 17/01/2018</v>
          </cell>
          <cell r="E653">
            <v>3.19</v>
          </cell>
          <cell r="F653">
            <v>0</v>
          </cell>
          <cell r="G653">
            <v>0.01</v>
          </cell>
          <cell r="H653">
            <v>0.31</v>
          </cell>
          <cell r="K653">
            <v>3.75</v>
          </cell>
          <cell r="M653">
            <v>4.5</v>
          </cell>
          <cell r="N653">
            <v>6</v>
          </cell>
          <cell r="O653">
            <v>7</v>
          </cell>
          <cell r="P653">
            <v>7</v>
          </cell>
          <cell r="Q653" t="str">
            <v>n.d.</v>
          </cell>
          <cell r="R653" t="str">
            <v>n.d.</v>
          </cell>
        </row>
        <row r="654">
          <cell r="B654">
            <v>43116</v>
          </cell>
          <cell r="C654" t="str">
            <v>12/01/2018 AL 18/01/2018</v>
          </cell>
          <cell r="D654" t="str">
            <v>11/01/2018 a 17/01/2018</v>
          </cell>
          <cell r="E654">
            <v>3.19</v>
          </cell>
          <cell r="F654">
            <v>0</v>
          </cell>
          <cell r="G654">
            <v>0.01</v>
          </cell>
          <cell r="H654">
            <v>0.31</v>
          </cell>
          <cell r="K654">
            <v>3.75</v>
          </cell>
          <cell r="M654">
            <v>4.5</v>
          </cell>
          <cell r="N654">
            <v>6</v>
          </cell>
          <cell r="O654">
            <v>7</v>
          </cell>
          <cell r="P654">
            <v>7</v>
          </cell>
          <cell r="Q654" t="str">
            <v>n.d.</v>
          </cell>
          <cell r="R654" t="str">
            <v>n.d.</v>
          </cell>
        </row>
        <row r="655">
          <cell r="B655">
            <v>43117</v>
          </cell>
          <cell r="C655" t="str">
            <v>12/01/2018 AL 18/01/2018</v>
          </cell>
          <cell r="D655" t="str">
            <v>11/01/2018 a 17/01/2018</v>
          </cell>
          <cell r="E655">
            <v>3.19</v>
          </cell>
          <cell r="F655">
            <v>0</v>
          </cell>
          <cell r="G655">
            <v>0.01</v>
          </cell>
          <cell r="H655">
            <v>0.31</v>
          </cell>
          <cell r="K655">
            <v>3.75</v>
          </cell>
          <cell r="M655">
            <v>4.5</v>
          </cell>
          <cell r="N655">
            <v>6</v>
          </cell>
          <cell r="O655">
            <v>7</v>
          </cell>
          <cell r="P655">
            <v>7</v>
          </cell>
          <cell r="Q655" t="str">
            <v>n.d.</v>
          </cell>
          <cell r="R655" t="str">
            <v>n.d.</v>
          </cell>
        </row>
        <row r="656">
          <cell r="B656">
            <v>43118</v>
          </cell>
          <cell r="C656" t="str">
            <v>12/01/2018 AL 18/01/2018</v>
          </cell>
          <cell r="D656" t="str">
            <v>18/01/2018 a 24/01/2018</v>
          </cell>
          <cell r="E656">
            <v>3</v>
          </cell>
          <cell r="F656">
            <v>0</v>
          </cell>
          <cell r="G656">
            <v>0.01</v>
          </cell>
          <cell r="H656">
            <v>0.3</v>
          </cell>
          <cell r="K656">
            <v>3.75</v>
          </cell>
          <cell r="M656">
            <v>4.5</v>
          </cell>
          <cell r="N656">
            <v>6</v>
          </cell>
          <cell r="O656">
            <v>7</v>
          </cell>
          <cell r="P656">
            <v>7</v>
          </cell>
          <cell r="Q656" t="str">
            <v>n.d.</v>
          </cell>
          <cell r="R656" t="str">
            <v>n.d.</v>
          </cell>
        </row>
        <row r="657">
          <cell r="B657">
            <v>43119</v>
          </cell>
          <cell r="C657" t="str">
            <v>19/01/2018 AL 25/01/2018</v>
          </cell>
          <cell r="D657" t="str">
            <v>18/01/2018 a 24/01/2018</v>
          </cell>
          <cell r="E657">
            <v>3</v>
          </cell>
          <cell r="F657">
            <v>0</v>
          </cell>
          <cell r="G657">
            <v>0.01</v>
          </cell>
          <cell r="H657">
            <v>0.3</v>
          </cell>
          <cell r="K657">
            <v>3.75</v>
          </cell>
          <cell r="M657">
            <v>4.5</v>
          </cell>
          <cell r="N657">
            <v>6</v>
          </cell>
          <cell r="O657">
            <v>7</v>
          </cell>
          <cell r="P657">
            <v>7</v>
          </cell>
          <cell r="Q657" t="str">
            <v>n.d.</v>
          </cell>
          <cell r="R657" t="str">
            <v>n.d.</v>
          </cell>
        </row>
        <row r="658">
          <cell r="B658">
            <v>43120</v>
          </cell>
          <cell r="C658" t="str">
            <v>19/01/2018 AL 25/01/2018</v>
          </cell>
          <cell r="D658" t="str">
            <v>18/01/2018 a 24/01/2018</v>
          </cell>
          <cell r="E658">
            <v>3</v>
          </cell>
          <cell r="F658">
            <v>0</v>
          </cell>
          <cell r="G658">
            <v>0.01</v>
          </cell>
          <cell r="H658">
            <v>0.3</v>
          </cell>
          <cell r="K658">
            <v>3.75</v>
          </cell>
          <cell r="M658">
            <v>4.5</v>
          </cell>
          <cell r="N658">
            <v>6</v>
          </cell>
          <cell r="O658">
            <v>7</v>
          </cell>
          <cell r="P658">
            <v>7</v>
          </cell>
          <cell r="Q658" t="str">
            <v>n.d.</v>
          </cell>
          <cell r="R658" t="str">
            <v>n.d.</v>
          </cell>
        </row>
        <row r="659">
          <cell r="B659">
            <v>43121</v>
          </cell>
          <cell r="C659" t="str">
            <v>19/01/2018 AL 25/01/2018</v>
          </cell>
          <cell r="D659" t="str">
            <v>18/01/2018 a 24/01/2018</v>
          </cell>
          <cell r="E659">
            <v>3</v>
          </cell>
          <cell r="F659">
            <v>0</v>
          </cell>
          <cell r="G659">
            <v>0.01</v>
          </cell>
          <cell r="H659">
            <v>0.3</v>
          </cell>
          <cell r="K659">
            <v>3.75</v>
          </cell>
          <cell r="M659">
            <v>4.5</v>
          </cell>
          <cell r="N659">
            <v>6</v>
          </cell>
          <cell r="O659">
            <v>7</v>
          </cell>
          <cell r="P659">
            <v>7</v>
          </cell>
          <cell r="Q659" t="str">
            <v>n.d.</v>
          </cell>
          <cell r="R659" t="str">
            <v>n.d.</v>
          </cell>
        </row>
        <row r="660">
          <cell r="B660">
            <v>43122</v>
          </cell>
          <cell r="C660" t="str">
            <v>19/01/2018 AL 25/01/2018</v>
          </cell>
          <cell r="D660" t="str">
            <v>18/01/2018 a 24/01/2018</v>
          </cell>
          <cell r="E660">
            <v>3</v>
          </cell>
          <cell r="F660">
            <v>0</v>
          </cell>
          <cell r="G660">
            <v>0.01</v>
          </cell>
          <cell r="H660">
            <v>0.3</v>
          </cell>
          <cell r="K660">
            <v>3.75</v>
          </cell>
          <cell r="M660">
            <v>4.5</v>
          </cell>
          <cell r="N660">
            <v>6</v>
          </cell>
          <cell r="O660">
            <v>7</v>
          </cell>
          <cell r="P660">
            <v>7</v>
          </cell>
          <cell r="Q660" t="str">
            <v>n.d.</v>
          </cell>
          <cell r="R660" t="str">
            <v>n.d.</v>
          </cell>
        </row>
        <row r="661">
          <cell r="B661">
            <v>43123</v>
          </cell>
          <cell r="C661" t="str">
            <v>19/01/2018 AL 25/01/2018</v>
          </cell>
          <cell r="D661" t="str">
            <v>18/01/2018 a 24/01/2018</v>
          </cell>
          <cell r="E661">
            <v>3</v>
          </cell>
          <cell r="F661">
            <v>0</v>
          </cell>
          <cell r="G661">
            <v>0.01</v>
          </cell>
          <cell r="H661">
            <v>0.3</v>
          </cell>
          <cell r="K661">
            <v>3.75</v>
          </cell>
          <cell r="M661">
            <v>4.5</v>
          </cell>
          <cell r="N661">
            <v>6</v>
          </cell>
          <cell r="O661">
            <v>7</v>
          </cell>
          <cell r="P661">
            <v>7</v>
          </cell>
          <cell r="Q661" t="str">
            <v>n.d.</v>
          </cell>
          <cell r="R661" t="str">
            <v>n.d.</v>
          </cell>
        </row>
        <row r="662">
          <cell r="B662">
            <v>43124</v>
          </cell>
          <cell r="C662" t="str">
            <v>19/01/2018 AL 25/01/2018</v>
          </cell>
          <cell r="D662" t="str">
            <v>18/01/2018 a 24/01/2018</v>
          </cell>
          <cell r="E662">
            <v>3</v>
          </cell>
          <cell r="F662">
            <v>0</v>
          </cell>
          <cell r="G662">
            <v>0.01</v>
          </cell>
          <cell r="H662">
            <v>0.3</v>
          </cell>
          <cell r="K662">
            <v>3.75</v>
          </cell>
          <cell r="M662">
            <v>4.5</v>
          </cell>
          <cell r="N662">
            <v>6</v>
          </cell>
          <cell r="O662">
            <v>7</v>
          </cell>
          <cell r="P662">
            <v>7</v>
          </cell>
          <cell r="Q662" t="str">
            <v>n.d.</v>
          </cell>
          <cell r="R662" t="str">
            <v>n.d.</v>
          </cell>
        </row>
        <row r="663">
          <cell r="B663">
            <v>43125</v>
          </cell>
          <cell r="C663" t="str">
            <v>19/01/2018 AL 25/01/2018</v>
          </cell>
          <cell r="D663" t="str">
            <v>25/01/2018 a 31/01/2018</v>
          </cell>
          <cell r="E663">
            <v>3.05</v>
          </cell>
          <cell r="F663">
            <v>0</v>
          </cell>
          <cell r="G663">
            <v>0.01</v>
          </cell>
          <cell r="H663">
            <v>0.33</v>
          </cell>
          <cell r="K663">
            <v>3.75</v>
          </cell>
          <cell r="M663">
            <v>4.5</v>
          </cell>
          <cell r="N663">
            <v>6</v>
          </cell>
          <cell r="O663">
            <v>7</v>
          </cell>
          <cell r="P663">
            <v>7</v>
          </cell>
          <cell r="Q663" t="str">
            <v>n.d.</v>
          </cell>
          <cell r="R663" t="str">
            <v>n.d.</v>
          </cell>
        </row>
        <row r="664">
          <cell r="B664">
            <v>43126</v>
          </cell>
          <cell r="C664" t="str">
            <v>26/01/2018 AL 01/02/2018</v>
          </cell>
          <cell r="D664" t="str">
            <v>25/01/2018 a 31/01/2018</v>
          </cell>
          <cell r="E664">
            <v>3.05</v>
          </cell>
          <cell r="F664">
            <v>0</v>
          </cell>
          <cell r="G664">
            <v>0.01</v>
          </cell>
          <cell r="H664">
            <v>0.33</v>
          </cell>
          <cell r="K664">
            <v>3.75</v>
          </cell>
          <cell r="M664">
            <v>4.5</v>
          </cell>
          <cell r="N664">
            <v>6</v>
          </cell>
          <cell r="Q664" t="str">
            <v>n.d.</v>
          </cell>
          <cell r="R664" t="str">
            <v>n.d.</v>
          </cell>
        </row>
        <row r="665">
          <cell r="B665">
            <v>43127</v>
          </cell>
          <cell r="C665" t="str">
            <v>26/01/2018 AL 01/02/2018</v>
          </cell>
          <cell r="D665" t="str">
            <v>25/01/2018 a 31/01/2018</v>
          </cell>
          <cell r="E665">
            <v>3.05</v>
          </cell>
          <cell r="F665">
            <v>0</v>
          </cell>
          <cell r="G665">
            <v>0.01</v>
          </cell>
          <cell r="H665">
            <v>0.33</v>
          </cell>
          <cell r="K665">
            <v>3.75</v>
          </cell>
          <cell r="M665">
            <v>4.5</v>
          </cell>
          <cell r="N665">
            <v>6</v>
          </cell>
          <cell r="Q665" t="str">
            <v>n.d.</v>
          </cell>
          <cell r="R665" t="str">
            <v>n.d.</v>
          </cell>
        </row>
        <row r="666">
          <cell r="B666">
            <v>43128</v>
          </cell>
          <cell r="C666" t="str">
            <v>26/01/2018 AL 01/02/2018</v>
          </cell>
          <cell r="D666" t="str">
            <v>25/01/2018 a 31/01/2018</v>
          </cell>
          <cell r="E666">
            <v>3.05</v>
          </cell>
          <cell r="F666">
            <v>0</v>
          </cell>
          <cell r="G666">
            <v>0.01</v>
          </cell>
          <cell r="H666">
            <v>0.33</v>
          </cell>
          <cell r="K666">
            <v>3.75</v>
          </cell>
          <cell r="M666">
            <v>4.5</v>
          </cell>
          <cell r="N666">
            <v>6</v>
          </cell>
          <cell r="Q666" t="str">
            <v>n.d.</v>
          </cell>
          <cell r="R666" t="str">
            <v>n.d.</v>
          </cell>
        </row>
        <row r="667">
          <cell r="B667">
            <v>43129</v>
          </cell>
          <cell r="C667" t="str">
            <v>26/01/2018 AL 01/02/2018</v>
          </cell>
          <cell r="D667" t="str">
            <v>25/01/2018 a 31/01/2018</v>
          </cell>
          <cell r="E667">
            <v>3.05</v>
          </cell>
          <cell r="F667">
            <v>0</v>
          </cell>
          <cell r="G667">
            <v>0.01</v>
          </cell>
          <cell r="H667">
            <v>0.33</v>
          </cell>
          <cell r="K667">
            <v>3.75</v>
          </cell>
          <cell r="M667">
            <v>4.5</v>
          </cell>
          <cell r="N667">
            <v>6</v>
          </cell>
          <cell r="Q667" t="str">
            <v>n.d.</v>
          </cell>
          <cell r="R667" t="str">
            <v>n.d.</v>
          </cell>
        </row>
        <row r="668">
          <cell r="B668">
            <v>43130</v>
          </cell>
          <cell r="C668" t="str">
            <v>26/01/2018 AL 01/02/2018</v>
          </cell>
          <cell r="D668" t="str">
            <v>25/01/2018 a 31/01/2018</v>
          </cell>
          <cell r="E668">
            <v>3.05</v>
          </cell>
          <cell r="F668">
            <v>0</v>
          </cell>
          <cell r="G668">
            <v>0.01</v>
          </cell>
          <cell r="H668">
            <v>0.33</v>
          </cell>
          <cell r="K668">
            <v>3.75</v>
          </cell>
          <cell r="M668">
            <v>4.5</v>
          </cell>
          <cell r="N668">
            <v>6</v>
          </cell>
          <cell r="Q668" t="str">
            <v>n.d.</v>
          </cell>
          <cell r="R668" t="str">
            <v>n.d.</v>
          </cell>
        </row>
        <row r="669">
          <cell r="B669">
            <v>43131</v>
          </cell>
          <cell r="C669" t="str">
            <v>26/01/2018 AL 01/02/2018</v>
          </cell>
          <cell r="D669" t="str">
            <v>25/01/2018 a 31/01/2018</v>
          </cell>
          <cell r="E669">
            <v>3.05</v>
          </cell>
          <cell r="F669">
            <v>0</v>
          </cell>
          <cell r="G669">
            <v>0.01</v>
          </cell>
          <cell r="H669">
            <v>0.33</v>
          </cell>
          <cell r="K669">
            <v>3.75</v>
          </cell>
          <cell r="M669">
            <v>4.5</v>
          </cell>
          <cell r="N669">
            <v>6</v>
          </cell>
          <cell r="Q669" t="str">
            <v>n.d.</v>
          </cell>
          <cell r="R669" t="str">
            <v>n.d.</v>
          </cell>
        </row>
        <row r="670">
          <cell r="B670">
            <v>43132</v>
          </cell>
          <cell r="C670" t="str">
            <v>26/01/2018 AL 01/02/2018</v>
          </cell>
          <cell r="D670" t="str">
            <v>01/02/2018 a 07/02/2018</v>
          </cell>
          <cell r="E670">
            <v>2.81</v>
          </cell>
          <cell r="F670">
            <v>0</v>
          </cell>
          <cell r="G670">
            <v>0.01</v>
          </cell>
          <cell r="H670">
            <v>0.23</v>
          </cell>
          <cell r="K670">
            <v>3.75</v>
          </cell>
          <cell r="M670">
            <v>4.5</v>
          </cell>
          <cell r="N670">
            <v>6</v>
          </cell>
          <cell r="Q670" t="str">
            <v>n.d.</v>
          </cell>
          <cell r="R670" t="str">
            <v>n.d.</v>
          </cell>
        </row>
        <row r="671">
          <cell r="B671">
            <v>43133</v>
          </cell>
          <cell r="C671" t="str">
            <v>02/02/2018 AL 08/02/2018</v>
          </cell>
          <cell r="D671" t="str">
            <v>01/02/2018 a 07/02/2018</v>
          </cell>
          <cell r="E671">
            <v>2.81</v>
          </cell>
          <cell r="F671">
            <v>0</v>
          </cell>
          <cell r="G671">
            <v>0.01</v>
          </cell>
          <cell r="H671">
            <v>0.23</v>
          </cell>
          <cell r="K671">
            <v>3.75</v>
          </cell>
          <cell r="M671">
            <v>4.5</v>
          </cell>
          <cell r="N671">
            <v>6</v>
          </cell>
          <cell r="Q671" t="str">
            <v>n.d.</v>
          </cell>
          <cell r="R671" t="str">
            <v>n.d.</v>
          </cell>
        </row>
        <row r="672">
          <cell r="B672">
            <v>43134</v>
          </cell>
          <cell r="C672" t="str">
            <v>02/02/2018 AL 08/02/2018</v>
          </cell>
          <cell r="D672" t="str">
            <v>01/02/2018 a 07/02/2018</v>
          </cell>
          <cell r="E672">
            <v>2.81</v>
          </cell>
          <cell r="F672">
            <v>0</v>
          </cell>
          <cell r="G672">
            <v>0.01</v>
          </cell>
          <cell r="H672">
            <v>0.23</v>
          </cell>
          <cell r="K672">
            <v>3.75</v>
          </cell>
          <cell r="M672">
            <v>4.5</v>
          </cell>
          <cell r="N672">
            <v>6</v>
          </cell>
          <cell r="Q672" t="str">
            <v>n.d.</v>
          </cell>
          <cell r="R672" t="str">
            <v>n.d.</v>
          </cell>
        </row>
        <row r="673">
          <cell r="B673">
            <v>43135</v>
          </cell>
          <cell r="C673" t="str">
            <v>02/02/2018 AL 08/02/2018</v>
          </cell>
          <cell r="D673" t="str">
            <v>01/02/2018 a 07/02/2018</v>
          </cell>
          <cell r="E673">
            <v>2.81</v>
          </cell>
          <cell r="F673">
            <v>0</v>
          </cell>
          <cell r="G673">
            <v>0.01</v>
          </cell>
          <cell r="H673">
            <v>0.23</v>
          </cell>
          <cell r="K673">
            <v>3.75</v>
          </cell>
          <cell r="M673">
            <v>4.5</v>
          </cell>
          <cell r="N673">
            <v>6</v>
          </cell>
          <cell r="Q673" t="str">
            <v>n.d.</v>
          </cell>
          <cell r="R673" t="str">
            <v>n.d.</v>
          </cell>
        </row>
        <row r="674">
          <cell r="B674">
            <v>43136</v>
          </cell>
          <cell r="C674" t="str">
            <v>02/02/2018 AL 08/02/2018</v>
          </cell>
          <cell r="D674" t="str">
            <v>01/02/2018 a 07/02/2018</v>
          </cell>
          <cell r="E674">
            <v>2.81</v>
          </cell>
          <cell r="F674">
            <v>0</v>
          </cell>
          <cell r="G674">
            <v>0.01</v>
          </cell>
          <cell r="H674">
            <v>0.23</v>
          </cell>
          <cell r="K674">
            <v>3.75</v>
          </cell>
          <cell r="M674">
            <v>4.5</v>
          </cell>
          <cell r="N674">
            <v>6</v>
          </cell>
          <cell r="Q674" t="str">
            <v>n.d.</v>
          </cell>
          <cell r="R674" t="str">
            <v>n.d.</v>
          </cell>
        </row>
        <row r="675">
          <cell r="B675">
            <v>43137</v>
          </cell>
          <cell r="C675" t="str">
            <v>02/02/2018 AL 08/02/2018</v>
          </cell>
          <cell r="D675" t="str">
            <v>01/02/2018 a 07/02/2018</v>
          </cell>
          <cell r="E675">
            <v>2.81</v>
          </cell>
          <cell r="F675">
            <v>0</v>
          </cell>
          <cell r="G675">
            <v>0.01</v>
          </cell>
          <cell r="H675">
            <v>0.23</v>
          </cell>
          <cell r="K675">
            <v>3.75</v>
          </cell>
          <cell r="M675">
            <v>4.5</v>
          </cell>
          <cell r="N675">
            <v>6</v>
          </cell>
          <cell r="Q675" t="str">
            <v>n.d.</v>
          </cell>
          <cell r="R675" t="str">
            <v>n.d.</v>
          </cell>
        </row>
        <row r="676">
          <cell r="B676">
            <v>43138</v>
          </cell>
          <cell r="C676" t="str">
            <v>02/02/2018 AL 08/02/2018</v>
          </cell>
          <cell r="D676" t="str">
            <v>01/02/2018 a 07/02/2018</v>
          </cell>
          <cell r="E676">
            <v>2.81</v>
          </cell>
          <cell r="F676">
            <v>0</v>
          </cell>
          <cell r="G676">
            <v>0.01</v>
          </cell>
          <cell r="H676">
            <v>0.23</v>
          </cell>
          <cell r="K676">
            <v>3.75</v>
          </cell>
          <cell r="M676">
            <v>4.5</v>
          </cell>
          <cell r="N676">
            <v>6</v>
          </cell>
          <cell r="Q676" t="str">
            <v>n.d.</v>
          </cell>
          <cell r="R676" t="str">
            <v>n.d.</v>
          </cell>
        </row>
        <row r="677">
          <cell r="B677">
            <v>43139</v>
          </cell>
          <cell r="C677" t="str">
            <v>02/02/2018 AL 08/02/2018</v>
          </cell>
          <cell r="D677" t="str">
            <v>08/02/2018 a 14/02/2018</v>
          </cell>
          <cell r="E677">
            <v>2.91</v>
          </cell>
          <cell r="F677">
            <v>0</v>
          </cell>
          <cell r="G677">
            <v>0.01</v>
          </cell>
          <cell r="H677">
            <v>0.22</v>
          </cell>
          <cell r="K677">
            <v>3.75</v>
          </cell>
          <cell r="M677">
            <v>4.5</v>
          </cell>
          <cell r="N677">
            <v>6</v>
          </cell>
          <cell r="Q677" t="str">
            <v>n.d.</v>
          </cell>
          <cell r="R677" t="str">
            <v>n.d.</v>
          </cell>
        </row>
        <row r="678">
          <cell r="B678">
            <v>43140</v>
          </cell>
          <cell r="C678" t="str">
            <v>09/02/2018 AL 15/02/2018</v>
          </cell>
          <cell r="D678" t="str">
            <v>08/02/2018 a 14/02/2018</v>
          </cell>
          <cell r="E678">
            <v>2.91</v>
          </cell>
          <cell r="F678">
            <v>0</v>
          </cell>
          <cell r="G678">
            <v>0.01</v>
          </cell>
          <cell r="H678">
            <v>0.22</v>
          </cell>
          <cell r="K678">
            <v>3.75</v>
          </cell>
          <cell r="M678">
            <v>4.5</v>
          </cell>
          <cell r="N678">
            <v>6</v>
          </cell>
          <cell r="Q678" t="str">
            <v>n.d.</v>
          </cell>
          <cell r="R678" t="str">
            <v>n.d.</v>
          </cell>
        </row>
        <row r="679">
          <cell r="B679">
            <v>43141</v>
          </cell>
          <cell r="C679" t="str">
            <v>09/02/2018 AL 15/02/2018</v>
          </cell>
          <cell r="D679" t="str">
            <v>08/02/2018 a 14/02/2018</v>
          </cell>
          <cell r="E679">
            <v>2.91</v>
          </cell>
          <cell r="F679">
            <v>0</v>
          </cell>
          <cell r="G679">
            <v>0.01</v>
          </cell>
          <cell r="H679">
            <v>0.22</v>
          </cell>
          <cell r="K679">
            <v>3.75</v>
          </cell>
          <cell r="M679">
            <v>4.5</v>
          </cell>
          <cell r="N679">
            <v>6</v>
          </cell>
          <cell r="Q679" t="str">
            <v>n.d.</v>
          </cell>
          <cell r="R679" t="str">
            <v>n.d.</v>
          </cell>
        </row>
        <row r="680">
          <cell r="B680">
            <v>43142</v>
          </cell>
          <cell r="C680" t="str">
            <v>09/02/2018 AL 15/02/2018</v>
          </cell>
          <cell r="D680" t="str">
            <v>08/02/2018 a 14/02/2018</v>
          </cell>
          <cell r="E680">
            <v>2.91</v>
          </cell>
          <cell r="F680">
            <v>0</v>
          </cell>
          <cell r="G680">
            <v>0.01</v>
          </cell>
          <cell r="H680">
            <v>0.22</v>
          </cell>
          <cell r="K680">
            <v>3.75</v>
          </cell>
          <cell r="M680">
            <v>4.5</v>
          </cell>
          <cell r="N680">
            <v>6</v>
          </cell>
          <cell r="Q680" t="str">
            <v>n.d.</v>
          </cell>
          <cell r="R680" t="str">
            <v>n.d.</v>
          </cell>
        </row>
        <row r="681">
          <cell r="B681">
            <v>43143</v>
          </cell>
          <cell r="C681" t="str">
            <v>09/02/2018 AL 15/02/2018</v>
          </cell>
          <cell r="D681" t="str">
            <v>08/02/2018 a 14/02/2018</v>
          </cell>
          <cell r="E681">
            <v>2.91</v>
          </cell>
          <cell r="F681">
            <v>0</v>
          </cell>
          <cell r="G681">
            <v>0.01</v>
          </cell>
          <cell r="H681">
            <v>0.22</v>
          </cell>
          <cell r="K681">
            <v>3.75</v>
          </cell>
          <cell r="M681">
            <v>4.5</v>
          </cell>
          <cell r="N681">
            <v>6</v>
          </cell>
          <cell r="Q681" t="str">
            <v>n.d.</v>
          </cell>
          <cell r="R681" t="str">
            <v>n.d.</v>
          </cell>
        </row>
        <row r="682">
          <cell r="B682">
            <v>43144</v>
          </cell>
          <cell r="C682" t="str">
            <v>09/02/2018 AL 15/02/2018</v>
          </cell>
          <cell r="D682" t="str">
            <v>08/02/2018 a 14/02/2018</v>
          </cell>
          <cell r="E682">
            <v>2.91</v>
          </cell>
          <cell r="F682">
            <v>0</v>
          </cell>
          <cell r="G682">
            <v>0.01</v>
          </cell>
          <cell r="H682">
            <v>0.22</v>
          </cell>
          <cell r="K682">
            <v>3.75</v>
          </cell>
          <cell r="M682">
            <v>4.5</v>
          </cell>
          <cell r="N682">
            <v>6</v>
          </cell>
          <cell r="Q682" t="str">
            <v>n.d.</v>
          </cell>
          <cell r="R682" t="str">
            <v>n.d.</v>
          </cell>
        </row>
        <row r="683">
          <cell r="B683">
            <v>43145</v>
          </cell>
          <cell r="C683" t="str">
            <v>09/02/2018 AL 15/02/2018</v>
          </cell>
          <cell r="D683" t="str">
            <v>08/02/2018 a 14/02/2018</v>
          </cell>
          <cell r="E683">
            <v>2.91</v>
          </cell>
          <cell r="F683">
            <v>0</v>
          </cell>
          <cell r="G683">
            <v>0.01</v>
          </cell>
          <cell r="H683">
            <v>0.22</v>
          </cell>
          <cell r="K683">
            <v>3.75</v>
          </cell>
          <cell r="M683">
            <v>4.5</v>
          </cell>
          <cell r="N683">
            <v>6</v>
          </cell>
          <cell r="Q683" t="str">
            <v>n.d.</v>
          </cell>
          <cell r="R683" t="str">
            <v>n.d.</v>
          </cell>
        </row>
        <row r="684">
          <cell r="B684">
            <v>43146</v>
          </cell>
          <cell r="C684" t="str">
            <v>09/02/2018 AL 15/02/2018</v>
          </cell>
          <cell r="D684" t="str">
            <v>15/02/2018 a 21/02/2018</v>
          </cell>
          <cell r="E684">
            <v>2.74</v>
          </cell>
          <cell r="F684">
            <v>0</v>
          </cell>
          <cell r="G684">
            <v>0.01</v>
          </cell>
          <cell r="H684">
            <v>0.25</v>
          </cell>
          <cell r="K684">
            <v>3.75</v>
          </cell>
          <cell r="M684">
            <v>4.5</v>
          </cell>
          <cell r="N684">
            <v>6</v>
          </cell>
          <cell r="Q684" t="str">
            <v>n.d.</v>
          </cell>
          <cell r="R684" t="str">
            <v>n.d.</v>
          </cell>
        </row>
        <row r="685">
          <cell r="B685">
            <v>43147</v>
          </cell>
          <cell r="C685" t="str">
            <v>16/02/2018 a 22/02/2018</v>
          </cell>
          <cell r="D685" t="str">
            <v>15/02/2018 a 21/02/2018</v>
          </cell>
          <cell r="E685">
            <v>2.74</v>
          </cell>
          <cell r="F685">
            <v>0</v>
          </cell>
          <cell r="G685">
            <v>0.01</v>
          </cell>
          <cell r="H685">
            <v>0.25</v>
          </cell>
          <cell r="K685">
            <v>3.75</v>
          </cell>
          <cell r="M685">
            <v>4.5</v>
          </cell>
          <cell r="N685">
            <v>6</v>
          </cell>
          <cell r="Q685" t="str">
            <v>n.d.</v>
          </cell>
          <cell r="R685" t="str">
            <v>n.d.</v>
          </cell>
        </row>
        <row r="686">
          <cell r="B686">
            <v>43148</v>
          </cell>
          <cell r="C686" t="str">
            <v>16/02/2018 a 22/02/2018</v>
          </cell>
          <cell r="D686" t="str">
            <v>15/02/2018 a 21/02/2018</v>
          </cell>
          <cell r="E686">
            <v>2.74</v>
          </cell>
          <cell r="F686">
            <v>0</v>
          </cell>
          <cell r="G686">
            <v>0.01</v>
          </cell>
          <cell r="H686">
            <v>0.25</v>
          </cell>
          <cell r="K686">
            <v>3.75</v>
          </cell>
          <cell r="M686">
            <v>4.5</v>
          </cell>
          <cell r="N686">
            <v>6</v>
          </cell>
          <cell r="Q686" t="str">
            <v>n.d.</v>
          </cell>
          <cell r="R686" t="str">
            <v>n.d.</v>
          </cell>
        </row>
        <row r="687">
          <cell r="B687">
            <v>43149</v>
          </cell>
          <cell r="C687" t="str">
            <v>16/02/2018 a 22/02/2018</v>
          </cell>
          <cell r="D687" t="str">
            <v>15/02/2018 a 21/02/2018</v>
          </cell>
          <cell r="E687">
            <v>2.74</v>
          </cell>
          <cell r="F687">
            <v>0</v>
          </cell>
          <cell r="G687">
            <v>0.01</v>
          </cell>
          <cell r="H687">
            <v>0.25</v>
          </cell>
          <cell r="K687">
            <v>3.75</v>
          </cell>
          <cell r="M687">
            <v>4.5</v>
          </cell>
          <cell r="N687">
            <v>6</v>
          </cell>
          <cell r="Q687" t="str">
            <v>n.d.</v>
          </cell>
          <cell r="R687" t="str">
            <v>n.d.</v>
          </cell>
        </row>
        <row r="688">
          <cell r="B688">
            <v>43150</v>
          </cell>
          <cell r="C688" t="str">
            <v>16/02/2018 a 22/02/2018</v>
          </cell>
          <cell r="D688" t="str">
            <v>15/02/2018 a 21/02/2018</v>
          </cell>
          <cell r="E688">
            <v>2.74</v>
          </cell>
          <cell r="F688">
            <v>0</v>
          </cell>
          <cell r="G688">
            <v>0.01</v>
          </cell>
          <cell r="H688">
            <v>0.25</v>
          </cell>
          <cell r="K688">
            <v>3.75</v>
          </cell>
          <cell r="M688">
            <v>4.5</v>
          </cell>
          <cell r="N688">
            <v>6</v>
          </cell>
          <cell r="Q688" t="str">
            <v>n.d.</v>
          </cell>
          <cell r="R688" t="str">
            <v>n.d.</v>
          </cell>
        </row>
        <row r="689">
          <cell r="B689">
            <v>43151</v>
          </cell>
          <cell r="C689" t="str">
            <v>16/02/2018 a 22/02/2018</v>
          </cell>
          <cell r="D689" t="str">
            <v>15/02/2018 a 21/02/2018</v>
          </cell>
          <cell r="E689">
            <v>2.74</v>
          </cell>
          <cell r="F689">
            <v>0</v>
          </cell>
          <cell r="G689">
            <v>0.01</v>
          </cell>
          <cell r="H689">
            <v>0.25</v>
          </cell>
          <cell r="K689">
            <v>3.75</v>
          </cell>
          <cell r="M689">
            <v>4.5</v>
          </cell>
          <cell r="N689">
            <v>6</v>
          </cell>
          <cell r="Q689" t="str">
            <v>n.d.</v>
          </cell>
          <cell r="R689" t="str">
            <v>n.d.</v>
          </cell>
        </row>
        <row r="690">
          <cell r="B690">
            <v>43152</v>
          </cell>
          <cell r="C690" t="str">
            <v>16/02/2018 a 22/02/2018</v>
          </cell>
          <cell r="D690" t="str">
            <v>15/02/2018 a 21/02/2018</v>
          </cell>
          <cell r="E690">
            <v>2.74</v>
          </cell>
          <cell r="F690">
            <v>0</v>
          </cell>
          <cell r="G690">
            <v>0.01</v>
          </cell>
          <cell r="H690">
            <v>0.25</v>
          </cell>
          <cell r="K690">
            <v>3.75</v>
          </cell>
          <cell r="M690">
            <v>4.5</v>
          </cell>
          <cell r="N690">
            <v>6</v>
          </cell>
          <cell r="Q690" t="str">
            <v>n.d.</v>
          </cell>
          <cell r="R690" t="str">
            <v>n.d.</v>
          </cell>
        </row>
        <row r="691">
          <cell r="B691">
            <v>43153</v>
          </cell>
          <cell r="C691" t="str">
            <v>16/02/2018 a 22/02/2018</v>
          </cell>
          <cell r="D691" t="str">
            <v>22/02/2018 a 28/02/2018</v>
          </cell>
          <cell r="E691">
            <v>2.78</v>
          </cell>
          <cell r="F691">
            <v>0</v>
          </cell>
          <cell r="G691">
            <v>0.01</v>
          </cell>
          <cell r="H691">
            <v>0.21</v>
          </cell>
          <cell r="K691">
            <v>3.75</v>
          </cell>
          <cell r="M691">
            <v>4.5</v>
          </cell>
          <cell r="N691">
            <v>6</v>
          </cell>
          <cell r="Q691" t="str">
            <v>n.d.</v>
          </cell>
          <cell r="R691" t="str">
            <v>n.d.</v>
          </cell>
        </row>
        <row r="692">
          <cell r="B692">
            <v>43154</v>
          </cell>
          <cell r="C692" t="str">
            <v>23/02/2018 a 01/03/2018</v>
          </cell>
          <cell r="D692" t="str">
            <v>22/02/2018 a 28/02/2018</v>
          </cell>
          <cell r="E692">
            <v>2.78</v>
          </cell>
          <cell r="F692">
            <v>0</v>
          </cell>
          <cell r="G692">
            <v>0.01</v>
          </cell>
          <cell r="H692">
            <v>0.21</v>
          </cell>
          <cell r="K692">
            <v>3.75</v>
          </cell>
          <cell r="M692">
            <v>4.5</v>
          </cell>
          <cell r="N692">
            <v>6</v>
          </cell>
          <cell r="Q692" t="str">
            <v>n.d.</v>
          </cell>
          <cell r="R692" t="str">
            <v>n.d.</v>
          </cell>
        </row>
        <row r="693">
          <cell r="B693">
            <v>43155</v>
          </cell>
          <cell r="C693" t="str">
            <v>23/02/2018 a 01/03/2018</v>
          </cell>
          <cell r="D693" t="str">
            <v>22/02/2018 a 28/02/2018</v>
          </cell>
          <cell r="E693">
            <v>2.78</v>
          </cell>
          <cell r="F693">
            <v>0</v>
          </cell>
          <cell r="G693">
            <v>0.01</v>
          </cell>
          <cell r="H693">
            <v>0.21</v>
          </cell>
          <cell r="K693">
            <v>3.75</v>
          </cell>
          <cell r="M693">
            <v>4.5</v>
          </cell>
          <cell r="N693">
            <v>6</v>
          </cell>
          <cell r="Q693" t="str">
            <v>n.d.</v>
          </cell>
          <cell r="R693" t="str">
            <v>n.d.</v>
          </cell>
        </row>
        <row r="694">
          <cell r="B694">
            <v>43156</v>
          </cell>
          <cell r="C694" t="str">
            <v>23/02/2018 a 01/03/2018</v>
          </cell>
          <cell r="D694" t="str">
            <v>22/02/2018 a 28/02/2018</v>
          </cell>
          <cell r="E694">
            <v>2.78</v>
          </cell>
          <cell r="F694">
            <v>0</v>
          </cell>
          <cell r="G694">
            <v>0.01</v>
          </cell>
          <cell r="H694">
            <v>0.21</v>
          </cell>
          <cell r="K694">
            <v>3.75</v>
          </cell>
          <cell r="M694">
            <v>4.5</v>
          </cell>
          <cell r="N694">
            <v>6</v>
          </cell>
          <cell r="Q694" t="str">
            <v>n.d.</v>
          </cell>
          <cell r="R694" t="str">
            <v>n.d.</v>
          </cell>
        </row>
        <row r="695">
          <cell r="B695">
            <v>43157</v>
          </cell>
          <cell r="C695" t="str">
            <v>23/02/2018 a 01/03/2018</v>
          </cell>
          <cell r="D695" t="str">
            <v>22/02/2018 a 28/02/2018</v>
          </cell>
          <cell r="E695">
            <v>2.78</v>
          </cell>
          <cell r="F695">
            <v>0</v>
          </cell>
          <cell r="G695">
            <v>0.01</v>
          </cell>
          <cell r="H695">
            <v>0.21</v>
          </cell>
          <cell r="K695">
            <v>3.75</v>
          </cell>
          <cell r="M695">
            <v>4.5</v>
          </cell>
          <cell r="N695">
            <v>6</v>
          </cell>
          <cell r="Q695" t="str">
            <v>n.d.</v>
          </cell>
          <cell r="R695" t="str">
            <v>n.d.</v>
          </cell>
        </row>
        <row r="696">
          <cell r="B696">
            <v>43158</v>
          </cell>
          <cell r="C696" t="str">
            <v>23/02/2018 a 01/03/2018</v>
          </cell>
          <cell r="D696" t="str">
            <v>22/02/2018 a 28/02/2018</v>
          </cell>
          <cell r="E696">
            <v>2.78</v>
          </cell>
          <cell r="F696">
            <v>0</v>
          </cell>
          <cell r="G696">
            <v>0.01</v>
          </cell>
          <cell r="H696">
            <v>0.21</v>
          </cell>
          <cell r="K696">
            <v>3.75</v>
          </cell>
          <cell r="M696">
            <v>4.5</v>
          </cell>
          <cell r="N696">
            <v>6</v>
          </cell>
          <cell r="Q696" t="str">
            <v>n.d.</v>
          </cell>
          <cell r="R696" t="str">
            <v>n.d.</v>
          </cell>
        </row>
        <row r="697">
          <cell r="B697">
            <v>43159</v>
          </cell>
          <cell r="C697" t="str">
            <v>23/02/2018 a 01/03/2018</v>
          </cell>
          <cell r="D697" t="str">
            <v>22/02/2018 a 28/02/2018</v>
          </cell>
          <cell r="E697">
            <v>2.78</v>
          </cell>
          <cell r="F697">
            <v>0</v>
          </cell>
          <cell r="G697">
            <v>0.01</v>
          </cell>
          <cell r="H697">
            <v>0.21</v>
          </cell>
          <cell r="K697">
            <v>3.75</v>
          </cell>
          <cell r="M697">
            <v>4.5</v>
          </cell>
          <cell r="N697">
            <v>6</v>
          </cell>
          <cell r="Q697" t="str">
            <v>n.d.</v>
          </cell>
          <cell r="R697" t="str">
            <v>n.d.</v>
          </cell>
        </row>
        <row r="698">
          <cell r="B698">
            <v>43160</v>
          </cell>
          <cell r="C698" t="str">
            <v>23/02/2018 a 01/03/2018</v>
          </cell>
          <cell r="D698" t="str">
            <v>01/03/2018 a 07/03/2018</v>
          </cell>
          <cell r="E698">
            <v>2.85</v>
          </cell>
          <cell r="F698">
            <v>0</v>
          </cell>
          <cell r="G698">
            <v>0.01</v>
          </cell>
          <cell r="H698">
            <v>0.18</v>
          </cell>
          <cell r="K698">
            <v>3.75</v>
          </cell>
          <cell r="M698">
            <v>4.5</v>
          </cell>
          <cell r="N698">
            <v>6</v>
          </cell>
          <cell r="Q698" t="str">
            <v>n.d.</v>
          </cell>
          <cell r="R698" t="str">
            <v>n.d.</v>
          </cell>
        </row>
        <row r="699">
          <cell r="B699">
            <v>43161</v>
          </cell>
          <cell r="C699" t="str">
            <v>02/03/2018 a 08/03/2018</v>
          </cell>
          <cell r="D699" t="str">
            <v>01/03/2018 a 07/03/2018</v>
          </cell>
          <cell r="E699">
            <v>2.85</v>
          </cell>
          <cell r="F699">
            <v>0</v>
          </cell>
          <cell r="G699">
            <v>0.01</v>
          </cell>
          <cell r="H699">
            <v>0.18</v>
          </cell>
          <cell r="K699">
            <v>3.75</v>
          </cell>
          <cell r="M699">
            <v>4.5</v>
          </cell>
          <cell r="N699">
            <v>6</v>
          </cell>
          <cell r="Q699" t="str">
            <v>n.d.</v>
          </cell>
          <cell r="R699" t="str">
            <v>n.d.</v>
          </cell>
        </row>
        <row r="700">
          <cell r="B700">
            <v>43162</v>
          </cell>
          <cell r="C700" t="str">
            <v>02/03/2018 a 08/03/2018</v>
          </cell>
          <cell r="D700" t="str">
            <v>01/03/2018 a 07/03/2018</v>
          </cell>
          <cell r="E700">
            <v>2.85</v>
          </cell>
          <cell r="F700">
            <v>0</v>
          </cell>
          <cell r="G700">
            <v>0.01</v>
          </cell>
          <cell r="H700">
            <v>0.18</v>
          </cell>
          <cell r="K700">
            <v>3.75</v>
          </cell>
          <cell r="M700">
            <v>4.5</v>
          </cell>
          <cell r="N700">
            <v>6</v>
          </cell>
          <cell r="Q700" t="str">
            <v>n.d.</v>
          </cell>
          <cell r="R700" t="str">
            <v>n.d.</v>
          </cell>
        </row>
        <row r="701">
          <cell r="B701">
            <v>43163</v>
          </cell>
          <cell r="C701" t="str">
            <v>02/03/2018 a 08/03/2018</v>
          </cell>
          <cell r="D701" t="str">
            <v>01/03/2018 a 07/03/2018</v>
          </cell>
          <cell r="E701">
            <v>2.85</v>
          </cell>
          <cell r="F701">
            <v>0</v>
          </cell>
          <cell r="G701">
            <v>0.01</v>
          </cell>
          <cell r="H701">
            <v>0.18</v>
          </cell>
          <cell r="K701">
            <v>3.75</v>
          </cell>
          <cell r="M701">
            <v>4.5</v>
          </cell>
          <cell r="N701">
            <v>6</v>
          </cell>
          <cell r="Q701" t="str">
            <v>n.d.</v>
          </cell>
          <cell r="R701" t="str">
            <v>n.d.</v>
          </cell>
        </row>
        <row r="702">
          <cell r="B702">
            <v>43164</v>
          </cell>
          <cell r="C702" t="str">
            <v>02/03/2018 a 08/03/2018</v>
          </cell>
          <cell r="D702" t="str">
            <v>01/03/2018 a 07/03/2018</v>
          </cell>
          <cell r="E702">
            <v>2.85</v>
          </cell>
          <cell r="F702">
            <v>0</v>
          </cell>
          <cell r="G702">
            <v>0.01</v>
          </cell>
          <cell r="H702">
            <v>0.18</v>
          </cell>
          <cell r="K702">
            <v>3.75</v>
          </cell>
          <cell r="M702">
            <v>4.5</v>
          </cell>
          <cell r="N702">
            <v>6</v>
          </cell>
          <cell r="Q702" t="str">
            <v>n.d.</v>
          </cell>
          <cell r="R702" t="str">
            <v>n.d.</v>
          </cell>
        </row>
        <row r="703">
          <cell r="B703">
            <v>43165</v>
          </cell>
          <cell r="C703" t="str">
            <v>02/03/2018 a 08/03/2018</v>
          </cell>
          <cell r="D703" t="str">
            <v>01/03/2018 a 07/03/2018</v>
          </cell>
          <cell r="E703">
            <v>2.85</v>
          </cell>
          <cell r="F703">
            <v>0</v>
          </cell>
          <cell r="G703">
            <v>0.01</v>
          </cell>
          <cell r="H703">
            <v>0.18</v>
          </cell>
          <cell r="K703">
            <v>3.75</v>
          </cell>
          <cell r="M703">
            <v>4.5</v>
          </cell>
          <cell r="N703">
            <v>6</v>
          </cell>
          <cell r="Q703" t="str">
            <v>n.d.</v>
          </cell>
          <cell r="R703" t="str">
            <v>n.d.</v>
          </cell>
        </row>
        <row r="704">
          <cell r="B704">
            <v>43166</v>
          </cell>
          <cell r="C704" t="str">
            <v>02/03/2018 a 08/03/2018</v>
          </cell>
          <cell r="D704" t="str">
            <v>01/03/2018 a 07/03/2018</v>
          </cell>
          <cell r="E704">
            <v>2.85</v>
          </cell>
          <cell r="F704">
            <v>0</v>
          </cell>
          <cell r="G704">
            <v>0.01</v>
          </cell>
          <cell r="H704">
            <v>0.18</v>
          </cell>
          <cell r="K704">
            <v>3.75</v>
          </cell>
          <cell r="M704">
            <v>4.5</v>
          </cell>
          <cell r="N704">
            <v>6</v>
          </cell>
          <cell r="Q704" t="str">
            <v>n.d.</v>
          </cell>
          <cell r="R704" t="str">
            <v>n.d.</v>
          </cell>
        </row>
        <row r="705">
          <cell r="B705">
            <v>43167</v>
          </cell>
          <cell r="C705" t="str">
            <v>02/03/2018 a 08/03/2018</v>
          </cell>
          <cell r="D705" t="str">
            <v>08/03/2018 a 14/03/2018</v>
          </cell>
          <cell r="E705">
            <v>3.28</v>
          </cell>
          <cell r="F705">
            <v>0</v>
          </cell>
          <cell r="G705">
            <v>0.01</v>
          </cell>
          <cell r="H705">
            <v>0.26</v>
          </cell>
          <cell r="K705">
            <v>3.75</v>
          </cell>
          <cell r="M705">
            <v>4.5</v>
          </cell>
          <cell r="N705">
            <v>6</v>
          </cell>
          <cell r="Q705" t="str">
            <v>n.d.</v>
          </cell>
          <cell r="R705" t="str">
            <v>n.d.</v>
          </cell>
        </row>
        <row r="706">
          <cell r="B706">
            <v>43168</v>
          </cell>
          <cell r="C706" t="str">
            <v>09/03/2018 a 15/03/2018</v>
          </cell>
          <cell r="D706" t="str">
            <v>08/03/2018 a 14/03/2018</v>
          </cell>
          <cell r="E706">
            <v>3.28</v>
          </cell>
          <cell r="F706">
            <v>0</v>
          </cell>
          <cell r="G706">
            <v>0.01</v>
          </cell>
          <cell r="H706">
            <v>0.26</v>
          </cell>
          <cell r="K706">
            <v>3.75</v>
          </cell>
          <cell r="M706">
            <v>4.5</v>
          </cell>
          <cell r="N706">
            <v>6</v>
          </cell>
          <cell r="Q706" t="str">
            <v>n.d.</v>
          </cell>
          <cell r="R706" t="str">
            <v>n.d.</v>
          </cell>
        </row>
        <row r="707">
          <cell r="B707">
            <v>43169</v>
          </cell>
          <cell r="C707" t="str">
            <v>09/03/2018 a 15/03/2018</v>
          </cell>
          <cell r="D707" t="str">
            <v>08/03/2018 a 14/03/2018</v>
          </cell>
          <cell r="E707">
            <v>3.28</v>
          </cell>
          <cell r="F707">
            <v>0</v>
          </cell>
          <cell r="G707">
            <v>0.01</v>
          </cell>
          <cell r="H707">
            <v>0.26</v>
          </cell>
          <cell r="K707">
            <v>3.75</v>
          </cell>
          <cell r="M707">
            <v>4.5</v>
          </cell>
          <cell r="N707">
            <v>6</v>
          </cell>
          <cell r="Q707" t="str">
            <v>n.d.</v>
          </cell>
          <cell r="R707" t="str">
            <v>n.d.</v>
          </cell>
        </row>
        <row r="708">
          <cell r="B708">
            <v>43170</v>
          </cell>
          <cell r="C708" t="str">
            <v>09/03/2018 a 15/03/2018</v>
          </cell>
          <cell r="D708" t="str">
            <v>08/03/2018 a 14/03/2018</v>
          </cell>
          <cell r="E708">
            <v>3.28</v>
          </cell>
          <cell r="F708">
            <v>0</v>
          </cell>
          <cell r="G708">
            <v>0.01</v>
          </cell>
          <cell r="H708">
            <v>0.26</v>
          </cell>
          <cell r="K708">
            <v>3.75</v>
          </cell>
          <cell r="M708">
            <v>4.5</v>
          </cell>
          <cell r="N708">
            <v>6</v>
          </cell>
          <cell r="Q708" t="str">
            <v>n.d.</v>
          </cell>
          <cell r="R708" t="str">
            <v>n.d.</v>
          </cell>
        </row>
        <row r="709">
          <cell r="B709">
            <v>43171</v>
          </cell>
          <cell r="C709" t="str">
            <v>09/03/2018 a 15/03/2018</v>
          </cell>
          <cell r="D709" t="str">
            <v>08/03/2018 a 14/03/2018</v>
          </cell>
          <cell r="E709">
            <v>3.28</v>
          </cell>
          <cell r="F709">
            <v>0</v>
          </cell>
          <cell r="G709">
            <v>0.01</v>
          </cell>
          <cell r="H709">
            <v>0.26</v>
          </cell>
          <cell r="K709">
            <v>3.75</v>
          </cell>
          <cell r="M709">
            <v>4.5</v>
          </cell>
          <cell r="N709">
            <v>6</v>
          </cell>
          <cell r="Q709" t="str">
            <v>n.d.</v>
          </cell>
          <cell r="R709" t="str">
            <v>n.d.</v>
          </cell>
        </row>
        <row r="710">
          <cell r="B710">
            <v>43172</v>
          </cell>
          <cell r="C710" t="str">
            <v>09/03/2018 a 15/03/2018</v>
          </cell>
          <cell r="D710" t="str">
            <v>08/03/2018 a 14/03/2018</v>
          </cell>
          <cell r="E710">
            <v>3.28</v>
          </cell>
          <cell r="F710">
            <v>0</v>
          </cell>
          <cell r="G710">
            <v>0.01</v>
          </cell>
          <cell r="H710">
            <v>0.26</v>
          </cell>
          <cell r="K710">
            <v>3.75</v>
          </cell>
          <cell r="M710">
            <v>4.5</v>
          </cell>
          <cell r="N710">
            <v>6</v>
          </cell>
          <cell r="Q710" t="str">
            <v>n.d.</v>
          </cell>
          <cell r="R710" t="str">
            <v>n.d.</v>
          </cell>
        </row>
        <row r="711">
          <cell r="B711">
            <v>43173</v>
          </cell>
          <cell r="C711" t="str">
            <v>09/03/2018 a 15/03/2018</v>
          </cell>
          <cell r="D711" t="str">
            <v>08/03/2018 a 14/03/2018</v>
          </cell>
          <cell r="E711">
            <v>3.28</v>
          </cell>
          <cell r="F711">
            <v>0</v>
          </cell>
          <cell r="G711">
            <v>0.01</v>
          </cell>
          <cell r="H711">
            <v>0.26</v>
          </cell>
          <cell r="K711">
            <v>3.75</v>
          </cell>
          <cell r="M711">
            <v>4.5</v>
          </cell>
          <cell r="N711">
            <v>6</v>
          </cell>
          <cell r="Q711" t="str">
            <v>n.d.</v>
          </cell>
          <cell r="R711" t="str">
            <v>n.d.</v>
          </cell>
        </row>
        <row r="712">
          <cell r="B712">
            <v>43174</v>
          </cell>
          <cell r="C712" t="str">
            <v>09/03/2018 a 15/03/2018</v>
          </cell>
          <cell r="D712" t="str">
            <v>15/03/2018 a 21/03/2018</v>
          </cell>
          <cell r="E712">
            <v>3.17</v>
          </cell>
          <cell r="F712">
            <v>0</v>
          </cell>
          <cell r="G712">
            <v>0.01</v>
          </cell>
          <cell r="H712">
            <v>0.17</v>
          </cell>
          <cell r="K712">
            <v>3.75</v>
          </cell>
          <cell r="M712">
            <v>4.5</v>
          </cell>
          <cell r="N712">
            <v>6</v>
          </cell>
          <cell r="Q712" t="str">
            <v>n.d.</v>
          </cell>
          <cell r="R712" t="str">
            <v>n.d.</v>
          </cell>
        </row>
        <row r="713">
          <cell r="B713">
            <v>43175</v>
          </cell>
          <cell r="C713" t="str">
            <v>16/03/2018 a 22/03/2018</v>
          </cell>
          <cell r="D713" t="str">
            <v>15/03/2018 a 21/03/2018</v>
          </cell>
          <cell r="E713">
            <v>3.17</v>
          </cell>
          <cell r="F713">
            <v>0</v>
          </cell>
          <cell r="G713">
            <v>0.01</v>
          </cell>
          <cell r="H713">
            <v>0.17</v>
          </cell>
          <cell r="K713">
            <v>3.75</v>
          </cell>
          <cell r="M713">
            <v>4.5</v>
          </cell>
          <cell r="N713">
            <v>6</v>
          </cell>
          <cell r="Q713" t="str">
            <v>n.d.</v>
          </cell>
          <cell r="R713" t="str">
            <v>n.d.</v>
          </cell>
        </row>
        <row r="714">
          <cell r="B714">
            <v>43176</v>
          </cell>
          <cell r="C714" t="str">
            <v>16/03/2018 a 22/03/2018</v>
          </cell>
          <cell r="D714" t="str">
            <v>15/03/2018 a 21/03/2018</v>
          </cell>
          <cell r="E714">
            <v>3.17</v>
          </cell>
          <cell r="F714">
            <v>0</v>
          </cell>
          <cell r="G714">
            <v>0.01</v>
          </cell>
          <cell r="H714">
            <v>0.17</v>
          </cell>
          <cell r="K714">
            <v>3.75</v>
          </cell>
          <cell r="M714">
            <v>4.5</v>
          </cell>
          <cell r="N714">
            <v>6</v>
          </cell>
          <cell r="Q714" t="str">
            <v>n.d.</v>
          </cell>
          <cell r="R714" t="str">
            <v>n.d.</v>
          </cell>
        </row>
        <row r="715">
          <cell r="B715">
            <v>43177</v>
          </cell>
          <cell r="C715" t="str">
            <v>16/03/2018 a 22/03/2018</v>
          </cell>
          <cell r="D715" t="str">
            <v>15/03/2018 a 21/03/2018</v>
          </cell>
          <cell r="E715">
            <v>3.17</v>
          </cell>
          <cell r="F715">
            <v>0</v>
          </cell>
          <cell r="G715">
            <v>0.01</v>
          </cell>
          <cell r="H715">
            <v>0.17</v>
          </cell>
          <cell r="K715">
            <v>3.75</v>
          </cell>
          <cell r="M715">
            <v>4.5</v>
          </cell>
          <cell r="N715">
            <v>6</v>
          </cell>
          <cell r="Q715" t="str">
            <v>n.d.</v>
          </cell>
          <cell r="R715" t="str">
            <v>n.d.</v>
          </cell>
        </row>
        <row r="716">
          <cell r="B716">
            <v>43178</v>
          </cell>
          <cell r="C716" t="str">
            <v>16/03/2018 a 22/03/2018</v>
          </cell>
          <cell r="D716" t="str">
            <v>15/03/2018 a 21/03/2018</v>
          </cell>
          <cell r="E716">
            <v>3.17</v>
          </cell>
          <cell r="F716">
            <v>0</v>
          </cell>
          <cell r="G716">
            <v>0.01</v>
          </cell>
          <cell r="H716">
            <v>0.17</v>
          </cell>
          <cell r="K716">
            <v>3.75</v>
          </cell>
          <cell r="M716">
            <v>4.5</v>
          </cell>
          <cell r="N716">
            <v>6</v>
          </cell>
          <cell r="Q716" t="str">
            <v>n.d.</v>
          </cell>
          <cell r="R716" t="str">
            <v>n.d.</v>
          </cell>
        </row>
        <row r="717">
          <cell r="B717">
            <v>43179</v>
          </cell>
          <cell r="C717" t="str">
            <v>16/03/2018 a 22/03/2018</v>
          </cell>
          <cell r="D717" t="str">
            <v>15/03/2018 a 21/03/2018</v>
          </cell>
          <cell r="E717">
            <v>3.17</v>
          </cell>
          <cell r="F717">
            <v>0</v>
          </cell>
          <cell r="G717">
            <v>0.01</v>
          </cell>
          <cell r="H717">
            <v>0.17</v>
          </cell>
          <cell r="K717">
            <v>3.75</v>
          </cell>
          <cell r="M717">
            <v>4.5</v>
          </cell>
          <cell r="N717">
            <v>6</v>
          </cell>
          <cell r="Q717" t="str">
            <v>n.d.</v>
          </cell>
          <cell r="R717" t="str">
            <v>n.d.</v>
          </cell>
        </row>
        <row r="718">
          <cell r="B718">
            <v>43180</v>
          </cell>
          <cell r="C718" t="str">
            <v>16/03/2018 a 22/03/2018</v>
          </cell>
          <cell r="D718" t="str">
            <v>15/03/2018 a 21/03/2018</v>
          </cell>
          <cell r="E718">
            <v>3.17</v>
          </cell>
          <cell r="F718">
            <v>0</v>
          </cell>
          <cell r="G718">
            <v>0.01</v>
          </cell>
          <cell r="H718">
            <v>0.17</v>
          </cell>
          <cell r="K718">
            <v>3.75</v>
          </cell>
          <cell r="M718">
            <v>4.5</v>
          </cell>
          <cell r="N718">
            <v>6</v>
          </cell>
          <cell r="Q718" t="str">
            <v>n.d.</v>
          </cell>
          <cell r="R718" t="str">
            <v>n.d.</v>
          </cell>
        </row>
        <row r="719">
          <cell r="B719">
            <v>43181</v>
          </cell>
          <cell r="C719" t="str">
            <v>16/03/2018 a 22/03/2018</v>
          </cell>
          <cell r="D719" t="str">
            <v>22/03/2018 a 28/03/2018</v>
          </cell>
          <cell r="E719">
            <v>3.19</v>
          </cell>
          <cell r="F719">
            <v>0</v>
          </cell>
          <cell r="G719">
            <v>0.01</v>
          </cell>
          <cell r="H719">
            <v>0.19</v>
          </cell>
          <cell r="K719">
            <v>3.75</v>
          </cell>
          <cell r="M719">
            <v>4.5</v>
          </cell>
          <cell r="N719">
            <v>6</v>
          </cell>
          <cell r="Q719" t="str">
            <v>n.d.</v>
          </cell>
          <cell r="R719" t="str">
            <v>n.d.</v>
          </cell>
        </row>
        <row r="720">
          <cell r="B720">
            <v>43182</v>
          </cell>
          <cell r="C720" t="str">
            <v>23/03/2018 a 29/03/2018</v>
          </cell>
          <cell r="D720" t="str">
            <v>22/03/2018 a 28/03/2018</v>
          </cell>
          <cell r="E720">
            <v>3.19</v>
          </cell>
          <cell r="F720">
            <v>0</v>
          </cell>
          <cell r="G720">
            <v>0.01</v>
          </cell>
          <cell r="H720">
            <v>0.19</v>
          </cell>
          <cell r="K720">
            <v>3.75</v>
          </cell>
          <cell r="M720">
            <v>4.5</v>
          </cell>
          <cell r="N720">
            <v>6</v>
          </cell>
          <cell r="Q720" t="str">
            <v>n.d.</v>
          </cell>
          <cell r="R720" t="str">
            <v>n.d.</v>
          </cell>
        </row>
        <row r="721">
          <cell r="B721">
            <v>43183</v>
          </cell>
          <cell r="C721" t="str">
            <v>23/03/2018 a 29/03/2019</v>
          </cell>
          <cell r="D721" t="str">
            <v>22/03/2018 a 28/03/2018</v>
          </cell>
          <cell r="E721">
            <v>3.19</v>
          </cell>
          <cell r="F721">
            <v>0</v>
          </cell>
          <cell r="G721">
            <v>0.01</v>
          </cell>
          <cell r="H721">
            <v>0.19</v>
          </cell>
          <cell r="K721">
            <v>3.75</v>
          </cell>
          <cell r="M721">
            <v>4.5</v>
          </cell>
          <cell r="N721">
            <v>6</v>
          </cell>
          <cell r="Q721" t="str">
            <v>n.d.</v>
          </cell>
          <cell r="R721" t="str">
            <v>n.d.</v>
          </cell>
        </row>
        <row r="722">
          <cell r="B722">
            <v>43184</v>
          </cell>
          <cell r="C722" t="str">
            <v>23/03/2018 a 29/03/2020</v>
          </cell>
          <cell r="D722" t="str">
            <v>22/03/2018 a 28/03/2018</v>
          </cell>
          <cell r="E722">
            <v>3.19</v>
          </cell>
          <cell r="F722">
            <v>0</v>
          </cell>
          <cell r="G722">
            <v>0.01</v>
          </cell>
          <cell r="H722">
            <v>0.19</v>
          </cell>
          <cell r="K722">
            <v>3.75</v>
          </cell>
          <cell r="M722">
            <v>4.5</v>
          </cell>
          <cell r="N722">
            <v>6</v>
          </cell>
          <cell r="Q722" t="str">
            <v>n.d.</v>
          </cell>
          <cell r="R722" t="str">
            <v>n.d.</v>
          </cell>
        </row>
        <row r="723">
          <cell r="B723">
            <v>43185</v>
          </cell>
          <cell r="C723" t="str">
            <v>23/03/2018 a 29/03/2021</v>
          </cell>
          <cell r="D723" t="str">
            <v>22/03/2018 a 28/03/2018</v>
          </cell>
          <cell r="E723">
            <v>3.19</v>
          </cell>
          <cell r="F723">
            <v>0</v>
          </cell>
          <cell r="G723">
            <v>0.01</v>
          </cell>
          <cell r="H723">
            <v>0.19</v>
          </cell>
          <cell r="K723">
            <v>3.75</v>
          </cell>
          <cell r="M723">
            <v>4.5</v>
          </cell>
          <cell r="N723">
            <v>6</v>
          </cell>
          <cell r="Q723" t="str">
            <v>n.d.</v>
          </cell>
          <cell r="R723" t="str">
            <v>n.d.</v>
          </cell>
        </row>
        <row r="724">
          <cell r="B724">
            <v>43186</v>
          </cell>
          <cell r="C724" t="str">
            <v>23/03/2018 a 29/03/2022</v>
          </cell>
          <cell r="D724" t="str">
            <v>22/03/2018 a 28/03/2018</v>
          </cell>
          <cell r="E724">
            <v>3.19</v>
          </cell>
          <cell r="F724">
            <v>0</v>
          </cell>
          <cell r="G724">
            <v>0.01</v>
          </cell>
          <cell r="H724">
            <v>0.19</v>
          </cell>
          <cell r="K724">
            <v>3.75</v>
          </cell>
          <cell r="M724">
            <v>4.5</v>
          </cell>
          <cell r="N724">
            <v>6</v>
          </cell>
          <cell r="Q724" t="str">
            <v>n.d.</v>
          </cell>
          <cell r="R724" t="str">
            <v>n.d.</v>
          </cell>
        </row>
        <row r="725">
          <cell r="B725">
            <v>43187</v>
          </cell>
          <cell r="C725" t="str">
            <v>23/03/2018 a 29/03/2021</v>
          </cell>
          <cell r="D725" t="str">
            <v>22/03/2018 a 28/03/2018</v>
          </cell>
          <cell r="E725">
            <v>3.19</v>
          </cell>
          <cell r="F725">
            <v>0</v>
          </cell>
          <cell r="G725">
            <v>0.01</v>
          </cell>
          <cell r="H725">
            <v>0.19</v>
          </cell>
          <cell r="K725">
            <v>3.75</v>
          </cell>
          <cell r="M725">
            <v>4.5</v>
          </cell>
          <cell r="N725">
            <v>6</v>
          </cell>
          <cell r="Q725" t="str">
            <v>n.d.</v>
          </cell>
          <cell r="R725" t="str">
            <v>n.d.</v>
          </cell>
        </row>
        <row r="726">
          <cell r="B726">
            <v>43188</v>
          </cell>
          <cell r="C726" t="str">
            <v>23/03/2018 a 29/03/2021</v>
          </cell>
          <cell r="D726" t="str">
            <v>29/03/2018 a 04/04/2018</v>
          </cell>
          <cell r="E726">
            <v>3.24</v>
          </cell>
          <cell r="F726">
            <v>0</v>
          </cell>
          <cell r="G726">
            <v>0.01</v>
          </cell>
          <cell r="H726">
            <v>0.21</v>
          </cell>
          <cell r="K726">
            <v>3.75</v>
          </cell>
          <cell r="M726">
            <v>4.5</v>
          </cell>
          <cell r="N726">
            <v>6</v>
          </cell>
          <cell r="Q726" t="str">
            <v>n.d.</v>
          </cell>
          <cell r="R726" t="str">
            <v>n.d.</v>
          </cell>
        </row>
        <row r="727">
          <cell r="B727">
            <v>43189</v>
          </cell>
          <cell r="C727" t="str">
            <v>30/03/2018 a 05/04/2018</v>
          </cell>
          <cell r="D727" t="str">
            <v>29/03/2018 a 04/04/2018</v>
          </cell>
          <cell r="E727">
            <v>3.24</v>
          </cell>
          <cell r="F727">
            <v>0</v>
          </cell>
          <cell r="G727">
            <v>0.01</v>
          </cell>
          <cell r="H727">
            <v>0.21</v>
          </cell>
          <cell r="K727">
            <v>3.75</v>
          </cell>
          <cell r="M727">
            <v>4.5</v>
          </cell>
          <cell r="N727">
            <v>6</v>
          </cell>
          <cell r="Q727" t="str">
            <v>n.d.</v>
          </cell>
          <cell r="R727" t="str">
            <v>n.d.</v>
          </cell>
        </row>
        <row r="728">
          <cell r="B728">
            <v>43190</v>
          </cell>
          <cell r="C728" t="str">
            <v>30/03/2018 a 05/04/2018</v>
          </cell>
          <cell r="D728" t="str">
            <v>29/03/2018 a 04/04/2018</v>
          </cell>
          <cell r="E728">
            <v>3.24</v>
          </cell>
          <cell r="F728">
            <v>0</v>
          </cell>
          <cell r="G728">
            <v>0.01</v>
          </cell>
          <cell r="H728">
            <v>0.21</v>
          </cell>
          <cell r="K728">
            <v>3.75</v>
          </cell>
          <cell r="M728">
            <v>4.5</v>
          </cell>
          <cell r="N728">
            <v>6</v>
          </cell>
          <cell r="Q728" t="str">
            <v>n.d.</v>
          </cell>
          <cell r="R728" t="str">
            <v>n.d.</v>
          </cell>
        </row>
        <row r="729">
          <cell r="B729">
            <v>43191</v>
          </cell>
          <cell r="C729" t="str">
            <v>30/03/2018 a 05/04/2018</v>
          </cell>
          <cell r="D729" t="str">
            <v>29/03/2018 a 04/04/2018</v>
          </cell>
          <cell r="E729">
            <v>3.24</v>
          </cell>
          <cell r="F729">
            <v>0</v>
          </cell>
          <cell r="G729">
            <v>0.01</v>
          </cell>
          <cell r="H729">
            <v>0.21</v>
          </cell>
          <cell r="K729">
            <v>3.75</v>
          </cell>
          <cell r="M729">
            <v>4.5</v>
          </cell>
          <cell r="N729">
            <v>6</v>
          </cell>
          <cell r="Q729" t="str">
            <v>n.d.</v>
          </cell>
          <cell r="R729" t="str">
            <v>n.d.</v>
          </cell>
        </row>
        <row r="730">
          <cell r="B730">
            <v>43192</v>
          </cell>
          <cell r="C730" t="str">
            <v>30/03/2018 a 05/04/2018</v>
          </cell>
          <cell r="D730" t="str">
            <v>29/03/2018 a 04/04/2018</v>
          </cell>
          <cell r="E730">
            <v>3.24</v>
          </cell>
          <cell r="F730">
            <v>0</v>
          </cell>
          <cell r="G730">
            <v>0.01</v>
          </cell>
          <cell r="H730">
            <v>0.21</v>
          </cell>
          <cell r="K730">
            <v>3.75</v>
          </cell>
          <cell r="M730">
            <v>4.5</v>
          </cell>
          <cell r="N730">
            <v>6</v>
          </cell>
          <cell r="Q730" t="str">
            <v>n.d.</v>
          </cell>
          <cell r="R730" t="str">
            <v>n.d.</v>
          </cell>
        </row>
        <row r="731">
          <cell r="B731">
            <v>43193</v>
          </cell>
          <cell r="C731" t="str">
            <v>30/03/2018 a 05/04/2018</v>
          </cell>
          <cell r="D731" t="str">
            <v>29/03/2018 a 04/04/2018</v>
          </cell>
          <cell r="E731">
            <v>3.24</v>
          </cell>
          <cell r="F731">
            <v>0</v>
          </cell>
          <cell r="G731">
            <v>0.01</v>
          </cell>
          <cell r="H731">
            <v>0.21</v>
          </cell>
          <cell r="K731">
            <v>3.75</v>
          </cell>
          <cell r="M731">
            <v>4.5</v>
          </cell>
          <cell r="N731">
            <v>6</v>
          </cell>
          <cell r="Q731" t="str">
            <v>n.d.</v>
          </cell>
          <cell r="R731" t="str">
            <v>n.d.</v>
          </cell>
        </row>
        <row r="732">
          <cell r="B732">
            <v>43194</v>
          </cell>
          <cell r="C732" t="str">
            <v>30/03/2018 a 05/04/2018</v>
          </cell>
          <cell r="D732" t="str">
            <v>29/03/2018 a 04/04/2018</v>
          </cell>
          <cell r="E732">
            <v>3.24</v>
          </cell>
          <cell r="F732">
            <v>0</v>
          </cell>
          <cell r="G732">
            <v>0.01</v>
          </cell>
          <cell r="H732">
            <v>0.21</v>
          </cell>
          <cell r="K732">
            <v>3.75</v>
          </cell>
          <cell r="M732">
            <v>4.5</v>
          </cell>
          <cell r="N732">
            <v>6</v>
          </cell>
          <cell r="Q732" t="str">
            <v>n.d.</v>
          </cell>
          <cell r="R732" t="str">
            <v>n.d.</v>
          </cell>
        </row>
        <row r="733">
          <cell r="B733">
            <v>43195</v>
          </cell>
          <cell r="C733" t="str">
            <v>30/03/2018 a 05/04/2018</v>
          </cell>
          <cell r="D733" t="str">
            <v>05/04/2018 a 11/04/2018</v>
          </cell>
          <cell r="E733">
            <v>3.17</v>
          </cell>
          <cell r="F733">
            <v>0</v>
          </cell>
          <cell r="G733">
            <v>0.01</v>
          </cell>
          <cell r="H733">
            <v>0.21</v>
          </cell>
          <cell r="K733">
            <v>3.75</v>
          </cell>
          <cell r="M733">
            <v>4.5</v>
          </cell>
          <cell r="N733">
            <v>6</v>
          </cell>
          <cell r="Q733" t="str">
            <v>n.d.</v>
          </cell>
          <cell r="R733" t="str">
            <v>n.d.</v>
          </cell>
        </row>
        <row r="734">
          <cell r="B734">
            <v>43196</v>
          </cell>
          <cell r="C734" t="str">
            <v>06/04/2018 a 12/04/2018</v>
          </cell>
          <cell r="D734" t="str">
            <v>05/04/2018 a 11/04/2018</v>
          </cell>
          <cell r="E734">
            <v>3.17</v>
          </cell>
          <cell r="F734">
            <v>0</v>
          </cell>
          <cell r="G734">
            <v>0.01</v>
          </cell>
          <cell r="H734">
            <v>0.21</v>
          </cell>
          <cell r="K734">
            <v>3.75</v>
          </cell>
          <cell r="M734">
            <v>4.5</v>
          </cell>
          <cell r="N734">
            <v>6</v>
          </cell>
          <cell r="Q734" t="str">
            <v>n.d.</v>
          </cell>
          <cell r="R734" t="str">
            <v>n.d.</v>
          </cell>
        </row>
        <row r="735">
          <cell r="B735">
            <v>43197</v>
          </cell>
          <cell r="C735" t="str">
            <v>06/04/2018 a 12/04/2018</v>
          </cell>
          <cell r="D735" t="str">
            <v>05/04/2018 a 11/04/2018</v>
          </cell>
          <cell r="E735">
            <v>3.17</v>
          </cell>
          <cell r="F735">
            <v>0</v>
          </cell>
          <cell r="G735">
            <v>0.01</v>
          </cell>
          <cell r="H735">
            <v>0.21</v>
          </cell>
          <cell r="K735">
            <v>3.75</v>
          </cell>
          <cell r="M735">
            <v>4.5</v>
          </cell>
          <cell r="N735">
            <v>6</v>
          </cell>
          <cell r="Q735" t="str">
            <v>n.d.</v>
          </cell>
          <cell r="R735" t="str">
            <v>n.d.</v>
          </cell>
        </row>
        <row r="736">
          <cell r="B736">
            <v>43198</v>
          </cell>
          <cell r="C736" t="str">
            <v>06/04/2018 a 12/04/2018</v>
          </cell>
          <cell r="D736" t="str">
            <v>05/04/2018 a 11/04/2018</v>
          </cell>
          <cell r="E736">
            <v>3.17</v>
          </cell>
          <cell r="F736">
            <v>0</v>
          </cell>
          <cell r="G736">
            <v>0.01</v>
          </cell>
          <cell r="H736">
            <v>0.21</v>
          </cell>
          <cell r="K736">
            <v>3.75</v>
          </cell>
          <cell r="M736">
            <v>4.5</v>
          </cell>
          <cell r="N736">
            <v>6</v>
          </cell>
          <cell r="Q736" t="str">
            <v>n.d.</v>
          </cell>
          <cell r="R736" t="str">
            <v>n.d.</v>
          </cell>
        </row>
        <row r="737">
          <cell r="B737">
            <v>43199</v>
          </cell>
          <cell r="C737" t="str">
            <v>06/04/2018 a 12/04/2018</v>
          </cell>
          <cell r="D737" t="str">
            <v>05/04/2018 a 11/04/2018</v>
          </cell>
          <cell r="E737">
            <v>3.17</v>
          </cell>
          <cell r="F737">
            <v>0</v>
          </cell>
          <cell r="G737">
            <v>0.01</v>
          </cell>
          <cell r="H737">
            <v>0.21</v>
          </cell>
          <cell r="K737">
            <v>3.75</v>
          </cell>
          <cell r="M737">
            <v>4.5</v>
          </cell>
          <cell r="N737">
            <v>6</v>
          </cell>
          <cell r="Q737" t="str">
            <v>n.d.</v>
          </cell>
          <cell r="R737" t="str">
            <v>n.d.</v>
          </cell>
        </row>
        <row r="738">
          <cell r="B738">
            <v>43200</v>
          </cell>
          <cell r="C738" t="str">
            <v>06/04/2018 a 12/04/2018</v>
          </cell>
          <cell r="D738" t="str">
            <v>05/04/2018 a 11/04/2018</v>
          </cell>
          <cell r="E738">
            <v>3.17</v>
          </cell>
          <cell r="F738">
            <v>0</v>
          </cell>
          <cell r="G738">
            <v>0.01</v>
          </cell>
          <cell r="H738">
            <v>0.21</v>
          </cell>
          <cell r="K738">
            <v>3.75</v>
          </cell>
          <cell r="M738">
            <v>4.5</v>
          </cell>
          <cell r="N738">
            <v>6</v>
          </cell>
          <cell r="Q738" t="str">
            <v>n.d.</v>
          </cell>
          <cell r="R738" t="str">
            <v>n.d.</v>
          </cell>
        </row>
        <row r="739">
          <cell r="B739">
            <v>43201</v>
          </cell>
          <cell r="C739" t="str">
            <v>06/04/2018 a 12/04/2018</v>
          </cell>
          <cell r="D739" t="str">
            <v>05/04/2018 a 11/04/2018</v>
          </cell>
          <cell r="E739">
            <v>3.17</v>
          </cell>
          <cell r="F739">
            <v>0</v>
          </cell>
          <cell r="G739">
            <v>0.01</v>
          </cell>
          <cell r="H739">
            <v>0.21</v>
          </cell>
          <cell r="K739">
            <v>3.75</v>
          </cell>
          <cell r="M739">
            <v>4.5</v>
          </cell>
          <cell r="N739">
            <v>6</v>
          </cell>
          <cell r="Q739" t="str">
            <v>n.d.</v>
          </cell>
          <cell r="R739" t="str">
            <v>n.d.</v>
          </cell>
        </row>
        <row r="740">
          <cell r="B740">
            <v>43202</v>
          </cell>
          <cell r="C740" t="str">
            <v>06/04/2018 a 12/04/2018</v>
          </cell>
          <cell r="D740" t="str">
            <v>12/04/2018 a 18/04/2018</v>
          </cell>
          <cell r="E740">
            <v>3.3</v>
          </cell>
          <cell r="F740">
            <v>0</v>
          </cell>
          <cell r="G740">
            <v>0.01</v>
          </cell>
          <cell r="H740">
            <v>0.23</v>
          </cell>
          <cell r="K740">
            <v>3.75</v>
          </cell>
          <cell r="M740">
            <v>4.5</v>
          </cell>
          <cell r="N740">
            <v>6</v>
          </cell>
          <cell r="Q740" t="str">
            <v>n.d.</v>
          </cell>
          <cell r="R740" t="str">
            <v>n.d.</v>
          </cell>
        </row>
        <row r="741">
          <cell r="B741">
            <v>43203</v>
          </cell>
          <cell r="C741" t="str">
            <v>13/04/2018 a 19/04/2018</v>
          </cell>
          <cell r="D741" t="str">
            <v>12/04/2018 a 18/04/2018</v>
          </cell>
          <cell r="E741">
            <v>3.3</v>
          </cell>
          <cell r="F741">
            <v>0</v>
          </cell>
          <cell r="G741">
            <v>0.01</v>
          </cell>
          <cell r="H741">
            <v>0.23</v>
          </cell>
          <cell r="K741">
            <v>3.75</v>
          </cell>
          <cell r="M741">
            <v>4.5</v>
          </cell>
          <cell r="N741">
            <v>6</v>
          </cell>
          <cell r="Q741" t="str">
            <v>n.d.</v>
          </cell>
          <cell r="R741" t="str">
            <v>n.d.</v>
          </cell>
        </row>
        <row r="742">
          <cell r="B742">
            <v>43204</v>
          </cell>
          <cell r="C742" t="str">
            <v>13/04/2018 a 19/04/2018</v>
          </cell>
          <cell r="D742" t="str">
            <v>12/04/2018 a 18/04/2018</v>
          </cell>
          <cell r="E742">
            <v>3.3</v>
          </cell>
          <cell r="F742">
            <v>0</v>
          </cell>
          <cell r="G742">
            <v>0.01</v>
          </cell>
          <cell r="H742">
            <v>0.23</v>
          </cell>
          <cell r="K742">
            <v>3.75</v>
          </cell>
          <cell r="M742">
            <v>4.5</v>
          </cell>
          <cell r="N742">
            <v>6</v>
          </cell>
          <cell r="Q742" t="str">
            <v>n.d.</v>
          </cell>
          <cell r="R742" t="str">
            <v>n.d.</v>
          </cell>
        </row>
        <row r="743">
          <cell r="B743">
            <v>43205</v>
          </cell>
          <cell r="C743" t="str">
            <v>13/04/2018 a 19/04/2018</v>
          </cell>
          <cell r="D743" t="str">
            <v>12/04/2018 a 18/04/2018</v>
          </cell>
          <cell r="E743">
            <v>3.3</v>
          </cell>
          <cell r="F743">
            <v>0</v>
          </cell>
          <cell r="G743">
            <v>0.01</v>
          </cell>
          <cell r="H743">
            <v>0.23</v>
          </cell>
          <cell r="K743">
            <v>3.75</v>
          </cell>
          <cell r="M743">
            <v>4.5</v>
          </cell>
          <cell r="N743">
            <v>6</v>
          </cell>
          <cell r="Q743" t="str">
            <v>n.d.</v>
          </cell>
          <cell r="R743" t="str">
            <v>n.d.</v>
          </cell>
        </row>
        <row r="744">
          <cell r="B744">
            <v>43206</v>
          </cell>
          <cell r="C744" t="str">
            <v>13/04/2018 a 19/04/2018</v>
          </cell>
          <cell r="D744" t="str">
            <v>12/04/2018 a 18/04/2018</v>
          </cell>
          <cell r="E744">
            <v>3.3</v>
          </cell>
          <cell r="F744">
            <v>0</v>
          </cell>
          <cell r="G744">
            <v>0.01</v>
          </cell>
          <cell r="H744">
            <v>0.23</v>
          </cell>
          <cell r="K744">
            <v>3.75</v>
          </cell>
          <cell r="M744">
            <v>4.5</v>
          </cell>
          <cell r="N744">
            <v>6</v>
          </cell>
          <cell r="Q744" t="str">
            <v>n.d.</v>
          </cell>
          <cell r="R744" t="str">
            <v>n.d.</v>
          </cell>
        </row>
        <row r="745">
          <cell r="B745">
            <v>43207</v>
          </cell>
          <cell r="C745" t="str">
            <v>13/04/2018 a 19/04/2018</v>
          </cell>
          <cell r="D745" t="str">
            <v>12/04/2018 a 18/04/2018</v>
          </cell>
          <cell r="E745">
            <v>3.3</v>
          </cell>
          <cell r="F745">
            <v>0</v>
          </cell>
          <cell r="G745">
            <v>0.01</v>
          </cell>
          <cell r="H745">
            <v>0.23</v>
          </cell>
          <cell r="K745">
            <v>3.75</v>
          </cell>
          <cell r="M745">
            <v>4.5</v>
          </cell>
          <cell r="N745">
            <v>6</v>
          </cell>
          <cell r="Q745" t="str">
            <v>n.d.</v>
          </cell>
          <cell r="R745" t="str">
            <v>n.d.</v>
          </cell>
        </row>
        <row r="746">
          <cell r="B746">
            <v>43208</v>
          </cell>
          <cell r="C746" t="str">
            <v>13/04/2018 a 19/04/2018</v>
          </cell>
          <cell r="D746" t="str">
            <v>12/04/2018 a 18/04/2018</v>
          </cell>
          <cell r="E746">
            <v>3.3</v>
          </cell>
          <cell r="F746">
            <v>0</v>
          </cell>
          <cell r="G746">
            <v>0.01</v>
          </cell>
          <cell r="H746">
            <v>0.23</v>
          </cell>
          <cell r="K746">
            <v>3.75</v>
          </cell>
          <cell r="M746">
            <v>4.5</v>
          </cell>
          <cell r="N746">
            <v>6</v>
          </cell>
          <cell r="Q746" t="str">
            <v>n.d.</v>
          </cell>
          <cell r="R746" t="str">
            <v>n.d.</v>
          </cell>
        </row>
        <row r="747">
          <cell r="B747">
            <v>43209</v>
          </cell>
          <cell r="C747" t="str">
            <v>13/04/2018 a 19/04/2018</v>
          </cell>
          <cell r="D747" t="str">
            <v>19/04/2018 a 25/04/2018</v>
          </cell>
          <cell r="E747">
            <v>3.42</v>
          </cell>
          <cell r="F747">
            <v>0</v>
          </cell>
          <cell r="G747">
            <v>0.01</v>
          </cell>
          <cell r="H747">
            <v>0.21</v>
          </cell>
          <cell r="K747">
            <v>3.75</v>
          </cell>
          <cell r="M747">
            <v>4.5</v>
          </cell>
          <cell r="N747">
            <v>6</v>
          </cell>
          <cell r="Q747" t="str">
            <v>n.d.</v>
          </cell>
          <cell r="R747" t="str">
            <v>n.d.</v>
          </cell>
        </row>
        <row r="748">
          <cell r="B748">
            <v>43210</v>
          </cell>
          <cell r="C748" t="str">
            <v>20/04/2018 a 26/04/2018</v>
          </cell>
          <cell r="D748" t="str">
            <v>19/04/2018 a 25/04/2018</v>
          </cell>
          <cell r="E748">
            <v>3.42</v>
          </cell>
          <cell r="F748">
            <v>0</v>
          </cell>
          <cell r="G748">
            <v>0.01</v>
          </cell>
          <cell r="H748">
            <v>0.21</v>
          </cell>
          <cell r="K748">
            <v>3.75</v>
          </cell>
          <cell r="M748">
            <v>4.5</v>
          </cell>
          <cell r="N748">
            <v>6</v>
          </cell>
          <cell r="Q748" t="str">
            <v>n.d.</v>
          </cell>
          <cell r="R748" t="str">
            <v>n.d.</v>
          </cell>
        </row>
        <row r="749">
          <cell r="B749">
            <v>43211</v>
          </cell>
          <cell r="C749" t="str">
            <v>20/04/2018 a 26/04/2018</v>
          </cell>
          <cell r="D749" t="str">
            <v>19/04/2018 a 25/04/2018</v>
          </cell>
          <cell r="E749">
            <v>3.42</v>
          </cell>
          <cell r="F749">
            <v>0</v>
          </cell>
          <cell r="G749">
            <v>0.01</v>
          </cell>
          <cell r="H749">
            <v>0.21</v>
          </cell>
          <cell r="K749">
            <v>3.75</v>
          </cell>
          <cell r="M749">
            <v>4.5</v>
          </cell>
          <cell r="N749">
            <v>6</v>
          </cell>
          <cell r="Q749" t="str">
            <v>n.d.</v>
          </cell>
          <cell r="R749" t="str">
            <v>n.d.</v>
          </cell>
        </row>
        <row r="750">
          <cell r="B750">
            <v>43212</v>
          </cell>
          <cell r="C750" t="str">
            <v>20/04/2018 a 26/04/2018</v>
          </cell>
          <cell r="D750" t="str">
            <v>19/04/2018 a 25/04/2018</v>
          </cell>
          <cell r="E750">
            <v>3.42</v>
          </cell>
          <cell r="F750">
            <v>0</v>
          </cell>
          <cell r="G750">
            <v>0.01</v>
          </cell>
          <cell r="H750">
            <v>0.21</v>
          </cell>
          <cell r="K750">
            <v>3.75</v>
          </cell>
          <cell r="M750">
            <v>4.5</v>
          </cell>
          <cell r="N750">
            <v>6</v>
          </cell>
          <cell r="Q750" t="str">
            <v>n.d.</v>
          </cell>
          <cell r="R750" t="str">
            <v>n.d.</v>
          </cell>
        </row>
        <row r="751">
          <cell r="B751">
            <v>43213</v>
          </cell>
          <cell r="C751" t="str">
            <v>20/04/2018 a 26/04/2018</v>
          </cell>
          <cell r="D751" t="str">
            <v>19/04/2018 a 25/04/2018</v>
          </cell>
          <cell r="E751">
            <v>3.42</v>
          </cell>
          <cell r="F751">
            <v>0</v>
          </cell>
          <cell r="G751">
            <v>0.01</v>
          </cell>
          <cell r="H751">
            <v>0.21</v>
          </cell>
          <cell r="K751">
            <v>3.75</v>
          </cell>
          <cell r="M751">
            <v>4.5</v>
          </cell>
          <cell r="N751">
            <v>6</v>
          </cell>
          <cell r="Q751" t="str">
            <v>n.d.</v>
          </cell>
          <cell r="R751" t="str">
            <v>n.d.</v>
          </cell>
        </row>
        <row r="752">
          <cell r="B752">
            <v>43214</v>
          </cell>
          <cell r="C752" t="str">
            <v>20/04/2018 a 26/04/2018</v>
          </cell>
          <cell r="D752" t="str">
            <v>19/04/2018 a 25/04/2018</v>
          </cell>
          <cell r="E752">
            <v>3.42</v>
          </cell>
          <cell r="F752">
            <v>0</v>
          </cell>
          <cell r="G752">
            <v>0.01</v>
          </cell>
          <cell r="H752">
            <v>0.21</v>
          </cell>
          <cell r="K752">
            <v>3.75</v>
          </cell>
          <cell r="M752">
            <v>4.5</v>
          </cell>
          <cell r="N752">
            <v>6</v>
          </cell>
          <cell r="Q752" t="str">
            <v>n.d.</v>
          </cell>
          <cell r="R752" t="str">
            <v>n.d.</v>
          </cell>
        </row>
        <row r="753">
          <cell r="B753">
            <v>43215</v>
          </cell>
          <cell r="C753" t="str">
            <v>20/04/2018 a 26/04/2018</v>
          </cell>
          <cell r="D753" t="str">
            <v>19/04/2018 a 25/04/2018</v>
          </cell>
          <cell r="E753">
            <v>3.42</v>
          </cell>
          <cell r="F753">
            <v>0</v>
          </cell>
          <cell r="G753">
            <v>0.01</v>
          </cell>
          <cell r="H753">
            <v>0.21</v>
          </cell>
          <cell r="K753">
            <v>3.75</v>
          </cell>
          <cell r="M753">
            <v>4.5</v>
          </cell>
          <cell r="N753">
            <v>6</v>
          </cell>
          <cell r="Q753" t="str">
            <v>n.d.</v>
          </cell>
          <cell r="R753" t="str">
            <v>n.d.</v>
          </cell>
        </row>
        <row r="754">
          <cell r="B754">
            <v>43216</v>
          </cell>
          <cell r="C754" t="str">
            <v>20/04/2018 a 26/04/2018</v>
          </cell>
          <cell r="D754" t="str">
            <v>26/04/2018 a 02/05/2018</v>
          </cell>
          <cell r="E754">
            <v>3.56</v>
          </cell>
          <cell r="F754">
            <v>0</v>
          </cell>
          <cell r="G754">
            <v>0.01</v>
          </cell>
          <cell r="H754">
            <v>0.21</v>
          </cell>
          <cell r="K754">
            <v>3.75</v>
          </cell>
          <cell r="M754">
            <v>4.5</v>
          </cell>
          <cell r="N754">
            <v>6</v>
          </cell>
          <cell r="Q754" t="str">
            <v>n.d.</v>
          </cell>
          <cell r="R754" t="str">
            <v>n.d.</v>
          </cell>
        </row>
        <row r="755">
          <cell r="B755">
            <v>43217</v>
          </cell>
          <cell r="C755" t="str">
            <v>27/04/2018 a 03/05/2018</v>
          </cell>
          <cell r="D755" t="str">
            <v>26/04/2018 a 02/05/2018</v>
          </cell>
          <cell r="E755">
            <v>3.56</v>
          </cell>
          <cell r="F755">
            <v>0</v>
          </cell>
          <cell r="G755">
            <v>0.01</v>
          </cell>
          <cell r="H755">
            <v>0.21</v>
          </cell>
          <cell r="K755">
            <v>3.75</v>
          </cell>
          <cell r="M755">
            <v>4.5</v>
          </cell>
          <cell r="N755">
            <v>6</v>
          </cell>
          <cell r="Q755" t="str">
            <v>n.d.</v>
          </cell>
          <cell r="R755" t="str">
            <v>n.d.</v>
          </cell>
        </row>
        <row r="756">
          <cell r="B756">
            <v>43218</v>
          </cell>
          <cell r="C756" t="str">
            <v>27/04/2018 a 03/05/2018</v>
          </cell>
          <cell r="D756" t="str">
            <v>26/04/2018 a 02/05/2018</v>
          </cell>
          <cell r="E756">
            <v>3.56</v>
          </cell>
          <cell r="F756">
            <v>0</v>
          </cell>
          <cell r="G756">
            <v>0.01</v>
          </cell>
          <cell r="H756">
            <v>0.21</v>
          </cell>
          <cell r="K756">
            <v>3.75</v>
          </cell>
          <cell r="M756">
            <v>4.5</v>
          </cell>
          <cell r="N756">
            <v>6</v>
          </cell>
          <cell r="Q756" t="str">
            <v>n.d.</v>
          </cell>
          <cell r="R756" t="str">
            <v>n.d.</v>
          </cell>
        </row>
        <row r="757">
          <cell r="B757">
            <v>43219</v>
          </cell>
          <cell r="C757" t="str">
            <v>27/04/2018 a 03/05/2018</v>
          </cell>
          <cell r="D757" t="str">
            <v>26/04/2018 a 02/05/2018</v>
          </cell>
          <cell r="E757">
            <v>3.56</v>
          </cell>
          <cell r="F757">
            <v>0</v>
          </cell>
          <cell r="G757">
            <v>0.01</v>
          </cell>
          <cell r="H757">
            <v>0.21</v>
          </cell>
          <cell r="K757">
            <v>3.75</v>
          </cell>
          <cell r="M757">
            <v>4.5</v>
          </cell>
          <cell r="N757">
            <v>6</v>
          </cell>
          <cell r="Q757" t="str">
            <v>n.d.</v>
          </cell>
          <cell r="R757" t="str">
            <v>n.d.</v>
          </cell>
        </row>
        <row r="758">
          <cell r="B758">
            <v>43220</v>
          </cell>
          <cell r="C758" t="str">
            <v>27/04/2018 a 03/05/2018</v>
          </cell>
          <cell r="D758" t="str">
            <v>26/04/2018 a 02/05/2018</v>
          </cell>
          <cell r="E758">
            <v>3.56</v>
          </cell>
          <cell r="F758">
            <v>0</v>
          </cell>
          <cell r="G758">
            <v>0.01</v>
          </cell>
          <cell r="H758">
            <v>0.21</v>
          </cell>
          <cell r="K758">
            <v>3.75</v>
          </cell>
          <cell r="M758">
            <v>4.5</v>
          </cell>
          <cell r="N758">
            <v>6</v>
          </cell>
          <cell r="Q758" t="str">
            <v>n.d.</v>
          </cell>
          <cell r="R758" t="str">
            <v>n.d.</v>
          </cell>
        </row>
        <row r="759">
          <cell r="B759">
            <v>43221</v>
          </cell>
          <cell r="C759" t="str">
            <v>27/04/2018 a 03/05/2018</v>
          </cell>
          <cell r="D759" t="str">
            <v>26/04/2018 a 02/05/2018</v>
          </cell>
          <cell r="E759">
            <v>3.56</v>
          </cell>
          <cell r="F759">
            <v>0</v>
          </cell>
          <cell r="G759">
            <v>0.01</v>
          </cell>
          <cell r="H759">
            <v>0.21</v>
          </cell>
          <cell r="K759">
            <v>3.75</v>
          </cell>
          <cell r="M759">
            <v>4.5</v>
          </cell>
          <cell r="N759">
            <v>6</v>
          </cell>
          <cell r="Q759" t="str">
            <v>n.d.</v>
          </cell>
          <cell r="R759" t="str">
            <v>n.d.</v>
          </cell>
        </row>
        <row r="760">
          <cell r="B760">
            <v>43222</v>
          </cell>
          <cell r="C760" t="str">
            <v>27/04/2018 a 03/05/2018</v>
          </cell>
          <cell r="D760" t="str">
            <v>26/04/2018 a 02/05/2018</v>
          </cell>
          <cell r="E760">
            <v>3.56</v>
          </cell>
          <cell r="F760">
            <v>0</v>
          </cell>
          <cell r="G760">
            <v>0.01</v>
          </cell>
          <cell r="H760">
            <v>0.21</v>
          </cell>
          <cell r="K760">
            <v>3.75</v>
          </cell>
          <cell r="M760">
            <v>4.5</v>
          </cell>
          <cell r="N760">
            <v>6</v>
          </cell>
          <cell r="Q760" t="str">
            <v>n.d.</v>
          </cell>
          <cell r="R760" t="str">
            <v>n.d.</v>
          </cell>
        </row>
        <row r="761">
          <cell r="B761">
            <v>43223</v>
          </cell>
          <cell r="C761" t="str">
            <v>27/04/2018 a 03/05/2018</v>
          </cell>
          <cell r="D761" t="str">
            <v>03/05/2018 a 09/05/2018</v>
          </cell>
          <cell r="E761">
            <v>3.66</v>
          </cell>
          <cell r="F761">
            <v>0</v>
          </cell>
          <cell r="G761">
            <v>0.01</v>
          </cell>
          <cell r="H761">
            <v>0.17</v>
          </cell>
          <cell r="K761">
            <v>3.75</v>
          </cell>
          <cell r="M761">
            <v>4.5</v>
          </cell>
          <cell r="N761">
            <v>6</v>
          </cell>
          <cell r="Q761" t="str">
            <v>n.d.</v>
          </cell>
          <cell r="R761" t="str">
            <v>n.d.</v>
          </cell>
        </row>
        <row r="762">
          <cell r="B762">
            <v>43224</v>
          </cell>
          <cell r="C762" t="str">
            <v>04/05/2018 a 10/05/2018</v>
          </cell>
          <cell r="D762" t="str">
            <v>03/05/2018 a 09/05/2018</v>
          </cell>
          <cell r="E762">
            <v>3.66</v>
          </cell>
          <cell r="F762">
            <v>0</v>
          </cell>
          <cell r="G762">
            <v>0.01</v>
          </cell>
          <cell r="H762">
            <v>0.17</v>
          </cell>
          <cell r="K762">
            <v>3.75</v>
          </cell>
          <cell r="M762">
            <v>4.5</v>
          </cell>
          <cell r="N762">
            <v>6</v>
          </cell>
          <cell r="Q762" t="str">
            <v>n.d.</v>
          </cell>
          <cell r="R762" t="str">
            <v>n.d.</v>
          </cell>
        </row>
        <row r="763">
          <cell r="B763">
            <v>43225</v>
          </cell>
          <cell r="C763" t="str">
            <v>04/05/2018 a 10/05/2018</v>
          </cell>
          <cell r="D763" t="str">
            <v>03/05/2018 a 09/05/2018</v>
          </cell>
          <cell r="E763">
            <v>3.66</v>
          </cell>
          <cell r="F763">
            <v>0</v>
          </cell>
          <cell r="G763">
            <v>0.01</v>
          </cell>
          <cell r="H763">
            <v>0.17</v>
          </cell>
          <cell r="K763">
            <v>3.75</v>
          </cell>
          <cell r="M763">
            <v>4.5</v>
          </cell>
          <cell r="N763">
            <v>6</v>
          </cell>
          <cell r="Q763" t="str">
            <v>n.d.</v>
          </cell>
          <cell r="R763" t="str">
            <v>n.d.</v>
          </cell>
        </row>
        <row r="764">
          <cell r="B764">
            <v>43226</v>
          </cell>
          <cell r="C764" t="str">
            <v>04/05/2018 a 10/05/2018</v>
          </cell>
          <cell r="D764" t="str">
            <v>03/05/2018 a 09/05/2018</v>
          </cell>
          <cell r="E764">
            <v>3.66</v>
          </cell>
          <cell r="F764">
            <v>0</v>
          </cell>
          <cell r="G764">
            <v>0.01</v>
          </cell>
          <cell r="H764">
            <v>0.17</v>
          </cell>
          <cell r="K764">
            <v>3.75</v>
          </cell>
          <cell r="M764">
            <v>4.5</v>
          </cell>
          <cell r="N764">
            <v>6</v>
          </cell>
          <cell r="Q764" t="str">
            <v>n.d.</v>
          </cell>
          <cell r="R764" t="str">
            <v>n.d.</v>
          </cell>
        </row>
        <row r="765">
          <cell r="B765">
            <v>43227</v>
          </cell>
          <cell r="C765" t="str">
            <v>04/05/2018 a 10/05/2018</v>
          </cell>
          <cell r="D765" t="str">
            <v>03/05/2018 a 09/05/2018</v>
          </cell>
          <cell r="E765">
            <v>3.66</v>
          </cell>
          <cell r="F765">
            <v>0</v>
          </cell>
          <cell r="G765">
            <v>0.01</v>
          </cell>
          <cell r="H765">
            <v>0.17</v>
          </cell>
          <cell r="K765">
            <v>3.75</v>
          </cell>
          <cell r="M765">
            <v>4.5</v>
          </cell>
          <cell r="N765">
            <v>6</v>
          </cell>
          <cell r="Q765" t="str">
            <v>n.d.</v>
          </cell>
          <cell r="R765" t="str">
            <v>n.d.</v>
          </cell>
        </row>
        <row r="766">
          <cell r="B766">
            <v>43228</v>
          </cell>
          <cell r="C766" t="str">
            <v>04/05/2018 a 10/05/2018</v>
          </cell>
          <cell r="D766" t="str">
            <v>03/05/2018 a 09/05/2018</v>
          </cell>
          <cell r="E766">
            <v>3.66</v>
          </cell>
          <cell r="F766">
            <v>0</v>
          </cell>
          <cell r="G766">
            <v>0.01</v>
          </cell>
          <cell r="H766">
            <v>0.17</v>
          </cell>
          <cell r="K766">
            <v>3.75</v>
          </cell>
          <cell r="M766">
            <v>4.5</v>
          </cell>
          <cell r="N766">
            <v>6</v>
          </cell>
          <cell r="Q766" t="str">
            <v>n.d.</v>
          </cell>
          <cell r="R766" t="str">
            <v>n.d.</v>
          </cell>
        </row>
        <row r="767">
          <cell r="B767">
            <v>43229</v>
          </cell>
          <cell r="C767" t="str">
            <v>04/05/2018 a 10/05/2018</v>
          </cell>
          <cell r="D767" t="str">
            <v>03/05/2018 a 09/05/2018</v>
          </cell>
          <cell r="E767">
            <v>3.66</v>
          </cell>
          <cell r="F767">
            <v>0</v>
          </cell>
          <cell r="G767">
            <v>0.01</v>
          </cell>
          <cell r="H767">
            <v>0.17</v>
          </cell>
          <cell r="K767">
            <v>3.75</v>
          </cell>
          <cell r="M767">
            <v>4.5</v>
          </cell>
          <cell r="N767">
            <v>6</v>
          </cell>
          <cell r="Q767" t="str">
            <v>n.d.</v>
          </cell>
          <cell r="R767" t="str">
            <v>n.d.</v>
          </cell>
        </row>
        <row r="768">
          <cell r="B768">
            <v>43230</v>
          </cell>
          <cell r="C768" t="str">
            <v>04/05/2018 a 10/05/2018</v>
          </cell>
          <cell r="D768" t="str">
            <v>10/05/2018 a 16/05/2018</v>
          </cell>
          <cell r="E768">
            <v>3.65</v>
          </cell>
          <cell r="F768">
            <v>0</v>
          </cell>
          <cell r="G768">
            <v>0.01</v>
          </cell>
          <cell r="H768">
            <v>0.18</v>
          </cell>
          <cell r="K768">
            <v>3.75</v>
          </cell>
          <cell r="M768">
            <v>4.5</v>
          </cell>
          <cell r="N768">
            <v>6</v>
          </cell>
          <cell r="Q768" t="str">
            <v>n.d.</v>
          </cell>
          <cell r="R768" t="str">
            <v>n.d.</v>
          </cell>
        </row>
        <row r="769">
          <cell r="B769">
            <v>43231</v>
          </cell>
          <cell r="C769" t="str">
            <v>11/05/2018 a 17/05/2018</v>
          </cell>
          <cell r="D769" t="str">
            <v>10/05/2018 a 16/05/2018</v>
          </cell>
          <cell r="E769">
            <v>3.65</v>
          </cell>
          <cell r="F769">
            <v>0</v>
          </cell>
          <cell r="G769">
            <v>0.01</v>
          </cell>
          <cell r="H769">
            <v>0.18</v>
          </cell>
          <cell r="K769">
            <v>3.75</v>
          </cell>
          <cell r="M769">
            <v>4.5</v>
          </cell>
          <cell r="N769">
            <v>6</v>
          </cell>
          <cell r="Q769" t="str">
            <v>n.d.</v>
          </cell>
          <cell r="R769" t="str">
            <v>n.d.</v>
          </cell>
        </row>
        <row r="770">
          <cell r="B770">
            <v>43232</v>
          </cell>
          <cell r="C770" t="str">
            <v>11/05/2018 a 17/05/2018</v>
          </cell>
          <cell r="D770" t="str">
            <v>10/05/2018 a 16/05/2018</v>
          </cell>
          <cell r="E770">
            <v>3.65</v>
          </cell>
          <cell r="F770">
            <v>0</v>
          </cell>
          <cell r="G770">
            <v>0.01</v>
          </cell>
          <cell r="H770">
            <v>0.18</v>
          </cell>
          <cell r="K770">
            <v>3.75</v>
          </cell>
          <cell r="M770">
            <v>4.5</v>
          </cell>
          <cell r="N770">
            <v>6</v>
          </cell>
          <cell r="Q770" t="str">
            <v>n.d.</v>
          </cell>
          <cell r="R770" t="str">
            <v>n.d.</v>
          </cell>
        </row>
        <row r="771">
          <cell r="B771">
            <v>43233</v>
          </cell>
          <cell r="C771" t="str">
            <v>11/05/2018 a 17/05/2018</v>
          </cell>
          <cell r="D771" t="str">
            <v>10/05/2018 a 16/05/2018</v>
          </cell>
          <cell r="E771">
            <v>3.65</v>
          </cell>
          <cell r="F771">
            <v>0</v>
          </cell>
          <cell r="G771">
            <v>0.01</v>
          </cell>
          <cell r="H771">
            <v>0.18</v>
          </cell>
          <cell r="K771">
            <v>3.75</v>
          </cell>
          <cell r="M771">
            <v>4.5</v>
          </cell>
          <cell r="N771">
            <v>6</v>
          </cell>
          <cell r="Q771" t="str">
            <v>n.d.</v>
          </cell>
          <cell r="R771" t="str">
            <v>n.d.</v>
          </cell>
        </row>
        <row r="772">
          <cell r="B772">
            <v>43234</v>
          </cell>
          <cell r="C772" t="str">
            <v>11/05/2018 a 17/05/2018</v>
          </cell>
          <cell r="D772" t="str">
            <v>10/05/2018 a 16/05/2018</v>
          </cell>
          <cell r="E772">
            <v>3.65</v>
          </cell>
          <cell r="F772">
            <v>0</v>
          </cell>
          <cell r="G772">
            <v>0.01</v>
          </cell>
          <cell r="H772">
            <v>0.18</v>
          </cell>
          <cell r="K772">
            <v>3.75</v>
          </cell>
          <cell r="M772">
            <v>4.5</v>
          </cell>
          <cell r="N772">
            <v>6</v>
          </cell>
          <cell r="Q772" t="str">
            <v>n.d.</v>
          </cell>
          <cell r="R772" t="str">
            <v>n.d.</v>
          </cell>
        </row>
        <row r="773">
          <cell r="B773">
            <v>43235</v>
          </cell>
          <cell r="C773" t="str">
            <v>11/05/2018 a 17/05/2018</v>
          </cell>
          <cell r="D773" t="str">
            <v>10/05/2018 a 16/05/2018</v>
          </cell>
          <cell r="E773">
            <v>3.65</v>
          </cell>
          <cell r="F773">
            <v>0</v>
          </cell>
          <cell r="G773">
            <v>0.01</v>
          </cell>
          <cell r="H773">
            <v>0.18</v>
          </cell>
          <cell r="K773">
            <v>3.75</v>
          </cell>
          <cell r="M773">
            <v>4.5</v>
          </cell>
          <cell r="N773">
            <v>6</v>
          </cell>
          <cell r="Q773" t="str">
            <v>n.d.</v>
          </cell>
          <cell r="R773" t="str">
            <v>n.d.</v>
          </cell>
        </row>
        <row r="774">
          <cell r="B774">
            <v>43236</v>
          </cell>
          <cell r="C774" t="str">
            <v>11/05/2018 a 17/05/2018</v>
          </cell>
          <cell r="D774" t="str">
            <v>10/05/2018 a 16/05/2018</v>
          </cell>
          <cell r="E774">
            <v>3.65</v>
          </cell>
          <cell r="F774">
            <v>0</v>
          </cell>
          <cell r="G774">
            <v>0.01</v>
          </cell>
          <cell r="H774">
            <v>0.18</v>
          </cell>
          <cell r="K774">
            <v>3.75</v>
          </cell>
          <cell r="M774">
            <v>4.5</v>
          </cell>
          <cell r="N774">
            <v>6</v>
          </cell>
          <cell r="Q774" t="str">
            <v>n.d.</v>
          </cell>
          <cell r="R774" t="str">
            <v>n.d.</v>
          </cell>
        </row>
        <row r="775">
          <cell r="B775">
            <v>43237</v>
          </cell>
          <cell r="C775" t="str">
            <v>11/05/2018 a 17/05/2018</v>
          </cell>
          <cell r="D775" t="str">
            <v>17/05/2018 a 23/05/2018</v>
          </cell>
          <cell r="E775">
            <v>3.57</v>
          </cell>
          <cell r="F775">
            <v>0</v>
          </cell>
          <cell r="G775">
            <v>0.01</v>
          </cell>
          <cell r="H775">
            <v>0.23</v>
          </cell>
          <cell r="K775">
            <v>3.75</v>
          </cell>
          <cell r="M775">
            <v>4.5</v>
          </cell>
          <cell r="N775">
            <v>6</v>
          </cell>
          <cell r="Q775" t="str">
            <v>n.d.</v>
          </cell>
          <cell r="R775" t="str">
            <v>n.d.</v>
          </cell>
        </row>
        <row r="776">
          <cell r="B776">
            <v>43238</v>
          </cell>
          <cell r="C776" t="str">
            <v>18/05/2018 a 31/05/2018</v>
          </cell>
          <cell r="D776" t="str">
            <v>17/05/2018 a 23/05/2018</v>
          </cell>
          <cell r="E776">
            <v>3.57</v>
          </cell>
          <cell r="F776">
            <v>0</v>
          </cell>
          <cell r="G776">
            <v>0.01</v>
          </cell>
          <cell r="H776">
            <v>0.23</v>
          </cell>
          <cell r="K776">
            <v>3.75</v>
          </cell>
          <cell r="M776">
            <v>4.5</v>
          </cell>
          <cell r="N776">
            <v>6</v>
          </cell>
          <cell r="Q776" t="str">
            <v>n.d.</v>
          </cell>
          <cell r="R776" t="str">
            <v>n.d.</v>
          </cell>
        </row>
        <row r="777">
          <cell r="B777">
            <v>43239</v>
          </cell>
          <cell r="C777" t="str">
            <v>18/05/2018 a 31/05/2018</v>
          </cell>
          <cell r="D777" t="str">
            <v>17/05/2018 a 23/05/2018</v>
          </cell>
          <cell r="E777">
            <v>3.57</v>
          </cell>
          <cell r="F777">
            <v>0</v>
          </cell>
          <cell r="G777">
            <v>0.01</v>
          </cell>
          <cell r="H777">
            <v>0.23</v>
          </cell>
          <cell r="K777">
            <v>3.75</v>
          </cell>
          <cell r="M777">
            <v>4.5</v>
          </cell>
          <cell r="N777">
            <v>6</v>
          </cell>
          <cell r="Q777" t="str">
            <v>n.d.</v>
          </cell>
          <cell r="R777" t="str">
            <v>n.d.</v>
          </cell>
        </row>
        <row r="778">
          <cell r="B778">
            <v>43240</v>
          </cell>
          <cell r="C778" t="str">
            <v>18/05/2018 a 31/05/2018</v>
          </cell>
          <cell r="D778" t="str">
            <v>17/05/2018 a 23/05/2018</v>
          </cell>
          <cell r="E778">
            <v>3.57</v>
          </cell>
          <cell r="F778">
            <v>0</v>
          </cell>
          <cell r="G778">
            <v>0.01</v>
          </cell>
          <cell r="H778">
            <v>0.23</v>
          </cell>
          <cell r="K778">
            <v>3.75</v>
          </cell>
          <cell r="M778">
            <v>4.5</v>
          </cell>
          <cell r="N778">
            <v>6</v>
          </cell>
          <cell r="Q778" t="str">
            <v>n.d.</v>
          </cell>
          <cell r="R778" t="str">
            <v>n.d.</v>
          </cell>
        </row>
        <row r="779">
          <cell r="B779">
            <v>43241</v>
          </cell>
          <cell r="C779" t="str">
            <v>18/05/2018 a 31/05/2018</v>
          </cell>
          <cell r="D779" t="str">
            <v>17/05/2018 a 23/05/2018</v>
          </cell>
          <cell r="E779">
            <v>3.57</v>
          </cell>
          <cell r="F779">
            <v>0</v>
          </cell>
          <cell r="G779">
            <v>0.01</v>
          </cell>
          <cell r="H779">
            <v>0.23</v>
          </cell>
          <cell r="K779">
            <v>3.75</v>
          </cell>
          <cell r="M779">
            <v>4.5</v>
          </cell>
          <cell r="N779">
            <v>6</v>
          </cell>
          <cell r="Q779" t="str">
            <v>n.d.</v>
          </cell>
          <cell r="R779" t="str">
            <v>n.d.</v>
          </cell>
        </row>
        <row r="780">
          <cell r="B780">
            <v>43242</v>
          </cell>
          <cell r="C780" t="str">
            <v>18/05/2018 a 31/05/2018</v>
          </cell>
          <cell r="D780" t="str">
            <v>17/05/2018 a 23/05/2018</v>
          </cell>
          <cell r="E780">
            <v>3.57</v>
          </cell>
          <cell r="F780">
            <v>0</v>
          </cell>
          <cell r="G780">
            <v>0.01</v>
          </cell>
          <cell r="H780">
            <v>0.23</v>
          </cell>
          <cell r="K780">
            <v>3.75</v>
          </cell>
          <cell r="M780">
            <v>4.5</v>
          </cell>
          <cell r="N780">
            <v>6</v>
          </cell>
          <cell r="Q780" t="str">
            <v>n.d.</v>
          </cell>
          <cell r="R780" t="str">
            <v>n.d.</v>
          </cell>
        </row>
        <row r="781">
          <cell r="B781">
            <v>43243</v>
          </cell>
          <cell r="C781" t="str">
            <v>18/05/2018 a 31/05/2018</v>
          </cell>
          <cell r="D781" t="str">
            <v>17/05/2018 a 23/05/2018</v>
          </cell>
          <cell r="E781">
            <v>3.57</v>
          </cell>
          <cell r="F781">
            <v>0</v>
          </cell>
          <cell r="G781">
            <v>0.01</v>
          </cell>
          <cell r="H781">
            <v>0.23</v>
          </cell>
          <cell r="K781">
            <v>3.75</v>
          </cell>
          <cell r="M781">
            <v>4.5</v>
          </cell>
          <cell r="N781">
            <v>6</v>
          </cell>
          <cell r="Q781" t="str">
            <v>n.d.</v>
          </cell>
          <cell r="R781" t="str">
            <v>n.d.</v>
          </cell>
        </row>
        <row r="782">
          <cell r="B782">
            <v>43244</v>
          </cell>
          <cell r="C782" t="str">
            <v>18/05/2018 a 31/05/2018</v>
          </cell>
          <cell r="D782" t="str">
            <v>24/05/2018 a 30/05/2018</v>
          </cell>
          <cell r="E782">
            <v>3.54</v>
          </cell>
          <cell r="F782">
            <v>0</v>
          </cell>
          <cell r="G782">
            <v>0.01</v>
          </cell>
          <cell r="H782">
            <v>0.27</v>
          </cell>
          <cell r="K782">
            <v>3.75</v>
          </cell>
          <cell r="M782">
            <v>4.5</v>
          </cell>
          <cell r="N782">
            <v>6</v>
          </cell>
          <cell r="Q782" t="str">
            <v>n.d.</v>
          </cell>
          <cell r="R782" t="str">
            <v>n.d.</v>
          </cell>
        </row>
        <row r="783">
          <cell r="B783">
            <v>43245</v>
          </cell>
          <cell r="C783" t="str">
            <v>18/05/2018 a 31/05/2018</v>
          </cell>
          <cell r="D783" t="str">
            <v>24/05/2018 a 30/05/2018</v>
          </cell>
          <cell r="E783">
            <v>3.54</v>
          </cell>
          <cell r="F783">
            <v>0</v>
          </cell>
          <cell r="G783">
            <v>0.01</v>
          </cell>
          <cell r="H783">
            <v>0.27</v>
          </cell>
          <cell r="K783">
            <v>3.75</v>
          </cell>
          <cell r="M783">
            <v>4.5</v>
          </cell>
          <cell r="N783">
            <v>6</v>
          </cell>
          <cell r="Q783" t="str">
            <v>n.d.</v>
          </cell>
          <cell r="R783" t="str">
            <v>n.d.</v>
          </cell>
        </row>
        <row r="784">
          <cell r="B784">
            <v>43246</v>
          </cell>
          <cell r="C784" t="str">
            <v>18/05/2018 a 31/05/2018</v>
          </cell>
          <cell r="D784" t="str">
            <v>24/05/2018 a 30/05/2018</v>
          </cell>
          <cell r="E784">
            <v>3.54</v>
          </cell>
          <cell r="F784">
            <v>0</v>
          </cell>
          <cell r="G784">
            <v>0.01</v>
          </cell>
          <cell r="H784">
            <v>0.27</v>
          </cell>
          <cell r="K784">
            <v>3.75</v>
          </cell>
          <cell r="M784">
            <v>4.5</v>
          </cell>
          <cell r="N784">
            <v>6</v>
          </cell>
          <cell r="Q784" t="str">
            <v>n.d.</v>
          </cell>
          <cell r="R784" t="str">
            <v>n.d.</v>
          </cell>
        </row>
        <row r="785">
          <cell r="B785">
            <v>43247</v>
          </cell>
          <cell r="C785" t="str">
            <v>18/05/2018 a 31/05/2018</v>
          </cell>
          <cell r="D785" t="str">
            <v>24/05/2018 a 30/05/2018</v>
          </cell>
          <cell r="E785">
            <v>3.54</v>
          </cell>
          <cell r="F785">
            <v>0</v>
          </cell>
          <cell r="G785">
            <v>0.01</v>
          </cell>
          <cell r="H785">
            <v>0.27</v>
          </cell>
          <cell r="K785">
            <v>3.75</v>
          </cell>
          <cell r="M785">
            <v>4.5</v>
          </cell>
          <cell r="N785">
            <v>6</v>
          </cell>
          <cell r="Q785" t="str">
            <v>n.d.</v>
          </cell>
          <cell r="R785" t="str">
            <v>n.d.</v>
          </cell>
        </row>
        <row r="786">
          <cell r="B786">
            <v>43248</v>
          </cell>
          <cell r="C786" t="str">
            <v>18/05/2018 a 31/05/2018</v>
          </cell>
          <cell r="D786" t="str">
            <v>24/05/2018 a 30/05/2018</v>
          </cell>
          <cell r="E786">
            <v>3.54</v>
          </cell>
          <cell r="F786">
            <v>0</v>
          </cell>
          <cell r="G786">
            <v>0.01</v>
          </cell>
          <cell r="H786">
            <v>0.27</v>
          </cell>
          <cell r="K786">
            <v>3.75</v>
          </cell>
          <cell r="M786">
            <v>4.5</v>
          </cell>
          <cell r="N786">
            <v>6</v>
          </cell>
          <cell r="Q786" t="str">
            <v>n.d.</v>
          </cell>
          <cell r="R786" t="str">
            <v>n.d.</v>
          </cell>
        </row>
        <row r="787">
          <cell r="B787">
            <v>43249</v>
          </cell>
          <cell r="C787" t="str">
            <v>18/05/2018 a 31/05/2018</v>
          </cell>
          <cell r="D787" t="str">
            <v>24/05/2018 a 30/05/2018</v>
          </cell>
          <cell r="E787">
            <v>3.54</v>
          </cell>
          <cell r="F787">
            <v>0</v>
          </cell>
          <cell r="G787">
            <v>0.01</v>
          </cell>
          <cell r="H787">
            <v>0.27</v>
          </cell>
          <cell r="K787">
            <v>3.75</v>
          </cell>
          <cell r="M787">
            <v>4.5</v>
          </cell>
          <cell r="N787">
            <v>6</v>
          </cell>
          <cell r="Q787" t="str">
            <v>n.d.</v>
          </cell>
          <cell r="R787" t="str">
            <v>n.d.</v>
          </cell>
        </row>
        <row r="788">
          <cell r="B788">
            <v>43250</v>
          </cell>
          <cell r="C788" t="str">
            <v>18/05/2018 a 31/05/2018</v>
          </cell>
          <cell r="D788" t="str">
            <v>24/05/2018 a 30/05/2018</v>
          </cell>
          <cell r="E788">
            <v>3.54</v>
          </cell>
          <cell r="F788">
            <v>0</v>
          </cell>
          <cell r="G788">
            <v>0.01</v>
          </cell>
          <cell r="H788">
            <v>0.27</v>
          </cell>
          <cell r="K788">
            <v>3.75</v>
          </cell>
          <cell r="M788">
            <v>4.5</v>
          </cell>
          <cell r="N788">
            <v>6</v>
          </cell>
          <cell r="Q788" t="str">
            <v>n.d.</v>
          </cell>
          <cell r="R788" t="str">
            <v>n.d.</v>
          </cell>
        </row>
        <row r="789">
          <cell r="B789">
            <v>43251</v>
          </cell>
          <cell r="C789" t="str">
            <v>18/05/2018 a 31/05/2018</v>
          </cell>
          <cell r="D789" t="str">
            <v>31/05/2018 a 06/06/2018</v>
          </cell>
          <cell r="E789">
            <v>3.45</v>
          </cell>
          <cell r="F789">
            <v>0</v>
          </cell>
          <cell r="G789">
            <v>0.01</v>
          </cell>
          <cell r="H789">
            <v>0.37</v>
          </cell>
          <cell r="K789">
            <v>3.75</v>
          </cell>
          <cell r="M789">
            <v>4.5</v>
          </cell>
          <cell r="N789">
            <v>6</v>
          </cell>
          <cell r="Q789" t="str">
            <v>n.d.</v>
          </cell>
          <cell r="R789" t="str">
            <v>n.d.</v>
          </cell>
        </row>
        <row r="790">
          <cell r="B790">
            <v>43252</v>
          </cell>
          <cell r="C790" t="str">
            <v>01/06/2018 al 14/06/2018</v>
          </cell>
          <cell r="D790" t="str">
            <v>31/05/2018 a 06/06/2018</v>
          </cell>
          <cell r="E790">
            <v>3.45</v>
          </cell>
          <cell r="F790">
            <v>0</v>
          </cell>
          <cell r="G790">
            <v>0.01</v>
          </cell>
          <cell r="H790">
            <v>0.37</v>
          </cell>
          <cell r="K790">
            <v>3.75</v>
          </cell>
          <cell r="M790">
            <v>4.5</v>
          </cell>
          <cell r="N790">
            <v>6</v>
          </cell>
          <cell r="Q790" t="str">
            <v>n.d.</v>
          </cell>
          <cell r="R790" t="str">
            <v>n.d.</v>
          </cell>
        </row>
        <row r="791">
          <cell r="B791">
            <v>43253</v>
          </cell>
          <cell r="C791" t="str">
            <v>01/06/2018 al 14/06/2018</v>
          </cell>
          <cell r="D791" t="str">
            <v>31/05/2018 a 06/06/2018</v>
          </cell>
          <cell r="E791">
            <v>3.45</v>
          </cell>
          <cell r="F791">
            <v>0</v>
          </cell>
          <cell r="G791">
            <v>0.01</v>
          </cell>
          <cell r="H791">
            <v>0.37</v>
          </cell>
          <cell r="K791">
            <v>3.75</v>
          </cell>
          <cell r="M791">
            <v>4.5</v>
          </cell>
          <cell r="N791">
            <v>6</v>
          </cell>
          <cell r="Q791" t="str">
            <v>n.d.</v>
          </cell>
          <cell r="R791" t="str">
            <v>n.d.</v>
          </cell>
        </row>
        <row r="792">
          <cell r="B792">
            <v>43254</v>
          </cell>
          <cell r="C792" t="str">
            <v>01/06/2018 al 14/06/2018</v>
          </cell>
          <cell r="D792" t="str">
            <v>31/05/2018 a 06/06/2018</v>
          </cell>
          <cell r="E792">
            <v>3.45</v>
          </cell>
          <cell r="F792">
            <v>0</v>
          </cell>
          <cell r="G792">
            <v>0.01</v>
          </cell>
          <cell r="H792">
            <v>0.37</v>
          </cell>
          <cell r="K792">
            <v>3.75</v>
          </cell>
          <cell r="M792">
            <v>4.5</v>
          </cell>
          <cell r="N792">
            <v>6</v>
          </cell>
          <cell r="Q792" t="str">
            <v>n.d.</v>
          </cell>
          <cell r="R792" t="str">
            <v>n.d.</v>
          </cell>
        </row>
        <row r="793">
          <cell r="B793">
            <v>43255</v>
          </cell>
          <cell r="C793" t="str">
            <v>01/06/2018 al 14/06/2018</v>
          </cell>
          <cell r="D793" t="str">
            <v>31/05/2018 a 06/06/2018</v>
          </cell>
          <cell r="E793">
            <v>3.45</v>
          </cell>
          <cell r="F793">
            <v>0</v>
          </cell>
          <cell r="G793">
            <v>0.01</v>
          </cell>
          <cell r="H793">
            <v>0.37</v>
          </cell>
          <cell r="K793">
            <v>3.75</v>
          </cell>
          <cell r="M793">
            <v>4.5</v>
          </cell>
          <cell r="N793">
            <v>6</v>
          </cell>
          <cell r="Q793" t="str">
            <v>n.d.</v>
          </cell>
          <cell r="R793" t="str">
            <v>n.d.</v>
          </cell>
        </row>
        <row r="794">
          <cell r="B794">
            <v>43256</v>
          </cell>
          <cell r="C794" t="str">
            <v>01/06/2018 al 14/06/2018</v>
          </cell>
          <cell r="D794" t="str">
            <v>31/05/2018 a 06/06/2018</v>
          </cell>
          <cell r="E794">
            <v>3.45</v>
          </cell>
          <cell r="F794">
            <v>0</v>
          </cell>
          <cell r="G794">
            <v>0.01</v>
          </cell>
          <cell r="H794">
            <v>0.37</v>
          </cell>
          <cell r="K794">
            <v>3.75</v>
          </cell>
          <cell r="M794">
            <v>4.5</v>
          </cell>
          <cell r="N794">
            <v>6</v>
          </cell>
          <cell r="Q794" t="str">
            <v>n.d.</v>
          </cell>
          <cell r="R794" t="str">
            <v>n.d.</v>
          </cell>
        </row>
        <row r="795">
          <cell r="B795">
            <v>43257</v>
          </cell>
          <cell r="C795" t="str">
            <v>01/06/2018 al 14/06/2018</v>
          </cell>
          <cell r="D795" t="str">
            <v>31/05/2018 a 06/06/2018</v>
          </cell>
          <cell r="E795">
            <v>3.45</v>
          </cell>
          <cell r="F795">
            <v>0</v>
          </cell>
          <cell r="G795">
            <v>0.01</v>
          </cell>
          <cell r="H795">
            <v>0.37</v>
          </cell>
          <cell r="K795">
            <v>3.75</v>
          </cell>
          <cell r="M795">
            <v>4.5</v>
          </cell>
          <cell r="N795">
            <v>6</v>
          </cell>
          <cell r="Q795" t="str">
            <v>n.d.</v>
          </cell>
          <cell r="R795" t="str">
            <v>n.d.</v>
          </cell>
        </row>
        <row r="796">
          <cell r="B796">
            <v>43258</v>
          </cell>
          <cell r="C796" t="str">
            <v>01/06/2018 al 14/06/2018</v>
          </cell>
          <cell r="D796" t="str">
            <v>07/06/2018 a 30/06/2018</v>
          </cell>
          <cell r="E796">
            <v>2.3199999999999998</v>
          </cell>
          <cell r="F796">
            <v>0</v>
          </cell>
          <cell r="G796">
            <v>0.01</v>
          </cell>
          <cell r="H796">
            <v>0.18</v>
          </cell>
          <cell r="K796">
            <v>3.75</v>
          </cell>
          <cell r="M796">
            <v>4.5</v>
          </cell>
          <cell r="N796">
            <v>6</v>
          </cell>
          <cell r="Q796" t="str">
            <v>n.d.</v>
          </cell>
          <cell r="R796" t="str">
            <v>n.d.</v>
          </cell>
        </row>
        <row r="797">
          <cell r="B797">
            <v>43259</v>
          </cell>
          <cell r="C797" t="str">
            <v>01/06/2018 al 14/06/2018</v>
          </cell>
          <cell r="D797" t="str">
            <v>07/06/2018 a 30/06/2018</v>
          </cell>
          <cell r="E797">
            <v>2.3199999999999998</v>
          </cell>
          <cell r="F797">
            <v>0</v>
          </cell>
          <cell r="G797">
            <v>0.01</v>
          </cell>
          <cell r="H797">
            <v>0.18</v>
          </cell>
          <cell r="K797">
            <v>3.75</v>
          </cell>
          <cell r="M797">
            <v>4.5</v>
          </cell>
          <cell r="N797">
            <v>6</v>
          </cell>
          <cell r="Q797" t="str">
            <v>n.d.</v>
          </cell>
          <cell r="R797" t="str">
            <v>n.d.</v>
          </cell>
        </row>
        <row r="798">
          <cell r="B798">
            <v>43260</v>
          </cell>
          <cell r="C798" t="str">
            <v>01/06/2018 al 14/06/2018</v>
          </cell>
          <cell r="D798" t="str">
            <v>07/06/2018 a 30/06/2018</v>
          </cell>
          <cell r="E798">
            <v>2.3199999999999998</v>
          </cell>
          <cell r="F798">
            <v>0</v>
          </cell>
          <cell r="G798">
            <v>0.01</v>
          </cell>
          <cell r="H798">
            <v>0.18</v>
          </cell>
          <cell r="K798">
            <v>3.75</v>
          </cell>
          <cell r="M798">
            <v>4.5</v>
          </cell>
          <cell r="N798">
            <v>6</v>
          </cell>
          <cell r="Q798" t="str">
            <v>n.d.</v>
          </cell>
          <cell r="R798" t="str">
            <v>n.d.</v>
          </cell>
        </row>
        <row r="799">
          <cell r="B799">
            <v>43261</v>
          </cell>
          <cell r="C799" t="str">
            <v>01/06/2018 al 14/06/2018</v>
          </cell>
          <cell r="D799" t="str">
            <v>07/06/2018 a 30/06/2018</v>
          </cell>
          <cell r="E799">
            <v>2.3199999999999998</v>
          </cell>
          <cell r="F799">
            <v>0</v>
          </cell>
          <cell r="G799">
            <v>0.01</v>
          </cell>
          <cell r="H799">
            <v>0.18</v>
          </cell>
          <cell r="K799">
            <v>3.75</v>
          </cell>
          <cell r="M799">
            <v>4.5</v>
          </cell>
          <cell r="N799">
            <v>6</v>
          </cell>
          <cell r="Q799" t="str">
            <v>n.d.</v>
          </cell>
          <cell r="R799" t="str">
            <v>n.d.</v>
          </cell>
        </row>
        <row r="800">
          <cell r="B800">
            <v>43262</v>
          </cell>
          <cell r="C800" t="str">
            <v>01/06/2018 al 14/06/2018</v>
          </cell>
          <cell r="D800" t="str">
            <v>07/06/2018 a 30/06/2018</v>
          </cell>
          <cell r="E800">
            <v>2.3199999999999998</v>
          </cell>
          <cell r="F800">
            <v>0</v>
          </cell>
          <cell r="G800">
            <v>0.01</v>
          </cell>
          <cell r="H800">
            <v>0.18</v>
          </cell>
          <cell r="K800">
            <v>3.75</v>
          </cell>
          <cell r="M800">
            <v>4.5</v>
          </cell>
          <cell r="N800">
            <v>6</v>
          </cell>
          <cell r="Q800" t="str">
            <v>n.d.</v>
          </cell>
          <cell r="R800" t="str">
            <v>n.d.</v>
          </cell>
        </row>
        <row r="801">
          <cell r="B801">
            <v>43263</v>
          </cell>
          <cell r="C801" t="str">
            <v>01/06/2018 al 14/06/2018</v>
          </cell>
          <cell r="D801" t="str">
            <v>07/06/2018 a 30/06/2018</v>
          </cell>
          <cell r="E801">
            <v>2.3199999999999998</v>
          </cell>
          <cell r="F801">
            <v>0</v>
          </cell>
          <cell r="G801">
            <v>0.01</v>
          </cell>
          <cell r="H801">
            <v>0.18</v>
          </cell>
          <cell r="K801">
            <v>3.75</v>
          </cell>
          <cell r="M801">
            <v>4.5</v>
          </cell>
          <cell r="N801">
            <v>6</v>
          </cell>
          <cell r="Q801" t="str">
            <v>n.d.</v>
          </cell>
          <cell r="R801" t="str">
            <v>n.d.</v>
          </cell>
        </row>
        <row r="802">
          <cell r="B802">
            <v>43264</v>
          </cell>
          <cell r="C802" t="str">
            <v>01/06/2018 al 14/06/2018</v>
          </cell>
          <cell r="D802" t="str">
            <v>07/06/2018 a 30/06/2018</v>
          </cell>
          <cell r="E802">
            <v>2.3199999999999998</v>
          </cell>
          <cell r="F802">
            <v>0</v>
          </cell>
          <cell r="G802">
            <v>0.01</v>
          </cell>
          <cell r="H802">
            <v>0.18</v>
          </cell>
          <cell r="K802">
            <v>3.75</v>
          </cell>
          <cell r="M802">
            <v>4.5</v>
          </cell>
          <cell r="N802">
            <v>6</v>
          </cell>
          <cell r="Q802" t="str">
            <v>n.d.</v>
          </cell>
          <cell r="R802" t="str">
            <v>n.d.</v>
          </cell>
        </row>
        <row r="803">
          <cell r="B803">
            <v>43265</v>
          </cell>
          <cell r="C803" t="str">
            <v>01/06/2018 al 14/06/2018</v>
          </cell>
          <cell r="D803" t="str">
            <v>07/06/2018 a 30/06/2018</v>
          </cell>
          <cell r="E803">
            <v>2.3199999999999998</v>
          </cell>
          <cell r="F803">
            <v>0</v>
          </cell>
          <cell r="G803">
            <v>0.01</v>
          </cell>
          <cell r="H803">
            <v>0.18</v>
          </cell>
          <cell r="K803">
            <v>3.75</v>
          </cell>
          <cell r="M803">
            <v>4.5</v>
          </cell>
          <cell r="N803">
            <v>6</v>
          </cell>
          <cell r="Q803" t="str">
            <v>n.d.</v>
          </cell>
          <cell r="R803" t="str">
            <v>n.d.</v>
          </cell>
        </row>
        <row r="804">
          <cell r="B804">
            <v>43266</v>
          </cell>
          <cell r="C804" t="str">
            <v>15/06/2018 al 28/06/2018</v>
          </cell>
          <cell r="D804" t="str">
            <v>07/06/2018 a 30/06/2018</v>
          </cell>
          <cell r="E804">
            <v>2.3199999999999998</v>
          </cell>
          <cell r="F804">
            <v>0</v>
          </cell>
          <cell r="G804">
            <v>0.01</v>
          </cell>
          <cell r="H804">
            <v>0.18</v>
          </cell>
          <cell r="K804">
            <v>3.75</v>
          </cell>
          <cell r="M804">
            <v>4.5</v>
          </cell>
          <cell r="N804">
            <v>6</v>
          </cell>
          <cell r="Q804" t="str">
            <v>n.d.</v>
          </cell>
          <cell r="R804" t="str">
            <v>n.d.</v>
          </cell>
        </row>
        <row r="805">
          <cell r="B805">
            <v>43267</v>
          </cell>
          <cell r="C805" t="str">
            <v>15/06/2018 al 28/06/2018</v>
          </cell>
          <cell r="D805" t="str">
            <v>07/06/2018 a 30/06/2018</v>
          </cell>
          <cell r="E805">
            <v>2.3199999999999998</v>
          </cell>
          <cell r="F805">
            <v>0</v>
          </cell>
          <cell r="G805">
            <v>0.01</v>
          </cell>
          <cell r="H805">
            <v>0.18</v>
          </cell>
          <cell r="K805">
            <v>3.75</v>
          </cell>
          <cell r="M805">
            <v>4.5</v>
          </cell>
          <cell r="N805">
            <v>6</v>
          </cell>
          <cell r="Q805" t="str">
            <v>n.d.</v>
          </cell>
          <cell r="R805" t="str">
            <v>n.d.</v>
          </cell>
        </row>
        <row r="806">
          <cell r="B806">
            <v>43268</v>
          </cell>
          <cell r="C806" t="str">
            <v>15/06/2018 al 28/06/2018</v>
          </cell>
          <cell r="D806" t="str">
            <v>07/06/2018 a 30/06/2018</v>
          </cell>
          <cell r="E806">
            <v>2.3199999999999998</v>
          </cell>
          <cell r="F806">
            <v>0</v>
          </cell>
          <cell r="G806">
            <v>0.01</v>
          </cell>
          <cell r="H806">
            <v>0.18</v>
          </cell>
          <cell r="K806">
            <v>3.75</v>
          </cell>
          <cell r="M806">
            <v>4.5</v>
          </cell>
          <cell r="N806">
            <v>6</v>
          </cell>
          <cell r="Q806" t="str">
            <v>n.d.</v>
          </cell>
          <cell r="R806" t="str">
            <v>n.d.</v>
          </cell>
        </row>
        <row r="807">
          <cell r="B807">
            <v>43269</v>
          </cell>
          <cell r="C807" t="str">
            <v>15/06/2018 al 28/06/2018</v>
          </cell>
          <cell r="D807" t="str">
            <v>07/06/2018 a 30/06/2018</v>
          </cell>
          <cell r="E807">
            <v>2.3199999999999998</v>
          </cell>
          <cell r="F807">
            <v>0</v>
          </cell>
          <cell r="G807">
            <v>0.01</v>
          </cell>
          <cell r="H807">
            <v>0.18</v>
          </cell>
          <cell r="K807">
            <v>3.75</v>
          </cell>
          <cell r="M807">
            <v>4.5</v>
          </cell>
          <cell r="N807">
            <v>6</v>
          </cell>
          <cell r="Q807" t="str">
            <v>n.d.</v>
          </cell>
          <cell r="R807" t="str">
            <v>n.d.</v>
          </cell>
        </row>
        <row r="808">
          <cell r="B808">
            <v>43270</v>
          </cell>
          <cell r="C808" t="str">
            <v>15/06/2018 al 28/06/2018</v>
          </cell>
          <cell r="D808" t="str">
            <v>07/06/2018 a 30/06/2018</v>
          </cell>
          <cell r="E808">
            <v>2.3199999999999998</v>
          </cell>
          <cell r="F808">
            <v>0</v>
          </cell>
          <cell r="G808">
            <v>0.01</v>
          </cell>
          <cell r="H808">
            <v>0.18</v>
          </cell>
          <cell r="K808">
            <v>3.75</v>
          </cell>
          <cell r="M808">
            <v>4.5</v>
          </cell>
          <cell r="N808">
            <v>6</v>
          </cell>
          <cell r="Q808" t="str">
            <v>n.d.</v>
          </cell>
          <cell r="R808" t="str">
            <v>n.d.</v>
          </cell>
        </row>
        <row r="809">
          <cell r="B809">
            <v>43271</v>
          </cell>
          <cell r="C809" t="str">
            <v>15/06/2018 al 28/06/2018</v>
          </cell>
          <cell r="D809" t="str">
            <v>07/06/2018 a 30/06/2018</v>
          </cell>
          <cell r="E809">
            <v>2.3199999999999998</v>
          </cell>
          <cell r="F809">
            <v>0</v>
          </cell>
          <cell r="G809">
            <v>0.01</v>
          </cell>
          <cell r="H809">
            <v>0.18</v>
          </cell>
          <cell r="K809">
            <v>3.75</v>
          </cell>
          <cell r="M809">
            <v>4.5</v>
          </cell>
          <cell r="N809">
            <v>6</v>
          </cell>
          <cell r="Q809" t="str">
            <v>n.d.</v>
          </cell>
          <cell r="R809" t="str">
            <v>n.d.</v>
          </cell>
        </row>
        <row r="810">
          <cell r="B810">
            <v>43272</v>
          </cell>
          <cell r="C810" t="str">
            <v>15/06/2018 al 28/06/2018</v>
          </cell>
          <cell r="D810" t="str">
            <v>07/06/2018 a 30/06/2018</v>
          </cell>
          <cell r="E810">
            <v>2.3199999999999998</v>
          </cell>
          <cell r="F810">
            <v>0</v>
          </cell>
          <cell r="G810">
            <v>0.01</v>
          </cell>
          <cell r="H810">
            <v>0.18</v>
          </cell>
          <cell r="K810">
            <v>3.75</v>
          </cell>
          <cell r="M810">
            <v>4.5</v>
          </cell>
          <cell r="N810">
            <v>6</v>
          </cell>
          <cell r="Q810" t="str">
            <v>n.d.</v>
          </cell>
          <cell r="R810" t="str">
            <v>n.d.</v>
          </cell>
        </row>
        <row r="811">
          <cell r="B811">
            <v>43273</v>
          </cell>
          <cell r="C811" t="str">
            <v>15/06/2018 al 28/06/2018</v>
          </cell>
          <cell r="D811" t="str">
            <v>07/06/2018 a 30/06/2018</v>
          </cell>
          <cell r="E811">
            <v>2.3199999999999998</v>
          </cell>
          <cell r="F811">
            <v>0</v>
          </cell>
          <cell r="G811">
            <v>0.01</v>
          </cell>
          <cell r="H811">
            <v>0.18</v>
          </cell>
          <cell r="K811">
            <v>3.75</v>
          </cell>
          <cell r="M811">
            <v>4.5</v>
          </cell>
          <cell r="N811">
            <v>6</v>
          </cell>
          <cell r="Q811" t="str">
            <v>n.d.</v>
          </cell>
          <cell r="R811" t="str">
            <v>n.d.</v>
          </cell>
        </row>
        <row r="812">
          <cell r="B812">
            <v>43274</v>
          </cell>
          <cell r="C812" t="str">
            <v>15/06/2018 al 28/06/2018</v>
          </cell>
          <cell r="D812" t="str">
            <v>07/06/2018 a 30/06/2018</v>
          </cell>
          <cell r="E812">
            <v>2.3199999999999998</v>
          </cell>
          <cell r="F812">
            <v>0</v>
          </cell>
          <cell r="G812">
            <v>0.01</v>
          </cell>
          <cell r="H812">
            <v>0.18</v>
          </cell>
          <cell r="K812">
            <v>3.75</v>
          </cell>
          <cell r="M812">
            <v>4.5</v>
          </cell>
          <cell r="N812">
            <v>6</v>
          </cell>
          <cell r="Q812" t="str">
            <v>n.d.</v>
          </cell>
          <cell r="R812" t="str">
            <v>n.d.</v>
          </cell>
        </row>
        <row r="813">
          <cell r="B813">
            <v>43275</v>
          </cell>
          <cell r="C813" t="str">
            <v>15/06/2018 al 28/06/2018</v>
          </cell>
          <cell r="D813" t="str">
            <v>07/06/2018 a 30/06/2018</v>
          </cell>
          <cell r="E813">
            <v>2.3199999999999998</v>
          </cell>
          <cell r="F813">
            <v>0</v>
          </cell>
          <cell r="G813">
            <v>0.01</v>
          </cell>
          <cell r="H813">
            <v>0.18</v>
          </cell>
          <cell r="K813">
            <v>3.75</v>
          </cell>
          <cell r="M813">
            <v>4.5</v>
          </cell>
          <cell r="N813">
            <v>6</v>
          </cell>
          <cell r="Q813" t="str">
            <v>n.d.</v>
          </cell>
          <cell r="R813" t="str">
            <v>n.d.</v>
          </cell>
        </row>
        <row r="814">
          <cell r="B814">
            <v>43276</v>
          </cell>
          <cell r="C814" t="str">
            <v>15/06/2018 al 28/06/2018</v>
          </cell>
          <cell r="D814" t="str">
            <v>07/06/2018 a 30/06/2018</v>
          </cell>
          <cell r="E814">
            <v>2.3199999999999998</v>
          </cell>
          <cell r="F814">
            <v>0</v>
          </cell>
          <cell r="G814">
            <v>0.01</v>
          </cell>
          <cell r="H814">
            <v>0.18</v>
          </cell>
          <cell r="K814">
            <v>3.75</v>
          </cell>
          <cell r="M814">
            <v>4.5</v>
          </cell>
          <cell r="N814">
            <v>6</v>
          </cell>
          <cell r="Q814" t="str">
            <v>n.d.</v>
          </cell>
          <cell r="R814" t="str">
            <v>n.d.</v>
          </cell>
        </row>
        <row r="815">
          <cell r="B815">
            <v>43277</v>
          </cell>
          <cell r="C815" t="str">
            <v>15/06/2018 al 28/06/2018</v>
          </cell>
          <cell r="D815" t="str">
            <v>07/06/2018 a 30/06/2018</v>
          </cell>
          <cell r="E815">
            <v>2.3199999999999998</v>
          </cell>
          <cell r="F815">
            <v>0</v>
          </cell>
          <cell r="G815">
            <v>0.01</v>
          </cell>
          <cell r="H815">
            <v>0.18</v>
          </cell>
          <cell r="K815">
            <v>3.75</v>
          </cell>
          <cell r="M815">
            <v>4.5</v>
          </cell>
          <cell r="N815">
            <v>6</v>
          </cell>
          <cell r="Q815" t="str">
            <v>n.d.</v>
          </cell>
          <cell r="R815" t="str">
            <v>n.d.</v>
          </cell>
        </row>
        <row r="816">
          <cell r="B816">
            <v>43278</v>
          </cell>
          <cell r="C816" t="str">
            <v>15/06/2018 al 28/06/2018</v>
          </cell>
          <cell r="D816" t="str">
            <v>07/06/2018 a 30/06/2018</v>
          </cell>
          <cell r="E816">
            <v>2.3199999999999998</v>
          </cell>
          <cell r="F816">
            <v>0</v>
          </cell>
          <cell r="G816">
            <v>0.01</v>
          </cell>
          <cell r="H816">
            <v>0.18</v>
          </cell>
          <cell r="K816">
            <v>3.75</v>
          </cell>
          <cell r="M816">
            <v>4.5</v>
          </cell>
          <cell r="N816">
            <v>6</v>
          </cell>
          <cell r="Q816" t="str">
            <v>n.d.</v>
          </cell>
          <cell r="R816" t="str">
            <v>n.d.</v>
          </cell>
        </row>
        <row r="817">
          <cell r="B817">
            <v>43279</v>
          </cell>
          <cell r="C817" t="str">
            <v>15/06/2018 al 28/06/2018</v>
          </cell>
          <cell r="D817" t="str">
            <v>07/06/2018 a 30/06/2018</v>
          </cell>
          <cell r="E817">
            <v>2.3199999999999998</v>
          </cell>
          <cell r="F817">
            <v>0</v>
          </cell>
          <cell r="G817">
            <v>0.01</v>
          </cell>
          <cell r="H817">
            <v>0.18</v>
          </cell>
          <cell r="K817">
            <v>3.75</v>
          </cell>
          <cell r="M817">
            <v>4.5</v>
          </cell>
          <cell r="N817">
            <v>6</v>
          </cell>
          <cell r="Q817" t="str">
            <v>n.d.</v>
          </cell>
          <cell r="R817" t="str">
            <v>n.d.</v>
          </cell>
        </row>
        <row r="818">
          <cell r="B818">
            <v>43280</v>
          </cell>
          <cell r="C818" t="str">
            <v>29/06/2018 al 12/07/2018</v>
          </cell>
          <cell r="D818" t="str">
            <v>07/06/2018 a 30/06/2018</v>
          </cell>
          <cell r="E818">
            <v>2.3199999999999998</v>
          </cell>
          <cell r="F818">
            <v>0</v>
          </cell>
          <cell r="G818">
            <v>0.01</v>
          </cell>
          <cell r="H818">
            <v>0.18</v>
          </cell>
          <cell r="K818">
            <v>3.75</v>
          </cell>
          <cell r="M818">
            <v>4.5</v>
          </cell>
          <cell r="N818">
            <v>6</v>
          </cell>
          <cell r="Q818" t="str">
            <v>n.d.</v>
          </cell>
          <cell r="R818" t="str">
            <v>n.d.</v>
          </cell>
        </row>
        <row r="819">
          <cell r="B819">
            <v>43281</v>
          </cell>
          <cell r="C819" t="str">
            <v>29/06/2018 al 12/07/2018</v>
          </cell>
          <cell r="D819" t="str">
            <v>07/06/2018 a 30/06/2018</v>
          </cell>
          <cell r="E819">
            <v>2.3199999999999998</v>
          </cell>
          <cell r="F819">
            <v>0</v>
          </cell>
          <cell r="G819">
            <v>0.01</v>
          </cell>
          <cell r="H819">
            <v>0.18</v>
          </cell>
          <cell r="K819">
            <v>3.75</v>
          </cell>
          <cell r="M819">
            <v>4.5</v>
          </cell>
          <cell r="N819">
            <v>6</v>
          </cell>
          <cell r="Q819" t="str">
            <v>n.d.</v>
          </cell>
          <cell r="R819" t="str">
            <v>n.d.</v>
          </cell>
        </row>
        <row r="820">
          <cell r="B820">
            <v>43282</v>
          </cell>
          <cell r="C820" t="str">
            <v>29/06/2018 al 12/07/2018</v>
          </cell>
          <cell r="D820" t="str">
            <v>01/07/2018 a 31/07/2018</v>
          </cell>
          <cell r="E820">
            <v>2.34</v>
          </cell>
          <cell r="F820">
            <v>0</v>
          </cell>
          <cell r="G820">
            <v>0.01</v>
          </cell>
          <cell r="H820">
            <v>0.38</v>
          </cell>
          <cell r="K820">
            <v>3.75</v>
          </cell>
          <cell r="M820">
            <v>4.5</v>
          </cell>
          <cell r="N820">
            <v>6</v>
          </cell>
          <cell r="Q820" t="str">
            <v>n.d.</v>
          </cell>
          <cell r="R820" t="str">
            <v>n.d.</v>
          </cell>
        </row>
        <row r="821">
          <cell r="B821">
            <v>43283</v>
          </cell>
          <cell r="C821" t="str">
            <v>29/06/2018 al 12/07/2018</v>
          </cell>
          <cell r="D821" t="str">
            <v>01/07/2018 a 31/07/2018</v>
          </cell>
          <cell r="E821">
            <v>2.34</v>
          </cell>
          <cell r="F821">
            <v>0</v>
          </cell>
          <cell r="G821">
            <v>0.01</v>
          </cell>
          <cell r="H821">
            <v>0.38</v>
          </cell>
          <cell r="K821">
            <v>3.75</v>
          </cell>
          <cell r="M821">
            <v>4.5</v>
          </cell>
          <cell r="N821">
            <v>6</v>
          </cell>
          <cell r="Q821" t="str">
            <v>n.d.</v>
          </cell>
          <cell r="R821" t="str">
            <v>n.d.</v>
          </cell>
        </row>
        <row r="822">
          <cell r="B822">
            <v>43284</v>
          </cell>
          <cell r="C822" t="str">
            <v>29/06/2018 al 12/07/2018</v>
          </cell>
          <cell r="D822" t="str">
            <v>01/07/2018 a 31/07/2018</v>
          </cell>
          <cell r="E822">
            <v>2.34</v>
          </cell>
          <cell r="F822">
            <v>0</v>
          </cell>
          <cell r="G822">
            <v>0.01</v>
          </cell>
          <cell r="H822">
            <v>0.38</v>
          </cell>
          <cell r="K822">
            <v>3.75</v>
          </cell>
          <cell r="M822">
            <v>4.5</v>
          </cell>
          <cell r="N822">
            <v>6</v>
          </cell>
          <cell r="Q822" t="str">
            <v>n.d.</v>
          </cell>
          <cell r="R822" t="str">
            <v>n.d.</v>
          </cell>
        </row>
        <row r="823">
          <cell r="B823">
            <v>43285</v>
          </cell>
          <cell r="C823" t="str">
            <v>29/06/2018 al 12/07/2018</v>
          </cell>
          <cell r="D823" t="str">
            <v>01/07/2018 a 31/07/2018</v>
          </cell>
          <cell r="E823">
            <v>2.34</v>
          </cell>
          <cell r="F823">
            <v>0</v>
          </cell>
          <cell r="G823">
            <v>0.01</v>
          </cell>
          <cell r="H823">
            <v>0.38</v>
          </cell>
          <cell r="K823">
            <v>3.75</v>
          </cell>
          <cell r="M823">
            <v>4.5</v>
          </cell>
          <cell r="N823">
            <v>6</v>
          </cell>
          <cell r="Q823" t="str">
            <v>n.d.</v>
          </cell>
          <cell r="R823" t="str">
            <v>n.d.</v>
          </cell>
        </row>
        <row r="824">
          <cell r="B824">
            <v>43286</v>
          </cell>
          <cell r="C824" t="str">
            <v>29/06/2018 al 12/07/2018</v>
          </cell>
          <cell r="D824" t="str">
            <v>01/07/2018 a 31/07/2018</v>
          </cell>
          <cell r="E824">
            <v>2.34</v>
          </cell>
          <cell r="F824">
            <v>0</v>
          </cell>
          <cell r="G824">
            <v>0.01</v>
          </cell>
          <cell r="H824">
            <v>0.38</v>
          </cell>
          <cell r="K824">
            <v>3.75</v>
          </cell>
          <cell r="M824">
            <v>4.5</v>
          </cell>
          <cell r="N824">
            <v>6</v>
          </cell>
          <cell r="Q824" t="str">
            <v>n.d.</v>
          </cell>
          <cell r="R824" t="str">
            <v>n.d.</v>
          </cell>
        </row>
        <row r="825">
          <cell r="B825">
            <v>43287</v>
          </cell>
          <cell r="C825" t="str">
            <v>29/06/2018 al 12/07/2018</v>
          </cell>
          <cell r="D825" t="str">
            <v>01/07/2018 a 31/07/2018</v>
          </cell>
          <cell r="E825">
            <v>2.34</v>
          </cell>
          <cell r="F825">
            <v>0</v>
          </cell>
          <cell r="G825">
            <v>0.01</v>
          </cell>
          <cell r="H825">
            <v>0.38</v>
          </cell>
          <cell r="K825">
            <v>3.75</v>
          </cell>
          <cell r="M825">
            <v>4.5</v>
          </cell>
          <cell r="N825">
            <v>6</v>
          </cell>
          <cell r="Q825" t="str">
            <v>n.d.</v>
          </cell>
          <cell r="R825" t="str">
            <v>n.d.</v>
          </cell>
        </row>
        <row r="826">
          <cell r="B826">
            <v>43288</v>
          </cell>
          <cell r="C826" t="str">
            <v>29/06/2018 al 12/07/2018</v>
          </cell>
          <cell r="D826" t="str">
            <v>01/07/2018 a 31/07/2018</v>
          </cell>
          <cell r="E826">
            <v>2.34</v>
          </cell>
          <cell r="F826">
            <v>0</v>
          </cell>
          <cell r="G826">
            <v>0.01</v>
          </cell>
          <cell r="H826">
            <v>0.38</v>
          </cell>
          <cell r="K826">
            <v>3.75</v>
          </cell>
          <cell r="M826">
            <v>4.5</v>
          </cell>
          <cell r="N826">
            <v>6</v>
          </cell>
          <cell r="Q826" t="str">
            <v>n.d.</v>
          </cell>
          <cell r="R826" t="str">
            <v>n.d.</v>
          </cell>
        </row>
        <row r="827">
          <cell r="B827">
            <v>43289</v>
          </cell>
          <cell r="C827" t="str">
            <v>29/06/2018 al 12/07/2018</v>
          </cell>
          <cell r="D827" t="str">
            <v>01/07/2018 a 31/07/2018</v>
          </cell>
          <cell r="E827">
            <v>2.34</v>
          </cell>
          <cell r="F827">
            <v>0</v>
          </cell>
          <cell r="G827">
            <v>0.01</v>
          </cell>
          <cell r="H827">
            <v>0.38</v>
          </cell>
          <cell r="K827">
            <v>3.75</v>
          </cell>
          <cell r="M827">
            <v>4.5</v>
          </cell>
          <cell r="N827">
            <v>6</v>
          </cell>
          <cell r="Q827" t="str">
            <v>n.d.</v>
          </cell>
          <cell r="R827" t="str">
            <v>n.d.</v>
          </cell>
        </row>
        <row r="828">
          <cell r="B828">
            <v>43290</v>
          </cell>
          <cell r="C828" t="str">
            <v>29/06/2018 al 12/07/2018</v>
          </cell>
          <cell r="D828" t="str">
            <v>01/07/2018 a 31/07/2018</v>
          </cell>
          <cell r="E828">
            <v>2.34</v>
          </cell>
          <cell r="F828">
            <v>0</v>
          </cell>
          <cell r="G828">
            <v>0.01</v>
          </cell>
          <cell r="H828">
            <v>0.38</v>
          </cell>
          <cell r="K828">
            <v>3.75</v>
          </cell>
          <cell r="M828">
            <v>4.5</v>
          </cell>
          <cell r="N828">
            <v>6</v>
          </cell>
          <cell r="Q828" t="str">
            <v>n.d.</v>
          </cell>
          <cell r="R828" t="str">
            <v>n.d.</v>
          </cell>
        </row>
        <row r="829">
          <cell r="B829">
            <v>43291</v>
          </cell>
          <cell r="C829" t="str">
            <v>29/06/2018 al 12/07/2018</v>
          </cell>
          <cell r="D829" t="str">
            <v>01/07/2018 a 31/07/2018</v>
          </cell>
          <cell r="E829">
            <v>2.34</v>
          </cell>
          <cell r="F829">
            <v>0</v>
          </cell>
          <cell r="G829">
            <v>0.01</v>
          </cell>
          <cell r="H829">
            <v>0.38</v>
          </cell>
          <cell r="K829">
            <v>3.75</v>
          </cell>
          <cell r="M829">
            <v>4.5</v>
          </cell>
          <cell r="N829">
            <v>6</v>
          </cell>
          <cell r="Q829" t="str">
            <v>n.d.</v>
          </cell>
          <cell r="R829" t="str">
            <v>n.d.</v>
          </cell>
        </row>
        <row r="830">
          <cell r="B830">
            <v>43292</v>
          </cell>
          <cell r="C830" t="str">
            <v>29/06/2018 al 12/07/2018</v>
          </cell>
          <cell r="D830" t="str">
            <v>01/07/2018 a 31/07/2018</v>
          </cell>
          <cell r="E830">
            <v>2.34</v>
          </cell>
          <cell r="F830">
            <v>0</v>
          </cell>
          <cell r="G830">
            <v>0.01</v>
          </cell>
          <cell r="H830">
            <v>0.38</v>
          </cell>
          <cell r="K830">
            <v>3.75</v>
          </cell>
          <cell r="M830">
            <v>4.5</v>
          </cell>
          <cell r="N830">
            <v>6</v>
          </cell>
          <cell r="Q830" t="str">
            <v>n.d.</v>
          </cell>
          <cell r="R830" t="str">
            <v>n.d.</v>
          </cell>
        </row>
        <row r="831">
          <cell r="B831">
            <v>43293</v>
          </cell>
          <cell r="C831" t="str">
            <v>29/06/2018 al 12/07/2018</v>
          </cell>
          <cell r="D831" t="str">
            <v>01/07/2018 a 31/07/2018</v>
          </cell>
          <cell r="E831">
            <v>2.34</v>
          </cell>
          <cell r="F831">
            <v>0</v>
          </cell>
          <cell r="G831">
            <v>0.01</v>
          </cell>
          <cell r="H831">
            <v>0.38</v>
          </cell>
          <cell r="K831">
            <v>3.75</v>
          </cell>
          <cell r="M831">
            <v>4.5</v>
          </cell>
          <cell r="N831">
            <v>6</v>
          </cell>
          <cell r="Q831" t="str">
            <v>n.d.</v>
          </cell>
          <cell r="R831" t="str">
            <v>n.d.</v>
          </cell>
        </row>
        <row r="832">
          <cell r="B832">
            <v>43294</v>
          </cell>
          <cell r="C832" t="str">
            <v>13/07/2018 al 26/07/2018</v>
          </cell>
          <cell r="D832" t="str">
            <v>01/07/2018 a 31/07/2018</v>
          </cell>
          <cell r="E832">
            <v>2.34</v>
          </cell>
          <cell r="F832">
            <v>0</v>
          </cell>
          <cell r="G832">
            <v>0.01</v>
          </cell>
          <cell r="H832">
            <v>0.38</v>
          </cell>
          <cell r="K832">
            <v>3.75</v>
          </cell>
          <cell r="M832">
            <v>4.5</v>
          </cell>
          <cell r="N832">
            <v>6</v>
          </cell>
          <cell r="Q832" t="str">
            <v>n.d.</v>
          </cell>
          <cell r="R832" t="str">
            <v>n.d.</v>
          </cell>
        </row>
        <row r="833">
          <cell r="B833">
            <v>43295</v>
          </cell>
          <cell r="C833" t="str">
            <v>13/07/2018 al 26/07/2018</v>
          </cell>
          <cell r="D833" t="str">
            <v>01/07/2018 a 31/07/2018</v>
          </cell>
          <cell r="E833">
            <v>2.34</v>
          </cell>
          <cell r="F833">
            <v>0</v>
          </cell>
          <cell r="G833">
            <v>0.01</v>
          </cell>
          <cell r="H833">
            <v>0.38</v>
          </cell>
          <cell r="K833">
            <v>3.75</v>
          </cell>
          <cell r="M833">
            <v>4.5</v>
          </cell>
          <cell r="N833">
            <v>6</v>
          </cell>
          <cell r="Q833" t="str">
            <v>n.d.</v>
          </cell>
          <cell r="R833" t="str">
            <v>n.d.</v>
          </cell>
        </row>
        <row r="834">
          <cell r="B834">
            <v>43296</v>
          </cell>
          <cell r="C834" t="str">
            <v>13/07/2018 al 26/07/2018</v>
          </cell>
          <cell r="D834" t="str">
            <v>01/07/2018 a 31/07/2018</v>
          </cell>
          <cell r="E834">
            <v>2.34</v>
          </cell>
          <cell r="F834">
            <v>0</v>
          </cell>
          <cell r="G834">
            <v>0.01</v>
          </cell>
          <cell r="H834">
            <v>0.38</v>
          </cell>
          <cell r="K834">
            <v>3.75</v>
          </cell>
          <cell r="M834">
            <v>4.5</v>
          </cell>
          <cell r="N834">
            <v>6</v>
          </cell>
          <cell r="Q834" t="str">
            <v>n.d.</v>
          </cell>
          <cell r="R834" t="str">
            <v>n.d.</v>
          </cell>
        </row>
        <row r="835">
          <cell r="B835">
            <v>43297</v>
          </cell>
          <cell r="C835" t="str">
            <v>13/07/2018 al 26/07/2018</v>
          </cell>
          <cell r="D835" t="str">
            <v>01/07/2018 a 31/07/2018</v>
          </cell>
          <cell r="E835">
            <v>2.34</v>
          </cell>
          <cell r="F835">
            <v>0</v>
          </cell>
          <cell r="G835">
            <v>0.01</v>
          </cell>
          <cell r="H835">
            <v>0.38</v>
          </cell>
          <cell r="K835">
            <v>3.75</v>
          </cell>
          <cell r="M835">
            <v>4.5</v>
          </cell>
          <cell r="N835">
            <v>6</v>
          </cell>
          <cell r="Q835" t="str">
            <v>n.d.</v>
          </cell>
          <cell r="R835" t="str">
            <v>n.d.</v>
          </cell>
        </row>
        <row r="836">
          <cell r="B836">
            <v>43298</v>
          </cell>
          <cell r="C836" t="str">
            <v>13/07/2018 al 26/07/2018</v>
          </cell>
          <cell r="D836" t="str">
            <v>01/07/2018 a 31/07/2018</v>
          </cell>
          <cell r="E836">
            <v>2.34</v>
          </cell>
          <cell r="F836">
            <v>0</v>
          </cell>
          <cell r="G836">
            <v>0.01</v>
          </cell>
          <cell r="H836">
            <v>0.38</v>
          </cell>
          <cell r="K836">
            <v>3.75</v>
          </cell>
          <cell r="M836">
            <v>4.5</v>
          </cell>
          <cell r="N836">
            <v>6</v>
          </cell>
          <cell r="Q836" t="str">
            <v>n.d.</v>
          </cell>
          <cell r="R836" t="str">
            <v>n.d.</v>
          </cell>
        </row>
        <row r="837">
          <cell r="B837">
            <v>43299</v>
          </cell>
          <cell r="C837" t="str">
            <v>13/07/2018 al 26/07/2018</v>
          </cell>
          <cell r="D837" t="str">
            <v>01/07/2018 a 31/07/2018</v>
          </cell>
          <cell r="E837">
            <v>2.34</v>
          </cell>
          <cell r="F837">
            <v>0</v>
          </cell>
          <cell r="G837">
            <v>0.01</v>
          </cell>
          <cell r="H837">
            <v>0.38</v>
          </cell>
          <cell r="K837">
            <v>3.75</v>
          </cell>
          <cell r="M837">
            <v>4.5</v>
          </cell>
          <cell r="N837">
            <v>6</v>
          </cell>
          <cell r="Q837" t="str">
            <v>n.d.</v>
          </cell>
          <cell r="R837" t="str">
            <v>n.d.</v>
          </cell>
        </row>
        <row r="838">
          <cell r="B838">
            <v>43300</v>
          </cell>
          <cell r="C838" t="str">
            <v>13/07/2018 al 26/07/2018</v>
          </cell>
          <cell r="D838" t="str">
            <v>01/07/2018 a 31/07/2018</v>
          </cell>
          <cell r="E838">
            <v>2.34</v>
          </cell>
          <cell r="F838">
            <v>0</v>
          </cell>
          <cell r="G838">
            <v>0.01</v>
          </cell>
          <cell r="H838">
            <v>0.38</v>
          </cell>
          <cell r="K838">
            <v>3.75</v>
          </cell>
          <cell r="M838">
            <v>4.5</v>
          </cell>
          <cell r="N838">
            <v>6</v>
          </cell>
          <cell r="Q838" t="str">
            <v>n.d.</v>
          </cell>
          <cell r="R838" t="str">
            <v>n.d.</v>
          </cell>
        </row>
        <row r="839">
          <cell r="B839">
            <v>43301</v>
          </cell>
          <cell r="C839" t="str">
            <v>13/07/2018 al 26/07/2018</v>
          </cell>
          <cell r="D839" t="str">
            <v>01/07/2018 a 31/07/2018</v>
          </cell>
          <cell r="E839">
            <v>2.34</v>
          </cell>
          <cell r="F839">
            <v>0</v>
          </cell>
          <cell r="G839">
            <v>0.01</v>
          </cell>
          <cell r="H839">
            <v>0.38</v>
          </cell>
          <cell r="K839">
            <v>3.75</v>
          </cell>
          <cell r="M839">
            <v>4.5</v>
          </cell>
          <cell r="N839">
            <v>6</v>
          </cell>
          <cell r="Q839" t="str">
            <v>n.d.</v>
          </cell>
          <cell r="R839" t="str">
            <v>n.d.</v>
          </cell>
        </row>
        <row r="840">
          <cell r="B840">
            <v>43302</v>
          </cell>
          <cell r="C840" t="str">
            <v>13/07/2018 al 26/07/2018</v>
          </cell>
          <cell r="D840" t="str">
            <v>01/07/2018 a 31/07/2018</v>
          </cell>
          <cell r="E840">
            <v>2.34</v>
          </cell>
          <cell r="F840">
            <v>0</v>
          </cell>
          <cell r="G840">
            <v>0.01</v>
          </cell>
          <cell r="H840">
            <v>0.38</v>
          </cell>
          <cell r="K840">
            <v>3.75</v>
          </cell>
          <cell r="M840">
            <v>4.5</v>
          </cell>
          <cell r="N840">
            <v>6</v>
          </cell>
          <cell r="Q840" t="str">
            <v>n.d.</v>
          </cell>
          <cell r="R840" t="str">
            <v>n.d.</v>
          </cell>
        </row>
        <row r="841">
          <cell r="B841">
            <v>43303</v>
          </cell>
          <cell r="C841" t="str">
            <v>13/07/2018 al 26/07/2018</v>
          </cell>
          <cell r="D841" t="str">
            <v>01/07/2018 a 31/07/2018</v>
          </cell>
          <cell r="E841">
            <v>2.34</v>
          </cell>
          <cell r="F841">
            <v>0</v>
          </cell>
          <cell r="G841">
            <v>0.01</v>
          </cell>
          <cell r="H841">
            <v>0.38</v>
          </cell>
          <cell r="K841">
            <v>3.75</v>
          </cell>
          <cell r="M841">
            <v>4.5</v>
          </cell>
          <cell r="N841">
            <v>6</v>
          </cell>
          <cell r="Q841" t="str">
            <v>n.d.</v>
          </cell>
          <cell r="R841" t="str">
            <v>n.d.</v>
          </cell>
        </row>
        <row r="842">
          <cell r="B842">
            <v>43304</v>
          </cell>
          <cell r="C842" t="str">
            <v>13/07/2018 al 26/07/2018</v>
          </cell>
          <cell r="D842" t="str">
            <v>01/07/2018 a 31/07/2018</v>
          </cell>
          <cell r="E842">
            <v>2.34</v>
          </cell>
          <cell r="F842">
            <v>0</v>
          </cell>
          <cell r="G842">
            <v>0.01</v>
          </cell>
          <cell r="H842">
            <v>0.38</v>
          </cell>
          <cell r="K842">
            <v>3.75</v>
          </cell>
          <cell r="M842">
            <v>4.5</v>
          </cell>
          <cell r="N842">
            <v>6</v>
          </cell>
          <cell r="Q842" t="str">
            <v>n.d.</v>
          </cell>
          <cell r="R842" t="str">
            <v>n.d.</v>
          </cell>
        </row>
        <row r="843">
          <cell r="B843">
            <v>43305</v>
          </cell>
          <cell r="C843" t="str">
            <v>13/07/2018 al 26/07/2018</v>
          </cell>
          <cell r="D843" t="str">
            <v>01/07/2018 a 31/07/2018</v>
          </cell>
          <cell r="E843">
            <v>2.34</v>
          </cell>
          <cell r="F843">
            <v>0</v>
          </cell>
          <cell r="G843">
            <v>0.01</v>
          </cell>
          <cell r="H843">
            <v>0.38</v>
          </cell>
          <cell r="K843">
            <v>3.75</v>
          </cell>
          <cell r="M843">
            <v>4.5</v>
          </cell>
          <cell r="N843">
            <v>6</v>
          </cell>
          <cell r="Q843" t="str">
            <v>n.d.</v>
          </cell>
          <cell r="R843" t="str">
            <v>n.d.</v>
          </cell>
        </row>
        <row r="844">
          <cell r="B844">
            <v>43306</v>
          </cell>
          <cell r="C844" t="str">
            <v>13/07/2018 al 26/07/2018</v>
          </cell>
          <cell r="D844" t="str">
            <v>01/07/2018 a 31/07/2018</v>
          </cell>
          <cell r="E844">
            <v>2.34</v>
          </cell>
          <cell r="F844">
            <v>0</v>
          </cell>
          <cell r="G844">
            <v>0.01</v>
          </cell>
          <cell r="H844">
            <v>0.38</v>
          </cell>
          <cell r="K844">
            <v>3.75</v>
          </cell>
          <cell r="M844">
            <v>4.5</v>
          </cell>
          <cell r="N844">
            <v>6</v>
          </cell>
          <cell r="Q844" t="str">
            <v>n.d.</v>
          </cell>
          <cell r="R844" t="str">
            <v>n.d.</v>
          </cell>
        </row>
        <row r="845">
          <cell r="B845">
            <v>43307</v>
          </cell>
          <cell r="C845" t="str">
            <v>13/07/2018 al 26/07/2018</v>
          </cell>
          <cell r="D845" t="str">
            <v>01/07/2018 a 31/07/2018</v>
          </cell>
          <cell r="E845">
            <v>2.34</v>
          </cell>
          <cell r="F845">
            <v>0</v>
          </cell>
          <cell r="G845">
            <v>0.01</v>
          </cell>
          <cell r="H845">
            <v>0.38</v>
          </cell>
          <cell r="K845">
            <v>3.75</v>
          </cell>
          <cell r="M845">
            <v>4.5</v>
          </cell>
          <cell r="N845">
            <v>6</v>
          </cell>
          <cell r="Q845" t="str">
            <v>n.d.</v>
          </cell>
          <cell r="R845" t="str">
            <v>n.d.</v>
          </cell>
        </row>
        <row r="846">
          <cell r="B846">
            <v>43308</v>
          </cell>
          <cell r="C846" t="str">
            <v>27/07/2018 al 09/08/2018</v>
          </cell>
          <cell r="D846" t="str">
            <v>01/07/2018 a 31/07/2018</v>
          </cell>
          <cell r="E846">
            <v>2.34</v>
          </cell>
          <cell r="F846">
            <v>0</v>
          </cell>
          <cell r="G846">
            <v>0.01</v>
          </cell>
          <cell r="H846">
            <v>0.38</v>
          </cell>
          <cell r="K846">
            <v>3.75</v>
          </cell>
          <cell r="M846">
            <v>4.5</v>
          </cell>
          <cell r="N846">
            <v>6</v>
          </cell>
          <cell r="Q846" t="str">
            <v>n.d.</v>
          </cell>
          <cell r="R846" t="str">
            <v>n.d.</v>
          </cell>
        </row>
        <row r="847">
          <cell r="B847">
            <v>43309</v>
          </cell>
          <cell r="C847" t="str">
            <v>27/07/2018 al 09/08/2019</v>
          </cell>
          <cell r="D847" t="str">
            <v>01/07/2018 a 31/07/2018</v>
          </cell>
          <cell r="E847">
            <v>2.34</v>
          </cell>
          <cell r="F847">
            <v>0</v>
          </cell>
          <cell r="G847">
            <v>0.01</v>
          </cell>
          <cell r="H847">
            <v>0.38</v>
          </cell>
          <cell r="K847">
            <v>3.75</v>
          </cell>
          <cell r="M847">
            <v>4.5</v>
          </cell>
          <cell r="N847">
            <v>6</v>
          </cell>
          <cell r="Q847" t="str">
            <v>n.d.</v>
          </cell>
          <cell r="R847" t="str">
            <v>n.d.</v>
          </cell>
        </row>
        <row r="848">
          <cell r="B848">
            <v>43310</v>
          </cell>
          <cell r="C848" t="str">
            <v>27/07/2018 al 09/08/2020</v>
          </cell>
          <cell r="D848" t="str">
            <v>01/07/2018 a 31/07/2018</v>
          </cell>
          <cell r="E848">
            <v>2.34</v>
          </cell>
          <cell r="F848">
            <v>0</v>
          </cell>
          <cell r="G848">
            <v>0.01</v>
          </cell>
          <cell r="H848">
            <v>0.38</v>
          </cell>
          <cell r="K848">
            <v>3.75</v>
          </cell>
          <cell r="M848">
            <v>4.5</v>
          </cell>
          <cell r="N848">
            <v>6</v>
          </cell>
          <cell r="Q848" t="str">
            <v>n.d.</v>
          </cell>
          <cell r="R848" t="str">
            <v>n.d.</v>
          </cell>
        </row>
        <row r="849">
          <cell r="B849">
            <v>43311</v>
          </cell>
          <cell r="C849" t="str">
            <v>27/07/2018 al 09/08/2021</v>
          </cell>
          <cell r="D849" t="str">
            <v>01/07/2018 a 31/07/2018</v>
          </cell>
          <cell r="E849">
            <v>2.34</v>
          </cell>
          <cell r="F849">
            <v>0</v>
          </cell>
          <cell r="G849">
            <v>0.01</v>
          </cell>
          <cell r="H849">
            <v>0.38</v>
          </cell>
          <cell r="K849">
            <v>3.75</v>
          </cell>
          <cell r="M849">
            <v>4.5</v>
          </cell>
          <cell r="N849">
            <v>6</v>
          </cell>
          <cell r="Q849" t="str">
            <v>n.d.</v>
          </cell>
          <cell r="R849" t="str">
            <v>n.d.</v>
          </cell>
        </row>
        <row r="850">
          <cell r="B850">
            <v>43312</v>
          </cell>
          <cell r="C850" t="str">
            <v>27/07/2018 al 09/08/2022</v>
          </cell>
          <cell r="D850" t="str">
            <v>01/07/2018 a 31/07/2018</v>
          </cell>
          <cell r="E850">
            <v>2.34</v>
          </cell>
          <cell r="F850">
            <v>0</v>
          </cell>
          <cell r="G850">
            <v>0.01</v>
          </cell>
          <cell r="H850">
            <v>0.38</v>
          </cell>
          <cell r="K850">
            <v>3.75</v>
          </cell>
          <cell r="M850">
            <v>4.5</v>
          </cell>
          <cell r="N850">
            <v>6</v>
          </cell>
          <cell r="Q850" t="str">
            <v>n.d.</v>
          </cell>
          <cell r="R850" t="str">
            <v>n.d.</v>
          </cell>
        </row>
        <row r="851">
          <cell r="B851">
            <v>43313</v>
          </cell>
          <cell r="C851" t="str">
            <v>27/07/2018 al 09/08/2023</v>
          </cell>
          <cell r="D851" t="str">
            <v>01/08/2018 a 31/08/2018</v>
          </cell>
          <cell r="E851">
            <v>2.34</v>
          </cell>
          <cell r="F851">
            <v>0</v>
          </cell>
          <cell r="G851">
            <v>0</v>
          </cell>
          <cell r="H851">
            <v>0.43</v>
          </cell>
          <cell r="K851">
            <v>3.75</v>
          </cell>
          <cell r="M851">
            <v>4.5</v>
          </cell>
          <cell r="N851">
            <v>6</v>
          </cell>
          <cell r="Q851" t="str">
            <v>n.d.</v>
          </cell>
          <cell r="R851" t="str">
            <v>n.d.</v>
          </cell>
        </row>
        <row r="852">
          <cell r="B852">
            <v>43314</v>
          </cell>
          <cell r="C852" t="str">
            <v>27/07/2018 al 09/08/2024</v>
          </cell>
          <cell r="D852" t="str">
            <v>01/08/2018 a 31/08/2018</v>
          </cell>
          <cell r="E852">
            <v>2.34</v>
          </cell>
          <cell r="F852">
            <v>0</v>
          </cell>
          <cell r="G852">
            <v>0</v>
          </cell>
          <cell r="H852">
            <v>0.43</v>
          </cell>
          <cell r="K852">
            <v>3.75</v>
          </cell>
          <cell r="M852">
            <v>4.5</v>
          </cell>
          <cell r="N852">
            <v>6</v>
          </cell>
          <cell r="Q852" t="str">
            <v>n.d.</v>
          </cell>
          <cell r="R852" t="str">
            <v>n.d.</v>
          </cell>
        </row>
        <row r="853">
          <cell r="B853">
            <v>43315</v>
          </cell>
          <cell r="C853" t="str">
            <v>27/07/2018 al 09/08/2025</v>
          </cell>
          <cell r="D853" t="str">
            <v>01/08/2018 a 31/08/2018</v>
          </cell>
          <cell r="E853">
            <v>2.34</v>
          </cell>
          <cell r="F853">
            <v>0</v>
          </cell>
          <cell r="G853">
            <v>0</v>
          </cell>
          <cell r="H853">
            <v>0.43</v>
          </cell>
          <cell r="K853">
            <v>3.75</v>
          </cell>
          <cell r="M853">
            <v>4.5</v>
          </cell>
          <cell r="N853">
            <v>6</v>
          </cell>
          <cell r="Q853" t="str">
            <v>n.d.</v>
          </cell>
          <cell r="R853" t="str">
            <v>n.d.</v>
          </cell>
        </row>
        <row r="854">
          <cell r="B854">
            <v>43316</v>
          </cell>
          <cell r="C854" t="str">
            <v>27/07/2018 al 09/08/2026</v>
          </cell>
          <cell r="D854" t="str">
            <v>01/08/2018 a 31/08/2018</v>
          </cell>
          <cell r="E854">
            <v>2.34</v>
          </cell>
          <cell r="F854">
            <v>0</v>
          </cell>
          <cell r="G854">
            <v>0</v>
          </cell>
          <cell r="H854">
            <v>0.43</v>
          </cell>
          <cell r="K854">
            <v>3.75</v>
          </cell>
          <cell r="M854">
            <v>4.5</v>
          </cell>
          <cell r="N854">
            <v>6</v>
          </cell>
          <cell r="Q854" t="str">
            <v>n.d.</v>
          </cell>
          <cell r="R854" t="str">
            <v>n.d.</v>
          </cell>
        </row>
        <row r="855">
          <cell r="B855">
            <v>43317</v>
          </cell>
          <cell r="C855" t="str">
            <v>27/07/2018 al 09/08/2027</v>
          </cell>
          <cell r="D855" t="str">
            <v>01/08/2018 a 31/08/2018</v>
          </cell>
          <cell r="E855">
            <v>2.34</v>
          </cell>
          <cell r="F855">
            <v>0</v>
          </cell>
          <cell r="G855">
            <v>0</v>
          </cell>
          <cell r="H855">
            <v>0.43</v>
          </cell>
          <cell r="K855">
            <v>3.75</v>
          </cell>
          <cell r="M855">
            <v>4.5</v>
          </cell>
          <cell r="N855">
            <v>6</v>
          </cell>
          <cell r="Q855" t="str">
            <v>n.d.</v>
          </cell>
          <cell r="R855" t="str">
            <v>n.d.</v>
          </cell>
        </row>
        <row r="856">
          <cell r="B856">
            <v>43318</v>
          </cell>
          <cell r="C856" t="str">
            <v>27/07/2018 al 09/08/2028</v>
          </cell>
          <cell r="D856" t="str">
            <v>01/08/2018 a 31/08/2018</v>
          </cell>
          <cell r="E856">
            <v>2.34</v>
          </cell>
          <cell r="F856">
            <v>0</v>
          </cell>
          <cell r="G856">
            <v>0</v>
          </cell>
          <cell r="H856">
            <v>0.43</v>
          </cell>
          <cell r="K856">
            <v>3.75</v>
          </cell>
          <cell r="M856">
            <v>4.5</v>
          </cell>
          <cell r="N856">
            <v>6</v>
          </cell>
          <cell r="Q856" t="str">
            <v>n.d.</v>
          </cell>
          <cell r="R856" t="str">
            <v>n.d.</v>
          </cell>
        </row>
        <row r="857">
          <cell r="B857">
            <v>43319</v>
          </cell>
          <cell r="C857" t="str">
            <v>27/07/2018 al 09/08/2029</v>
          </cell>
          <cell r="D857" t="str">
            <v>01/08/2018 a 31/08/2018</v>
          </cell>
          <cell r="E857">
            <v>2.34</v>
          </cell>
          <cell r="F857">
            <v>0</v>
          </cell>
          <cell r="G857">
            <v>0</v>
          </cell>
          <cell r="H857">
            <v>0.43</v>
          </cell>
          <cell r="K857">
            <v>3.75</v>
          </cell>
          <cell r="M857">
            <v>4.5</v>
          </cell>
          <cell r="N857">
            <v>6</v>
          </cell>
          <cell r="Q857" t="str">
            <v>n.d.</v>
          </cell>
          <cell r="R857" t="str">
            <v>n.d.</v>
          </cell>
        </row>
        <row r="858">
          <cell r="B858">
            <v>43320</v>
          </cell>
          <cell r="C858" t="str">
            <v>27/07/2018 al 09/08/2030</v>
          </cell>
          <cell r="D858" t="str">
            <v>01/08/2018 a 31/08/2018</v>
          </cell>
          <cell r="E858">
            <v>2.34</v>
          </cell>
          <cell r="F858">
            <v>0</v>
          </cell>
          <cell r="G858">
            <v>0</v>
          </cell>
          <cell r="H858">
            <v>0.43</v>
          </cell>
          <cell r="K858">
            <v>3.75</v>
          </cell>
          <cell r="M858">
            <v>4.5</v>
          </cell>
          <cell r="N858">
            <v>6</v>
          </cell>
          <cell r="Q858" t="str">
            <v>n.d.</v>
          </cell>
          <cell r="R858" t="str">
            <v>n.d.</v>
          </cell>
        </row>
        <row r="859">
          <cell r="B859">
            <v>43321</v>
          </cell>
          <cell r="C859" t="str">
            <v>27/07/2018 al 09/08/2031</v>
          </cell>
          <cell r="D859" t="str">
            <v>01/08/2018 a 31/08/2018</v>
          </cell>
          <cell r="E859">
            <v>2.34</v>
          </cell>
          <cell r="F859">
            <v>0</v>
          </cell>
          <cell r="G859">
            <v>0</v>
          </cell>
          <cell r="H859">
            <v>0.43</v>
          </cell>
          <cell r="K859">
            <v>3.75</v>
          </cell>
          <cell r="M859">
            <v>4.5</v>
          </cell>
          <cell r="N859">
            <v>6</v>
          </cell>
          <cell r="Q859" t="str">
            <v>n.d.</v>
          </cell>
          <cell r="R859" t="str">
            <v>n.d.</v>
          </cell>
        </row>
        <row r="860">
          <cell r="B860">
            <v>43322</v>
          </cell>
          <cell r="C860" t="str">
            <v>10/08/2018 al 16/08/2018</v>
          </cell>
          <cell r="D860" t="str">
            <v>01/08/2018 a 31/08/2018</v>
          </cell>
          <cell r="E860">
            <v>2.34</v>
          </cell>
          <cell r="F860">
            <v>0</v>
          </cell>
          <cell r="G860">
            <v>0</v>
          </cell>
          <cell r="H860">
            <v>0.43</v>
          </cell>
          <cell r="K860">
            <v>3.75</v>
          </cell>
          <cell r="M860">
            <v>4.5</v>
          </cell>
          <cell r="N860">
            <v>6</v>
          </cell>
          <cell r="Q860" t="str">
            <v>n.d.</v>
          </cell>
          <cell r="R860" t="str">
            <v>n.d.</v>
          </cell>
        </row>
        <row r="861">
          <cell r="B861">
            <v>43323</v>
          </cell>
          <cell r="C861" t="str">
            <v>10/08/2018 al 16/08/2018</v>
          </cell>
          <cell r="D861" t="str">
            <v>01/08/2018 a 31/08/2018</v>
          </cell>
          <cell r="E861">
            <v>2.34</v>
          </cell>
          <cell r="F861">
            <v>0</v>
          </cell>
          <cell r="G861">
            <v>0</v>
          </cell>
          <cell r="H861">
            <v>0.43</v>
          </cell>
          <cell r="K861">
            <v>3.75</v>
          </cell>
          <cell r="M861">
            <v>4.5</v>
          </cell>
          <cell r="N861">
            <v>6</v>
          </cell>
          <cell r="Q861" t="str">
            <v>n.d.</v>
          </cell>
          <cell r="R861" t="str">
            <v>n.d.</v>
          </cell>
        </row>
        <row r="862">
          <cell r="B862">
            <v>43324</v>
          </cell>
          <cell r="C862" t="str">
            <v>10/08/2018 al 16/08/2018</v>
          </cell>
          <cell r="D862" t="str">
            <v>01/08/2018 a 31/08/2018</v>
          </cell>
          <cell r="E862">
            <v>2.34</v>
          </cell>
          <cell r="F862">
            <v>0</v>
          </cell>
          <cell r="G862">
            <v>0</v>
          </cell>
          <cell r="H862">
            <v>0.43</v>
          </cell>
          <cell r="K862">
            <v>3.75</v>
          </cell>
          <cell r="M862">
            <v>4.5</v>
          </cell>
          <cell r="N862">
            <v>6</v>
          </cell>
          <cell r="Q862" t="str">
            <v>n.d.</v>
          </cell>
          <cell r="R862" t="str">
            <v>n.d.</v>
          </cell>
        </row>
        <row r="863">
          <cell r="B863">
            <v>43325</v>
          </cell>
          <cell r="C863" t="str">
            <v>10/08/2018 al 16/08/2018</v>
          </cell>
          <cell r="D863" t="str">
            <v>01/08/2018 a 31/08/2018</v>
          </cell>
          <cell r="E863">
            <v>2.34</v>
          </cell>
          <cell r="F863">
            <v>0</v>
          </cell>
          <cell r="G863">
            <v>0</v>
          </cell>
          <cell r="H863">
            <v>0.43</v>
          </cell>
          <cell r="K863">
            <v>3.75</v>
          </cell>
          <cell r="M863">
            <v>4.5</v>
          </cell>
          <cell r="N863">
            <v>6</v>
          </cell>
          <cell r="Q863" t="str">
            <v>n.d.</v>
          </cell>
          <cell r="R863" t="str">
            <v>n.d.</v>
          </cell>
        </row>
        <row r="864">
          <cell r="B864">
            <v>43326</v>
          </cell>
          <cell r="C864" t="str">
            <v>10/08/2018 al 16/08/2018</v>
          </cell>
          <cell r="D864" t="str">
            <v>01/08/2018 a 31/08/2018</v>
          </cell>
          <cell r="E864">
            <v>2.34</v>
          </cell>
          <cell r="F864">
            <v>0</v>
          </cell>
          <cell r="G864">
            <v>0</v>
          </cell>
          <cell r="H864">
            <v>0.43</v>
          </cell>
          <cell r="K864">
            <v>3.75</v>
          </cell>
          <cell r="M864">
            <v>4.5</v>
          </cell>
          <cell r="N864">
            <v>6</v>
          </cell>
          <cell r="Q864" t="str">
            <v>n.d.</v>
          </cell>
          <cell r="R864" t="str">
            <v>n.d.</v>
          </cell>
        </row>
        <row r="865">
          <cell r="B865">
            <v>43327</v>
          </cell>
          <cell r="C865" t="str">
            <v>10/08/2018 al 16/08/2018</v>
          </cell>
          <cell r="D865" t="str">
            <v>01/08/2018 a 31/08/2018</v>
          </cell>
          <cell r="E865">
            <v>2.34</v>
          </cell>
          <cell r="F865">
            <v>0</v>
          </cell>
          <cell r="G865">
            <v>0</v>
          </cell>
          <cell r="H865">
            <v>0.43</v>
          </cell>
          <cell r="K865">
            <v>3.75</v>
          </cell>
          <cell r="M865">
            <v>4.5</v>
          </cell>
          <cell r="N865">
            <v>6</v>
          </cell>
          <cell r="Q865" t="str">
            <v>n.d.</v>
          </cell>
          <cell r="R865" t="str">
            <v>n.d.</v>
          </cell>
        </row>
        <row r="866">
          <cell r="B866">
            <v>43328</v>
          </cell>
          <cell r="C866" t="str">
            <v>10/08/2018 al 16/08/2018</v>
          </cell>
          <cell r="D866" t="str">
            <v>01/08/2018 a 31/08/2018</v>
          </cell>
          <cell r="E866">
            <v>2.34</v>
          </cell>
          <cell r="F866">
            <v>0</v>
          </cell>
          <cell r="G866">
            <v>0</v>
          </cell>
          <cell r="H866">
            <v>0.43</v>
          </cell>
          <cell r="K866">
            <v>3.75</v>
          </cell>
          <cell r="M866">
            <v>4.5</v>
          </cell>
          <cell r="N866">
            <v>6</v>
          </cell>
          <cell r="Q866" t="str">
            <v>n.d.</v>
          </cell>
          <cell r="R866" t="str">
            <v>n.d.</v>
          </cell>
        </row>
        <row r="867">
          <cell r="B867">
            <v>43329</v>
          </cell>
          <cell r="C867" t="str">
            <v>17/08/2018 al 23/08/2018</v>
          </cell>
          <cell r="D867" t="str">
            <v>01/08/2018 a 31/08/2018</v>
          </cell>
          <cell r="E867">
            <v>2.34</v>
          </cell>
          <cell r="F867">
            <v>0</v>
          </cell>
          <cell r="G867">
            <v>0</v>
          </cell>
          <cell r="H867">
            <v>0.43</v>
          </cell>
          <cell r="J867">
            <v>6</v>
          </cell>
        </row>
        <row r="868">
          <cell r="B868">
            <v>43330</v>
          </cell>
          <cell r="C868" t="str">
            <v>17/08/2018 al 23/08/2018</v>
          </cell>
          <cell r="D868" t="str">
            <v>01/08/2018 a 31/08/2018</v>
          </cell>
          <cell r="E868">
            <v>2.34</v>
          </cell>
          <cell r="F868">
            <v>0</v>
          </cell>
          <cell r="G868">
            <v>0</v>
          </cell>
          <cell r="H868">
            <v>0.43</v>
          </cell>
          <cell r="J868">
            <v>6</v>
          </cell>
        </row>
        <row r="869">
          <cell r="B869">
            <v>43331</v>
          </cell>
          <cell r="C869" t="str">
            <v>17/08/2018 al 23/08/2018</v>
          </cell>
          <cell r="D869" t="str">
            <v>01/08/2018 a 31/08/2018</v>
          </cell>
          <cell r="E869">
            <v>2.34</v>
          </cell>
          <cell r="F869">
            <v>0</v>
          </cell>
          <cell r="G869">
            <v>0</v>
          </cell>
          <cell r="H869">
            <v>0.43</v>
          </cell>
          <cell r="J869">
            <v>6</v>
          </cell>
        </row>
        <row r="870">
          <cell r="B870">
            <v>43332</v>
          </cell>
          <cell r="C870" t="str">
            <v>17/08/2018 al 23/08/2018</v>
          </cell>
          <cell r="D870" t="str">
            <v>01/08/2018 a 31/08/2018</v>
          </cell>
          <cell r="E870">
            <v>2.34</v>
          </cell>
          <cell r="F870">
            <v>0</v>
          </cell>
          <cell r="G870">
            <v>0</v>
          </cell>
          <cell r="H870">
            <v>0.43</v>
          </cell>
          <cell r="J870">
            <v>6</v>
          </cell>
        </row>
        <row r="871">
          <cell r="B871">
            <v>43333</v>
          </cell>
          <cell r="C871" t="str">
            <v>17/08/2018 al 23/08/2018</v>
          </cell>
          <cell r="D871" t="str">
            <v>01/08/2018 a 31/08/2018</v>
          </cell>
          <cell r="E871">
            <v>2.34</v>
          </cell>
          <cell r="F871">
            <v>0</v>
          </cell>
          <cell r="G871">
            <v>0</v>
          </cell>
          <cell r="H871">
            <v>0.43</v>
          </cell>
          <cell r="J871">
            <v>6</v>
          </cell>
        </row>
        <row r="872">
          <cell r="B872">
            <v>43334</v>
          </cell>
          <cell r="C872" t="str">
            <v>17/08/2018 al 23/08/2018</v>
          </cell>
          <cell r="D872" t="str">
            <v>01/08/2018 a 31/08/2018</v>
          </cell>
          <cell r="E872">
            <v>2.34</v>
          </cell>
          <cell r="F872">
            <v>0</v>
          </cell>
          <cell r="G872">
            <v>0</v>
          </cell>
          <cell r="H872">
            <v>0.43</v>
          </cell>
          <cell r="J872">
            <v>6</v>
          </cell>
        </row>
        <row r="873">
          <cell r="B873">
            <v>43335</v>
          </cell>
          <cell r="C873" t="str">
            <v>17/08/2018 al 23/08/2018</v>
          </cell>
          <cell r="D873" t="str">
            <v>01/08/2018 a 31/08/2018</v>
          </cell>
          <cell r="E873">
            <v>2.34</v>
          </cell>
          <cell r="F873">
            <v>0</v>
          </cell>
          <cell r="G873">
            <v>0</v>
          </cell>
          <cell r="H873">
            <v>0.43</v>
          </cell>
          <cell r="J873">
            <v>6</v>
          </cell>
        </row>
        <row r="874">
          <cell r="B874">
            <v>43336</v>
          </cell>
          <cell r="C874" t="str">
            <v>24/08/2018 al 06/09/2018</v>
          </cell>
          <cell r="D874" t="str">
            <v>01/08/2018 a 31/08/2018</v>
          </cell>
          <cell r="E874">
            <v>2.34</v>
          </cell>
          <cell r="F874">
            <v>0</v>
          </cell>
          <cell r="G874">
            <v>0</v>
          </cell>
          <cell r="H874">
            <v>0.43</v>
          </cell>
          <cell r="J874">
            <v>6</v>
          </cell>
        </row>
        <row r="875">
          <cell r="B875">
            <v>43337</v>
          </cell>
          <cell r="C875" t="str">
            <v>24/08/2018 al 06/09/2018</v>
          </cell>
          <cell r="D875" t="str">
            <v>01/08/2018 a 31/08/2018</v>
          </cell>
          <cell r="E875">
            <v>2.34</v>
          </cell>
          <cell r="F875">
            <v>0</v>
          </cell>
          <cell r="G875">
            <v>0</v>
          </cell>
          <cell r="H875">
            <v>0.43</v>
          </cell>
          <cell r="J875">
            <v>6</v>
          </cell>
        </row>
        <row r="876">
          <cell r="B876">
            <v>43338</v>
          </cell>
          <cell r="C876" t="str">
            <v>24/08/2018 al 06/09/2018</v>
          </cell>
          <cell r="D876" t="str">
            <v>01/08/2018 a 31/08/2018</v>
          </cell>
          <cell r="E876">
            <v>2.34</v>
          </cell>
          <cell r="F876">
            <v>0</v>
          </cell>
          <cell r="G876">
            <v>0</v>
          </cell>
          <cell r="H876">
            <v>0.43</v>
          </cell>
          <cell r="J876">
            <v>6</v>
          </cell>
        </row>
        <row r="877">
          <cell r="B877">
            <v>43339</v>
          </cell>
          <cell r="C877" t="str">
            <v>24/08/2018 al 06/09/2018</v>
          </cell>
          <cell r="D877" t="str">
            <v>01/08/2018 a 31/08/2018</v>
          </cell>
          <cell r="E877">
            <v>2.34</v>
          </cell>
          <cell r="F877">
            <v>0</v>
          </cell>
          <cell r="G877">
            <v>0</v>
          </cell>
          <cell r="H877">
            <v>0.43</v>
          </cell>
          <cell r="J877">
            <v>6</v>
          </cell>
        </row>
        <row r="878">
          <cell r="B878">
            <v>43340</v>
          </cell>
          <cell r="C878" t="str">
            <v>24/08/2018 al 06/09/2018</v>
          </cell>
          <cell r="D878" t="str">
            <v>01/08/2018 a 31/08/2018</v>
          </cell>
          <cell r="E878">
            <v>2.34</v>
          </cell>
          <cell r="F878">
            <v>0</v>
          </cell>
          <cell r="G878">
            <v>0</v>
          </cell>
          <cell r="H878">
            <v>0.43</v>
          </cell>
          <cell r="J878">
            <v>6</v>
          </cell>
        </row>
        <row r="879">
          <cell r="B879">
            <v>43341</v>
          </cell>
          <cell r="C879" t="str">
            <v>24/08/2018 al 06/09/2018</v>
          </cell>
          <cell r="D879" t="str">
            <v>01/08/2018 a 31/08/2018</v>
          </cell>
          <cell r="E879">
            <v>2.34</v>
          </cell>
          <cell r="F879">
            <v>0</v>
          </cell>
          <cell r="G879">
            <v>0</v>
          </cell>
          <cell r="H879">
            <v>0.43</v>
          </cell>
          <cell r="J879">
            <v>6</v>
          </cell>
        </row>
        <row r="880">
          <cell r="B880">
            <v>43342</v>
          </cell>
          <cell r="C880" t="str">
            <v>24/08/2018 al 06/09/2018</v>
          </cell>
          <cell r="D880" t="str">
            <v>01/08/2018 a 31/08/2018</v>
          </cell>
          <cell r="E880">
            <v>2.34</v>
          </cell>
          <cell r="F880">
            <v>0</v>
          </cell>
          <cell r="G880">
            <v>0</v>
          </cell>
          <cell r="H880">
            <v>0.43</v>
          </cell>
          <cell r="J880">
            <v>6</v>
          </cell>
        </row>
        <row r="881">
          <cell r="B881">
            <v>43343</v>
          </cell>
          <cell r="C881" t="str">
            <v>24/08/2018 al 06/09/2018</v>
          </cell>
          <cell r="D881" t="str">
            <v>01/08/2018 a 31/08/2018</v>
          </cell>
          <cell r="E881">
            <v>2.34</v>
          </cell>
          <cell r="F881">
            <v>0</v>
          </cell>
          <cell r="G881">
            <v>0</v>
          </cell>
          <cell r="H881">
            <v>0.43</v>
          </cell>
          <cell r="J881">
            <v>6</v>
          </cell>
        </row>
        <row r="882">
          <cell r="B882">
            <v>43344</v>
          </cell>
          <cell r="C882" t="str">
            <v>24/08/2018 al 06/09/2018</v>
          </cell>
          <cell r="D882" t="str">
            <v>01/09/2018 a 30/09/2018</v>
          </cell>
          <cell r="E882">
            <v>2.4300000000000002</v>
          </cell>
          <cell r="F882">
            <v>0</v>
          </cell>
          <cell r="G882">
            <v>0.01</v>
          </cell>
          <cell r="H882">
            <v>0.36</v>
          </cell>
          <cell r="J882">
            <v>6</v>
          </cell>
        </row>
        <row r="883">
          <cell r="B883">
            <v>43345</v>
          </cell>
          <cell r="C883" t="str">
            <v>24/08/2018 al 06/09/2018</v>
          </cell>
          <cell r="D883" t="str">
            <v>01/09/2018 a 30/09/2019</v>
          </cell>
          <cell r="E883">
            <v>2.4300000000000002</v>
          </cell>
          <cell r="F883">
            <v>0</v>
          </cell>
          <cell r="G883">
            <v>0.01</v>
          </cell>
          <cell r="H883">
            <v>0.36</v>
          </cell>
          <cell r="J883">
            <v>6</v>
          </cell>
        </row>
        <row r="884">
          <cell r="B884">
            <v>43346</v>
          </cell>
          <cell r="C884" t="str">
            <v>24/08/2018 al 06/09/2018</v>
          </cell>
          <cell r="D884" t="str">
            <v>01/09/2018 a 30/09/2020</v>
          </cell>
          <cell r="E884">
            <v>2.4300000000000002</v>
          </cell>
          <cell r="F884">
            <v>0</v>
          </cell>
          <cell r="G884">
            <v>0.01</v>
          </cell>
          <cell r="H884">
            <v>0.36</v>
          </cell>
          <cell r="J884">
            <v>6</v>
          </cell>
        </row>
        <row r="885">
          <cell r="B885">
            <v>43347</v>
          </cell>
          <cell r="C885" t="str">
            <v>24/08/2018 al 06/09/2018</v>
          </cell>
          <cell r="D885" t="str">
            <v>01/09/2018 a 30/09/2021</v>
          </cell>
          <cell r="E885">
            <v>2.4300000000000002</v>
          </cell>
          <cell r="F885">
            <v>0</v>
          </cell>
          <cell r="G885">
            <v>0.01</v>
          </cell>
          <cell r="H885">
            <v>0.36</v>
          </cell>
          <cell r="J885">
            <v>6</v>
          </cell>
        </row>
        <row r="886">
          <cell r="B886">
            <v>43348</v>
          </cell>
          <cell r="C886" t="str">
            <v>24/08/2018 al 06/09/2018</v>
          </cell>
          <cell r="D886" t="str">
            <v>01/09/2018 a 30/09/2022</v>
          </cell>
          <cell r="E886">
            <v>2.4300000000000002</v>
          </cell>
          <cell r="F886">
            <v>0</v>
          </cell>
          <cell r="G886">
            <v>0.01</v>
          </cell>
          <cell r="H886">
            <v>0.36</v>
          </cell>
          <cell r="J886">
            <v>6</v>
          </cell>
        </row>
        <row r="887">
          <cell r="B887">
            <v>43349</v>
          </cell>
          <cell r="C887" t="str">
            <v>24/08/2018 al 06/09/2018</v>
          </cell>
          <cell r="D887" t="str">
            <v>01/09/2018 a 30/09/2023</v>
          </cell>
          <cell r="E887">
            <v>2.4300000000000002</v>
          </cell>
          <cell r="F887">
            <v>0</v>
          </cell>
          <cell r="G887">
            <v>0.01</v>
          </cell>
          <cell r="H887">
            <v>0.36</v>
          </cell>
          <cell r="J887">
            <v>6</v>
          </cell>
        </row>
        <row r="888">
          <cell r="B888">
            <v>43350</v>
          </cell>
          <cell r="C888" t="str">
            <v>07/09/2018 al 20/09/2018</v>
          </cell>
          <cell r="D888" t="str">
            <v>01/09/2018 a 30/09/2024</v>
          </cell>
          <cell r="E888">
            <v>2.4300000000000002</v>
          </cell>
          <cell r="F888">
            <v>0</v>
          </cell>
          <cell r="G888">
            <v>0.01</v>
          </cell>
          <cell r="H888">
            <v>0.36</v>
          </cell>
          <cell r="J888">
            <v>6</v>
          </cell>
        </row>
        <row r="889">
          <cell r="B889">
            <v>43351</v>
          </cell>
          <cell r="C889" t="str">
            <v>07/09/2018 al 20/09/2018</v>
          </cell>
          <cell r="D889" t="str">
            <v>01/09/2018 a 30/09/2025</v>
          </cell>
          <cell r="E889">
            <v>2.4300000000000002</v>
          </cell>
          <cell r="F889">
            <v>0</v>
          </cell>
          <cell r="G889">
            <v>0.01</v>
          </cell>
          <cell r="H889">
            <v>0.36</v>
          </cell>
          <cell r="J889">
            <v>6</v>
          </cell>
        </row>
        <row r="890">
          <cell r="B890">
            <v>43352</v>
          </cell>
          <cell r="C890" t="str">
            <v>07/09/2018 al 20/09/2018</v>
          </cell>
          <cell r="D890" t="str">
            <v>01/09/2018 a 30/09/2026</v>
          </cell>
          <cell r="E890">
            <v>2.4300000000000002</v>
          </cell>
          <cell r="F890">
            <v>0</v>
          </cell>
          <cell r="G890">
            <v>0.01</v>
          </cell>
          <cell r="H890">
            <v>0.36</v>
          </cell>
          <cell r="J890">
            <v>6</v>
          </cell>
        </row>
        <row r="891">
          <cell r="B891">
            <v>43353</v>
          </cell>
          <cell r="C891" t="str">
            <v>07/09/2018 al 20/09/2018</v>
          </cell>
          <cell r="D891" t="str">
            <v>01/09/2018 a 30/09/2027</v>
          </cell>
          <cell r="E891">
            <v>2.4300000000000002</v>
          </cell>
          <cell r="F891">
            <v>0</v>
          </cell>
          <cell r="G891">
            <v>0.01</v>
          </cell>
          <cell r="H891">
            <v>0.36</v>
          </cell>
          <cell r="J891">
            <v>6</v>
          </cell>
        </row>
        <row r="892">
          <cell r="B892">
            <v>43354</v>
          </cell>
          <cell r="C892" t="str">
            <v>07/09/2018 al 20/09/2018</v>
          </cell>
          <cell r="D892" t="str">
            <v>01/09/2018 a 30/09/2028</v>
          </cell>
          <cell r="E892">
            <v>2.4300000000000002</v>
          </cell>
          <cell r="F892">
            <v>0</v>
          </cell>
          <cell r="G892">
            <v>0.01</v>
          </cell>
          <cell r="H892">
            <v>0.36</v>
          </cell>
          <cell r="J892">
            <v>6</v>
          </cell>
        </row>
        <row r="893">
          <cell r="B893">
            <v>43355</v>
          </cell>
          <cell r="C893" t="str">
            <v>07/09/2018 al 20/09/2018</v>
          </cell>
          <cell r="D893" t="str">
            <v>01/09/2018 a 30/09/2029</v>
          </cell>
          <cell r="E893">
            <v>2.4300000000000002</v>
          </cell>
          <cell r="F893">
            <v>0</v>
          </cell>
          <cell r="G893">
            <v>0.01</v>
          </cell>
          <cell r="H893">
            <v>0.36</v>
          </cell>
          <cell r="J893">
            <v>6</v>
          </cell>
        </row>
        <row r="894">
          <cell r="B894">
            <v>43356</v>
          </cell>
          <cell r="C894" t="str">
            <v>07/09/2018 al 20/09/2018</v>
          </cell>
          <cell r="D894" t="str">
            <v>01/09/2018 a 30/09/2030</v>
          </cell>
          <cell r="E894">
            <v>2.4300000000000002</v>
          </cell>
          <cell r="F894">
            <v>0</v>
          </cell>
          <cell r="G894">
            <v>0.01</v>
          </cell>
          <cell r="H894">
            <v>0.36</v>
          </cell>
          <cell r="J894">
            <v>6</v>
          </cell>
        </row>
        <row r="895">
          <cell r="B895">
            <v>43357</v>
          </cell>
          <cell r="C895" t="str">
            <v>07/09/2018 al 20/09/2018</v>
          </cell>
          <cell r="D895" t="str">
            <v>01/09/2018 a 30/09/2031</v>
          </cell>
          <cell r="E895">
            <v>2.4300000000000002</v>
          </cell>
          <cell r="F895">
            <v>0</v>
          </cell>
          <cell r="G895">
            <v>0.01</v>
          </cell>
          <cell r="H895">
            <v>0.36</v>
          </cell>
          <cell r="J895">
            <v>6</v>
          </cell>
        </row>
        <row r="896">
          <cell r="B896">
            <v>43358</v>
          </cell>
          <cell r="C896" t="str">
            <v>07/09/2018 al 20/09/2018</v>
          </cell>
          <cell r="D896" t="str">
            <v>01/09/2018 a 30/09/2032</v>
          </cell>
          <cell r="E896">
            <v>2.4300000000000002</v>
          </cell>
          <cell r="F896">
            <v>0</v>
          </cell>
          <cell r="G896">
            <v>0.01</v>
          </cell>
          <cell r="H896">
            <v>0.36</v>
          </cell>
          <cell r="J896">
            <v>6</v>
          </cell>
        </row>
        <row r="897">
          <cell r="B897">
            <v>43359</v>
          </cell>
          <cell r="C897" t="str">
            <v>07/09/2018 al 20/09/2018</v>
          </cell>
          <cell r="D897" t="str">
            <v>01/09/2018 a 30/09/2033</v>
          </cell>
          <cell r="E897">
            <v>2.4300000000000002</v>
          </cell>
          <cell r="F897">
            <v>0</v>
          </cell>
          <cell r="G897">
            <v>0.01</v>
          </cell>
          <cell r="H897">
            <v>0.36</v>
          </cell>
          <cell r="J897">
            <v>6</v>
          </cell>
        </row>
        <row r="898">
          <cell r="B898">
            <v>43360</v>
          </cell>
          <cell r="C898" t="str">
            <v>07/09/2018 al 20/09/2018</v>
          </cell>
          <cell r="D898" t="str">
            <v>01/09/2018 a 30/09/2034</v>
          </cell>
          <cell r="E898">
            <v>2.4300000000000002</v>
          </cell>
          <cell r="F898">
            <v>0</v>
          </cell>
          <cell r="G898">
            <v>0.01</v>
          </cell>
          <cell r="H898">
            <v>0.36</v>
          </cell>
          <cell r="J898">
            <v>6</v>
          </cell>
        </row>
        <row r="899">
          <cell r="B899">
            <v>43361</v>
          </cell>
          <cell r="C899" t="str">
            <v>07/09/2018 al 20/09/2018</v>
          </cell>
          <cell r="D899" t="str">
            <v>01/09/2018 a 30/09/2035</v>
          </cell>
          <cell r="E899">
            <v>2.4300000000000002</v>
          </cell>
          <cell r="F899">
            <v>0</v>
          </cell>
          <cell r="G899">
            <v>0.01</v>
          </cell>
          <cell r="H899">
            <v>0.36</v>
          </cell>
          <cell r="J899">
            <v>6</v>
          </cell>
        </row>
        <row r="900">
          <cell r="B900">
            <v>43362</v>
          </cell>
          <cell r="C900" t="str">
            <v>07/09/2018 al 20/09/2018</v>
          </cell>
          <cell r="D900" t="str">
            <v>01/09/2018 a 30/09/2036</v>
          </cell>
          <cell r="E900">
            <v>2.4300000000000002</v>
          </cell>
          <cell r="F900">
            <v>0</v>
          </cell>
          <cell r="G900">
            <v>0.01</v>
          </cell>
          <cell r="H900">
            <v>0.36</v>
          </cell>
          <cell r="J900">
            <v>6</v>
          </cell>
        </row>
        <row r="901">
          <cell r="B901">
            <v>43363</v>
          </cell>
          <cell r="C901" t="str">
            <v>07/09/2018 al 20/09/2018</v>
          </cell>
          <cell r="D901" t="str">
            <v>01/09/2018 a 30/09/2037</v>
          </cell>
          <cell r="E901">
            <v>2.4300000000000002</v>
          </cell>
          <cell r="F901">
            <v>0</v>
          </cell>
          <cell r="G901">
            <v>0.01</v>
          </cell>
          <cell r="H901">
            <v>0.36</v>
          </cell>
          <cell r="J901">
            <v>6</v>
          </cell>
        </row>
        <row r="902">
          <cell r="B902">
            <v>43364</v>
          </cell>
          <cell r="C902" t="str">
            <v>21/09/2018 al 04/10/2018</v>
          </cell>
          <cell r="D902" t="str">
            <v>01/09/2018 a 30/09/2038</v>
          </cell>
          <cell r="E902">
            <v>2.4300000000000002</v>
          </cell>
          <cell r="F902">
            <v>0</v>
          </cell>
          <cell r="G902">
            <v>0.01</v>
          </cell>
          <cell r="H902">
            <v>0.36</v>
          </cell>
          <cell r="J902">
            <v>6</v>
          </cell>
        </row>
        <row r="903">
          <cell r="B903">
            <v>43365</v>
          </cell>
          <cell r="C903" t="str">
            <v>21/09/2018 al 04/10/2019</v>
          </cell>
          <cell r="D903" t="str">
            <v>01/09/2018 a 30/09/2039</v>
          </cell>
          <cell r="E903">
            <v>2.4300000000000002</v>
          </cell>
          <cell r="F903">
            <v>0</v>
          </cell>
          <cell r="G903">
            <v>0.01</v>
          </cell>
          <cell r="H903">
            <v>0.36</v>
          </cell>
          <cell r="J903">
            <v>6</v>
          </cell>
        </row>
        <row r="904">
          <cell r="B904">
            <v>43366</v>
          </cell>
          <cell r="C904" t="str">
            <v>21/09/2018 al 04/10/2020</v>
          </cell>
          <cell r="D904" t="str">
            <v>01/09/2018 a 30/09/2040</v>
          </cell>
          <cell r="E904">
            <v>2.4300000000000002</v>
          </cell>
          <cell r="F904">
            <v>0</v>
          </cell>
          <cell r="G904">
            <v>0.01</v>
          </cell>
          <cell r="H904">
            <v>0.36</v>
          </cell>
          <cell r="J904">
            <v>6</v>
          </cell>
        </row>
        <row r="905">
          <cell r="B905">
            <v>43367</v>
          </cell>
          <cell r="C905" t="str">
            <v>21/09/2018 al 04/10/2021</v>
          </cell>
          <cell r="D905" t="str">
            <v>01/09/2018 a 30/09/2041</v>
          </cell>
          <cell r="E905">
            <v>2.4300000000000002</v>
          </cell>
          <cell r="F905">
            <v>0</v>
          </cell>
          <cell r="G905">
            <v>0.01</v>
          </cell>
          <cell r="H905">
            <v>0.36</v>
          </cell>
          <cell r="J905">
            <v>6</v>
          </cell>
        </row>
        <row r="906">
          <cell r="B906">
            <v>43368</v>
          </cell>
          <cell r="C906" t="str">
            <v>21/09/2018 al 04/10/2022</v>
          </cell>
          <cell r="D906" t="str">
            <v>01/09/2018 a 30/09/2042</v>
          </cell>
          <cell r="E906">
            <v>2.4300000000000002</v>
          </cell>
          <cell r="F906">
            <v>0</v>
          </cell>
          <cell r="G906">
            <v>0.01</v>
          </cell>
          <cell r="H906">
            <v>0.36</v>
          </cell>
          <cell r="J906">
            <v>6</v>
          </cell>
        </row>
        <row r="907">
          <cell r="B907">
            <v>43369</v>
          </cell>
          <cell r="C907" t="str">
            <v>21/09/2018 al 04/10/2023</v>
          </cell>
          <cell r="D907" t="str">
            <v>01/09/2018 a 30/09/2043</v>
          </cell>
          <cell r="E907">
            <v>2.4300000000000002</v>
          </cell>
          <cell r="F907">
            <v>0</v>
          </cell>
          <cell r="G907">
            <v>0.01</v>
          </cell>
          <cell r="H907">
            <v>0.36</v>
          </cell>
          <cell r="J907">
            <v>6</v>
          </cell>
        </row>
        <row r="908">
          <cell r="B908">
            <v>43370</v>
          </cell>
          <cell r="C908" t="str">
            <v>21/09/2018 al 04/10/2024</v>
          </cell>
          <cell r="D908" t="str">
            <v>01/09/2018 a 30/09/2044</v>
          </cell>
          <cell r="E908">
            <v>2.4300000000000002</v>
          </cell>
          <cell r="F908">
            <v>0</v>
          </cell>
          <cell r="G908">
            <v>0.01</v>
          </cell>
          <cell r="H908">
            <v>0.36</v>
          </cell>
          <cell r="J908">
            <v>6</v>
          </cell>
        </row>
        <row r="909">
          <cell r="B909">
            <v>43371</v>
          </cell>
          <cell r="C909" t="str">
            <v>21/09/2018 al 04/10/2025</v>
          </cell>
          <cell r="D909" t="str">
            <v>01/09/2018 a 30/09/2045</v>
          </cell>
          <cell r="E909">
            <v>2.4300000000000002</v>
          </cell>
          <cell r="F909">
            <v>0</v>
          </cell>
          <cell r="G909">
            <v>0.01</v>
          </cell>
          <cell r="H909">
            <v>0.36</v>
          </cell>
          <cell r="J909">
            <v>6</v>
          </cell>
        </row>
        <row r="910">
          <cell r="B910">
            <v>43372</v>
          </cell>
          <cell r="C910" t="str">
            <v>21/09/2018 al 04/10/2026</v>
          </cell>
          <cell r="D910" t="str">
            <v>01/09/2018 a 30/09/2046</v>
          </cell>
          <cell r="E910">
            <v>2.4300000000000002</v>
          </cell>
          <cell r="F910">
            <v>0</v>
          </cell>
          <cell r="G910">
            <v>0.01</v>
          </cell>
          <cell r="H910">
            <v>0.36</v>
          </cell>
          <cell r="J910">
            <v>6</v>
          </cell>
        </row>
        <row r="911">
          <cell r="B911">
            <v>43373</v>
          </cell>
          <cell r="C911" t="str">
            <v>21/09/2018 al 04/10/2027</v>
          </cell>
          <cell r="D911" t="str">
            <v>01/09/2018 a 30/09/2047</v>
          </cell>
          <cell r="E911">
            <v>2.4300000000000002</v>
          </cell>
          <cell r="F911">
            <v>0</v>
          </cell>
          <cell r="G911">
            <v>0.01</v>
          </cell>
          <cell r="H911">
            <v>0.36</v>
          </cell>
          <cell r="J911">
            <v>6</v>
          </cell>
        </row>
        <row r="912">
          <cell r="B912">
            <v>43374</v>
          </cell>
          <cell r="C912" t="str">
            <v>21/09/2018 al 04/10/2028</v>
          </cell>
          <cell r="D912" t="str">
            <v>01/10/2018 a 31/10/2018</v>
          </cell>
          <cell r="E912">
            <v>2.42</v>
          </cell>
          <cell r="F912">
            <v>0</v>
          </cell>
          <cell r="G912">
            <v>0.01</v>
          </cell>
          <cell r="H912">
            <v>0.36</v>
          </cell>
          <cell r="J912">
            <v>6</v>
          </cell>
        </row>
        <row r="913">
          <cell r="B913">
            <v>43375</v>
          </cell>
          <cell r="C913" t="str">
            <v>21/09/2018 al 04/10/2029</v>
          </cell>
          <cell r="D913" t="str">
            <v>01/10/2018 a 31/10/2018</v>
          </cell>
          <cell r="E913">
            <v>2.42</v>
          </cell>
          <cell r="F913">
            <v>0</v>
          </cell>
          <cell r="G913">
            <v>0.01</v>
          </cell>
          <cell r="H913">
            <v>0.36</v>
          </cell>
          <cell r="J913">
            <v>6</v>
          </cell>
        </row>
        <row r="914">
          <cell r="B914">
            <v>43376</v>
          </cell>
          <cell r="C914" t="str">
            <v>21/09/2018 al 04/10/2030</v>
          </cell>
          <cell r="D914" t="str">
            <v>01/10/2018 a 31/10/2018</v>
          </cell>
          <cell r="E914">
            <v>2.42</v>
          </cell>
          <cell r="F914">
            <v>0</v>
          </cell>
          <cell r="G914">
            <v>0.01</v>
          </cell>
          <cell r="H914">
            <v>0.36</v>
          </cell>
          <cell r="J914">
            <v>6</v>
          </cell>
        </row>
        <row r="915">
          <cell r="B915">
            <v>43377</v>
          </cell>
          <cell r="C915" t="str">
            <v>21/09/2018 al 04/10/2031</v>
          </cell>
          <cell r="D915" t="str">
            <v>01/10/2018 a 31/10/2018</v>
          </cell>
          <cell r="E915">
            <v>2.42</v>
          </cell>
          <cell r="F915">
            <v>0</v>
          </cell>
          <cell r="G915">
            <v>0.01</v>
          </cell>
          <cell r="H915">
            <v>0.36</v>
          </cell>
          <cell r="J915">
            <v>6</v>
          </cell>
        </row>
        <row r="916">
          <cell r="B916">
            <v>43378</v>
          </cell>
          <cell r="C916" t="str">
            <v>05/10/2018 al 18/10/2018</v>
          </cell>
          <cell r="D916" t="str">
            <v>01/10/2018 a 31/10/2018</v>
          </cell>
          <cell r="E916">
            <v>2.42</v>
          </cell>
          <cell r="F916">
            <v>0</v>
          </cell>
          <cell r="G916">
            <v>0.01</v>
          </cell>
          <cell r="H916">
            <v>0.36</v>
          </cell>
          <cell r="J916">
            <v>6</v>
          </cell>
        </row>
        <row r="917">
          <cell r="B917">
            <v>43379</v>
          </cell>
          <cell r="C917" t="str">
            <v>05/10/2018 al 18/10/2018</v>
          </cell>
          <cell r="D917" t="str">
            <v>01/10/2018 a 31/10/2018</v>
          </cell>
          <cell r="E917">
            <v>2.42</v>
          </cell>
          <cell r="F917">
            <v>0</v>
          </cell>
          <cell r="G917">
            <v>0.01</v>
          </cell>
          <cell r="H917">
            <v>0.36</v>
          </cell>
          <cell r="J917">
            <v>6</v>
          </cell>
        </row>
        <row r="918">
          <cell r="B918">
            <v>43380</v>
          </cell>
          <cell r="C918" t="str">
            <v>05/10/2018 al 18/10/2018</v>
          </cell>
          <cell r="D918" t="str">
            <v>01/10/2018 a 31/10/2018</v>
          </cell>
          <cell r="E918">
            <v>2.42</v>
          </cell>
          <cell r="F918">
            <v>0</v>
          </cell>
          <cell r="G918">
            <v>0.01</v>
          </cell>
          <cell r="H918">
            <v>0.36</v>
          </cell>
          <cell r="J918">
            <v>6</v>
          </cell>
        </row>
        <row r="919">
          <cell r="B919">
            <v>43381</v>
          </cell>
          <cell r="C919" t="str">
            <v>05/10/2018 al 18/10/2018</v>
          </cell>
          <cell r="D919" t="str">
            <v>01/10/2018 a 31/10/2018</v>
          </cell>
          <cell r="E919">
            <v>2.42</v>
          </cell>
          <cell r="F919">
            <v>0</v>
          </cell>
          <cell r="G919">
            <v>0.01</v>
          </cell>
          <cell r="H919">
            <v>0.36</v>
          </cell>
          <cell r="J919">
            <v>6</v>
          </cell>
        </row>
        <row r="920">
          <cell r="B920">
            <v>43382</v>
          </cell>
          <cell r="C920" t="str">
            <v>05/10/2018 al 18/10/2018</v>
          </cell>
          <cell r="D920" t="str">
            <v>01/10/2018 a 31/10/2018</v>
          </cell>
          <cell r="E920">
            <v>2.42</v>
          </cell>
          <cell r="F920">
            <v>0</v>
          </cell>
          <cell r="G920">
            <v>0.01</v>
          </cell>
          <cell r="H920">
            <v>0.36</v>
          </cell>
          <cell r="J920">
            <v>6</v>
          </cell>
        </row>
        <row r="921">
          <cell r="B921">
            <v>43383</v>
          </cell>
          <cell r="C921" t="str">
            <v>05/10/2018 al 18/10/2018</v>
          </cell>
          <cell r="D921" t="str">
            <v>01/10/2018 a 31/10/2018</v>
          </cell>
          <cell r="E921">
            <v>2.42</v>
          </cell>
          <cell r="F921">
            <v>0</v>
          </cell>
          <cell r="G921">
            <v>0.01</v>
          </cell>
          <cell r="H921">
            <v>0.36</v>
          </cell>
          <cell r="J921">
            <v>6</v>
          </cell>
        </row>
        <row r="922">
          <cell r="B922">
            <v>43384</v>
          </cell>
          <cell r="C922" t="str">
            <v>05/10/2018 al 18/10/2018</v>
          </cell>
          <cell r="D922" t="str">
            <v>01/10/2018 a 31/10/2018</v>
          </cell>
          <cell r="E922">
            <v>2.42</v>
          </cell>
          <cell r="F922">
            <v>0</v>
          </cell>
          <cell r="G922">
            <v>0.01</v>
          </cell>
          <cell r="H922">
            <v>0.36</v>
          </cell>
          <cell r="J922">
            <v>6</v>
          </cell>
        </row>
        <row r="923">
          <cell r="B923">
            <v>43385</v>
          </cell>
          <cell r="C923" t="str">
            <v>05/10/2018 al 18/10/2018</v>
          </cell>
          <cell r="D923" t="str">
            <v>01/10/2018 a 31/10/2018</v>
          </cell>
          <cell r="E923">
            <v>2.42</v>
          </cell>
          <cell r="F923">
            <v>0</v>
          </cell>
          <cell r="G923">
            <v>0.01</v>
          </cell>
          <cell r="H923">
            <v>0.36</v>
          </cell>
          <cell r="J923">
            <v>6</v>
          </cell>
        </row>
        <row r="924">
          <cell r="B924">
            <v>43386</v>
          </cell>
          <cell r="C924" t="str">
            <v>05/10/2018 al 18/10/2018</v>
          </cell>
          <cell r="D924" t="str">
            <v>01/10/2018 a 31/10/2018</v>
          </cell>
          <cell r="E924">
            <v>2.42</v>
          </cell>
          <cell r="F924">
            <v>0</v>
          </cell>
          <cell r="G924">
            <v>0.01</v>
          </cell>
          <cell r="H924">
            <v>0.36</v>
          </cell>
          <cell r="J924">
            <v>6</v>
          </cell>
        </row>
        <row r="925">
          <cell r="B925">
            <v>43387</v>
          </cell>
          <cell r="C925" t="str">
            <v>05/10/2018 al 18/10/2018</v>
          </cell>
          <cell r="D925" t="str">
            <v>01/10/2018 a 31/10/2018</v>
          </cell>
          <cell r="E925">
            <v>2.42</v>
          </cell>
          <cell r="F925">
            <v>0</v>
          </cell>
          <cell r="G925">
            <v>0.01</v>
          </cell>
          <cell r="H925">
            <v>0.36</v>
          </cell>
          <cell r="J925">
            <v>6</v>
          </cell>
        </row>
        <row r="926">
          <cell r="B926">
            <v>43388</v>
          </cell>
          <cell r="C926" t="str">
            <v>05/10/2018 al 18/10/2018</v>
          </cell>
          <cell r="D926" t="str">
            <v>01/10/2018 a 31/10/2018</v>
          </cell>
          <cell r="E926">
            <v>2.42</v>
          </cell>
          <cell r="F926">
            <v>0</v>
          </cell>
          <cell r="G926">
            <v>0.01</v>
          </cell>
          <cell r="H926">
            <v>0.36</v>
          </cell>
          <cell r="J926">
            <v>6</v>
          </cell>
        </row>
        <row r="927">
          <cell r="B927">
            <v>43389</v>
          </cell>
          <cell r="C927" t="str">
            <v>05/10/2018 al 18/10/2018</v>
          </cell>
          <cell r="D927" t="str">
            <v>01/10/2018 a 31/10/2018</v>
          </cell>
          <cell r="E927">
            <v>2.42</v>
          </cell>
          <cell r="F927">
            <v>0</v>
          </cell>
          <cell r="G927">
            <v>0.01</v>
          </cell>
          <cell r="H927">
            <v>0.36</v>
          </cell>
          <cell r="J927">
            <v>6</v>
          </cell>
        </row>
        <row r="928">
          <cell r="B928">
            <v>43390</v>
          </cell>
          <cell r="C928" t="str">
            <v>05/10/2018 al 18/10/2018</v>
          </cell>
          <cell r="D928" t="str">
            <v>01/10/2018 a 31/10/2018</v>
          </cell>
          <cell r="E928">
            <v>2.42</v>
          </cell>
          <cell r="F928">
            <v>0</v>
          </cell>
          <cell r="G928">
            <v>0.01</v>
          </cell>
          <cell r="H928">
            <v>0.36</v>
          </cell>
          <cell r="J928">
            <v>6</v>
          </cell>
        </row>
        <row r="929">
          <cell r="B929">
            <v>43391</v>
          </cell>
          <cell r="C929" t="str">
            <v>05/10/2018 al 18/10/2018</v>
          </cell>
          <cell r="D929" t="str">
            <v>01/10/2018 a 31/10/2018</v>
          </cell>
          <cell r="E929">
            <v>2.42</v>
          </cell>
          <cell r="F929">
            <v>0</v>
          </cell>
          <cell r="G929">
            <v>0.01</v>
          </cell>
          <cell r="H929">
            <v>0.36</v>
          </cell>
          <cell r="J929">
            <v>6</v>
          </cell>
        </row>
        <row r="930">
          <cell r="B930">
            <v>43392</v>
          </cell>
          <cell r="C930" t="str">
            <v>19/10/2018 al 01/11/2018</v>
          </cell>
          <cell r="D930" t="str">
            <v>01/10/2018 a 31/10/2018</v>
          </cell>
          <cell r="E930">
            <v>2.42</v>
          </cell>
          <cell r="F930">
            <v>0</v>
          </cell>
          <cell r="G930">
            <v>0.01</v>
          </cell>
          <cell r="H930">
            <v>0.36</v>
          </cell>
          <cell r="J930">
            <v>6</v>
          </cell>
        </row>
        <row r="931">
          <cell r="B931">
            <v>43393</v>
          </cell>
          <cell r="C931" t="str">
            <v>19/10/2018 al 01/11/2018</v>
          </cell>
          <cell r="D931" t="str">
            <v>01/10/2018 a 31/10/2018</v>
          </cell>
          <cell r="E931">
            <v>2.42</v>
          </cell>
          <cell r="F931">
            <v>0</v>
          </cell>
          <cell r="G931">
            <v>0.01</v>
          </cell>
          <cell r="H931">
            <v>0.36</v>
          </cell>
          <cell r="J931">
            <v>6</v>
          </cell>
        </row>
        <row r="932">
          <cell r="B932">
            <v>43394</v>
          </cell>
          <cell r="C932" t="str">
            <v>19/10/2018 al 01/11/2018</v>
          </cell>
          <cell r="D932" t="str">
            <v>01/10/2018 a 31/10/2018</v>
          </cell>
          <cell r="E932">
            <v>2.42</v>
          </cell>
          <cell r="F932">
            <v>0</v>
          </cell>
          <cell r="G932">
            <v>0.01</v>
          </cell>
          <cell r="H932">
            <v>0.36</v>
          </cell>
          <cell r="J932">
            <v>6</v>
          </cell>
        </row>
        <row r="933">
          <cell r="B933">
            <v>43395</v>
          </cell>
          <cell r="C933" t="str">
            <v>19/10/2018 al 01/11/2018</v>
          </cell>
          <cell r="D933" t="str">
            <v>01/10/2018 a 31/10/2018</v>
          </cell>
          <cell r="E933">
            <v>2.42</v>
          </cell>
          <cell r="F933">
            <v>0</v>
          </cell>
          <cell r="G933">
            <v>0.01</v>
          </cell>
          <cell r="H933">
            <v>0.36</v>
          </cell>
          <cell r="J933">
            <v>6</v>
          </cell>
        </row>
        <row r="934">
          <cell r="B934">
            <v>43396</v>
          </cell>
          <cell r="C934" t="str">
            <v>19/10/2018 al 01/11/2018</v>
          </cell>
          <cell r="D934" t="str">
            <v>01/10/2018 a 31/10/2018</v>
          </cell>
          <cell r="E934">
            <v>2.42</v>
          </cell>
          <cell r="F934">
            <v>0</v>
          </cell>
          <cell r="G934">
            <v>0.01</v>
          </cell>
          <cell r="H934">
            <v>0.36</v>
          </cell>
          <cell r="J934">
            <v>6</v>
          </cell>
        </row>
        <row r="935">
          <cell r="B935">
            <v>43397</v>
          </cell>
          <cell r="C935" t="str">
            <v>19/10/2018 al 01/11/2018</v>
          </cell>
          <cell r="D935" t="str">
            <v>01/10/2018 a 31/10/2018</v>
          </cell>
          <cell r="E935">
            <v>2.42</v>
          </cell>
          <cell r="F935">
            <v>0</v>
          </cell>
          <cell r="G935">
            <v>0.01</v>
          </cell>
          <cell r="H935">
            <v>0.36</v>
          </cell>
          <cell r="J935">
            <v>6</v>
          </cell>
        </row>
        <row r="936">
          <cell r="B936">
            <v>43398</v>
          </cell>
          <cell r="C936" t="str">
            <v>19/10/2018 al 01/11/2018</v>
          </cell>
          <cell r="D936" t="str">
            <v>01/10/2018 a 31/10/2018</v>
          </cell>
          <cell r="E936">
            <v>2.42</v>
          </cell>
          <cell r="F936">
            <v>0</v>
          </cell>
          <cell r="G936">
            <v>0.01</v>
          </cell>
          <cell r="H936">
            <v>0.36</v>
          </cell>
          <cell r="J936">
            <v>6</v>
          </cell>
        </row>
        <row r="937">
          <cell r="B937">
            <v>43399</v>
          </cell>
          <cell r="C937" t="str">
            <v>19/10/2018 al 01/11/2018</v>
          </cell>
          <cell r="D937" t="str">
            <v>01/10/2018 a 31/10/2018</v>
          </cell>
          <cell r="E937">
            <v>2.42</v>
          </cell>
          <cell r="F937">
            <v>0</v>
          </cell>
          <cell r="G937">
            <v>0.01</v>
          </cell>
          <cell r="H937">
            <v>0.36</v>
          </cell>
          <cell r="J937">
            <v>6</v>
          </cell>
        </row>
        <row r="938">
          <cell r="B938">
            <v>43400</v>
          </cell>
          <cell r="C938" t="str">
            <v>19/10/2018 al 01/11/2018</v>
          </cell>
          <cell r="D938" t="str">
            <v>01/10/2018 a 31/10/2018</v>
          </cell>
          <cell r="E938">
            <v>2.42</v>
          </cell>
          <cell r="F938">
            <v>0</v>
          </cell>
          <cell r="G938">
            <v>0.01</v>
          </cell>
          <cell r="H938">
            <v>0.36</v>
          </cell>
          <cell r="J938">
            <v>6</v>
          </cell>
        </row>
        <row r="939">
          <cell r="B939">
            <v>43401</v>
          </cell>
          <cell r="C939" t="str">
            <v>19/10/2018 al 01/11/2018</v>
          </cell>
          <cell r="D939" t="str">
            <v>01/10/2018 a 31/10/2018</v>
          </cell>
          <cell r="E939">
            <v>2.42</v>
          </cell>
          <cell r="F939">
            <v>0</v>
          </cell>
          <cell r="G939">
            <v>0.01</v>
          </cell>
          <cell r="H939">
            <v>0.36</v>
          </cell>
          <cell r="J939">
            <v>6</v>
          </cell>
        </row>
        <row r="940">
          <cell r="B940">
            <v>43402</v>
          </cell>
          <cell r="C940" t="str">
            <v>19/10/2018 al 01/11/2018</v>
          </cell>
          <cell r="D940" t="str">
            <v>01/10/2018 a 31/10/2018</v>
          </cell>
          <cell r="E940">
            <v>2.42</v>
          </cell>
          <cell r="F940">
            <v>0</v>
          </cell>
          <cell r="G940">
            <v>0.01</v>
          </cell>
          <cell r="H940">
            <v>0.36</v>
          </cell>
          <cell r="J940">
            <v>6</v>
          </cell>
        </row>
        <row r="941">
          <cell r="B941">
            <v>43403</v>
          </cell>
          <cell r="C941" t="str">
            <v>19/10/2018 al 01/11/2018</v>
          </cell>
          <cell r="D941" t="str">
            <v>01/10/2018 a 31/10/2018</v>
          </cell>
          <cell r="E941">
            <v>2.42</v>
          </cell>
          <cell r="F941">
            <v>0</v>
          </cell>
          <cell r="G941">
            <v>0.01</v>
          </cell>
          <cell r="H941">
            <v>0.36</v>
          </cell>
          <cell r="J941">
            <v>6</v>
          </cell>
        </row>
        <row r="942">
          <cell r="B942">
            <v>43404</v>
          </cell>
          <cell r="C942" t="str">
            <v>19/10/2018 al 01/11/2018</v>
          </cell>
          <cell r="D942" t="str">
            <v>01/10/2018 a 31/10/2018</v>
          </cell>
          <cell r="E942">
            <v>2.42</v>
          </cell>
          <cell r="F942">
            <v>0</v>
          </cell>
          <cell r="G942">
            <v>0.01</v>
          </cell>
          <cell r="H942">
            <v>0.36</v>
          </cell>
          <cell r="J942">
            <v>6</v>
          </cell>
        </row>
        <row r="943">
          <cell r="B943">
            <v>43405</v>
          </cell>
          <cell r="C943" t="str">
            <v>19/10/2018 al 01/11/2018</v>
          </cell>
          <cell r="D943" t="str">
            <v>01/11/2018 a 30/11/2018</v>
          </cell>
          <cell r="E943">
            <v>2.48</v>
          </cell>
          <cell r="F943">
            <v>0</v>
          </cell>
          <cell r="G943">
            <v>0.01</v>
          </cell>
          <cell r="H943">
            <v>0.41</v>
          </cell>
          <cell r="J943">
            <v>6</v>
          </cell>
        </row>
        <row r="944">
          <cell r="B944">
            <v>43406</v>
          </cell>
          <cell r="C944" t="str">
            <v>02/11/2018 al 15/11/2018</v>
          </cell>
          <cell r="D944" t="str">
            <v>01/11/2018 a 30/11/2019</v>
          </cell>
          <cell r="E944">
            <v>2.48</v>
          </cell>
          <cell r="F944">
            <v>0</v>
          </cell>
          <cell r="G944">
            <v>0.01</v>
          </cell>
          <cell r="H944">
            <v>0.41</v>
          </cell>
          <cell r="K944">
            <v>3.5</v>
          </cell>
          <cell r="M944">
            <v>4</v>
          </cell>
          <cell r="N944">
            <v>5</v>
          </cell>
          <cell r="Q944" t="str">
            <v>n.d.</v>
          </cell>
          <cell r="R944" t="str">
            <v>n.d.</v>
          </cell>
        </row>
        <row r="945">
          <cell r="B945">
            <v>43407</v>
          </cell>
          <cell r="C945" t="str">
            <v>02/11/2018 al 15/11/2018</v>
          </cell>
          <cell r="D945" t="str">
            <v>01/11/2018 a 30/11/2020</v>
          </cell>
          <cell r="E945">
            <v>2.48</v>
          </cell>
          <cell r="F945">
            <v>0</v>
          </cell>
          <cell r="G945">
            <v>0.01</v>
          </cell>
          <cell r="H945">
            <v>0.41</v>
          </cell>
          <cell r="K945">
            <v>3.5</v>
          </cell>
          <cell r="M945">
            <v>4</v>
          </cell>
          <cell r="N945">
            <v>5</v>
          </cell>
          <cell r="Q945" t="str">
            <v>n.d.</v>
          </cell>
          <cell r="R945" t="str">
            <v>n.d.</v>
          </cell>
        </row>
        <row r="946">
          <cell r="B946">
            <v>43408</v>
          </cell>
          <cell r="C946" t="str">
            <v>02/11/2018 al 15/11/2018</v>
          </cell>
          <cell r="D946" t="str">
            <v>01/11/2018 a 30/11/2021</v>
          </cell>
          <cell r="E946">
            <v>2.48</v>
          </cell>
          <cell r="F946">
            <v>0</v>
          </cell>
          <cell r="G946">
            <v>0.01</v>
          </cell>
          <cell r="H946">
            <v>0.41</v>
          </cell>
          <cell r="K946">
            <v>3.5</v>
          </cell>
          <cell r="M946">
            <v>4</v>
          </cell>
          <cell r="N946">
            <v>5</v>
          </cell>
          <cell r="Q946" t="str">
            <v>n.d.</v>
          </cell>
          <cell r="R946" t="str">
            <v>n.d.</v>
          </cell>
        </row>
        <row r="947">
          <cell r="B947">
            <v>43409</v>
          </cell>
          <cell r="C947" t="str">
            <v>02/11/2018 al 15/11/2018</v>
          </cell>
          <cell r="D947" t="str">
            <v>01/11/2018 a 30/11/2022</v>
          </cell>
          <cell r="E947">
            <v>2.48</v>
          </cell>
          <cell r="F947">
            <v>0</v>
          </cell>
          <cell r="G947">
            <v>0.01</v>
          </cell>
          <cell r="H947">
            <v>0.41</v>
          </cell>
          <cell r="K947">
            <v>3.5</v>
          </cell>
          <cell r="M947">
            <v>4</v>
          </cell>
          <cell r="N947">
            <v>5</v>
          </cell>
          <cell r="Q947" t="str">
            <v>n.d.</v>
          </cell>
          <cell r="R947" t="str">
            <v>n.d.</v>
          </cell>
        </row>
        <row r="948">
          <cell r="B948">
            <v>43410</v>
          </cell>
          <cell r="C948" t="str">
            <v>02/11/2018 al 15/11/2018</v>
          </cell>
          <cell r="D948" t="str">
            <v>01/11/2018 a 30/11/2023</v>
          </cell>
          <cell r="E948">
            <v>2.48</v>
          </cell>
          <cell r="F948">
            <v>0</v>
          </cell>
          <cell r="G948">
            <v>0.01</v>
          </cell>
          <cell r="H948">
            <v>0.41</v>
          </cell>
          <cell r="K948">
            <v>3.5</v>
          </cell>
          <cell r="M948">
            <v>4</v>
          </cell>
          <cell r="N948">
            <v>5</v>
          </cell>
          <cell r="Q948" t="str">
            <v>n.d.</v>
          </cell>
          <cell r="R948" t="str">
            <v>n.d.</v>
          </cell>
        </row>
        <row r="949">
          <cell r="B949">
            <v>43411</v>
          </cell>
          <cell r="C949" t="str">
            <v>02/11/2018 al 15/11/2018</v>
          </cell>
          <cell r="D949" t="str">
            <v>01/11/2018 a 30/11/2024</v>
          </cell>
          <cell r="E949">
            <v>2.48</v>
          </cell>
          <cell r="F949">
            <v>0</v>
          </cell>
          <cell r="G949">
            <v>0.01</v>
          </cell>
          <cell r="H949">
            <v>0.41</v>
          </cell>
          <cell r="K949">
            <v>3.5</v>
          </cell>
          <cell r="M949">
            <v>4</v>
          </cell>
          <cell r="N949">
            <v>5</v>
          </cell>
          <cell r="Q949" t="str">
            <v>n.d.</v>
          </cell>
          <cell r="R949" t="str">
            <v>n.d.</v>
          </cell>
        </row>
        <row r="950">
          <cell r="B950">
            <v>43412</v>
          </cell>
          <cell r="C950" t="str">
            <v>02/11/2018 al 15/11/2018</v>
          </cell>
          <cell r="D950" t="str">
            <v>01/11/2018 a 30/11/2025</v>
          </cell>
          <cell r="E950">
            <v>2.48</v>
          </cell>
          <cell r="F950">
            <v>0</v>
          </cell>
          <cell r="G950">
            <v>0.01</v>
          </cell>
          <cell r="H950">
            <v>0.41</v>
          </cell>
          <cell r="K950">
            <v>3.5</v>
          </cell>
          <cell r="M950">
            <v>4</v>
          </cell>
          <cell r="N950">
            <v>5</v>
          </cell>
          <cell r="Q950" t="str">
            <v>n.d.</v>
          </cell>
          <cell r="R950" t="str">
            <v>n.d.</v>
          </cell>
        </row>
        <row r="951">
          <cell r="B951">
            <v>43413</v>
          </cell>
          <cell r="C951" t="str">
            <v>02/11/2018 al 15/11/2018</v>
          </cell>
          <cell r="D951" t="str">
            <v>01/11/2018 a 30/11/2026</v>
          </cell>
          <cell r="E951">
            <v>2.48</v>
          </cell>
          <cell r="F951">
            <v>0</v>
          </cell>
          <cell r="G951">
            <v>0.01</v>
          </cell>
          <cell r="H951">
            <v>0.41</v>
          </cell>
          <cell r="K951">
            <v>3.5</v>
          </cell>
          <cell r="M951">
            <v>4</v>
          </cell>
          <cell r="N951">
            <v>5</v>
          </cell>
          <cell r="Q951" t="str">
            <v>n.d.</v>
          </cell>
          <cell r="R951" t="str">
            <v>n.d.</v>
          </cell>
        </row>
        <row r="952">
          <cell r="B952">
            <v>43414</v>
          </cell>
          <cell r="C952" t="str">
            <v>02/11/2018 al 15/11/2018</v>
          </cell>
          <cell r="D952" t="str">
            <v>01/11/2018 a 30/11/2027</v>
          </cell>
          <cell r="E952">
            <v>2.48</v>
          </cell>
          <cell r="F952">
            <v>0</v>
          </cell>
          <cell r="G952">
            <v>0.01</v>
          </cell>
          <cell r="H952">
            <v>0.41</v>
          </cell>
          <cell r="K952">
            <v>3.5</v>
          </cell>
          <cell r="M952">
            <v>4</v>
          </cell>
          <cell r="N952">
            <v>5</v>
          </cell>
          <cell r="Q952" t="str">
            <v>n.d.</v>
          </cell>
          <cell r="R952" t="str">
            <v>n.d.</v>
          </cell>
        </row>
        <row r="953">
          <cell r="B953">
            <v>43415</v>
          </cell>
          <cell r="C953" t="str">
            <v>02/11/2018 al 15/11/2018</v>
          </cell>
          <cell r="D953" t="str">
            <v>01/11/2018 a 30/11/2028</v>
          </cell>
          <cell r="E953">
            <v>2.48</v>
          </cell>
          <cell r="F953">
            <v>0</v>
          </cell>
          <cell r="G953">
            <v>0.01</v>
          </cell>
          <cell r="H953">
            <v>0.41</v>
          </cell>
          <cell r="K953">
            <v>3.5</v>
          </cell>
          <cell r="M953">
            <v>4</v>
          </cell>
          <cell r="N953">
            <v>5</v>
          </cell>
          <cell r="Q953" t="str">
            <v>n.d.</v>
          </cell>
          <cell r="R953" t="str">
            <v>n.d.</v>
          </cell>
        </row>
        <row r="954">
          <cell r="B954">
            <v>43416</v>
          </cell>
          <cell r="C954" t="str">
            <v>02/11/2018 al 15/11/2018</v>
          </cell>
          <cell r="D954" t="str">
            <v>01/11/2018 a 30/11/2029</v>
          </cell>
          <cell r="E954">
            <v>2.48</v>
          </cell>
          <cell r="F954">
            <v>0</v>
          </cell>
          <cell r="G954">
            <v>0.01</v>
          </cell>
          <cell r="H954">
            <v>0.41</v>
          </cell>
          <cell r="K954">
            <v>3.5</v>
          </cell>
          <cell r="M954">
            <v>4</v>
          </cell>
          <cell r="N954">
            <v>5</v>
          </cell>
          <cell r="Q954" t="str">
            <v>n.d.</v>
          </cell>
          <cell r="R954" t="str">
            <v>n.d.</v>
          </cell>
        </row>
        <row r="955">
          <cell r="B955">
            <v>43417</v>
          </cell>
          <cell r="C955" t="str">
            <v>02/11/2018 al 15/11/2018</v>
          </cell>
          <cell r="D955" t="str">
            <v>01/11/2018 a 30/11/2030</v>
          </cell>
          <cell r="E955">
            <v>2.48</v>
          </cell>
          <cell r="F955">
            <v>0</v>
          </cell>
          <cell r="G955">
            <v>0.01</v>
          </cell>
          <cell r="H955">
            <v>0.41</v>
          </cell>
          <cell r="K955">
            <v>3.5</v>
          </cell>
          <cell r="M955">
            <v>4</v>
          </cell>
          <cell r="N955">
            <v>5</v>
          </cell>
          <cell r="Q955" t="str">
            <v>n.d.</v>
          </cell>
          <cell r="R955" t="str">
            <v>n.d.</v>
          </cell>
        </row>
        <row r="956">
          <cell r="B956">
            <v>43418</v>
          </cell>
          <cell r="C956" t="str">
            <v>02/11/2018 al 15/11/2018</v>
          </cell>
          <cell r="D956" t="str">
            <v>01/11/2018 a 30/11/2031</v>
          </cell>
          <cell r="E956">
            <v>2.48</v>
          </cell>
          <cell r="F956">
            <v>0</v>
          </cell>
          <cell r="G956">
            <v>0.01</v>
          </cell>
          <cell r="H956">
            <v>0.41</v>
          </cell>
          <cell r="K956">
            <v>3.5</v>
          </cell>
          <cell r="M956">
            <v>4</v>
          </cell>
          <cell r="N956">
            <v>5</v>
          </cell>
          <cell r="Q956" t="str">
            <v>n.d.</v>
          </cell>
          <cell r="R956" t="str">
            <v>n.d.</v>
          </cell>
        </row>
        <row r="957">
          <cell r="B957">
            <v>43419</v>
          </cell>
          <cell r="C957" t="str">
            <v>02/11/2018 al 15/11/2018</v>
          </cell>
          <cell r="D957" t="str">
            <v>01/11/2018 a 30/11/2032</v>
          </cell>
          <cell r="E957">
            <v>2.48</v>
          </cell>
          <cell r="F957">
            <v>0</v>
          </cell>
          <cell r="G957">
            <v>0.01</v>
          </cell>
          <cell r="H957">
            <v>0.41</v>
          </cell>
          <cell r="K957">
            <v>3.5</v>
          </cell>
          <cell r="M957">
            <v>4</v>
          </cell>
          <cell r="N957">
            <v>5</v>
          </cell>
          <cell r="Q957" t="str">
            <v>n.d.</v>
          </cell>
          <cell r="R957" t="str">
            <v>n.d.</v>
          </cell>
        </row>
        <row r="958">
          <cell r="B958">
            <v>43420</v>
          </cell>
          <cell r="C958" t="str">
            <v>16/11/2018 al 22/11/2018</v>
          </cell>
          <cell r="D958" t="str">
            <v>01/11/2018 a 30/11/2033</v>
          </cell>
          <cell r="E958">
            <v>2.48</v>
          </cell>
          <cell r="F958">
            <v>0</v>
          </cell>
          <cell r="G958">
            <v>0.01</v>
          </cell>
          <cell r="H958">
            <v>0.41</v>
          </cell>
          <cell r="K958">
            <v>3.5</v>
          </cell>
          <cell r="M958">
            <v>4</v>
          </cell>
          <cell r="N958">
            <v>5</v>
          </cell>
          <cell r="Q958" t="str">
            <v>n.d.</v>
          </cell>
          <cell r="R958" t="str">
            <v>n.d.</v>
          </cell>
        </row>
        <row r="959">
          <cell r="B959">
            <v>43421</v>
          </cell>
          <cell r="C959" t="str">
            <v>16/11/2018 al 22/11/2018</v>
          </cell>
          <cell r="D959" t="str">
            <v>01/11/2018 a 30/11/2034</v>
          </cell>
          <cell r="E959">
            <v>2.48</v>
          </cell>
          <cell r="F959">
            <v>0</v>
          </cell>
          <cell r="G959">
            <v>0.01</v>
          </cell>
          <cell r="H959">
            <v>0.41</v>
          </cell>
          <cell r="K959">
            <v>3.5</v>
          </cell>
          <cell r="M959">
            <v>4</v>
          </cell>
          <cell r="N959">
            <v>5</v>
          </cell>
          <cell r="Q959" t="str">
            <v>n.d.</v>
          </cell>
          <cell r="R959" t="str">
            <v>n.d.</v>
          </cell>
        </row>
        <row r="960">
          <cell r="B960">
            <v>43422</v>
          </cell>
          <cell r="C960" t="str">
            <v>16/11/2018 al 22/11/2018</v>
          </cell>
          <cell r="D960" t="str">
            <v>01/11/2018 a 30/11/2035</v>
          </cell>
          <cell r="E960">
            <v>2.48</v>
          </cell>
          <cell r="F960">
            <v>0</v>
          </cell>
          <cell r="G960">
            <v>0.01</v>
          </cell>
          <cell r="H960">
            <v>0.41</v>
          </cell>
          <cell r="K960">
            <v>3.5</v>
          </cell>
          <cell r="M960">
            <v>4</v>
          </cell>
          <cell r="N960">
            <v>5</v>
          </cell>
          <cell r="Q960" t="str">
            <v>n.d.</v>
          </cell>
          <cell r="R960" t="str">
            <v>n.d.</v>
          </cell>
        </row>
        <row r="961">
          <cell r="B961">
            <v>43423</v>
          </cell>
          <cell r="C961" t="str">
            <v>16/11/2018 al 22/11/2018</v>
          </cell>
          <cell r="D961" t="str">
            <v>01/11/2018 a 30/11/2036</v>
          </cell>
          <cell r="E961">
            <v>2.48</v>
          </cell>
          <cell r="F961">
            <v>0</v>
          </cell>
          <cell r="G961">
            <v>0.01</v>
          </cell>
          <cell r="H961">
            <v>0.41</v>
          </cell>
          <cell r="K961">
            <v>3.5</v>
          </cell>
          <cell r="M961">
            <v>4</v>
          </cell>
          <cell r="N961">
            <v>5</v>
          </cell>
          <cell r="Q961" t="str">
            <v>n.d.</v>
          </cell>
          <cell r="R961" t="str">
            <v>n.d.</v>
          </cell>
        </row>
        <row r="962">
          <cell r="B962">
            <v>43424</v>
          </cell>
          <cell r="C962" t="str">
            <v>16/11/2018 al 22/11/2018</v>
          </cell>
          <cell r="D962" t="str">
            <v>01/11/2018 a 30/11/2037</v>
          </cell>
          <cell r="E962">
            <v>2.48</v>
          </cell>
          <cell r="F962">
            <v>0</v>
          </cell>
          <cell r="G962">
            <v>0.01</v>
          </cell>
          <cell r="H962">
            <v>0.41</v>
          </cell>
          <cell r="K962">
            <v>3.5</v>
          </cell>
          <cell r="M962">
            <v>4</v>
          </cell>
          <cell r="N962">
            <v>5</v>
          </cell>
          <cell r="Q962" t="str">
            <v>n.d.</v>
          </cell>
          <cell r="R962" t="str">
            <v>n.d.</v>
          </cell>
        </row>
        <row r="963">
          <cell r="B963">
            <v>43425</v>
          </cell>
          <cell r="C963" t="str">
            <v>16/11/2018 al 22/11/2018</v>
          </cell>
          <cell r="D963" t="str">
            <v>01/11/2018 a 30/11/2038</v>
          </cell>
          <cell r="E963">
            <v>2.48</v>
          </cell>
          <cell r="F963">
            <v>0</v>
          </cell>
          <cell r="G963">
            <v>0.01</v>
          </cell>
          <cell r="H963">
            <v>0.41</v>
          </cell>
          <cell r="K963">
            <v>3.5</v>
          </cell>
          <cell r="M963">
            <v>4</v>
          </cell>
          <cell r="N963">
            <v>5</v>
          </cell>
          <cell r="Q963" t="str">
            <v>n.d.</v>
          </cell>
          <cell r="R963" t="str">
            <v>n.d.</v>
          </cell>
        </row>
        <row r="964">
          <cell r="B964">
            <v>43426</v>
          </cell>
          <cell r="C964" t="str">
            <v>16/11/2018 al 22/11/2018</v>
          </cell>
          <cell r="D964" t="str">
            <v>01/11/2018 a 30/11/2039</v>
          </cell>
          <cell r="E964">
            <v>2.48</v>
          </cell>
          <cell r="F964">
            <v>0</v>
          </cell>
          <cell r="G964">
            <v>0.01</v>
          </cell>
          <cell r="H964">
            <v>0.41</v>
          </cell>
          <cell r="K964">
            <v>3.5</v>
          </cell>
          <cell r="M964">
            <v>4</v>
          </cell>
          <cell r="N964">
            <v>5</v>
          </cell>
          <cell r="Q964" t="str">
            <v>n.d.</v>
          </cell>
          <cell r="R964" t="str">
            <v>n.d.</v>
          </cell>
        </row>
        <row r="965">
          <cell r="B965">
            <v>43427</v>
          </cell>
          <cell r="C965" t="str">
            <v>23/11/2018 al 29/11/2018</v>
          </cell>
          <cell r="D965" t="str">
            <v>01/11/2018 a 30/11/2040</v>
          </cell>
          <cell r="E965">
            <v>2.48</v>
          </cell>
          <cell r="F965">
            <v>0</v>
          </cell>
          <cell r="G965">
            <v>0.01</v>
          </cell>
          <cell r="H965">
            <v>0.41</v>
          </cell>
          <cell r="K965">
            <v>3.5</v>
          </cell>
          <cell r="M965">
            <v>4</v>
          </cell>
          <cell r="N965">
            <v>5</v>
          </cell>
          <cell r="Q965" t="str">
            <v>n.d.</v>
          </cell>
          <cell r="R965" t="str">
            <v>n.d.</v>
          </cell>
        </row>
        <row r="966">
          <cell r="B966">
            <v>43428</v>
          </cell>
          <cell r="C966" t="str">
            <v>23/11/2018 al 29/11/2018</v>
          </cell>
          <cell r="D966" t="str">
            <v>01/11/2018 a 30/11/2041</v>
          </cell>
          <cell r="E966">
            <v>2.48</v>
          </cell>
          <cell r="F966">
            <v>0</v>
          </cell>
          <cell r="G966">
            <v>0.01</v>
          </cell>
          <cell r="H966">
            <v>0.41</v>
          </cell>
          <cell r="K966">
            <v>3.5</v>
          </cell>
          <cell r="M966">
            <v>4</v>
          </cell>
          <cell r="N966">
            <v>5</v>
          </cell>
          <cell r="Q966" t="str">
            <v>n.d.</v>
          </cell>
          <cell r="R966" t="str">
            <v>n.d.</v>
          </cell>
        </row>
        <row r="967">
          <cell r="B967">
            <v>43429</v>
          </cell>
          <cell r="C967" t="str">
            <v>23/11/2018 al 29/11/2018</v>
          </cell>
          <cell r="D967" t="str">
            <v>01/11/2018 a 30/11/2042</v>
          </cell>
          <cell r="E967">
            <v>2.48</v>
          </cell>
          <cell r="F967">
            <v>0</v>
          </cell>
          <cell r="G967">
            <v>0.01</v>
          </cell>
          <cell r="H967">
            <v>0.41</v>
          </cell>
          <cell r="K967">
            <v>3.5</v>
          </cell>
          <cell r="M967">
            <v>4</v>
          </cell>
          <cell r="N967">
            <v>5</v>
          </cell>
          <cell r="Q967" t="str">
            <v>n.d.</v>
          </cell>
          <cell r="R967" t="str">
            <v>n.d.</v>
          </cell>
        </row>
        <row r="968">
          <cell r="B968">
            <v>43430</v>
          </cell>
          <cell r="C968" t="str">
            <v>23/11/2018 al 29/11/2018</v>
          </cell>
          <cell r="D968" t="str">
            <v>01/11/2018 a 30/11/2043</v>
          </cell>
          <cell r="E968">
            <v>2.48</v>
          </cell>
          <cell r="F968">
            <v>0</v>
          </cell>
          <cell r="G968">
            <v>0.01</v>
          </cell>
          <cell r="H968">
            <v>0.41</v>
          </cell>
          <cell r="K968">
            <v>3.5</v>
          </cell>
          <cell r="M968">
            <v>4</v>
          </cell>
          <cell r="N968">
            <v>5</v>
          </cell>
          <cell r="Q968" t="str">
            <v>n.d.</v>
          </cell>
          <cell r="R968" t="str">
            <v>n.d.</v>
          </cell>
        </row>
        <row r="969">
          <cell r="B969">
            <v>43431</v>
          </cell>
          <cell r="C969" t="str">
            <v>23/11/2018 al 29/11/2018</v>
          </cell>
          <cell r="D969" t="str">
            <v>01/11/2018 a 30/11/2044</v>
          </cell>
          <cell r="E969">
            <v>2.48</v>
          </cell>
          <cell r="F969">
            <v>0</v>
          </cell>
          <cell r="G969">
            <v>0.01</v>
          </cell>
          <cell r="H969">
            <v>0.41</v>
          </cell>
          <cell r="K969">
            <v>3.5</v>
          </cell>
          <cell r="M969">
            <v>4</v>
          </cell>
          <cell r="N969">
            <v>5</v>
          </cell>
          <cell r="Q969" t="str">
            <v>n.d.</v>
          </cell>
          <cell r="R969" t="str">
            <v>n.d.</v>
          </cell>
        </row>
        <row r="970">
          <cell r="B970">
            <v>43432</v>
          </cell>
          <cell r="C970" t="str">
            <v>23/11/2018 al 29/11/2018</v>
          </cell>
          <cell r="D970" t="str">
            <v>01/11/2018 a 30/11/2045</v>
          </cell>
          <cell r="E970">
            <v>2.48</v>
          </cell>
          <cell r="F970">
            <v>0</v>
          </cell>
          <cell r="G970">
            <v>0.01</v>
          </cell>
          <cell r="H970">
            <v>0.41</v>
          </cell>
          <cell r="K970">
            <v>3.5</v>
          </cell>
          <cell r="M970">
            <v>4</v>
          </cell>
          <cell r="N970">
            <v>5</v>
          </cell>
          <cell r="Q970" t="str">
            <v>n.d.</v>
          </cell>
          <cell r="R970" t="str">
            <v>n.d.</v>
          </cell>
        </row>
        <row r="971">
          <cell r="B971">
            <v>43433</v>
          </cell>
          <cell r="C971" t="str">
            <v>23/11/2018 al 29/11/2018</v>
          </cell>
          <cell r="D971" t="str">
            <v>01/11/2018 a 30/11/2046</v>
          </cell>
          <cell r="E971">
            <v>2.48</v>
          </cell>
          <cell r="F971">
            <v>0</v>
          </cell>
          <cell r="G971">
            <v>0.01</v>
          </cell>
          <cell r="H971">
            <v>0.41</v>
          </cell>
          <cell r="K971">
            <v>3.5</v>
          </cell>
          <cell r="M971">
            <v>4</v>
          </cell>
          <cell r="N971">
            <v>5</v>
          </cell>
          <cell r="Q971" t="str">
            <v>n.d.</v>
          </cell>
          <cell r="R971" t="str">
            <v>n.d.</v>
          </cell>
        </row>
        <row r="972">
          <cell r="B972">
            <v>43434</v>
          </cell>
          <cell r="C972" t="str">
            <v>30/11/2018 al 06/12/2018</v>
          </cell>
          <cell r="D972" t="str">
            <v>01/11/2018 a 30/11/2047</v>
          </cell>
          <cell r="E972">
            <v>2.48</v>
          </cell>
          <cell r="F972">
            <v>0</v>
          </cell>
          <cell r="G972">
            <v>0.01</v>
          </cell>
          <cell r="H972">
            <v>0.41</v>
          </cell>
          <cell r="K972">
            <v>3.5</v>
          </cell>
          <cell r="M972">
            <v>4</v>
          </cell>
          <cell r="N972">
            <v>5</v>
          </cell>
          <cell r="Q972" t="str">
            <v>n.d.</v>
          </cell>
          <cell r="R972" t="str">
            <v>n.d.</v>
          </cell>
        </row>
        <row r="973">
          <cell r="B973">
            <v>43435</v>
          </cell>
          <cell r="C973" t="str">
            <v>30/11/2018 al 06/12/2018</v>
          </cell>
          <cell r="D973" t="str">
            <v>01/12/2018 a 31/12/2018</v>
          </cell>
          <cell r="E973">
            <v>2.4900000000000002</v>
          </cell>
          <cell r="F973">
            <v>0</v>
          </cell>
          <cell r="G973">
            <v>0</v>
          </cell>
          <cell r="H973">
            <v>0.36</v>
          </cell>
          <cell r="K973">
            <v>3.5</v>
          </cell>
          <cell r="M973">
            <v>4</v>
          </cell>
          <cell r="N973">
            <v>5</v>
          </cell>
          <cell r="Q973" t="str">
            <v>n.d.</v>
          </cell>
          <cell r="R973" t="str">
            <v>n.d.</v>
          </cell>
        </row>
        <row r="974">
          <cell r="B974">
            <v>43436</v>
          </cell>
          <cell r="C974" t="str">
            <v>30/11/2018 al 06/12/2018</v>
          </cell>
          <cell r="D974" t="str">
            <v>01/12/2018 a 31/12/2018</v>
          </cell>
          <cell r="E974">
            <v>2.4900000000000002</v>
          </cell>
          <cell r="F974">
            <v>0</v>
          </cell>
          <cell r="G974">
            <v>0</v>
          </cell>
          <cell r="H974">
            <v>0.36</v>
          </cell>
          <cell r="K974">
            <v>3.5</v>
          </cell>
          <cell r="M974">
            <v>4</v>
          </cell>
          <cell r="N974">
            <v>5</v>
          </cell>
          <cell r="Q974" t="str">
            <v>n.d.</v>
          </cell>
          <cell r="R974" t="str">
            <v>n.d.</v>
          </cell>
        </row>
        <row r="975">
          <cell r="B975">
            <v>43437</v>
          </cell>
          <cell r="C975" t="str">
            <v>30/11/2018 al 06/12/2018</v>
          </cell>
          <cell r="D975" t="str">
            <v>01/12/2018 a 31/12/2018</v>
          </cell>
          <cell r="E975">
            <v>2.4900000000000002</v>
          </cell>
          <cell r="F975">
            <v>0</v>
          </cell>
          <cell r="G975">
            <v>0</v>
          </cell>
          <cell r="H975">
            <v>0.36</v>
          </cell>
          <cell r="K975">
            <v>3.5</v>
          </cell>
          <cell r="M975">
            <v>4</v>
          </cell>
          <cell r="N975">
            <v>5</v>
          </cell>
          <cell r="Q975" t="str">
            <v>n.d.</v>
          </cell>
          <cell r="R975" t="str">
            <v>n.d.</v>
          </cell>
        </row>
        <row r="976">
          <cell r="B976">
            <v>43438</v>
          </cell>
          <cell r="C976" t="str">
            <v>30/11/2018 al 06/12/2018</v>
          </cell>
          <cell r="D976" t="str">
            <v>01/12/2018 a 31/12/2018</v>
          </cell>
          <cell r="E976">
            <v>2.4900000000000002</v>
          </cell>
          <cell r="F976">
            <v>0</v>
          </cell>
          <cell r="G976">
            <v>0</v>
          </cell>
          <cell r="H976">
            <v>0.36</v>
          </cell>
          <cell r="K976">
            <v>3.5</v>
          </cell>
          <cell r="M976">
            <v>4</v>
          </cell>
          <cell r="N976">
            <v>5</v>
          </cell>
          <cell r="Q976" t="str">
            <v>n.d.</v>
          </cell>
          <cell r="R976" t="str">
            <v>n.d.</v>
          </cell>
        </row>
        <row r="977">
          <cell r="B977">
            <v>43439</v>
          </cell>
          <cell r="C977" t="str">
            <v>30/11/2018 al 06/12/2018</v>
          </cell>
          <cell r="D977" t="str">
            <v>01/12/2018 a 31/12/2018</v>
          </cell>
          <cell r="E977">
            <v>2.4900000000000002</v>
          </cell>
          <cell r="F977">
            <v>0</v>
          </cell>
          <cell r="G977">
            <v>0</v>
          </cell>
          <cell r="H977">
            <v>0.36</v>
          </cell>
          <cell r="K977">
            <v>3.5</v>
          </cell>
          <cell r="M977">
            <v>4</v>
          </cell>
          <cell r="N977">
            <v>5</v>
          </cell>
          <cell r="Q977" t="str">
            <v>n.d.</v>
          </cell>
          <cell r="R977" t="str">
            <v>n.d.</v>
          </cell>
        </row>
        <row r="978">
          <cell r="B978">
            <v>43440</v>
          </cell>
          <cell r="C978" t="str">
            <v>30/11/2018 al 06/12/2018</v>
          </cell>
          <cell r="D978" t="str">
            <v>01/12/2018 a 31/12/2018</v>
          </cell>
          <cell r="E978">
            <v>2.4900000000000002</v>
          </cell>
          <cell r="F978">
            <v>0</v>
          </cell>
          <cell r="G978">
            <v>0</v>
          </cell>
          <cell r="H978">
            <v>0.36</v>
          </cell>
          <cell r="K978">
            <v>3.5</v>
          </cell>
          <cell r="M978">
            <v>4</v>
          </cell>
          <cell r="N978">
            <v>5</v>
          </cell>
          <cell r="Q978" t="str">
            <v>n.d.</v>
          </cell>
          <cell r="R978" t="str">
            <v>n.d.</v>
          </cell>
        </row>
        <row r="979">
          <cell r="B979">
            <v>43441</v>
          </cell>
          <cell r="C979" t="str">
            <v>07/12/2018 al 13/12/2018</v>
          </cell>
          <cell r="D979" t="str">
            <v>01/12/2018 a 31/12/2018</v>
          </cell>
          <cell r="E979">
            <v>2.4900000000000002</v>
          </cell>
          <cell r="F979">
            <v>0</v>
          </cell>
          <cell r="G979">
            <v>0</v>
          </cell>
          <cell r="H979">
            <v>0.36</v>
          </cell>
          <cell r="K979">
            <v>3.5</v>
          </cell>
          <cell r="M979">
            <v>4</v>
          </cell>
          <cell r="N979">
            <v>5</v>
          </cell>
          <cell r="O979">
            <v>6</v>
          </cell>
        </row>
        <row r="980">
          <cell r="B980">
            <v>43442</v>
          </cell>
          <cell r="C980" t="str">
            <v>07/12/2018 al 13/12/2018</v>
          </cell>
          <cell r="D980" t="str">
            <v>01/12/2018 a 31/12/2018</v>
          </cell>
          <cell r="E980">
            <v>2.4900000000000002</v>
          </cell>
          <cell r="F980">
            <v>0</v>
          </cell>
          <cell r="G980">
            <v>0</v>
          </cell>
          <cell r="H980">
            <v>0.36</v>
          </cell>
          <cell r="K980">
            <v>3.5</v>
          </cell>
          <cell r="M980">
            <v>4</v>
          </cell>
          <cell r="N980">
            <v>5</v>
          </cell>
          <cell r="O980">
            <v>6</v>
          </cell>
        </row>
        <row r="981">
          <cell r="B981">
            <v>43443</v>
          </cell>
          <cell r="C981" t="str">
            <v>07/12/2018 al 13/12/2018</v>
          </cell>
          <cell r="D981" t="str">
            <v>01/12/2018 a 31/12/2018</v>
          </cell>
          <cell r="E981">
            <v>2.4900000000000002</v>
          </cell>
          <cell r="F981">
            <v>0</v>
          </cell>
          <cell r="G981">
            <v>0</v>
          </cell>
          <cell r="H981">
            <v>0.36</v>
          </cell>
          <cell r="K981">
            <v>3.5</v>
          </cell>
          <cell r="M981">
            <v>4</v>
          </cell>
          <cell r="N981">
            <v>5</v>
          </cell>
          <cell r="O981">
            <v>6</v>
          </cell>
        </row>
        <row r="982">
          <cell r="B982">
            <v>43444</v>
          </cell>
          <cell r="C982" t="str">
            <v>07/12/2018 al 13/12/2018</v>
          </cell>
          <cell r="D982" t="str">
            <v>01/12/2018 a 31/12/2018</v>
          </cell>
          <cell r="E982">
            <v>2.4900000000000002</v>
          </cell>
          <cell r="F982">
            <v>0</v>
          </cell>
          <cell r="G982">
            <v>0</v>
          </cell>
          <cell r="H982">
            <v>0.36</v>
          </cell>
          <cell r="K982">
            <v>3.5</v>
          </cell>
          <cell r="M982">
            <v>4</v>
          </cell>
          <cell r="N982">
            <v>5</v>
          </cell>
          <cell r="O982">
            <v>6</v>
          </cell>
        </row>
        <row r="983">
          <cell r="B983">
            <v>43445</v>
          </cell>
          <cell r="C983" t="str">
            <v>07/12/2018 al 13/12/2018</v>
          </cell>
          <cell r="D983" t="str">
            <v>01/12/2018 a 31/12/2018</v>
          </cell>
          <cell r="E983">
            <v>2.4900000000000002</v>
          </cell>
          <cell r="F983">
            <v>0</v>
          </cell>
          <cell r="G983">
            <v>0</v>
          </cell>
          <cell r="H983">
            <v>0.36</v>
          </cell>
          <cell r="K983">
            <v>3.5</v>
          </cell>
          <cell r="M983">
            <v>4</v>
          </cell>
          <cell r="N983">
            <v>5</v>
          </cell>
          <cell r="O983">
            <v>6</v>
          </cell>
        </row>
        <row r="984">
          <cell r="B984">
            <v>43446</v>
          </cell>
          <cell r="C984" t="str">
            <v>07/12/2018 al 13/12/2018</v>
          </cell>
          <cell r="D984" t="str">
            <v>01/12/2018 a 31/12/2018</v>
          </cell>
          <cell r="E984">
            <v>2.4900000000000002</v>
          </cell>
          <cell r="F984">
            <v>0</v>
          </cell>
          <cell r="G984">
            <v>0</v>
          </cell>
          <cell r="H984">
            <v>0.36</v>
          </cell>
          <cell r="K984">
            <v>3.5</v>
          </cell>
          <cell r="M984">
            <v>4</v>
          </cell>
          <cell r="N984">
            <v>5</v>
          </cell>
          <cell r="O984">
            <v>6</v>
          </cell>
        </row>
        <row r="985">
          <cell r="B985">
            <v>43447</v>
          </cell>
          <cell r="C985" t="str">
            <v>07/12/2018 al 13/12/2018</v>
          </cell>
          <cell r="D985" t="str">
            <v>01/12/2018 a 31/12/2018</v>
          </cell>
          <cell r="E985">
            <v>2.4900000000000002</v>
          </cell>
          <cell r="F985">
            <v>0</v>
          </cell>
          <cell r="G985">
            <v>0</v>
          </cell>
          <cell r="H985">
            <v>0.36</v>
          </cell>
          <cell r="K985">
            <v>3.5</v>
          </cell>
          <cell r="M985">
            <v>4</v>
          </cell>
          <cell r="N985">
            <v>5</v>
          </cell>
          <cell r="O985">
            <v>6</v>
          </cell>
        </row>
        <row r="986">
          <cell r="B986">
            <v>43448</v>
          </cell>
          <cell r="C986" t="str">
            <v>14/12/2018 al 20/12/2018</v>
          </cell>
          <cell r="D986" t="str">
            <v>01/12/2018 a 31/12/2018</v>
          </cell>
          <cell r="E986">
            <v>2.4900000000000002</v>
          </cell>
          <cell r="F986">
            <v>0</v>
          </cell>
          <cell r="G986">
            <v>0</v>
          </cell>
          <cell r="H986">
            <v>0.36</v>
          </cell>
          <cell r="K986">
            <v>3.5</v>
          </cell>
          <cell r="M986">
            <v>4</v>
          </cell>
          <cell r="N986">
            <v>5</v>
          </cell>
          <cell r="O986">
            <v>6</v>
          </cell>
        </row>
        <row r="987">
          <cell r="B987">
            <v>43449</v>
          </cell>
          <cell r="C987" t="str">
            <v>14/12/2018 al 20/12/2018</v>
          </cell>
          <cell r="D987" t="str">
            <v>01/12/2018 a 31/12/2018</v>
          </cell>
          <cell r="E987">
            <v>2.4900000000000002</v>
          </cell>
          <cell r="F987">
            <v>0</v>
          </cell>
          <cell r="G987">
            <v>0</v>
          </cell>
          <cell r="H987">
            <v>0.36</v>
          </cell>
          <cell r="K987">
            <v>3.5</v>
          </cell>
          <cell r="M987">
            <v>4</v>
          </cell>
          <cell r="N987">
            <v>5</v>
          </cell>
          <cell r="O987">
            <v>6</v>
          </cell>
        </row>
        <row r="988">
          <cell r="B988">
            <v>43450</v>
          </cell>
          <cell r="C988" t="str">
            <v>14/12/2018 al 20/12/2018</v>
          </cell>
          <cell r="D988" t="str">
            <v>01/12/2018 a 31/12/2018</v>
          </cell>
          <cell r="E988">
            <v>2.4900000000000002</v>
          </cell>
          <cell r="F988">
            <v>0</v>
          </cell>
          <cell r="G988">
            <v>0</v>
          </cell>
          <cell r="H988">
            <v>0.36</v>
          </cell>
          <cell r="K988">
            <v>3.5</v>
          </cell>
          <cell r="M988">
            <v>4</v>
          </cell>
          <cell r="N988">
            <v>5</v>
          </cell>
          <cell r="O988">
            <v>6</v>
          </cell>
        </row>
        <row r="989">
          <cell r="B989">
            <v>43451</v>
          </cell>
          <cell r="C989" t="str">
            <v>14/12/2018 al 20/12/2018</v>
          </cell>
          <cell r="D989" t="str">
            <v>01/12/2018 a 31/12/2018</v>
          </cell>
          <cell r="E989">
            <v>2.4900000000000002</v>
          </cell>
          <cell r="F989">
            <v>0</v>
          </cell>
          <cell r="G989">
            <v>0</v>
          </cell>
          <cell r="H989">
            <v>0.36</v>
          </cell>
          <cell r="K989">
            <v>3.5</v>
          </cell>
          <cell r="M989">
            <v>4</v>
          </cell>
          <cell r="N989">
            <v>5</v>
          </cell>
          <cell r="O989">
            <v>6</v>
          </cell>
        </row>
        <row r="990">
          <cell r="B990">
            <v>43452</v>
          </cell>
          <cell r="C990" t="str">
            <v>14/12/2018 al 20/12/2018</v>
          </cell>
          <cell r="D990" t="str">
            <v>01/12/2018 a 31/12/2018</v>
          </cell>
          <cell r="E990">
            <v>2.4900000000000002</v>
          </cell>
          <cell r="F990">
            <v>0</v>
          </cell>
          <cell r="G990">
            <v>0</v>
          </cell>
          <cell r="H990">
            <v>0.36</v>
          </cell>
          <cell r="K990">
            <v>3.5</v>
          </cell>
          <cell r="M990">
            <v>4</v>
          </cell>
          <cell r="N990">
            <v>5</v>
          </cell>
          <cell r="O990">
            <v>6</v>
          </cell>
        </row>
        <row r="991">
          <cell r="B991">
            <v>43453</v>
          </cell>
          <cell r="C991" t="str">
            <v>14/12/2018 al 20/12/2018</v>
          </cell>
          <cell r="D991" t="str">
            <v>01/12/2018 a 31/12/2018</v>
          </cell>
          <cell r="E991">
            <v>2.4900000000000002</v>
          </cell>
          <cell r="F991">
            <v>0</v>
          </cell>
          <cell r="G991">
            <v>0</v>
          </cell>
          <cell r="H991">
            <v>0.36</v>
          </cell>
          <cell r="K991">
            <v>3.5</v>
          </cell>
          <cell r="M991">
            <v>4</v>
          </cell>
          <cell r="N991">
            <v>5</v>
          </cell>
          <cell r="O991">
            <v>6</v>
          </cell>
        </row>
        <row r="992">
          <cell r="B992">
            <v>43454</v>
          </cell>
          <cell r="C992" t="str">
            <v>14/12/2018 al 20/12/2018</v>
          </cell>
          <cell r="D992" t="str">
            <v>01/12/2018 a 31/12/2018</v>
          </cell>
          <cell r="E992">
            <v>2.4900000000000002</v>
          </cell>
          <cell r="F992">
            <v>0</v>
          </cell>
          <cell r="G992">
            <v>0</v>
          </cell>
          <cell r="H992">
            <v>0.36</v>
          </cell>
          <cell r="K992">
            <v>3.5</v>
          </cell>
          <cell r="M992">
            <v>4</v>
          </cell>
          <cell r="N992">
            <v>5</v>
          </cell>
          <cell r="O992">
            <v>6</v>
          </cell>
        </row>
        <row r="993">
          <cell r="B993">
            <v>43455</v>
          </cell>
          <cell r="C993" t="str">
            <v>21/12/2018 al 27/12/2018</v>
          </cell>
          <cell r="D993" t="str">
            <v>01/12/2018 a 31/12/2018</v>
          </cell>
          <cell r="E993">
            <v>2.4900000000000002</v>
          </cell>
          <cell r="F993">
            <v>0</v>
          </cell>
          <cell r="G993">
            <v>0</v>
          </cell>
          <cell r="H993">
            <v>0.36</v>
          </cell>
        </row>
        <row r="994">
          <cell r="B994">
            <v>43456</v>
          </cell>
          <cell r="C994" t="str">
            <v>21/12/2018 al 27/12/2018</v>
          </cell>
          <cell r="D994" t="str">
            <v>01/12/2018 a 31/12/2018</v>
          </cell>
          <cell r="E994">
            <v>2.4900000000000002</v>
          </cell>
          <cell r="F994">
            <v>0</v>
          </cell>
          <cell r="G994">
            <v>0</v>
          </cell>
          <cell r="H994">
            <v>0.36</v>
          </cell>
        </row>
        <row r="995">
          <cell r="B995">
            <v>43457</v>
          </cell>
          <cell r="C995" t="str">
            <v>21/12/2018 al 27/12/2018</v>
          </cell>
          <cell r="D995" t="str">
            <v>01/12/2018 a 31/12/2018</v>
          </cell>
          <cell r="E995">
            <v>2.4900000000000002</v>
          </cell>
          <cell r="F995">
            <v>0</v>
          </cell>
          <cell r="G995">
            <v>0</v>
          </cell>
          <cell r="H995">
            <v>0.36</v>
          </cell>
        </row>
        <row r="996">
          <cell r="B996">
            <v>43458</v>
          </cell>
          <cell r="C996" t="str">
            <v>21/12/2018 al 27/12/2018</v>
          </cell>
          <cell r="D996" t="str">
            <v>01/12/2018 a 31/12/2018</v>
          </cell>
          <cell r="E996">
            <v>2.4900000000000002</v>
          </cell>
          <cell r="F996">
            <v>0</v>
          </cell>
          <cell r="G996">
            <v>0</v>
          </cell>
          <cell r="H996">
            <v>0.36</v>
          </cell>
        </row>
        <row r="997">
          <cell r="B997">
            <v>43459</v>
          </cell>
          <cell r="C997" t="str">
            <v>21/12/2018 al 27/12/2018</v>
          </cell>
          <cell r="D997" t="str">
            <v>01/12/2018 a 31/12/2018</v>
          </cell>
          <cell r="E997">
            <v>2.4900000000000002</v>
          </cell>
          <cell r="F997">
            <v>0</v>
          </cell>
          <cell r="G997">
            <v>0</v>
          </cell>
          <cell r="H997">
            <v>0.36</v>
          </cell>
        </row>
        <row r="998">
          <cell r="B998">
            <v>43460</v>
          </cell>
          <cell r="C998" t="str">
            <v>21/12/2018 al 27/12/2018</v>
          </cell>
          <cell r="D998" t="str">
            <v>01/12/2018 a 31/12/2018</v>
          </cell>
          <cell r="E998">
            <v>2.4900000000000002</v>
          </cell>
          <cell r="F998">
            <v>0</v>
          </cell>
          <cell r="G998">
            <v>0</v>
          </cell>
          <cell r="H998">
            <v>0.36</v>
          </cell>
        </row>
        <row r="999">
          <cell r="B999">
            <v>43461</v>
          </cell>
          <cell r="C999" t="str">
            <v>21/12/2018 al 27/12/2018</v>
          </cell>
          <cell r="D999" t="str">
            <v>01/12/2018 a 31/12/2018</v>
          </cell>
          <cell r="E999">
            <v>2.4900000000000002</v>
          </cell>
          <cell r="F999">
            <v>0</v>
          </cell>
          <cell r="G999">
            <v>0</v>
          </cell>
          <cell r="H999">
            <v>0.36</v>
          </cell>
        </row>
        <row r="1000">
          <cell r="B1000">
            <v>43462</v>
          </cell>
          <cell r="C1000" t="str">
            <v>28/12/2018 al 03/01/2019</v>
          </cell>
          <cell r="D1000" t="str">
            <v>01/12/2018 a 31/12/2018</v>
          </cell>
          <cell r="E1000">
            <v>2.4900000000000002</v>
          </cell>
          <cell r="F1000">
            <v>0</v>
          </cell>
          <cell r="G1000">
            <v>0</v>
          </cell>
          <cell r="H1000">
            <v>0.36</v>
          </cell>
        </row>
        <row r="1001">
          <cell r="B1001">
            <v>43463</v>
          </cell>
          <cell r="C1001" t="str">
            <v>28/12/2018 al 03/01/2019</v>
          </cell>
          <cell r="D1001" t="str">
            <v>01/12/2018 a 31/12/2018</v>
          </cell>
          <cell r="E1001">
            <v>2.4900000000000002</v>
          </cell>
          <cell r="F1001">
            <v>0</v>
          </cell>
          <cell r="G1001">
            <v>0</v>
          </cell>
          <cell r="H1001">
            <v>0.36</v>
          </cell>
        </row>
        <row r="1002">
          <cell r="B1002">
            <v>43464</v>
          </cell>
          <cell r="C1002" t="str">
            <v>28/12/2018 al 03/01/2019</v>
          </cell>
          <cell r="D1002" t="str">
            <v>01/12/2018 a 31/12/2018</v>
          </cell>
          <cell r="E1002">
            <v>2.4900000000000002</v>
          </cell>
          <cell r="F1002">
            <v>0</v>
          </cell>
          <cell r="G1002">
            <v>0</v>
          </cell>
          <cell r="H1002">
            <v>0.36</v>
          </cell>
        </row>
        <row r="1003">
          <cell r="B1003">
            <v>43465</v>
          </cell>
          <cell r="C1003" t="str">
            <v>28/12/2018 al 03/01/2019</v>
          </cell>
          <cell r="D1003" t="str">
            <v>01/12/2018 a 31/12/2018</v>
          </cell>
          <cell r="E1003">
            <v>2.4900000000000002</v>
          </cell>
          <cell r="F1003">
            <v>0</v>
          </cell>
          <cell r="G1003">
            <v>0</v>
          </cell>
          <cell r="H1003">
            <v>0.36</v>
          </cell>
        </row>
        <row r="1004">
          <cell r="B1004">
            <v>43466</v>
          </cell>
          <cell r="C1004" t="str">
            <v>28/12/2018 al 03/01/2019</v>
          </cell>
          <cell r="D1004" t="str">
            <v>01/01/2019 a 31/01/2019</v>
          </cell>
          <cell r="E1004">
            <v>2.38</v>
          </cell>
          <cell r="F1004">
            <v>0</v>
          </cell>
          <cell r="G1004">
            <v>0</v>
          </cell>
          <cell r="H1004">
            <v>0.44</v>
          </cell>
        </row>
        <row r="1005">
          <cell r="B1005">
            <v>43467</v>
          </cell>
          <cell r="C1005" t="str">
            <v>28/12/2018 al 03/01/2019</v>
          </cell>
          <cell r="D1005" t="str">
            <v>01/01/2019 a 31/01/2019</v>
          </cell>
          <cell r="E1005">
            <v>2.38</v>
          </cell>
          <cell r="F1005">
            <v>0</v>
          </cell>
          <cell r="G1005">
            <v>0</v>
          </cell>
          <cell r="H1005">
            <v>0.44</v>
          </cell>
        </row>
        <row r="1006">
          <cell r="B1006">
            <v>43468</v>
          </cell>
          <cell r="C1006" t="str">
            <v>28/12/2018 al 03/01/2019</v>
          </cell>
          <cell r="D1006" t="str">
            <v>01/01/2019 a 31/01/2019</v>
          </cell>
          <cell r="E1006">
            <v>2.38</v>
          </cell>
          <cell r="F1006">
            <v>0</v>
          </cell>
          <cell r="G1006">
            <v>0</v>
          </cell>
          <cell r="H1006">
            <v>0.44</v>
          </cell>
        </row>
        <row r="1007">
          <cell r="B1007">
            <v>43469</v>
          </cell>
          <cell r="C1007" t="str">
            <v>04/01/2019 al 10/01/2019</v>
          </cell>
          <cell r="D1007" t="str">
            <v>01/01/2019 a 31/01/2019</v>
          </cell>
          <cell r="E1007">
            <v>2.38</v>
          </cell>
          <cell r="F1007">
            <v>0</v>
          </cell>
          <cell r="G1007">
            <v>0</v>
          </cell>
          <cell r="H1007">
            <v>0.44</v>
          </cell>
        </row>
        <row r="1008">
          <cell r="B1008">
            <v>43470</v>
          </cell>
          <cell r="C1008" t="str">
            <v>04/01/2019 al 10/01/2019</v>
          </cell>
          <cell r="D1008" t="str">
            <v>01/01/2019 a 31/01/2019</v>
          </cell>
          <cell r="E1008">
            <v>2.38</v>
          </cell>
          <cell r="F1008">
            <v>0</v>
          </cell>
          <cell r="G1008">
            <v>0</v>
          </cell>
          <cell r="H1008">
            <v>0.44</v>
          </cell>
        </row>
        <row r="1009">
          <cell r="B1009">
            <v>43471</v>
          </cell>
          <cell r="C1009" t="str">
            <v>04/01/2019 al 10/01/2019</v>
          </cell>
          <cell r="D1009" t="str">
            <v>01/01/2019 a 31/01/2019</v>
          </cell>
          <cell r="E1009">
            <v>2.38</v>
          </cell>
          <cell r="F1009">
            <v>0</v>
          </cell>
          <cell r="G1009">
            <v>0</v>
          </cell>
          <cell r="H1009">
            <v>0.44</v>
          </cell>
        </row>
        <row r="1010">
          <cell r="B1010">
            <v>43472</v>
          </cell>
          <cell r="C1010" t="str">
            <v>04/01/2019 al 10/01/2019</v>
          </cell>
          <cell r="D1010" t="str">
            <v>01/01/2019 a 31/01/2019</v>
          </cell>
          <cell r="E1010">
            <v>2.38</v>
          </cell>
          <cell r="F1010">
            <v>0</v>
          </cell>
          <cell r="G1010">
            <v>0</v>
          </cell>
          <cell r="H1010">
            <v>0.44</v>
          </cell>
        </row>
        <row r="1011">
          <cell r="B1011">
            <v>43473</v>
          </cell>
          <cell r="C1011" t="str">
            <v>04/01/2019 al 10/01/2019</v>
          </cell>
          <cell r="D1011" t="str">
            <v>01/01/2019 a 31/01/2019</v>
          </cell>
          <cell r="E1011">
            <v>2.38</v>
          </cell>
          <cell r="F1011">
            <v>0</v>
          </cell>
          <cell r="G1011">
            <v>0</v>
          </cell>
          <cell r="H1011">
            <v>0.44</v>
          </cell>
        </row>
        <row r="1012">
          <cell r="B1012">
            <v>43474</v>
          </cell>
          <cell r="C1012" t="str">
            <v>04/01/2019 al 10/01/2019</v>
          </cell>
          <cell r="D1012" t="str">
            <v>01/01/2019 a 31/01/2019</v>
          </cell>
          <cell r="E1012">
            <v>2.38</v>
          </cell>
          <cell r="F1012">
            <v>0</v>
          </cell>
          <cell r="G1012">
            <v>0</v>
          </cell>
          <cell r="H1012">
            <v>0.44</v>
          </cell>
        </row>
        <row r="1013">
          <cell r="B1013">
            <v>43475</v>
          </cell>
          <cell r="C1013" t="str">
            <v>04/01/2019 al 10/01/2019</v>
          </cell>
          <cell r="D1013" t="str">
            <v>01/01/2019 a 31/01/2019</v>
          </cell>
          <cell r="E1013">
            <v>2.38</v>
          </cell>
          <cell r="F1013">
            <v>0</v>
          </cell>
          <cell r="G1013">
            <v>0</v>
          </cell>
          <cell r="H1013">
            <v>0.44</v>
          </cell>
        </row>
        <row r="1014">
          <cell r="B1014">
            <v>43476</v>
          </cell>
          <cell r="C1014" t="str">
            <v>11/01/2019 al 17/01/2019</v>
          </cell>
          <cell r="D1014" t="str">
            <v>01/01/2019 a 31/01/2019</v>
          </cell>
          <cell r="E1014">
            <v>2.38</v>
          </cell>
          <cell r="F1014">
            <v>0</v>
          </cell>
          <cell r="G1014">
            <v>0</v>
          </cell>
          <cell r="H1014">
            <v>0.44</v>
          </cell>
        </row>
        <row r="1015">
          <cell r="B1015">
            <v>43477</v>
          </cell>
          <cell r="C1015" t="str">
            <v>11/01/2019 al 17/01/2019</v>
          </cell>
          <cell r="D1015" t="str">
            <v>01/01/2019 a 31/01/2019</v>
          </cell>
          <cell r="E1015">
            <v>2.38</v>
          </cell>
          <cell r="F1015">
            <v>0</v>
          </cell>
          <cell r="G1015">
            <v>0</v>
          </cell>
          <cell r="H1015">
            <v>0.44</v>
          </cell>
        </row>
        <row r="1016">
          <cell r="B1016">
            <v>43478</v>
          </cell>
          <cell r="C1016" t="str">
            <v>11/01/2019 al 17/01/2019</v>
          </cell>
          <cell r="D1016" t="str">
            <v>01/01/2019 a 31/01/2019</v>
          </cell>
          <cell r="E1016">
            <v>2.38</v>
          </cell>
          <cell r="F1016">
            <v>0</v>
          </cell>
          <cell r="G1016">
            <v>0</v>
          </cell>
          <cell r="H1016">
            <v>0.44</v>
          </cell>
        </row>
        <row r="1017">
          <cell r="B1017">
            <v>43479</v>
          </cell>
          <cell r="C1017" t="str">
            <v>11/01/2019 al 17/01/2019</v>
          </cell>
          <cell r="D1017" t="str">
            <v>01/01/2019 a 31/01/2019</v>
          </cell>
          <cell r="E1017">
            <v>2.38</v>
          </cell>
          <cell r="F1017">
            <v>0</v>
          </cell>
          <cell r="G1017">
            <v>0</v>
          </cell>
          <cell r="H1017">
            <v>0.44</v>
          </cell>
        </row>
        <row r="1018">
          <cell r="B1018">
            <v>43480</v>
          </cell>
          <cell r="C1018" t="str">
            <v>11/01/2019 al 17/01/2019</v>
          </cell>
          <cell r="D1018" t="str">
            <v>01/01/2019 a 31/01/2019</v>
          </cell>
          <cell r="E1018">
            <v>2.38</v>
          </cell>
          <cell r="F1018">
            <v>0</v>
          </cell>
          <cell r="G1018">
            <v>0</v>
          </cell>
          <cell r="H1018">
            <v>0.44</v>
          </cell>
        </row>
        <row r="1019">
          <cell r="B1019">
            <v>43481</v>
          </cell>
          <cell r="C1019" t="str">
            <v>11/01/2019 al 17/01/2019</v>
          </cell>
          <cell r="D1019" t="str">
            <v>01/01/2019 a 31/01/2019</v>
          </cell>
          <cell r="E1019">
            <v>2.38</v>
          </cell>
          <cell r="F1019">
            <v>0</v>
          </cell>
          <cell r="G1019">
            <v>0</v>
          </cell>
          <cell r="H1019">
            <v>0.44</v>
          </cell>
        </row>
        <row r="1020">
          <cell r="B1020">
            <v>43482</v>
          </cell>
          <cell r="C1020" t="str">
            <v>11/01/2019 al 17/01/2019</v>
          </cell>
          <cell r="D1020" t="str">
            <v>01/01/2019 a 31/01/2019</v>
          </cell>
          <cell r="E1020">
            <v>2.38</v>
          </cell>
          <cell r="F1020">
            <v>0</v>
          </cell>
          <cell r="G1020">
            <v>0</v>
          </cell>
          <cell r="H1020">
            <v>0.44</v>
          </cell>
        </row>
        <row r="1021">
          <cell r="B1021">
            <v>43483</v>
          </cell>
          <cell r="C1021" t="str">
            <v>18/01/2019 al 24/01/2019</v>
          </cell>
          <cell r="D1021" t="str">
            <v>01/01/2019 a 31/01/2019</v>
          </cell>
          <cell r="E1021">
            <v>2.38</v>
          </cell>
          <cell r="F1021">
            <v>0</v>
          </cell>
          <cell r="G1021">
            <v>0</v>
          </cell>
          <cell r="H1021">
            <v>0.44</v>
          </cell>
        </row>
        <row r="1022">
          <cell r="B1022">
            <v>43484</v>
          </cell>
          <cell r="C1022" t="str">
            <v>18/01/2019 al 24/01/2019</v>
          </cell>
          <cell r="D1022" t="str">
            <v>01/01/2019 a 31/01/2019</v>
          </cell>
          <cell r="E1022">
            <v>2.38</v>
          </cell>
          <cell r="F1022">
            <v>0</v>
          </cell>
          <cell r="G1022">
            <v>0</v>
          </cell>
          <cell r="H1022">
            <v>0.44</v>
          </cell>
        </row>
        <row r="1023">
          <cell r="B1023">
            <v>43485</v>
          </cell>
          <cell r="C1023" t="str">
            <v>18/01/2019 al 24/01/2019</v>
          </cell>
          <cell r="D1023" t="str">
            <v>01/01/2019 a 31/01/2019</v>
          </cell>
          <cell r="E1023">
            <v>2.38</v>
          </cell>
          <cell r="F1023">
            <v>0</v>
          </cell>
          <cell r="G1023">
            <v>0</v>
          </cell>
          <cell r="H1023">
            <v>0.44</v>
          </cell>
        </row>
        <row r="1024">
          <cell r="B1024">
            <v>43486</v>
          </cell>
          <cell r="C1024" t="str">
            <v>18/01/2019 al 24/01/2019</v>
          </cell>
          <cell r="D1024" t="str">
            <v>01/01/2019 a 31/01/2019</v>
          </cell>
          <cell r="E1024">
            <v>2.38</v>
          </cell>
          <cell r="F1024">
            <v>0</v>
          </cell>
          <cell r="G1024">
            <v>0</v>
          </cell>
          <cell r="H1024">
            <v>0.44</v>
          </cell>
        </row>
        <row r="1025">
          <cell r="B1025">
            <v>43487</v>
          </cell>
          <cell r="C1025" t="str">
            <v>18/01/2019 al 24/01/2019</v>
          </cell>
          <cell r="D1025" t="str">
            <v>01/01/2019 a 31/01/2019</v>
          </cell>
          <cell r="E1025">
            <v>2.38</v>
          </cell>
          <cell r="F1025">
            <v>0</v>
          </cell>
          <cell r="G1025">
            <v>0</v>
          </cell>
          <cell r="H1025">
            <v>0.44</v>
          </cell>
        </row>
        <row r="1026">
          <cell r="B1026">
            <v>43488</v>
          </cell>
          <cell r="C1026" t="str">
            <v>18/01/2019 al 24/01/2019</v>
          </cell>
          <cell r="D1026" t="str">
            <v>01/01/2019 a 31/01/2019</v>
          </cell>
          <cell r="E1026">
            <v>2.38</v>
          </cell>
          <cell r="F1026">
            <v>0</v>
          </cell>
          <cell r="G1026">
            <v>0</v>
          </cell>
          <cell r="H1026">
            <v>0.44</v>
          </cell>
        </row>
        <row r="1027">
          <cell r="B1027">
            <v>43489</v>
          </cell>
          <cell r="C1027" t="str">
            <v>18/01/2019 al 24/01/2019</v>
          </cell>
          <cell r="D1027" t="str">
            <v>01/01/2019 a 31/01/2019</v>
          </cell>
          <cell r="E1027">
            <v>2.38</v>
          </cell>
          <cell r="F1027">
            <v>0</v>
          </cell>
          <cell r="G1027">
            <v>0</v>
          </cell>
          <cell r="H1027">
            <v>0.44</v>
          </cell>
        </row>
        <row r="1028">
          <cell r="B1028">
            <v>43490</v>
          </cell>
          <cell r="C1028" t="str">
            <v>25/01/2019 al 31/01/2019</v>
          </cell>
          <cell r="D1028" t="str">
            <v>01/01/2019 a 31/01/2019</v>
          </cell>
          <cell r="E1028">
            <v>2.38</v>
          </cell>
          <cell r="F1028">
            <v>0</v>
          </cell>
          <cell r="G1028">
            <v>0</v>
          </cell>
          <cell r="H1028">
            <v>0.44</v>
          </cell>
        </row>
        <row r="1029">
          <cell r="B1029">
            <v>43491</v>
          </cell>
          <cell r="C1029" t="str">
            <v>25/01/2019 al 31/01/2019</v>
          </cell>
          <cell r="D1029" t="str">
            <v>01/01/2019 a 31/01/2019</v>
          </cell>
          <cell r="E1029">
            <v>2.38</v>
          </cell>
          <cell r="F1029">
            <v>0</v>
          </cell>
          <cell r="G1029">
            <v>0</v>
          </cell>
          <cell r="H1029">
            <v>0.44</v>
          </cell>
        </row>
        <row r="1030">
          <cell r="B1030">
            <v>43492</v>
          </cell>
          <cell r="C1030" t="str">
            <v>25/01/2019 al 31/01/2019</v>
          </cell>
          <cell r="D1030" t="str">
            <v>01/01/2019 a 31/01/2019</v>
          </cell>
          <cell r="E1030">
            <v>2.38</v>
          </cell>
          <cell r="F1030">
            <v>0</v>
          </cell>
          <cell r="G1030">
            <v>0</v>
          </cell>
          <cell r="H1030">
            <v>0.44</v>
          </cell>
        </row>
        <row r="1031">
          <cell r="B1031">
            <v>43493</v>
          </cell>
          <cell r="C1031" t="str">
            <v>25/01/2019 al 31/01/2019</v>
          </cell>
          <cell r="D1031" t="str">
            <v>01/01/2019 a 31/01/2019</v>
          </cell>
          <cell r="E1031">
            <v>2.38</v>
          </cell>
          <cell r="F1031">
            <v>0</v>
          </cell>
          <cell r="G1031">
            <v>0</v>
          </cell>
          <cell r="H1031">
            <v>0.44</v>
          </cell>
        </row>
        <row r="1032">
          <cell r="B1032">
            <v>43494</v>
          </cell>
          <cell r="C1032" t="str">
            <v>25/01/2019 al 31/01/2019</v>
          </cell>
          <cell r="D1032" t="str">
            <v>01/01/2019 a 31/01/2019</v>
          </cell>
          <cell r="E1032">
            <v>2.38</v>
          </cell>
          <cell r="F1032">
            <v>0</v>
          </cell>
          <cell r="G1032">
            <v>0</v>
          </cell>
          <cell r="H1032">
            <v>0.44</v>
          </cell>
        </row>
        <row r="1033">
          <cell r="B1033">
            <v>43495</v>
          </cell>
          <cell r="C1033" t="str">
            <v>25/01/2019 al 31/01/2019</v>
          </cell>
          <cell r="D1033" t="str">
            <v>01/01/2019 a 31/01/2019</v>
          </cell>
          <cell r="E1033">
            <v>2.38</v>
          </cell>
          <cell r="F1033">
            <v>0</v>
          </cell>
          <cell r="G1033">
            <v>0</v>
          </cell>
          <cell r="H1033">
            <v>0.44</v>
          </cell>
        </row>
        <row r="1034">
          <cell r="B1034">
            <v>43496</v>
          </cell>
          <cell r="C1034" t="str">
            <v>25/01/2019 al 31/01/2019</v>
          </cell>
          <cell r="D1034" t="str">
            <v>01/01/2019 a 31/01/2019</v>
          </cell>
          <cell r="E1034">
            <v>2.38</v>
          </cell>
          <cell r="F1034">
            <v>0</v>
          </cell>
          <cell r="G1034">
            <v>0</v>
          </cell>
          <cell r="H1034">
            <v>0.44</v>
          </cell>
        </row>
        <row r="1035">
          <cell r="B1035">
            <v>43497</v>
          </cell>
          <cell r="C1035" t="str">
            <v>01/02/2019 al 07/02/2019</v>
          </cell>
          <cell r="D1035" t="str">
            <v>01/02/2019 a 28/02/2019</v>
          </cell>
          <cell r="E1035">
            <v>2.33</v>
          </cell>
          <cell r="F1035">
            <v>0</v>
          </cell>
          <cell r="G1035">
            <v>0</v>
          </cell>
          <cell r="H1035">
            <v>0.83</v>
          </cell>
          <cell r="K1035">
            <v>3.5</v>
          </cell>
          <cell r="M1035">
            <v>4</v>
          </cell>
          <cell r="N1035">
            <v>5</v>
          </cell>
        </row>
        <row r="1036">
          <cell r="B1036">
            <v>43498</v>
          </cell>
          <cell r="C1036" t="str">
            <v>01/02/2019 al 07/02/2019</v>
          </cell>
          <cell r="D1036" t="str">
            <v>01/02/2019 a 28/02/2019</v>
          </cell>
          <cell r="E1036">
            <v>2.33</v>
          </cell>
          <cell r="F1036">
            <v>0</v>
          </cell>
          <cell r="G1036">
            <v>0</v>
          </cell>
          <cell r="H1036">
            <v>0.83</v>
          </cell>
          <cell r="K1036">
            <v>3.5</v>
          </cell>
          <cell r="M1036">
            <v>4</v>
          </cell>
          <cell r="N1036">
            <v>5</v>
          </cell>
        </row>
        <row r="1037">
          <cell r="B1037">
            <v>43499</v>
          </cell>
          <cell r="C1037" t="str">
            <v>01/02/2019 al 07/02/2019</v>
          </cell>
          <cell r="D1037" t="str">
            <v>01/02/2019 a 28/02/2019</v>
          </cell>
          <cell r="E1037">
            <v>2.33</v>
          </cell>
          <cell r="F1037">
            <v>0</v>
          </cell>
          <cell r="G1037">
            <v>0</v>
          </cell>
          <cell r="H1037">
            <v>0.83</v>
          </cell>
          <cell r="K1037">
            <v>3.5</v>
          </cell>
          <cell r="M1037">
            <v>4</v>
          </cell>
          <cell r="N1037">
            <v>5</v>
          </cell>
        </row>
        <row r="1038">
          <cell r="B1038">
            <v>43500</v>
          </cell>
          <cell r="C1038" t="str">
            <v>01/02/2019 al 07/02/2019</v>
          </cell>
          <cell r="D1038" t="str">
            <v>01/02/2019 a 28/02/2019</v>
          </cell>
          <cell r="E1038">
            <v>2.33</v>
          </cell>
          <cell r="F1038">
            <v>0</v>
          </cell>
          <cell r="G1038">
            <v>0</v>
          </cell>
          <cell r="H1038">
            <v>0.83</v>
          </cell>
          <cell r="K1038">
            <v>3.5</v>
          </cell>
          <cell r="M1038">
            <v>4</v>
          </cell>
          <cell r="N1038">
            <v>5</v>
          </cell>
        </row>
        <row r="1039">
          <cell r="B1039">
            <v>43501</v>
          </cell>
          <cell r="C1039" t="str">
            <v>01/02/2019 al 07/02/2019</v>
          </cell>
          <cell r="D1039" t="str">
            <v>01/02/2019 a 28/02/2019</v>
          </cell>
          <cell r="E1039">
            <v>2.33</v>
          </cell>
          <cell r="F1039">
            <v>0</v>
          </cell>
          <cell r="G1039">
            <v>0</v>
          </cell>
          <cell r="H1039">
            <v>0.83</v>
          </cell>
          <cell r="K1039">
            <v>3.5</v>
          </cell>
          <cell r="M1039">
            <v>4</v>
          </cell>
          <cell r="N1039">
            <v>5</v>
          </cell>
        </row>
        <row r="1040">
          <cell r="B1040">
            <v>43502</v>
          </cell>
          <cell r="C1040" t="str">
            <v>01/02/2019 al 07/02/2019</v>
          </cell>
          <cell r="D1040" t="str">
            <v>01/02/2019 a 28/02/2019</v>
          </cell>
          <cell r="E1040">
            <v>2.33</v>
          </cell>
          <cell r="F1040">
            <v>0</v>
          </cell>
          <cell r="G1040">
            <v>0</v>
          </cell>
          <cell r="H1040">
            <v>0.83</v>
          </cell>
          <cell r="K1040">
            <v>3.5</v>
          </cell>
          <cell r="M1040">
            <v>4</v>
          </cell>
          <cell r="N1040">
            <v>5</v>
          </cell>
        </row>
        <row r="1041">
          <cell r="B1041">
            <v>43503</v>
          </cell>
          <cell r="C1041" t="str">
            <v>01/02/2019 al 07/02/2019</v>
          </cell>
          <cell r="D1041" t="str">
            <v>01/02/2019 a 28/02/2019</v>
          </cell>
          <cell r="E1041">
            <v>2.33</v>
          </cell>
          <cell r="F1041">
            <v>0</v>
          </cell>
          <cell r="G1041">
            <v>0</v>
          </cell>
          <cell r="H1041">
            <v>0.83</v>
          </cell>
          <cell r="K1041">
            <v>3.5</v>
          </cell>
          <cell r="M1041">
            <v>4</v>
          </cell>
          <cell r="N1041">
            <v>5</v>
          </cell>
        </row>
        <row r="1042">
          <cell r="B1042">
            <v>43504</v>
          </cell>
          <cell r="C1042" t="str">
            <v>08/02/2019 al 14/02/2019</v>
          </cell>
          <cell r="D1042" t="str">
            <v>01/02/2019 a 28/02/2019</v>
          </cell>
          <cell r="E1042">
            <v>2.33</v>
          </cell>
          <cell r="F1042">
            <v>0</v>
          </cell>
          <cell r="G1042">
            <v>0</v>
          </cell>
          <cell r="H1042">
            <v>0.83</v>
          </cell>
          <cell r="K1042">
            <v>3.5</v>
          </cell>
          <cell r="M1042">
            <v>4</v>
          </cell>
          <cell r="N1042">
            <v>5</v>
          </cell>
        </row>
        <row r="1043">
          <cell r="B1043">
            <v>43505</v>
          </cell>
          <cell r="C1043" t="str">
            <v>08/02/2019 al 14/02/2019</v>
          </cell>
          <cell r="D1043" t="str">
            <v>01/02/2019 a 28/02/2019</v>
          </cell>
          <cell r="E1043">
            <v>2.33</v>
          </cell>
          <cell r="F1043">
            <v>0</v>
          </cell>
          <cell r="G1043">
            <v>0</v>
          </cell>
          <cell r="H1043">
            <v>0.83</v>
          </cell>
          <cell r="K1043">
            <v>3.5</v>
          </cell>
          <cell r="M1043">
            <v>4</v>
          </cell>
          <cell r="N1043">
            <v>5</v>
          </cell>
        </row>
        <row r="1044">
          <cell r="B1044">
            <v>43506</v>
          </cell>
          <cell r="C1044" t="str">
            <v>08/02/2019 al 14/02/2019</v>
          </cell>
          <cell r="D1044" t="str">
            <v>01/02/2019 a 28/02/2019</v>
          </cell>
          <cell r="E1044">
            <v>2.33</v>
          </cell>
          <cell r="F1044">
            <v>0</v>
          </cell>
          <cell r="G1044">
            <v>0</v>
          </cell>
          <cell r="H1044">
            <v>0.83</v>
          </cell>
          <cell r="K1044">
            <v>3.5</v>
          </cell>
          <cell r="M1044">
            <v>4</v>
          </cell>
          <cell r="N1044">
            <v>5</v>
          </cell>
        </row>
        <row r="1045">
          <cell r="B1045">
            <v>43507</v>
          </cell>
          <cell r="C1045" t="str">
            <v>08/02/2019 al 14/02/2019</v>
          </cell>
          <cell r="D1045" t="str">
            <v>01/02/2019 a 28/02/2019</v>
          </cell>
          <cell r="E1045">
            <v>2.33</v>
          </cell>
          <cell r="F1045">
            <v>0</v>
          </cell>
          <cell r="G1045">
            <v>0</v>
          </cell>
          <cell r="H1045">
            <v>0.83</v>
          </cell>
          <cell r="K1045">
            <v>3.5</v>
          </cell>
          <cell r="M1045">
            <v>4</v>
          </cell>
          <cell r="N1045">
            <v>5</v>
          </cell>
        </row>
        <row r="1046">
          <cell r="B1046">
            <v>43508</v>
          </cell>
          <cell r="C1046" t="str">
            <v>08/02/2019 al 14/02/2019</v>
          </cell>
          <cell r="D1046" t="str">
            <v>01/02/2019 a 28/02/2019</v>
          </cell>
          <cell r="E1046">
            <v>2.33</v>
          </cell>
          <cell r="F1046">
            <v>0</v>
          </cell>
          <cell r="G1046">
            <v>0</v>
          </cell>
          <cell r="H1046">
            <v>0.83</v>
          </cell>
          <cell r="K1046">
            <v>3.5</v>
          </cell>
          <cell r="M1046">
            <v>4</v>
          </cell>
          <cell r="N1046">
            <v>5</v>
          </cell>
        </row>
        <row r="1047">
          <cell r="B1047">
            <v>43509</v>
          </cell>
          <cell r="C1047" t="str">
            <v>08/02/2019 al 14/02/2019</v>
          </cell>
          <cell r="D1047" t="str">
            <v>01/02/2019 a 28/02/2019</v>
          </cell>
          <cell r="E1047">
            <v>2.33</v>
          </cell>
          <cell r="F1047">
            <v>0</v>
          </cell>
          <cell r="G1047">
            <v>0</v>
          </cell>
          <cell r="H1047">
            <v>0.83</v>
          </cell>
          <cell r="K1047">
            <v>3.5</v>
          </cell>
          <cell r="M1047">
            <v>4</v>
          </cell>
          <cell r="N1047">
            <v>5</v>
          </cell>
        </row>
        <row r="1048">
          <cell r="B1048">
            <v>43510</v>
          </cell>
          <cell r="C1048" t="str">
            <v>08/02/2019 al 14/02/2019</v>
          </cell>
          <cell r="D1048" t="str">
            <v>01/02/2019 a 28/02/2019</v>
          </cell>
          <cell r="E1048">
            <v>2.33</v>
          </cell>
          <cell r="F1048">
            <v>0</v>
          </cell>
          <cell r="G1048">
            <v>0</v>
          </cell>
          <cell r="H1048">
            <v>0.83</v>
          </cell>
          <cell r="K1048">
            <v>3.5</v>
          </cell>
          <cell r="M1048">
            <v>4</v>
          </cell>
          <cell r="N1048">
            <v>5</v>
          </cell>
        </row>
        <row r="1049">
          <cell r="B1049">
            <v>43511</v>
          </cell>
          <cell r="C1049" t="str">
            <v>15/02/2019 al 21/02/2019</v>
          </cell>
          <cell r="D1049" t="str">
            <v>01/02/2019 a 28/02/2019</v>
          </cell>
          <cell r="E1049">
            <v>2.33</v>
          </cell>
          <cell r="F1049">
            <v>0</v>
          </cell>
          <cell r="G1049">
            <v>0</v>
          </cell>
          <cell r="H1049">
            <v>0.83</v>
          </cell>
          <cell r="K1049">
            <v>3.5</v>
          </cell>
          <cell r="M1049">
            <v>4</v>
          </cell>
          <cell r="N1049">
            <v>5</v>
          </cell>
        </row>
        <row r="1050">
          <cell r="B1050">
            <v>43512</v>
          </cell>
          <cell r="C1050" t="str">
            <v>15/02/2019 al 21/02/2019</v>
          </cell>
          <cell r="D1050" t="str">
            <v>01/02/2019 a 28/02/2019</v>
          </cell>
          <cell r="E1050">
            <v>2.33</v>
          </cell>
          <cell r="F1050">
            <v>0</v>
          </cell>
          <cell r="G1050">
            <v>0</v>
          </cell>
          <cell r="H1050">
            <v>0.83</v>
          </cell>
          <cell r="K1050">
            <v>3.5</v>
          </cell>
          <cell r="M1050">
            <v>4</v>
          </cell>
          <cell r="N1050">
            <v>5</v>
          </cell>
        </row>
        <row r="1051">
          <cell r="B1051">
            <v>43513</v>
          </cell>
          <cell r="C1051" t="str">
            <v>15/02/2019 al 21/02/2019</v>
          </cell>
          <cell r="D1051" t="str">
            <v>01/02/2019 a 28/02/2019</v>
          </cell>
          <cell r="E1051">
            <v>2.33</v>
          </cell>
          <cell r="F1051">
            <v>0</v>
          </cell>
          <cell r="G1051">
            <v>0</v>
          </cell>
          <cell r="H1051">
            <v>0.83</v>
          </cell>
          <cell r="K1051">
            <v>3.5</v>
          </cell>
          <cell r="M1051">
            <v>4</v>
          </cell>
          <cell r="N1051">
            <v>5</v>
          </cell>
        </row>
        <row r="1052">
          <cell r="B1052">
            <v>43514</v>
          </cell>
          <cell r="C1052" t="str">
            <v>15/02/2019 al 21/02/2019</v>
          </cell>
          <cell r="D1052" t="str">
            <v>01/02/2019 a 28/02/2019</v>
          </cell>
          <cell r="E1052">
            <v>2.33</v>
          </cell>
          <cell r="F1052">
            <v>0</v>
          </cell>
          <cell r="G1052">
            <v>0</v>
          </cell>
          <cell r="H1052">
            <v>0.83</v>
          </cell>
          <cell r="K1052">
            <v>3.5</v>
          </cell>
          <cell r="M1052">
            <v>4</v>
          </cell>
          <cell r="N1052">
            <v>5</v>
          </cell>
        </row>
        <row r="1053">
          <cell r="B1053">
            <v>43515</v>
          </cell>
          <cell r="C1053" t="str">
            <v>15/02/2019 al 21/02/2019</v>
          </cell>
          <cell r="D1053" t="str">
            <v>01/02/2019 a 28/02/2019</v>
          </cell>
          <cell r="E1053">
            <v>2.33</v>
          </cell>
          <cell r="F1053">
            <v>0</v>
          </cell>
          <cell r="G1053">
            <v>0</v>
          </cell>
          <cell r="H1053">
            <v>0.83</v>
          </cell>
          <cell r="K1053">
            <v>3.5</v>
          </cell>
          <cell r="M1053">
            <v>4</v>
          </cell>
          <cell r="N1053">
            <v>5</v>
          </cell>
        </row>
        <row r="1054">
          <cell r="B1054">
            <v>43516</v>
          </cell>
          <cell r="C1054" t="str">
            <v>15/02/2019 al 21/02/2019</v>
          </cell>
          <cell r="D1054" t="str">
            <v>01/02/2019 a 28/02/2019</v>
          </cell>
          <cell r="E1054">
            <v>2.33</v>
          </cell>
          <cell r="F1054">
            <v>0</v>
          </cell>
          <cell r="G1054">
            <v>0</v>
          </cell>
          <cell r="H1054">
            <v>0.83</v>
          </cell>
          <cell r="K1054">
            <v>3.5</v>
          </cell>
          <cell r="M1054">
            <v>4</v>
          </cell>
          <cell r="N1054">
            <v>5</v>
          </cell>
        </row>
        <row r="1055">
          <cell r="B1055">
            <v>43517</v>
          </cell>
          <cell r="C1055" t="str">
            <v>15/02/2019 al 21/02/2019</v>
          </cell>
          <cell r="D1055" t="str">
            <v>01/02/2019 a 28/02/2019</v>
          </cell>
          <cell r="E1055">
            <v>2.33</v>
          </cell>
          <cell r="F1055">
            <v>0</v>
          </cell>
          <cell r="G1055">
            <v>0</v>
          </cell>
          <cell r="H1055">
            <v>0.83</v>
          </cell>
          <cell r="K1055">
            <v>3.5</v>
          </cell>
          <cell r="M1055">
            <v>4</v>
          </cell>
          <cell r="N1055">
            <v>5</v>
          </cell>
        </row>
        <row r="1056">
          <cell r="B1056">
            <v>43518</v>
          </cell>
          <cell r="C1056" t="str">
            <v>22/02/2019 al 28/02/2019</v>
          </cell>
          <cell r="D1056" t="str">
            <v>01/02/2019 a 28/02/2019</v>
          </cell>
          <cell r="E1056">
            <v>2.33</v>
          </cell>
          <cell r="F1056">
            <v>0</v>
          </cell>
          <cell r="G1056">
            <v>0</v>
          </cell>
          <cell r="H1056">
            <v>0.83</v>
          </cell>
          <cell r="K1056">
            <v>3.5</v>
          </cell>
          <cell r="M1056">
            <v>4</v>
          </cell>
          <cell r="N1056">
            <v>5</v>
          </cell>
        </row>
        <row r="1057">
          <cell r="B1057">
            <v>43519</v>
          </cell>
          <cell r="C1057" t="str">
            <v>22/02/2019 al 28/02/2019</v>
          </cell>
          <cell r="D1057" t="str">
            <v>01/02/2019 a 28/02/2019</v>
          </cell>
          <cell r="E1057">
            <v>2.33</v>
          </cell>
          <cell r="F1057">
            <v>0</v>
          </cell>
          <cell r="G1057">
            <v>0</v>
          </cell>
          <cell r="H1057">
            <v>0.83</v>
          </cell>
          <cell r="K1057">
            <v>3.5</v>
          </cell>
          <cell r="M1057">
            <v>4</v>
          </cell>
          <cell r="N1057">
            <v>5</v>
          </cell>
        </row>
        <row r="1058">
          <cell r="B1058">
            <v>43520</v>
          </cell>
          <cell r="C1058" t="str">
            <v>22/02/2019 al 28/02/2019</v>
          </cell>
          <cell r="D1058" t="str">
            <v>01/02/2019 a 28/02/2019</v>
          </cell>
          <cell r="E1058">
            <v>2.33</v>
          </cell>
          <cell r="F1058">
            <v>0</v>
          </cell>
          <cell r="G1058">
            <v>0</v>
          </cell>
          <cell r="H1058">
            <v>0.83</v>
          </cell>
          <cell r="K1058">
            <v>3.5</v>
          </cell>
          <cell r="M1058">
            <v>4</v>
          </cell>
          <cell r="N1058">
            <v>5</v>
          </cell>
        </row>
        <row r="1059">
          <cell r="B1059">
            <v>43521</v>
          </cell>
          <cell r="C1059" t="str">
            <v>22/02/2019 al 28/02/2019</v>
          </cell>
          <cell r="D1059" t="str">
            <v>01/02/2019 a 28/02/2019</v>
          </cell>
          <cell r="E1059">
            <v>2.33</v>
          </cell>
          <cell r="F1059">
            <v>0</v>
          </cell>
          <cell r="G1059">
            <v>0</v>
          </cell>
          <cell r="H1059">
            <v>0.83</v>
          </cell>
          <cell r="K1059">
            <v>3.5</v>
          </cell>
          <cell r="M1059">
            <v>4</v>
          </cell>
          <cell r="N1059">
            <v>5</v>
          </cell>
        </row>
        <row r="1060">
          <cell r="B1060">
            <v>43522</v>
          </cell>
          <cell r="C1060" t="str">
            <v>22/02/2019 al 28/02/2019</v>
          </cell>
          <cell r="D1060" t="str">
            <v>01/02/2019 a 28/02/2019</v>
          </cell>
          <cell r="E1060">
            <v>2.33</v>
          </cell>
          <cell r="F1060">
            <v>0</v>
          </cell>
          <cell r="G1060">
            <v>0</v>
          </cell>
          <cell r="H1060">
            <v>0.83</v>
          </cell>
          <cell r="K1060">
            <v>3.5</v>
          </cell>
          <cell r="M1060">
            <v>4</v>
          </cell>
          <cell r="N1060">
            <v>5</v>
          </cell>
        </row>
        <row r="1061">
          <cell r="B1061">
            <v>43523</v>
          </cell>
          <cell r="C1061" t="str">
            <v>22/02/2019 al 28/02/2019</v>
          </cell>
          <cell r="D1061" t="str">
            <v>01/02/2019 a 28/02/2019</v>
          </cell>
          <cell r="E1061">
            <v>2.33</v>
          </cell>
          <cell r="F1061">
            <v>0</v>
          </cell>
          <cell r="G1061">
            <v>0</v>
          </cell>
          <cell r="H1061">
            <v>0.83</v>
          </cell>
          <cell r="K1061">
            <v>3.5</v>
          </cell>
          <cell r="M1061">
            <v>4</v>
          </cell>
          <cell r="N1061">
            <v>5</v>
          </cell>
        </row>
        <row r="1062">
          <cell r="B1062">
            <v>43524</v>
          </cell>
          <cell r="C1062" t="str">
            <v>22/02/2019 al 28/02/2019</v>
          </cell>
          <cell r="D1062" t="str">
            <v>01/02/2019 a 28/02/2019</v>
          </cell>
          <cell r="E1062">
            <v>2.33</v>
          </cell>
          <cell r="F1062">
            <v>0</v>
          </cell>
          <cell r="G1062">
            <v>0</v>
          </cell>
          <cell r="H1062">
            <v>0.83</v>
          </cell>
          <cell r="K1062">
            <v>3.5</v>
          </cell>
          <cell r="M1062">
            <v>4</v>
          </cell>
          <cell r="N1062">
            <v>5</v>
          </cell>
        </row>
        <row r="1063">
          <cell r="B1063">
            <v>43525</v>
          </cell>
          <cell r="C1063" t="str">
            <v>01/03/2019 al 07/03/2019</v>
          </cell>
          <cell r="D1063" t="str">
            <v>01/03/2019 a 31/03/2019</v>
          </cell>
          <cell r="E1063">
            <v>2.44</v>
          </cell>
          <cell r="F1063">
            <v>0</v>
          </cell>
          <cell r="G1063">
            <v>0</v>
          </cell>
          <cell r="H1063">
            <v>0.47</v>
          </cell>
          <cell r="K1063">
            <v>3.5</v>
          </cell>
          <cell r="M1063">
            <v>4</v>
          </cell>
          <cell r="N1063">
            <v>5</v>
          </cell>
        </row>
        <row r="1064">
          <cell r="B1064">
            <v>43526</v>
          </cell>
          <cell r="C1064" t="str">
            <v>01/03/2019 al 07/03/2019</v>
          </cell>
          <cell r="D1064" t="str">
            <v>01/03/2019 a 31/03/2019</v>
          </cell>
          <cell r="E1064">
            <v>2.44</v>
          </cell>
          <cell r="F1064">
            <v>0</v>
          </cell>
          <cell r="G1064">
            <v>0</v>
          </cell>
          <cell r="H1064">
            <v>0.47</v>
          </cell>
          <cell r="K1064">
            <v>3.5</v>
          </cell>
          <cell r="M1064">
            <v>4</v>
          </cell>
          <cell r="N1064">
            <v>5</v>
          </cell>
        </row>
        <row r="1065">
          <cell r="B1065">
            <v>43527</v>
          </cell>
          <cell r="C1065" t="str">
            <v>01/03/2019 al 07/03/2019</v>
          </cell>
          <cell r="D1065" t="str">
            <v>01/03/2019 a 31/03/2019</v>
          </cell>
          <cell r="E1065">
            <v>2.44</v>
          </cell>
          <cell r="F1065">
            <v>0</v>
          </cell>
          <cell r="G1065">
            <v>0</v>
          </cell>
          <cell r="H1065">
            <v>0.47</v>
          </cell>
          <cell r="K1065">
            <v>3.5</v>
          </cell>
          <cell r="M1065">
            <v>4</v>
          </cell>
          <cell r="N1065">
            <v>5</v>
          </cell>
        </row>
        <row r="1066">
          <cell r="B1066">
            <v>43528</v>
          </cell>
          <cell r="C1066" t="str">
            <v>01/03/2019 al 07/03/2019</v>
          </cell>
          <cell r="D1066" t="str">
            <v>01/03/2019 a 31/03/2019</v>
          </cell>
          <cell r="E1066">
            <v>2.44</v>
          </cell>
          <cell r="F1066">
            <v>0</v>
          </cell>
          <cell r="G1066">
            <v>0</v>
          </cell>
          <cell r="H1066">
            <v>0.47</v>
          </cell>
          <cell r="K1066">
            <v>3.5</v>
          </cell>
          <cell r="M1066">
            <v>4</v>
          </cell>
          <cell r="N1066">
            <v>5</v>
          </cell>
        </row>
        <row r="1067">
          <cell r="B1067">
            <v>43529</v>
          </cell>
          <cell r="C1067" t="str">
            <v>01/03/2019 al 07/03/2019</v>
          </cell>
          <cell r="D1067" t="str">
            <v>01/03/2019 a 31/03/2019</v>
          </cell>
          <cell r="E1067">
            <v>2.44</v>
          </cell>
          <cell r="F1067">
            <v>0</v>
          </cell>
          <cell r="G1067">
            <v>0</v>
          </cell>
          <cell r="H1067">
            <v>0.47</v>
          </cell>
          <cell r="K1067">
            <v>3.5</v>
          </cell>
          <cell r="M1067">
            <v>4</v>
          </cell>
          <cell r="N1067">
            <v>5</v>
          </cell>
        </row>
        <row r="1068">
          <cell r="B1068">
            <v>43530</v>
          </cell>
          <cell r="C1068" t="str">
            <v>01/03/2019 al 07/03/2019</v>
          </cell>
          <cell r="D1068" t="str">
            <v>01/03/2019 a 31/03/2019</v>
          </cell>
          <cell r="E1068">
            <v>2.44</v>
          </cell>
          <cell r="F1068">
            <v>0</v>
          </cell>
          <cell r="G1068">
            <v>0</v>
          </cell>
          <cell r="H1068">
            <v>0.47</v>
          </cell>
          <cell r="K1068">
            <v>3.5</v>
          </cell>
          <cell r="M1068">
            <v>4</v>
          </cell>
          <cell r="N1068">
            <v>5</v>
          </cell>
        </row>
        <row r="1069">
          <cell r="B1069">
            <v>43531</v>
          </cell>
          <cell r="C1069" t="str">
            <v>01/03/2019 al 07/03/2019</v>
          </cell>
          <cell r="D1069" t="str">
            <v>01/03/2019 a 31/03/2019</v>
          </cell>
          <cell r="E1069">
            <v>2.44</v>
          </cell>
          <cell r="F1069">
            <v>0</v>
          </cell>
          <cell r="G1069">
            <v>0</v>
          </cell>
          <cell r="H1069">
            <v>0.47</v>
          </cell>
          <cell r="K1069">
            <v>3.5</v>
          </cell>
          <cell r="M1069">
            <v>4</v>
          </cell>
          <cell r="N1069">
            <v>5</v>
          </cell>
        </row>
        <row r="1070">
          <cell r="B1070">
            <v>43532</v>
          </cell>
          <cell r="C1070" t="str">
            <v>08/03/2019 al 14/03/2019</v>
          </cell>
          <cell r="D1070" t="str">
            <v>01/03/2019 a 31/03/2019</v>
          </cell>
          <cell r="E1070">
            <v>2.44</v>
          </cell>
          <cell r="F1070">
            <v>0</v>
          </cell>
          <cell r="G1070">
            <v>0</v>
          </cell>
          <cell r="H1070">
            <v>0.47</v>
          </cell>
          <cell r="K1070">
            <v>3.5</v>
          </cell>
          <cell r="M1070">
            <v>4</v>
          </cell>
          <cell r="N1070">
            <v>5</v>
          </cell>
        </row>
        <row r="1071">
          <cell r="B1071">
            <v>43533</v>
          </cell>
          <cell r="C1071" t="str">
            <v>08/03/2019 al 14/03/2019</v>
          </cell>
          <cell r="D1071" t="str">
            <v>01/03/2019 a 31/03/2019</v>
          </cell>
          <cell r="E1071">
            <v>2.44</v>
          </cell>
          <cell r="F1071">
            <v>0</v>
          </cell>
          <cell r="G1071">
            <v>0</v>
          </cell>
          <cell r="H1071">
            <v>0.47</v>
          </cell>
          <cell r="K1071">
            <v>3.5</v>
          </cell>
          <cell r="M1071">
            <v>4</v>
          </cell>
          <cell r="N1071">
            <v>5</v>
          </cell>
        </row>
        <row r="1072">
          <cell r="B1072">
            <v>43534</v>
          </cell>
          <cell r="C1072" t="str">
            <v>08/03/2019 al 14/03/2019</v>
          </cell>
          <cell r="D1072" t="str">
            <v>01/03/2019 a 31/03/2019</v>
          </cell>
          <cell r="E1072">
            <v>2.44</v>
          </cell>
          <cell r="F1072">
            <v>0</v>
          </cell>
          <cell r="G1072">
            <v>0</v>
          </cell>
          <cell r="H1072">
            <v>0.47</v>
          </cell>
          <cell r="K1072">
            <v>3.5</v>
          </cell>
          <cell r="M1072">
            <v>4</v>
          </cell>
          <cell r="N1072">
            <v>5</v>
          </cell>
        </row>
        <row r="1073">
          <cell r="B1073">
            <v>43535</v>
          </cell>
          <cell r="C1073" t="str">
            <v>08/03/2019 al 14/03/2019</v>
          </cell>
          <cell r="D1073" t="str">
            <v>01/03/2019 a 31/03/2019</v>
          </cell>
          <cell r="E1073">
            <v>2.44</v>
          </cell>
          <cell r="F1073">
            <v>0</v>
          </cell>
          <cell r="G1073">
            <v>0</v>
          </cell>
          <cell r="H1073">
            <v>0.47</v>
          </cell>
          <cell r="K1073">
            <v>3.5</v>
          </cell>
          <cell r="M1073">
            <v>4</v>
          </cell>
          <cell r="N1073">
            <v>5</v>
          </cell>
        </row>
        <row r="1074">
          <cell r="B1074">
            <v>43536</v>
          </cell>
          <cell r="C1074" t="str">
            <v>08/03/2019 al 14/03/2019</v>
          </cell>
          <cell r="D1074" t="str">
            <v>01/03/2019 a 31/03/2019</v>
          </cell>
          <cell r="E1074">
            <v>2.44</v>
          </cell>
          <cell r="F1074">
            <v>0</v>
          </cell>
          <cell r="G1074">
            <v>0</v>
          </cell>
          <cell r="H1074">
            <v>0.47</v>
          </cell>
          <cell r="K1074">
            <v>3.5</v>
          </cell>
          <cell r="M1074">
            <v>4</v>
          </cell>
          <cell r="N1074">
            <v>5</v>
          </cell>
        </row>
        <row r="1075">
          <cell r="B1075">
            <v>43537</v>
          </cell>
          <cell r="C1075" t="str">
            <v>08/03/2019 al 14/03/2019</v>
          </cell>
          <cell r="D1075" t="str">
            <v>01/03/2019 a 31/03/2019</v>
          </cell>
          <cell r="E1075">
            <v>2.44</v>
          </cell>
          <cell r="F1075">
            <v>0</v>
          </cell>
          <cell r="G1075">
            <v>0</v>
          </cell>
          <cell r="H1075">
            <v>0.47</v>
          </cell>
          <cell r="K1075">
            <v>3.5</v>
          </cell>
          <cell r="M1075">
            <v>4</v>
          </cell>
          <cell r="N1075">
            <v>5</v>
          </cell>
        </row>
        <row r="1076">
          <cell r="B1076">
            <v>43538</v>
          </cell>
          <cell r="C1076" t="str">
            <v>08/03/2019 al 14/03/2019</v>
          </cell>
          <cell r="D1076" t="str">
            <v>01/03/2019 a 31/03/2019</v>
          </cell>
          <cell r="E1076">
            <v>2.44</v>
          </cell>
          <cell r="F1076">
            <v>0</v>
          </cell>
          <cell r="G1076">
            <v>0</v>
          </cell>
          <cell r="H1076">
            <v>0.47</v>
          </cell>
          <cell r="K1076">
            <v>3.5</v>
          </cell>
          <cell r="M1076">
            <v>4</v>
          </cell>
          <cell r="N1076">
            <v>5</v>
          </cell>
        </row>
        <row r="1077">
          <cell r="B1077">
            <v>43539</v>
          </cell>
          <cell r="C1077" t="str">
            <v>15/03/2019 al 21/03/2019</v>
          </cell>
          <cell r="D1077" t="str">
            <v>01/03/2019 a 31/03/2019</v>
          </cell>
          <cell r="E1077">
            <v>2.44</v>
          </cell>
          <cell r="F1077">
            <v>0</v>
          </cell>
          <cell r="G1077">
            <v>0</v>
          </cell>
          <cell r="H1077">
            <v>0.47</v>
          </cell>
          <cell r="K1077">
            <v>3.5</v>
          </cell>
          <cell r="M1077">
            <v>4</v>
          </cell>
          <cell r="N1077">
            <v>5</v>
          </cell>
        </row>
        <row r="1078">
          <cell r="B1078">
            <v>43540</v>
          </cell>
          <cell r="C1078" t="str">
            <v>15/03/2019 al 21/03/2019</v>
          </cell>
          <cell r="D1078" t="str">
            <v>01/03/2019 a 31/03/2019</v>
          </cell>
          <cell r="E1078">
            <v>2.44</v>
          </cell>
          <cell r="F1078">
            <v>0</v>
          </cell>
          <cell r="G1078">
            <v>0</v>
          </cell>
          <cell r="H1078">
            <v>0.47</v>
          </cell>
          <cell r="K1078">
            <v>3.5</v>
          </cell>
          <cell r="M1078">
            <v>4</v>
          </cell>
          <cell r="N1078">
            <v>5</v>
          </cell>
        </row>
        <row r="1079">
          <cell r="B1079">
            <v>43541</v>
          </cell>
          <cell r="C1079" t="str">
            <v>15/03/2019 al 21/03/2019</v>
          </cell>
          <cell r="D1079" t="str">
            <v>01/03/2019 a 31/03/2019</v>
          </cell>
          <cell r="E1079">
            <v>2.44</v>
          </cell>
          <cell r="F1079">
            <v>0</v>
          </cell>
          <cell r="G1079">
            <v>0</v>
          </cell>
          <cell r="H1079">
            <v>0.47</v>
          </cell>
          <cell r="K1079">
            <v>3.5</v>
          </cell>
          <cell r="M1079">
            <v>4</v>
          </cell>
          <cell r="N1079">
            <v>5</v>
          </cell>
        </row>
        <row r="1080">
          <cell r="B1080">
            <v>43542</v>
          </cell>
          <cell r="C1080" t="str">
            <v>15/03/2019 al 21/03/2019</v>
          </cell>
          <cell r="D1080" t="str">
            <v>01/03/2019 a 31/03/2019</v>
          </cell>
          <cell r="E1080">
            <v>2.44</v>
          </cell>
          <cell r="F1080">
            <v>0</v>
          </cell>
          <cell r="G1080">
            <v>0</v>
          </cell>
          <cell r="H1080">
            <v>0.47</v>
          </cell>
          <cell r="K1080">
            <v>3.5</v>
          </cell>
          <cell r="M1080">
            <v>4</v>
          </cell>
          <cell r="N1080">
            <v>5</v>
          </cell>
        </row>
        <row r="1081">
          <cell r="B1081">
            <v>43543</v>
          </cell>
          <cell r="C1081" t="str">
            <v>15/03/2019 al 21/03/2019</v>
          </cell>
          <cell r="D1081" t="str">
            <v>01/03/2019 a 31/03/2019</v>
          </cell>
          <cell r="E1081">
            <v>2.44</v>
          </cell>
          <cell r="F1081">
            <v>0</v>
          </cell>
          <cell r="G1081">
            <v>0</v>
          </cell>
          <cell r="H1081">
            <v>0.47</v>
          </cell>
          <cell r="K1081">
            <v>3.5</v>
          </cell>
          <cell r="M1081">
            <v>4</v>
          </cell>
          <cell r="N1081">
            <v>5</v>
          </cell>
        </row>
        <row r="1082">
          <cell r="B1082">
            <v>43544</v>
          </cell>
          <cell r="C1082" t="str">
            <v>15/03/2019 al 21/03/2019</v>
          </cell>
          <cell r="D1082" t="str">
            <v>01/03/2019 a 31/03/2019</v>
          </cell>
          <cell r="E1082">
            <v>2.44</v>
          </cell>
          <cell r="F1082">
            <v>0</v>
          </cell>
          <cell r="G1082">
            <v>0</v>
          </cell>
          <cell r="H1082">
            <v>0.47</v>
          </cell>
          <cell r="K1082">
            <v>3.5</v>
          </cell>
          <cell r="M1082">
            <v>4</v>
          </cell>
          <cell r="N1082">
            <v>5</v>
          </cell>
        </row>
        <row r="1083">
          <cell r="B1083">
            <v>43545</v>
          </cell>
          <cell r="C1083" t="str">
            <v>15/03/2019 al 21/03/2019</v>
          </cell>
          <cell r="D1083" t="str">
            <v>01/03/2019 a 31/03/2019</v>
          </cell>
          <cell r="E1083">
            <v>2.44</v>
          </cell>
          <cell r="F1083">
            <v>0</v>
          </cell>
          <cell r="G1083">
            <v>0</v>
          </cell>
          <cell r="H1083">
            <v>0.47</v>
          </cell>
          <cell r="K1083">
            <v>3.5</v>
          </cell>
          <cell r="M1083">
            <v>4</v>
          </cell>
          <cell r="N1083">
            <v>5</v>
          </cell>
        </row>
        <row r="1084">
          <cell r="B1084">
            <v>43546</v>
          </cell>
          <cell r="C1084" t="str">
            <v>22/03/2019 al 28/03/2019</v>
          </cell>
          <cell r="D1084" t="str">
            <v>01/03/2019 a 31/03/2019</v>
          </cell>
          <cell r="E1084">
            <v>2.44</v>
          </cell>
          <cell r="F1084">
            <v>0</v>
          </cell>
          <cell r="G1084">
            <v>0</v>
          </cell>
          <cell r="H1084">
            <v>0.47</v>
          </cell>
          <cell r="K1084">
            <v>3.5</v>
          </cell>
          <cell r="M1084">
            <v>4</v>
          </cell>
          <cell r="N1084">
            <v>5</v>
          </cell>
        </row>
        <row r="1085">
          <cell r="B1085">
            <v>43547</v>
          </cell>
          <cell r="C1085" t="str">
            <v>22/03/2019 al 28/03/2020</v>
          </cell>
          <cell r="D1085" t="str">
            <v>01/03/2019 a 31/03/2019</v>
          </cell>
          <cell r="E1085">
            <v>2.44</v>
          </cell>
          <cell r="F1085">
            <v>0</v>
          </cell>
          <cell r="G1085">
            <v>0</v>
          </cell>
          <cell r="H1085">
            <v>0.47</v>
          </cell>
          <cell r="K1085">
            <v>3.5</v>
          </cell>
          <cell r="M1085">
            <v>4</v>
          </cell>
          <cell r="N1085">
            <v>5</v>
          </cell>
        </row>
        <row r="1086">
          <cell r="B1086">
            <v>43548</v>
          </cell>
          <cell r="C1086" t="str">
            <v>22/03/2019 al 28/03/2021</v>
          </cell>
          <cell r="D1086" t="str">
            <v>01/03/2019 a 31/03/2019</v>
          </cell>
          <cell r="E1086">
            <v>2.44</v>
          </cell>
          <cell r="F1086">
            <v>0</v>
          </cell>
          <cell r="G1086">
            <v>0</v>
          </cell>
          <cell r="H1086">
            <v>0.47</v>
          </cell>
          <cell r="K1086">
            <v>3.5</v>
          </cell>
          <cell r="M1086">
            <v>4</v>
          </cell>
          <cell r="N1086">
            <v>5</v>
          </cell>
        </row>
        <row r="1087">
          <cell r="B1087">
            <v>43549</v>
          </cell>
          <cell r="C1087" t="str">
            <v>22/03/2019 al 28/03/2022</v>
          </cell>
          <cell r="D1087" t="str">
            <v>01/03/2019 a 31/03/2019</v>
          </cell>
          <cell r="E1087">
            <v>2.44</v>
          </cell>
          <cell r="F1087">
            <v>0</v>
          </cell>
          <cell r="G1087">
            <v>0</v>
          </cell>
          <cell r="H1087">
            <v>0.47</v>
          </cell>
          <cell r="K1087">
            <v>3.5</v>
          </cell>
          <cell r="M1087">
            <v>4</v>
          </cell>
          <cell r="N1087">
            <v>5</v>
          </cell>
        </row>
        <row r="1088">
          <cell r="B1088">
            <v>43550</v>
          </cell>
          <cell r="C1088" t="str">
            <v>22/03/2019 al 28/03/2023</v>
          </cell>
          <cell r="D1088" t="str">
            <v>01/03/2019 a 31/03/2019</v>
          </cell>
          <cell r="E1088">
            <v>2.44</v>
          </cell>
          <cell r="F1088">
            <v>0</v>
          </cell>
          <cell r="G1088">
            <v>0</v>
          </cell>
          <cell r="H1088">
            <v>0.47</v>
          </cell>
          <cell r="K1088">
            <v>3.5</v>
          </cell>
          <cell r="M1088">
            <v>4</v>
          </cell>
          <cell r="N1088">
            <v>5</v>
          </cell>
        </row>
        <row r="1089">
          <cell r="B1089">
            <v>43551</v>
          </cell>
          <cell r="C1089" t="str">
            <v>22/03/2019 al 28/03/2024</v>
          </cell>
          <cell r="D1089" t="str">
            <v>01/03/2019 a 31/03/2019</v>
          </cell>
          <cell r="E1089">
            <v>2.44</v>
          </cell>
          <cell r="F1089">
            <v>0</v>
          </cell>
          <cell r="G1089">
            <v>0</v>
          </cell>
          <cell r="H1089">
            <v>0.47</v>
          </cell>
          <cell r="K1089">
            <v>3.5</v>
          </cell>
          <cell r="M1089">
            <v>4</v>
          </cell>
          <cell r="N1089">
            <v>5</v>
          </cell>
        </row>
        <row r="1090">
          <cell r="B1090">
            <v>43552</v>
          </cell>
          <cell r="C1090" t="str">
            <v>22/03/2019 al 28/03/2025</v>
          </cell>
          <cell r="D1090" t="str">
            <v>01/03/2019 a 31/03/2019</v>
          </cell>
          <cell r="E1090">
            <v>2.44</v>
          </cell>
          <cell r="F1090">
            <v>0</v>
          </cell>
          <cell r="G1090">
            <v>0</v>
          </cell>
          <cell r="H1090">
            <v>0.47</v>
          </cell>
          <cell r="K1090">
            <v>3.5</v>
          </cell>
          <cell r="M1090">
            <v>4</v>
          </cell>
          <cell r="N1090">
            <v>5</v>
          </cell>
        </row>
        <row r="1091">
          <cell r="B1091">
            <v>43553</v>
          </cell>
          <cell r="C1091" t="str">
            <v>29/03/2019 al 04/04/2019</v>
          </cell>
          <cell r="D1091" t="str">
            <v>01/03/2019 a 31/03/2019</v>
          </cell>
          <cell r="E1091">
            <v>2.44</v>
          </cell>
          <cell r="F1091">
            <v>0</v>
          </cell>
          <cell r="G1091">
            <v>0</v>
          </cell>
          <cell r="H1091">
            <v>0.47</v>
          </cell>
          <cell r="K1091">
            <v>3.5</v>
          </cell>
          <cell r="M1091">
            <v>4</v>
          </cell>
          <cell r="N1091">
            <v>5</v>
          </cell>
        </row>
        <row r="1092">
          <cell r="B1092">
            <v>43554</v>
          </cell>
          <cell r="C1092" t="str">
            <v>29/03/2019 al 04/04/2019</v>
          </cell>
          <cell r="D1092" t="str">
            <v>01/03/2019 a 31/03/2019</v>
          </cell>
          <cell r="E1092">
            <v>2.44</v>
          </cell>
          <cell r="F1092">
            <v>0</v>
          </cell>
          <cell r="G1092">
            <v>0</v>
          </cell>
          <cell r="H1092">
            <v>0.47</v>
          </cell>
          <cell r="K1092">
            <v>3.5</v>
          </cell>
          <cell r="M1092">
            <v>4</v>
          </cell>
          <cell r="N1092">
            <v>5</v>
          </cell>
        </row>
        <row r="1093">
          <cell r="B1093">
            <v>43555</v>
          </cell>
          <cell r="C1093" t="str">
            <v>29/03/2019 al 04/04/2019</v>
          </cell>
          <cell r="D1093" t="str">
            <v>01/03/2019 a 31/03/2019</v>
          </cell>
          <cell r="E1093">
            <v>2.44</v>
          </cell>
          <cell r="F1093">
            <v>0</v>
          </cell>
          <cell r="G1093">
            <v>0</v>
          </cell>
          <cell r="H1093">
            <v>0.47</v>
          </cell>
          <cell r="K1093">
            <v>3.5</v>
          </cell>
          <cell r="M1093">
            <v>4</v>
          </cell>
          <cell r="N1093">
            <v>5</v>
          </cell>
        </row>
        <row r="1094">
          <cell r="B1094">
            <v>43556</v>
          </cell>
          <cell r="C1094" t="str">
            <v>29/03/2019 al 04/04/2019</v>
          </cell>
          <cell r="D1094" t="str">
            <v>01/04/2019 a 30/04/2019</v>
          </cell>
          <cell r="E1094">
            <v>2.48</v>
          </cell>
          <cell r="F1094">
            <v>0</v>
          </cell>
          <cell r="G1094">
            <v>0</v>
          </cell>
          <cell r="H1094">
            <v>0.45</v>
          </cell>
          <cell r="K1094">
            <v>3.5</v>
          </cell>
          <cell r="M1094">
            <v>4</v>
          </cell>
          <cell r="N1094">
            <v>5</v>
          </cell>
        </row>
        <row r="1095">
          <cell r="B1095">
            <v>43557</v>
          </cell>
          <cell r="C1095" t="str">
            <v>29/03/2019 al 04/04/2019</v>
          </cell>
          <cell r="D1095" t="str">
            <v>01/04/2019 a 30/04/2019</v>
          </cell>
          <cell r="E1095">
            <v>2.48</v>
          </cell>
          <cell r="F1095">
            <v>0</v>
          </cell>
          <cell r="G1095">
            <v>0</v>
          </cell>
          <cell r="H1095">
            <v>0.45</v>
          </cell>
          <cell r="K1095">
            <v>3.5</v>
          </cell>
          <cell r="M1095">
            <v>4</v>
          </cell>
          <cell r="N1095">
            <v>5</v>
          </cell>
        </row>
        <row r="1096">
          <cell r="B1096">
            <v>43558</v>
          </cell>
          <cell r="C1096" t="str">
            <v>29/03/2019 al 04/04/2019</v>
          </cell>
          <cell r="D1096" t="str">
            <v>01/04/2019 a 30/04/2019</v>
          </cell>
          <cell r="E1096">
            <v>2.48</v>
          </cell>
          <cell r="F1096">
            <v>0</v>
          </cell>
          <cell r="G1096">
            <v>0</v>
          </cell>
          <cell r="H1096">
            <v>0.45</v>
          </cell>
          <cell r="K1096">
            <v>3.5</v>
          </cell>
          <cell r="M1096">
            <v>4</v>
          </cell>
          <cell r="N1096">
            <v>5</v>
          </cell>
        </row>
        <row r="1097">
          <cell r="B1097">
            <v>43559</v>
          </cell>
          <cell r="C1097" t="str">
            <v>29/03/2019 al 04/04/2019</v>
          </cell>
          <cell r="D1097" t="str">
            <v>01/04/2019 a 30/04/2019</v>
          </cell>
          <cell r="E1097">
            <v>2.48</v>
          </cell>
          <cell r="F1097">
            <v>0</v>
          </cell>
          <cell r="G1097">
            <v>0</v>
          </cell>
          <cell r="H1097">
            <v>0.45</v>
          </cell>
          <cell r="K1097">
            <v>3.5</v>
          </cell>
          <cell r="M1097">
            <v>4</v>
          </cell>
          <cell r="N1097">
            <v>5</v>
          </cell>
        </row>
        <row r="1098">
          <cell r="B1098">
            <v>43560</v>
          </cell>
          <cell r="C1098" t="str">
            <v>05/04/2019 al 11/04/2019</v>
          </cell>
          <cell r="D1098" t="str">
            <v>01/04/2019 a 30/04/2019</v>
          </cell>
          <cell r="E1098">
            <v>2.48</v>
          </cell>
          <cell r="F1098">
            <v>0</v>
          </cell>
          <cell r="G1098">
            <v>0</v>
          </cell>
          <cell r="H1098">
            <v>0.45</v>
          </cell>
          <cell r="K1098">
            <v>3.5</v>
          </cell>
          <cell r="M1098">
            <v>4</v>
          </cell>
          <cell r="N1098">
            <v>5</v>
          </cell>
        </row>
        <row r="1099">
          <cell r="B1099">
            <v>43561</v>
          </cell>
          <cell r="C1099" t="str">
            <v>05/04/2019 al 11/04/2019</v>
          </cell>
          <cell r="D1099" t="str">
            <v>01/04/2019 a 30/04/2019</v>
          </cell>
          <cell r="E1099">
            <v>2.48</v>
          </cell>
          <cell r="F1099">
            <v>0</v>
          </cell>
          <cell r="G1099">
            <v>0</v>
          </cell>
          <cell r="H1099">
            <v>0.45</v>
          </cell>
          <cell r="K1099">
            <v>3.5</v>
          </cell>
          <cell r="M1099">
            <v>4</v>
          </cell>
          <cell r="N1099">
            <v>5</v>
          </cell>
        </row>
        <row r="1100">
          <cell r="B1100">
            <v>43562</v>
          </cell>
          <cell r="C1100" t="str">
            <v>05/04/2019 al 11/04/2019</v>
          </cell>
          <cell r="D1100" t="str">
            <v>01/04/2019 a 30/04/2019</v>
          </cell>
          <cell r="E1100">
            <v>2.48</v>
          </cell>
          <cell r="F1100">
            <v>0</v>
          </cell>
          <cell r="G1100">
            <v>0</v>
          </cell>
          <cell r="H1100">
            <v>0.45</v>
          </cell>
          <cell r="K1100">
            <v>3.5</v>
          </cell>
          <cell r="M1100">
            <v>4</v>
          </cell>
          <cell r="N1100">
            <v>5</v>
          </cell>
        </row>
        <row r="1101">
          <cell r="B1101">
            <v>43563</v>
          </cell>
          <cell r="C1101" t="str">
            <v>05/04/2019 al 11/04/2019</v>
          </cell>
          <cell r="D1101" t="str">
            <v>01/04/2019 a 30/04/2019</v>
          </cell>
          <cell r="E1101">
            <v>2.48</v>
          </cell>
          <cell r="F1101">
            <v>0</v>
          </cell>
          <cell r="G1101">
            <v>0</v>
          </cell>
          <cell r="H1101">
            <v>0.45</v>
          </cell>
          <cell r="K1101">
            <v>3.5</v>
          </cell>
          <cell r="M1101">
            <v>4</v>
          </cell>
          <cell r="N1101">
            <v>5</v>
          </cell>
        </row>
        <row r="1102">
          <cell r="B1102">
            <v>43564</v>
          </cell>
          <cell r="C1102" t="str">
            <v>05/04/2019 al 11/04/2019</v>
          </cell>
          <cell r="D1102" t="str">
            <v>01/04/2019 a 30/04/2019</v>
          </cell>
          <cell r="E1102">
            <v>2.48</v>
          </cell>
          <cell r="F1102">
            <v>0</v>
          </cell>
          <cell r="G1102">
            <v>0</v>
          </cell>
          <cell r="H1102">
            <v>0.45</v>
          </cell>
          <cell r="K1102">
            <v>3.5</v>
          </cell>
          <cell r="M1102">
            <v>4</v>
          </cell>
          <cell r="N1102">
            <v>5</v>
          </cell>
        </row>
        <row r="1103">
          <cell r="B1103">
            <v>43565</v>
          </cell>
          <cell r="C1103" t="str">
            <v>05/04/2019 al 11/04/2019</v>
          </cell>
          <cell r="D1103" t="str">
            <v>01/04/2019 a 30/04/2019</v>
          </cell>
          <cell r="E1103">
            <v>2.48</v>
          </cell>
          <cell r="F1103">
            <v>0</v>
          </cell>
          <cell r="G1103">
            <v>0</v>
          </cell>
          <cell r="H1103">
            <v>0.45</v>
          </cell>
          <cell r="K1103">
            <v>3.5</v>
          </cell>
          <cell r="M1103">
            <v>4</v>
          </cell>
          <cell r="N1103">
            <v>5</v>
          </cell>
        </row>
        <row r="1104">
          <cell r="B1104">
            <v>43566</v>
          </cell>
          <cell r="C1104" t="str">
            <v>05/04/2019 al 11/04/2019</v>
          </cell>
          <cell r="D1104" t="str">
            <v>01/04/2019 a 30/04/2019</v>
          </cell>
          <cell r="E1104">
            <v>2.48</v>
          </cell>
          <cell r="F1104">
            <v>0</v>
          </cell>
          <cell r="G1104">
            <v>0</v>
          </cell>
          <cell r="H1104">
            <v>0.45</v>
          </cell>
          <cell r="K1104">
            <v>3.5</v>
          </cell>
          <cell r="M1104">
            <v>4</v>
          </cell>
          <cell r="N1104">
            <v>5</v>
          </cell>
        </row>
        <row r="1105">
          <cell r="B1105">
            <v>43567</v>
          </cell>
          <cell r="C1105" t="str">
            <v>12/04/2019 al 18/04/2019</v>
          </cell>
          <cell r="D1105" t="str">
            <v>01/04/2019 a 30/04/2019</v>
          </cell>
          <cell r="E1105">
            <v>2.48</v>
          </cell>
          <cell r="F1105">
            <v>0</v>
          </cell>
          <cell r="G1105">
            <v>0</v>
          </cell>
          <cell r="H1105">
            <v>0.45</v>
          </cell>
          <cell r="K1105">
            <v>3.5</v>
          </cell>
          <cell r="M1105">
            <v>4</v>
          </cell>
          <cell r="N1105">
            <v>5</v>
          </cell>
        </row>
        <row r="1106">
          <cell r="B1106">
            <v>43568</v>
          </cell>
          <cell r="C1106" t="str">
            <v>12/04/2019 al 18/04/2019</v>
          </cell>
          <cell r="D1106" t="str">
            <v>01/04/2019 a 30/04/2019</v>
          </cell>
          <cell r="E1106">
            <v>2.48</v>
          </cell>
          <cell r="F1106">
            <v>0</v>
          </cell>
          <cell r="G1106">
            <v>0</v>
          </cell>
          <cell r="H1106">
            <v>0.45</v>
          </cell>
          <cell r="K1106">
            <v>3.5</v>
          </cell>
          <cell r="M1106">
            <v>4</v>
          </cell>
          <cell r="N1106">
            <v>5</v>
          </cell>
        </row>
        <row r="1107">
          <cell r="B1107">
            <v>43569</v>
          </cell>
          <cell r="C1107" t="str">
            <v>12/04/2019 al 18/04/2019</v>
          </cell>
          <cell r="D1107" t="str">
            <v>01/04/2019 a 30/04/2019</v>
          </cell>
          <cell r="E1107">
            <v>2.48</v>
          </cell>
          <cell r="F1107">
            <v>0</v>
          </cell>
          <cell r="G1107">
            <v>0</v>
          </cell>
          <cell r="H1107">
            <v>0.45</v>
          </cell>
          <cell r="K1107">
            <v>3.5</v>
          </cell>
          <cell r="M1107">
            <v>4</v>
          </cell>
          <cell r="N1107">
            <v>5</v>
          </cell>
        </row>
        <row r="1108">
          <cell r="B1108">
            <v>43570</v>
          </cell>
          <cell r="C1108" t="str">
            <v>12/04/2019 al 18/04/2019</v>
          </cell>
          <cell r="D1108" t="str">
            <v>01/04/2019 a 30/04/2019</v>
          </cell>
          <cell r="E1108">
            <v>2.48</v>
          </cell>
          <cell r="F1108">
            <v>0</v>
          </cell>
          <cell r="G1108">
            <v>0</v>
          </cell>
          <cell r="H1108">
            <v>0.45</v>
          </cell>
          <cell r="K1108">
            <v>3.5</v>
          </cell>
          <cell r="M1108">
            <v>4</v>
          </cell>
          <cell r="N1108">
            <v>5</v>
          </cell>
        </row>
        <row r="1109">
          <cell r="B1109">
            <v>43571</v>
          </cell>
          <cell r="C1109" t="str">
            <v>12/04/2019 al 18/04/2019</v>
          </cell>
          <cell r="D1109" t="str">
            <v>01/04/2019 a 30/04/2019</v>
          </cell>
          <cell r="E1109">
            <v>2.48</v>
          </cell>
          <cell r="F1109">
            <v>0</v>
          </cell>
          <cell r="G1109">
            <v>0</v>
          </cell>
          <cell r="H1109">
            <v>0.45</v>
          </cell>
          <cell r="K1109">
            <v>3.5</v>
          </cell>
          <cell r="M1109">
            <v>4</v>
          </cell>
          <cell r="N1109">
            <v>5</v>
          </cell>
        </row>
        <row r="1110">
          <cell r="B1110">
            <v>43572</v>
          </cell>
          <cell r="C1110" t="str">
            <v>12/04/2019 al 18/04/2019</v>
          </cell>
          <cell r="D1110" t="str">
            <v>01/04/2019 a 30/04/2019</v>
          </cell>
          <cell r="E1110">
            <v>2.48</v>
          </cell>
          <cell r="F1110">
            <v>0</v>
          </cell>
          <cell r="G1110">
            <v>0</v>
          </cell>
          <cell r="H1110">
            <v>0.45</v>
          </cell>
          <cell r="K1110">
            <v>3.5</v>
          </cell>
          <cell r="M1110">
            <v>4</v>
          </cell>
          <cell r="N1110">
            <v>5</v>
          </cell>
        </row>
        <row r="1111">
          <cell r="B1111">
            <v>43573</v>
          </cell>
          <cell r="C1111" t="str">
            <v>12/04/2019 al 18/04/2019</v>
          </cell>
          <cell r="D1111" t="str">
            <v>01/04/2019 a 30/04/2019</v>
          </cell>
          <cell r="E1111">
            <v>2.48</v>
          </cell>
          <cell r="F1111">
            <v>0</v>
          </cell>
          <cell r="G1111">
            <v>0</v>
          </cell>
          <cell r="H1111">
            <v>0.45</v>
          </cell>
          <cell r="K1111">
            <v>3.5</v>
          </cell>
          <cell r="M1111">
            <v>4</v>
          </cell>
          <cell r="N1111">
            <v>5</v>
          </cell>
        </row>
        <row r="1112">
          <cell r="B1112">
            <v>43574</v>
          </cell>
          <cell r="C1112" t="str">
            <v>19/04/2019 al 25/04/2019</v>
          </cell>
          <cell r="D1112" t="str">
            <v>01/04/2019 a 30/04/2019</v>
          </cell>
          <cell r="E1112">
            <v>2.48</v>
          </cell>
          <cell r="F1112">
            <v>0</v>
          </cell>
          <cell r="G1112">
            <v>0</v>
          </cell>
          <cell r="H1112">
            <v>0.45</v>
          </cell>
          <cell r="K1112">
            <v>3.5</v>
          </cell>
          <cell r="M1112">
            <v>4</v>
          </cell>
          <cell r="N1112">
            <v>5</v>
          </cell>
        </row>
        <row r="1113">
          <cell r="B1113">
            <v>43575</v>
          </cell>
          <cell r="C1113" t="str">
            <v>19/04/2019 al 25/04/2019</v>
          </cell>
          <cell r="D1113" t="str">
            <v>01/04/2019 a 30/04/2019</v>
          </cell>
          <cell r="E1113">
            <v>2.48</v>
          </cell>
          <cell r="F1113">
            <v>0</v>
          </cell>
          <cell r="G1113">
            <v>0</v>
          </cell>
          <cell r="H1113">
            <v>0.45</v>
          </cell>
          <cell r="K1113">
            <v>3.5</v>
          </cell>
          <cell r="M1113">
            <v>4</v>
          </cell>
          <cell r="N1113">
            <v>5</v>
          </cell>
        </row>
        <row r="1114">
          <cell r="B1114">
            <v>43576</v>
          </cell>
          <cell r="C1114" t="str">
            <v>19/04/2019 al 25/04/2019</v>
          </cell>
          <cell r="D1114" t="str">
            <v>01/04/2019 a 30/04/2019</v>
          </cell>
          <cell r="E1114">
            <v>2.48</v>
          </cell>
          <cell r="F1114">
            <v>0</v>
          </cell>
          <cell r="G1114">
            <v>0</v>
          </cell>
          <cell r="H1114">
            <v>0.45</v>
          </cell>
          <cell r="K1114">
            <v>3.5</v>
          </cell>
          <cell r="M1114">
            <v>4</v>
          </cell>
          <cell r="N1114">
            <v>5</v>
          </cell>
        </row>
        <row r="1115">
          <cell r="B1115">
            <v>43577</v>
          </cell>
          <cell r="C1115" t="str">
            <v>19/04/2019 al 25/04/2019</v>
          </cell>
          <cell r="D1115" t="str">
            <v>01/04/2019 a 30/04/2019</v>
          </cell>
          <cell r="E1115">
            <v>2.48</v>
          </cell>
          <cell r="F1115">
            <v>0</v>
          </cell>
          <cell r="G1115">
            <v>0</v>
          </cell>
          <cell r="H1115">
            <v>0.45</v>
          </cell>
          <cell r="K1115">
            <v>3.5</v>
          </cell>
          <cell r="M1115">
            <v>4</v>
          </cell>
          <cell r="N1115">
            <v>5</v>
          </cell>
        </row>
        <row r="1116">
          <cell r="B1116">
            <v>43578</v>
          </cell>
          <cell r="C1116" t="str">
            <v>19/04/2019 al 25/04/2019</v>
          </cell>
          <cell r="D1116" t="str">
            <v>01/04/2019 a 30/04/2019</v>
          </cell>
          <cell r="E1116">
            <v>2.48</v>
          </cell>
          <cell r="F1116">
            <v>0</v>
          </cell>
          <cell r="G1116">
            <v>0</v>
          </cell>
          <cell r="H1116">
            <v>0.45</v>
          </cell>
          <cell r="K1116">
            <v>3.5</v>
          </cell>
          <cell r="M1116">
            <v>4</v>
          </cell>
          <cell r="N1116">
            <v>5</v>
          </cell>
        </row>
        <row r="1117">
          <cell r="B1117">
            <v>43579</v>
          </cell>
          <cell r="C1117" t="str">
            <v>19/04/2019 al 25/04/2019</v>
          </cell>
          <cell r="D1117" t="str">
            <v>01/04/2019 a 30/04/2019</v>
          </cell>
          <cell r="E1117">
            <v>2.48</v>
          </cell>
          <cell r="F1117">
            <v>0</v>
          </cell>
          <cell r="G1117">
            <v>0</v>
          </cell>
          <cell r="H1117">
            <v>0.45</v>
          </cell>
          <cell r="K1117">
            <v>3.5</v>
          </cell>
          <cell r="M1117">
            <v>4</v>
          </cell>
          <cell r="N1117">
            <v>5</v>
          </cell>
        </row>
        <row r="1118">
          <cell r="B1118">
            <v>43580</v>
          </cell>
          <cell r="C1118" t="str">
            <v>19/04/2019 al 25/04/2019</v>
          </cell>
          <cell r="D1118" t="str">
            <v>01/04/2019 a 30/04/2019</v>
          </cell>
          <cell r="E1118">
            <v>2.48</v>
          </cell>
          <cell r="F1118">
            <v>0</v>
          </cell>
          <cell r="G1118">
            <v>0</v>
          </cell>
          <cell r="H1118">
            <v>0.45</v>
          </cell>
          <cell r="K1118">
            <v>3.5</v>
          </cell>
          <cell r="M1118">
            <v>4</v>
          </cell>
          <cell r="N1118">
            <v>5</v>
          </cell>
        </row>
        <row r="1119">
          <cell r="B1119">
            <v>43581</v>
          </cell>
          <cell r="C1119" t="str">
            <v>26/04/2019 al 02/05/2019</v>
          </cell>
          <cell r="D1119" t="str">
            <v>01/04/2019 a 30/04/2019</v>
          </cell>
          <cell r="E1119">
            <v>2.48</v>
          </cell>
          <cell r="F1119">
            <v>0</v>
          </cell>
          <cell r="G1119">
            <v>0</v>
          </cell>
          <cell r="H1119">
            <v>0.45</v>
          </cell>
          <cell r="K1119">
            <v>3.5</v>
          </cell>
          <cell r="M1119">
            <v>4</v>
          </cell>
          <cell r="N1119">
            <v>5</v>
          </cell>
        </row>
        <row r="1120">
          <cell r="B1120">
            <v>43582</v>
          </cell>
          <cell r="C1120" t="str">
            <v>26/04/2019 al 02/05/2019</v>
          </cell>
          <cell r="D1120" t="str">
            <v>01/04/2019 a 30/04/2019</v>
          </cell>
          <cell r="E1120">
            <v>2.48</v>
          </cell>
          <cell r="F1120">
            <v>0</v>
          </cell>
          <cell r="G1120">
            <v>0</v>
          </cell>
          <cell r="H1120">
            <v>0.45</v>
          </cell>
          <cell r="K1120">
            <v>3.5</v>
          </cell>
          <cell r="M1120">
            <v>4</v>
          </cell>
          <cell r="N1120">
            <v>5</v>
          </cell>
        </row>
        <row r="1121">
          <cell r="B1121">
            <v>43583</v>
          </cell>
          <cell r="C1121" t="str">
            <v>26/04/2019 al 02/05/2019</v>
          </cell>
          <cell r="D1121" t="str">
            <v>01/04/2019 a 30/04/2019</v>
          </cell>
          <cell r="E1121">
            <v>2.48</v>
          </cell>
          <cell r="F1121">
            <v>0</v>
          </cell>
          <cell r="G1121">
            <v>0</v>
          </cell>
          <cell r="H1121">
            <v>0.45</v>
          </cell>
          <cell r="K1121">
            <v>3.5</v>
          </cell>
          <cell r="M1121">
            <v>4</v>
          </cell>
          <cell r="N1121">
            <v>5</v>
          </cell>
        </row>
        <row r="1122">
          <cell r="B1122">
            <v>43584</v>
          </cell>
          <cell r="C1122" t="str">
            <v>26/04/2019 al 02/05/2019</v>
          </cell>
          <cell r="D1122" t="str">
            <v>01/04/2019 a 30/04/2019</v>
          </cell>
          <cell r="E1122">
            <v>2.48</v>
          </cell>
          <cell r="F1122">
            <v>0</v>
          </cell>
          <cell r="G1122">
            <v>0</v>
          </cell>
          <cell r="H1122">
            <v>0.45</v>
          </cell>
          <cell r="K1122">
            <v>3.5</v>
          </cell>
          <cell r="M1122">
            <v>4</v>
          </cell>
          <cell r="N1122">
            <v>5</v>
          </cell>
        </row>
        <row r="1123">
          <cell r="B1123">
            <v>43585</v>
          </cell>
          <cell r="C1123" t="str">
            <v>26/04/2019 al 02/05/2019</v>
          </cell>
          <cell r="D1123" t="str">
            <v>01/04/2019 a 30/04/2019</v>
          </cell>
          <cell r="E1123">
            <v>2.48</v>
          </cell>
          <cell r="F1123">
            <v>0</v>
          </cell>
          <cell r="G1123">
            <v>0</v>
          </cell>
          <cell r="H1123">
            <v>0.45</v>
          </cell>
          <cell r="K1123">
            <v>3.5</v>
          </cell>
          <cell r="M1123">
            <v>4</v>
          </cell>
          <cell r="N1123">
            <v>5</v>
          </cell>
        </row>
        <row r="1124">
          <cell r="B1124">
            <v>43586</v>
          </cell>
          <cell r="C1124" t="str">
            <v>26/04/2019 al 02/05/2019</v>
          </cell>
          <cell r="D1124" t="str">
            <v>01/05/2019 a 31/05/2019</v>
          </cell>
          <cell r="E1124">
            <v>2.54</v>
          </cell>
          <cell r="F1124">
            <v>0</v>
          </cell>
          <cell r="G1124">
            <v>0</v>
          </cell>
          <cell r="H1124">
            <v>0.5</v>
          </cell>
          <cell r="K1124">
            <v>3.5</v>
          </cell>
          <cell r="M1124">
            <v>4</v>
          </cell>
          <cell r="N1124">
            <v>5</v>
          </cell>
        </row>
        <row r="1125">
          <cell r="B1125">
            <v>43587</v>
          </cell>
          <cell r="C1125" t="str">
            <v>26/04/2019 al 02/05/2019</v>
          </cell>
          <cell r="D1125" t="str">
            <v>01/05/2019 a 31/05/2019</v>
          </cell>
          <cell r="E1125">
            <v>2.54</v>
          </cell>
          <cell r="F1125">
            <v>0</v>
          </cell>
          <cell r="G1125">
            <v>0</v>
          </cell>
          <cell r="H1125">
            <v>0.5</v>
          </cell>
          <cell r="K1125">
            <v>3.5</v>
          </cell>
          <cell r="M1125">
            <v>4</v>
          </cell>
          <cell r="N1125">
            <v>5</v>
          </cell>
        </row>
        <row r="1126">
          <cell r="B1126">
            <v>43588</v>
          </cell>
          <cell r="C1126" t="str">
            <v>03/05/2019 al 09/05/2019</v>
          </cell>
          <cell r="D1126" t="str">
            <v>01/05/2019 a 31/05/2019</v>
          </cell>
          <cell r="E1126">
            <v>2.54</v>
          </cell>
          <cell r="F1126">
            <v>0</v>
          </cell>
          <cell r="G1126">
            <v>0</v>
          </cell>
          <cell r="H1126">
            <v>0.5</v>
          </cell>
          <cell r="K1126">
            <v>3.5</v>
          </cell>
          <cell r="M1126">
            <v>4</v>
          </cell>
          <cell r="N1126">
            <v>5</v>
          </cell>
        </row>
        <row r="1127">
          <cell r="B1127">
            <v>43589</v>
          </cell>
          <cell r="C1127" t="str">
            <v>03/05/2019 al 09/05/2019</v>
          </cell>
          <cell r="D1127" t="str">
            <v>01/05/2019 a 31/05/2019</v>
          </cell>
          <cell r="E1127">
            <v>2.54</v>
          </cell>
          <cell r="F1127">
            <v>0</v>
          </cell>
          <cell r="G1127">
            <v>0</v>
          </cell>
          <cell r="H1127">
            <v>0.5</v>
          </cell>
          <cell r="K1127">
            <v>3.5</v>
          </cell>
          <cell r="M1127">
            <v>4</v>
          </cell>
          <cell r="N1127">
            <v>5</v>
          </cell>
        </row>
        <row r="1128">
          <cell r="B1128">
            <v>43590</v>
          </cell>
          <cell r="C1128" t="str">
            <v>03/05/2019 al 09/05/2019</v>
          </cell>
          <cell r="D1128" t="str">
            <v>01/05/2019 a 31/05/2019</v>
          </cell>
          <cell r="E1128">
            <v>2.54</v>
          </cell>
          <cell r="F1128">
            <v>0</v>
          </cell>
          <cell r="G1128">
            <v>0</v>
          </cell>
          <cell r="H1128">
            <v>0.5</v>
          </cell>
          <cell r="K1128">
            <v>3.5</v>
          </cell>
          <cell r="M1128">
            <v>4</v>
          </cell>
          <cell r="N1128">
            <v>5</v>
          </cell>
        </row>
        <row r="1129">
          <cell r="B1129">
            <v>43591</v>
          </cell>
          <cell r="C1129" t="str">
            <v>03/05/2019 al 09/05/2019</v>
          </cell>
          <cell r="D1129" t="str">
            <v>01/05/2019 a 31/05/2019</v>
          </cell>
          <cell r="E1129">
            <v>2.54</v>
          </cell>
          <cell r="F1129">
            <v>0</v>
          </cell>
          <cell r="G1129">
            <v>0</v>
          </cell>
          <cell r="H1129">
            <v>0.5</v>
          </cell>
          <cell r="K1129">
            <v>3.5</v>
          </cell>
          <cell r="M1129">
            <v>4</v>
          </cell>
          <cell r="N1129">
            <v>5</v>
          </cell>
        </row>
        <row r="1130">
          <cell r="B1130">
            <v>43592</v>
          </cell>
          <cell r="C1130" t="str">
            <v>03/05/2019 al 09/05/2019</v>
          </cell>
          <cell r="D1130" t="str">
            <v>01/05/2019 a 31/05/2019</v>
          </cell>
          <cell r="E1130">
            <v>2.54</v>
          </cell>
          <cell r="F1130">
            <v>0</v>
          </cell>
          <cell r="G1130">
            <v>0</v>
          </cell>
          <cell r="H1130">
            <v>0.5</v>
          </cell>
          <cell r="K1130">
            <v>3.5</v>
          </cell>
          <cell r="M1130">
            <v>4</v>
          </cell>
          <cell r="N1130">
            <v>5</v>
          </cell>
        </row>
        <row r="1131">
          <cell r="B1131">
            <v>43593</v>
          </cell>
          <cell r="C1131" t="str">
            <v>03/05/2019 al 09/05/2019</v>
          </cell>
          <cell r="D1131" t="str">
            <v>01/05/2019 a 31/05/2019</v>
          </cell>
          <cell r="E1131">
            <v>2.54</v>
          </cell>
          <cell r="F1131">
            <v>0</v>
          </cell>
          <cell r="G1131">
            <v>0</v>
          </cell>
          <cell r="H1131">
            <v>0.5</v>
          </cell>
          <cell r="K1131">
            <v>3.5</v>
          </cell>
          <cell r="M1131">
            <v>4</v>
          </cell>
          <cell r="N1131">
            <v>5</v>
          </cell>
        </row>
        <row r="1132">
          <cell r="B1132">
            <v>43594</v>
          </cell>
          <cell r="C1132" t="str">
            <v>03/05/2019 al 09/05/2019</v>
          </cell>
          <cell r="D1132" t="str">
            <v>01/05/2019 a 31/05/2019</v>
          </cell>
          <cell r="E1132">
            <v>2.54</v>
          </cell>
          <cell r="F1132">
            <v>0</v>
          </cell>
          <cell r="G1132">
            <v>0</v>
          </cell>
          <cell r="H1132">
            <v>0.5</v>
          </cell>
          <cell r="K1132">
            <v>3.5</v>
          </cell>
          <cell r="M1132">
            <v>4</v>
          </cell>
          <cell r="N1132">
            <v>5</v>
          </cell>
        </row>
        <row r="1133">
          <cell r="B1133">
            <v>43595</v>
          </cell>
          <cell r="C1133" t="str">
            <v>10/05/2019 al 16/05/2019</v>
          </cell>
          <cell r="D1133" t="str">
            <v>01/05/2019 a 31/05/2019</v>
          </cell>
          <cell r="E1133">
            <v>2.54</v>
          </cell>
          <cell r="F1133">
            <v>0</v>
          </cell>
          <cell r="G1133">
            <v>0</v>
          </cell>
          <cell r="H1133">
            <v>0.5</v>
          </cell>
          <cell r="K1133">
            <v>2.5</v>
          </cell>
          <cell r="M1133">
            <v>3</v>
          </cell>
          <cell r="N1133">
            <v>4</v>
          </cell>
          <cell r="O1133" t="str">
            <v>CAMBIO</v>
          </cell>
        </row>
        <row r="1134">
          <cell r="B1134">
            <v>43596</v>
          </cell>
          <cell r="C1134" t="str">
            <v>10/05/2019 al 16/05/2019</v>
          </cell>
          <cell r="D1134" t="str">
            <v>01/05/2019 a 31/05/2019</v>
          </cell>
          <cell r="E1134">
            <v>2.54</v>
          </cell>
          <cell r="F1134">
            <v>0</v>
          </cell>
          <cell r="G1134">
            <v>0</v>
          </cell>
          <cell r="H1134">
            <v>0.5</v>
          </cell>
          <cell r="K1134">
            <v>2.5</v>
          </cell>
          <cell r="M1134">
            <v>3</v>
          </cell>
          <cell r="N1134">
            <v>4</v>
          </cell>
        </row>
        <row r="1135">
          <cell r="B1135">
            <v>43597</v>
          </cell>
          <cell r="C1135" t="str">
            <v>10/05/2019 al 16/05/2019</v>
          </cell>
          <cell r="D1135" t="str">
            <v>01/05/2019 a 31/05/2019</v>
          </cell>
          <cell r="E1135">
            <v>2.54</v>
          </cell>
          <cell r="F1135">
            <v>0</v>
          </cell>
          <cell r="G1135">
            <v>0</v>
          </cell>
          <cell r="H1135">
            <v>0.5</v>
          </cell>
          <cell r="K1135">
            <v>2.5</v>
          </cell>
          <cell r="M1135">
            <v>3</v>
          </cell>
          <cell r="N1135">
            <v>4</v>
          </cell>
        </row>
        <row r="1136">
          <cell r="B1136">
            <v>43598</v>
          </cell>
          <cell r="C1136" t="str">
            <v>10/05/2019 al 16/05/2019</v>
          </cell>
          <cell r="D1136" t="str">
            <v>01/05/2019 a 31/05/2019</v>
          </cell>
          <cell r="E1136">
            <v>2.54</v>
          </cell>
          <cell r="F1136">
            <v>0</v>
          </cell>
          <cell r="G1136">
            <v>0</v>
          </cell>
          <cell r="H1136">
            <v>0.5</v>
          </cell>
          <cell r="K1136">
            <v>2.5</v>
          </cell>
          <cell r="M1136">
            <v>3</v>
          </cell>
          <cell r="N1136">
            <v>4</v>
          </cell>
        </row>
        <row r="1137">
          <cell r="B1137">
            <v>43599</v>
          </cell>
          <cell r="C1137" t="str">
            <v>10/05/2019 al 16/05/2019</v>
          </cell>
          <cell r="D1137" t="str">
            <v>01/05/2019 a 31/05/2019</v>
          </cell>
          <cell r="E1137">
            <v>2.54</v>
          </cell>
          <cell r="F1137">
            <v>0</v>
          </cell>
          <cell r="G1137">
            <v>0</v>
          </cell>
          <cell r="H1137">
            <v>0.5</v>
          </cell>
          <cell r="K1137">
            <v>2.5</v>
          </cell>
          <cell r="M1137">
            <v>3</v>
          </cell>
          <cell r="N1137">
            <v>4</v>
          </cell>
        </row>
        <row r="1138">
          <cell r="B1138">
            <v>43600</v>
          </cell>
          <cell r="C1138" t="str">
            <v>10/05/2019 al 16/05/2019</v>
          </cell>
          <cell r="D1138" t="str">
            <v>01/05/2019 a 31/05/2019</v>
          </cell>
          <cell r="E1138">
            <v>2.54</v>
          </cell>
          <cell r="F1138">
            <v>0</v>
          </cell>
          <cell r="G1138">
            <v>0</v>
          </cell>
          <cell r="H1138">
            <v>0.5</v>
          </cell>
          <cell r="K1138">
            <v>2.5</v>
          </cell>
          <cell r="M1138">
            <v>3</v>
          </cell>
          <cell r="N1138">
            <v>4</v>
          </cell>
        </row>
        <row r="1139">
          <cell r="B1139">
            <v>43601</v>
          </cell>
          <cell r="C1139" t="str">
            <v>10/05/2019 al 16/05/2019</v>
          </cell>
          <cell r="D1139" t="str">
            <v>01/05/2019 a 31/05/2019</v>
          </cell>
          <cell r="E1139">
            <v>2.54</v>
          </cell>
          <cell r="F1139">
            <v>0</v>
          </cell>
          <cell r="G1139">
            <v>0</v>
          </cell>
          <cell r="H1139">
            <v>0.5</v>
          </cell>
          <cell r="K1139">
            <v>2.5</v>
          </cell>
          <cell r="M1139">
            <v>3</v>
          </cell>
          <cell r="N1139">
            <v>4</v>
          </cell>
        </row>
        <row r="1140">
          <cell r="B1140">
            <v>43602</v>
          </cell>
          <cell r="C1140" t="str">
            <v>17/05/2019 al 23/05/2019</v>
          </cell>
          <cell r="D1140" t="str">
            <v>01/05/2019 a 31/05/2019</v>
          </cell>
          <cell r="E1140">
            <v>2.54</v>
          </cell>
          <cell r="F1140">
            <v>0</v>
          </cell>
          <cell r="G1140">
            <v>0</v>
          </cell>
          <cell r="H1140">
            <v>0.5</v>
          </cell>
          <cell r="K1140">
            <v>2.5</v>
          </cell>
          <cell r="M1140">
            <v>3</v>
          </cell>
          <cell r="N1140">
            <v>4</v>
          </cell>
        </row>
        <row r="1141">
          <cell r="B1141">
            <v>43603</v>
          </cell>
          <cell r="C1141" t="str">
            <v>17/05/2019 al 23/05/2019</v>
          </cell>
          <cell r="D1141" t="str">
            <v>01/05/2019 a 31/05/2019</v>
          </cell>
          <cell r="E1141">
            <v>2.54</v>
          </cell>
          <cell r="F1141">
            <v>0</v>
          </cell>
          <cell r="G1141">
            <v>0</v>
          </cell>
          <cell r="H1141">
            <v>0.5</v>
          </cell>
          <cell r="K1141">
            <v>2.5</v>
          </cell>
          <cell r="M1141">
            <v>3</v>
          </cell>
          <cell r="N1141">
            <v>4</v>
          </cell>
        </row>
        <row r="1142">
          <cell r="B1142">
            <v>43604</v>
          </cell>
          <cell r="C1142" t="str">
            <v>17/05/2019 al 23/05/2019</v>
          </cell>
          <cell r="D1142" t="str">
            <v>01/05/2019 a 31/05/2019</v>
          </cell>
          <cell r="E1142">
            <v>2.54</v>
          </cell>
          <cell r="F1142">
            <v>0</v>
          </cell>
          <cell r="G1142">
            <v>0</v>
          </cell>
          <cell r="H1142">
            <v>0.5</v>
          </cell>
          <cell r="K1142">
            <v>2.5</v>
          </cell>
          <cell r="M1142">
            <v>3</v>
          </cell>
          <cell r="N1142">
            <v>4</v>
          </cell>
        </row>
        <row r="1143">
          <cell r="B1143">
            <v>43605</v>
          </cell>
          <cell r="C1143" t="str">
            <v>17/05/2019 al 23/05/2019</v>
          </cell>
          <cell r="D1143" t="str">
            <v>01/05/2019 a 31/05/2019</v>
          </cell>
          <cell r="E1143">
            <v>2.54</v>
          </cell>
          <cell r="F1143">
            <v>0</v>
          </cell>
          <cell r="G1143">
            <v>0</v>
          </cell>
          <cell r="H1143">
            <v>0.5</v>
          </cell>
          <cell r="K1143">
            <v>2.5</v>
          </cell>
          <cell r="M1143">
            <v>3</v>
          </cell>
          <cell r="N1143">
            <v>4</v>
          </cell>
        </row>
        <row r="1144">
          <cell r="B1144">
            <v>43606</v>
          </cell>
          <cell r="C1144" t="str">
            <v>17/05/2019 al 23/05/2019</v>
          </cell>
          <cell r="D1144" t="str">
            <v>01/05/2019 a 31/05/2019</v>
          </cell>
          <cell r="E1144">
            <v>2.54</v>
          </cell>
          <cell r="F1144">
            <v>0</v>
          </cell>
          <cell r="G1144">
            <v>0</v>
          </cell>
          <cell r="H1144">
            <v>0.5</v>
          </cell>
          <cell r="K1144">
            <v>2.5</v>
          </cell>
          <cell r="M1144">
            <v>3</v>
          </cell>
          <cell r="N1144">
            <v>4</v>
          </cell>
        </row>
        <row r="1145">
          <cell r="B1145">
            <v>43607</v>
          </cell>
          <cell r="C1145" t="str">
            <v>17/05/2019 al 23/05/2019</v>
          </cell>
          <cell r="D1145" t="str">
            <v>01/05/2019 a 31/05/2019</v>
          </cell>
          <cell r="E1145">
            <v>2.54</v>
          </cell>
          <cell r="F1145">
            <v>0</v>
          </cell>
          <cell r="G1145">
            <v>0</v>
          </cell>
          <cell r="H1145">
            <v>0.5</v>
          </cell>
          <cell r="K1145">
            <v>2.5</v>
          </cell>
          <cell r="M1145">
            <v>3</v>
          </cell>
          <cell r="N1145">
            <v>4</v>
          </cell>
        </row>
        <row r="1146">
          <cell r="B1146">
            <v>43608</v>
          </cell>
          <cell r="C1146" t="str">
            <v>17/05/2019 al 23/05/2019</v>
          </cell>
          <cell r="D1146" t="str">
            <v>01/05/2019 a 31/05/2019</v>
          </cell>
          <cell r="E1146">
            <v>2.54</v>
          </cell>
          <cell r="F1146">
            <v>0</v>
          </cell>
          <cell r="G1146">
            <v>0</v>
          </cell>
          <cell r="H1146">
            <v>0.5</v>
          </cell>
          <cell r="K1146">
            <v>2.5</v>
          </cell>
          <cell r="M1146">
            <v>3</v>
          </cell>
          <cell r="N1146">
            <v>4</v>
          </cell>
        </row>
        <row r="1147">
          <cell r="B1147">
            <v>43609</v>
          </cell>
          <cell r="C1147" t="str">
            <v>24/05/2019 al 30/05/2019</v>
          </cell>
          <cell r="D1147" t="str">
            <v>01/05/2019 a 31/05/2019</v>
          </cell>
          <cell r="E1147">
            <v>2.54</v>
          </cell>
          <cell r="F1147">
            <v>0</v>
          </cell>
          <cell r="G1147">
            <v>0</v>
          </cell>
          <cell r="H1147">
            <v>0.5</v>
          </cell>
          <cell r="K1147">
            <v>2.5</v>
          </cell>
          <cell r="M1147">
            <v>3</v>
          </cell>
          <cell r="N1147">
            <v>4</v>
          </cell>
        </row>
        <row r="1148">
          <cell r="B1148">
            <v>43610</v>
          </cell>
          <cell r="C1148" t="str">
            <v>24/05/2019 al 30/05/2019</v>
          </cell>
          <cell r="D1148" t="str">
            <v>01/05/2019 a 31/05/2019</v>
          </cell>
          <cell r="E1148">
            <v>2.54</v>
          </cell>
          <cell r="F1148">
            <v>0</v>
          </cell>
          <cell r="G1148">
            <v>0</v>
          </cell>
          <cell r="H1148">
            <v>0.5</v>
          </cell>
          <cell r="K1148">
            <v>2.5</v>
          </cell>
          <cell r="M1148">
            <v>3</v>
          </cell>
          <cell r="N1148">
            <v>4</v>
          </cell>
        </row>
        <row r="1149">
          <cell r="B1149">
            <v>43611</v>
          </cell>
          <cell r="C1149" t="str">
            <v>24/05/2019 al 30/05/2019</v>
          </cell>
          <cell r="D1149" t="str">
            <v>01/05/2019 a 31/05/2019</v>
          </cell>
          <cell r="E1149">
            <v>2.54</v>
          </cell>
          <cell r="F1149">
            <v>0</v>
          </cell>
          <cell r="G1149">
            <v>0</v>
          </cell>
          <cell r="H1149">
            <v>0.5</v>
          </cell>
          <cell r="K1149">
            <v>2.5</v>
          </cell>
          <cell r="M1149">
            <v>3</v>
          </cell>
          <cell r="N1149">
            <v>4</v>
          </cell>
        </row>
        <row r="1150">
          <cell r="B1150">
            <v>43612</v>
          </cell>
          <cell r="C1150" t="str">
            <v>24/05/2019 al 30/05/2019</v>
          </cell>
          <cell r="D1150" t="str">
            <v>01/05/2019 a 31/05/2019</v>
          </cell>
          <cell r="E1150">
            <v>2.54</v>
          </cell>
          <cell r="F1150">
            <v>0</v>
          </cell>
          <cell r="G1150">
            <v>0</v>
          </cell>
          <cell r="H1150">
            <v>0.5</v>
          </cell>
          <cell r="K1150">
            <v>2.5</v>
          </cell>
          <cell r="M1150">
            <v>3</v>
          </cell>
          <cell r="N1150">
            <v>4</v>
          </cell>
        </row>
        <row r="1151">
          <cell r="B1151">
            <v>43613</v>
          </cell>
          <cell r="C1151" t="str">
            <v>24/05/2019 al 30/05/2019</v>
          </cell>
          <cell r="D1151" t="str">
            <v>01/05/2019 a 31/05/2019</v>
          </cell>
          <cell r="E1151">
            <v>2.54</v>
          </cell>
          <cell r="F1151">
            <v>0</v>
          </cell>
          <cell r="G1151">
            <v>0</v>
          </cell>
          <cell r="H1151">
            <v>0.5</v>
          </cell>
          <cell r="K1151">
            <v>2.5</v>
          </cell>
          <cell r="M1151">
            <v>3</v>
          </cell>
          <cell r="N1151">
            <v>4</v>
          </cell>
        </row>
        <row r="1152">
          <cell r="B1152">
            <v>43614</v>
          </cell>
          <cell r="C1152" t="str">
            <v>24/05/2019 al 30/05/2019</v>
          </cell>
          <cell r="D1152" t="str">
            <v>01/05/2019 a 31/05/2019</v>
          </cell>
          <cell r="E1152">
            <v>2.54</v>
          </cell>
          <cell r="F1152">
            <v>0</v>
          </cell>
          <cell r="G1152">
            <v>0</v>
          </cell>
          <cell r="H1152">
            <v>0.5</v>
          </cell>
          <cell r="K1152">
            <v>2.5</v>
          </cell>
          <cell r="M1152">
            <v>3</v>
          </cell>
          <cell r="N1152">
            <v>4</v>
          </cell>
        </row>
        <row r="1153">
          <cell r="B1153">
            <v>43615</v>
          </cell>
          <cell r="C1153" t="str">
            <v>24/05/2019 al 30/05/2019</v>
          </cell>
          <cell r="D1153" t="str">
            <v>01/05/2019 a 31/05/2019</v>
          </cell>
          <cell r="E1153">
            <v>2.54</v>
          </cell>
          <cell r="F1153">
            <v>0</v>
          </cell>
          <cell r="G1153">
            <v>0</v>
          </cell>
          <cell r="H1153">
            <v>0.5</v>
          </cell>
          <cell r="K1153">
            <v>2.5</v>
          </cell>
          <cell r="M1153">
            <v>3</v>
          </cell>
          <cell r="N1153">
            <v>4</v>
          </cell>
        </row>
        <row r="1154">
          <cell r="B1154">
            <v>43616</v>
          </cell>
          <cell r="C1154" t="str">
            <v>31/05/2019 al 06/06/2019</v>
          </cell>
          <cell r="D1154" t="str">
            <v>01/05/2019 a 31/05/2019</v>
          </cell>
          <cell r="E1154">
            <v>2.54</v>
          </cell>
          <cell r="F1154">
            <v>0</v>
          </cell>
          <cell r="G1154">
            <v>0</v>
          </cell>
          <cell r="H1154">
            <v>0.5</v>
          </cell>
          <cell r="K1154">
            <v>2.5</v>
          </cell>
          <cell r="M1154">
            <v>3</v>
          </cell>
          <cell r="N1154">
            <v>4</v>
          </cell>
        </row>
        <row r="1155">
          <cell r="B1155">
            <v>43617</v>
          </cell>
          <cell r="C1155" t="str">
            <v>31/05/2019 al 06/06/2019</v>
          </cell>
          <cell r="D1155" t="str">
            <v>01/06/2019 a 30/06/2019</v>
          </cell>
          <cell r="E1155">
            <v>2.57</v>
          </cell>
          <cell r="F1155">
            <v>0</v>
          </cell>
          <cell r="G1155">
            <v>0.01</v>
          </cell>
          <cell r="H1155">
            <v>0.45</v>
          </cell>
          <cell r="K1155">
            <v>2.5</v>
          </cell>
          <cell r="M1155">
            <v>3</v>
          </cell>
          <cell r="N1155">
            <v>4</v>
          </cell>
        </row>
        <row r="1156">
          <cell r="B1156">
            <v>43618</v>
          </cell>
          <cell r="C1156" t="str">
            <v>31/05/2019 al 06/06/2019</v>
          </cell>
          <cell r="D1156" t="str">
            <v>01/06/2019 a 30/06/2019</v>
          </cell>
          <cell r="E1156">
            <v>2.57</v>
          </cell>
          <cell r="F1156">
            <v>0</v>
          </cell>
          <cell r="G1156">
            <v>0.01</v>
          </cell>
          <cell r="H1156">
            <v>0.45</v>
          </cell>
          <cell r="K1156">
            <v>2.5</v>
          </cell>
          <cell r="M1156">
            <v>3</v>
          </cell>
          <cell r="N1156">
            <v>4</v>
          </cell>
        </row>
        <row r="1157">
          <cell r="B1157">
            <v>43619</v>
          </cell>
          <cell r="C1157" t="str">
            <v>31/05/2019 al 06/06/2019</v>
          </cell>
          <cell r="D1157" t="str">
            <v>01/06/2019 a 30/06/2019</v>
          </cell>
          <cell r="E1157">
            <v>2.57</v>
          </cell>
          <cell r="F1157">
            <v>0</v>
          </cell>
          <cell r="G1157">
            <v>0.01</v>
          </cell>
          <cell r="H1157">
            <v>0.45</v>
          </cell>
          <cell r="K1157">
            <v>2.5</v>
          </cell>
          <cell r="M1157">
            <v>3</v>
          </cell>
          <cell r="N1157">
            <v>4</v>
          </cell>
        </row>
        <row r="1158">
          <cell r="B1158">
            <v>43620</v>
          </cell>
          <cell r="C1158" t="str">
            <v>31/05/2019 al 06/06/2019</v>
          </cell>
          <cell r="D1158" t="str">
            <v>01/06/2019 a 30/06/2019</v>
          </cell>
          <cell r="E1158">
            <v>2.57</v>
          </cell>
          <cell r="F1158">
            <v>0</v>
          </cell>
          <cell r="G1158">
            <v>0.01</v>
          </cell>
          <cell r="H1158">
            <v>0.45</v>
          </cell>
          <cell r="K1158">
            <v>2.5</v>
          </cell>
          <cell r="M1158">
            <v>3</v>
          </cell>
          <cell r="N1158">
            <v>4</v>
          </cell>
        </row>
        <row r="1159">
          <cell r="B1159">
            <v>43621</v>
          </cell>
          <cell r="C1159" t="str">
            <v>31/05/2019 al 06/06/2019</v>
          </cell>
          <cell r="D1159" t="str">
            <v>01/06/2019 a 30/06/2019</v>
          </cell>
          <cell r="E1159">
            <v>2.57</v>
          </cell>
          <cell r="F1159">
            <v>0</v>
          </cell>
          <cell r="G1159">
            <v>0.01</v>
          </cell>
          <cell r="H1159">
            <v>0.45</v>
          </cell>
          <cell r="K1159">
            <v>2.5</v>
          </cell>
          <cell r="M1159">
            <v>3</v>
          </cell>
          <cell r="N1159">
            <v>4</v>
          </cell>
        </row>
        <row r="1160">
          <cell r="B1160">
            <v>43622</v>
          </cell>
          <cell r="C1160" t="str">
            <v>31/05/2019 al 06/06/2019</v>
          </cell>
          <cell r="D1160" t="str">
            <v>01/06/2019 a 30/06/2019</v>
          </cell>
          <cell r="E1160">
            <v>2.57</v>
          </cell>
          <cell r="F1160">
            <v>0</v>
          </cell>
          <cell r="G1160">
            <v>0.01</v>
          </cell>
          <cell r="H1160">
            <v>0.45</v>
          </cell>
          <cell r="K1160">
            <v>2.5</v>
          </cell>
          <cell r="M1160">
            <v>3</v>
          </cell>
          <cell r="N1160">
            <v>4</v>
          </cell>
        </row>
        <row r="1161">
          <cell r="B1161">
            <v>43623</v>
          </cell>
          <cell r="C1161" t="str">
            <v>07/06/2019 al 13/06/2019</v>
          </cell>
          <cell r="D1161" t="str">
            <v>01/06/2019 a 30/06/2019</v>
          </cell>
          <cell r="E1161">
            <v>2.57</v>
          </cell>
          <cell r="F1161">
            <v>0</v>
          </cell>
          <cell r="G1161">
            <v>0.01</v>
          </cell>
          <cell r="H1161">
            <v>0.45</v>
          </cell>
          <cell r="K1161">
            <v>2.5</v>
          </cell>
          <cell r="M1161">
            <v>3</v>
          </cell>
          <cell r="N1161">
            <v>4</v>
          </cell>
        </row>
        <row r="1162">
          <cell r="B1162">
            <v>43624</v>
          </cell>
          <cell r="C1162" t="str">
            <v>07/06/2019 al 13/06/2019</v>
          </cell>
          <cell r="D1162" t="str">
            <v>01/06/2019 a 30/06/2019</v>
          </cell>
          <cell r="E1162">
            <v>2.57</v>
          </cell>
          <cell r="F1162">
            <v>0</v>
          </cell>
          <cell r="G1162">
            <v>0.01</v>
          </cell>
          <cell r="H1162">
            <v>0.45</v>
          </cell>
          <cell r="K1162">
            <v>2.5</v>
          </cell>
          <cell r="M1162">
            <v>3</v>
          </cell>
          <cell r="N1162">
            <v>4</v>
          </cell>
        </row>
        <row r="1163">
          <cell r="B1163">
            <v>43625</v>
          </cell>
          <cell r="C1163" t="str">
            <v>07/06/2019 al 13/06/2019</v>
          </cell>
          <cell r="D1163" t="str">
            <v>01/06/2019 a 30/06/2019</v>
          </cell>
          <cell r="E1163">
            <v>2.57</v>
          </cell>
          <cell r="F1163">
            <v>0</v>
          </cell>
          <cell r="G1163">
            <v>0.01</v>
          </cell>
          <cell r="H1163">
            <v>0.45</v>
          </cell>
          <cell r="K1163">
            <v>2.5</v>
          </cell>
          <cell r="M1163">
            <v>3</v>
          </cell>
          <cell r="N1163">
            <v>4</v>
          </cell>
        </row>
        <row r="1164">
          <cell r="B1164">
            <v>43626</v>
          </cell>
          <cell r="C1164" t="str">
            <v>07/06/2019 al 13/06/2019</v>
          </cell>
          <cell r="D1164" t="str">
            <v>01/06/2019 a 30/06/2019</v>
          </cell>
          <cell r="E1164">
            <v>2.57</v>
          </cell>
          <cell r="F1164">
            <v>0</v>
          </cell>
          <cell r="G1164">
            <v>0.01</v>
          </cell>
          <cell r="H1164">
            <v>0.45</v>
          </cell>
          <cell r="K1164">
            <v>2.5</v>
          </cell>
          <cell r="M1164">
            <v>3</v>
          </cell>
          <cell r="N1164">
            <v>4</v>
          </cell>
        </row>
        <row r="1165">
          <cell r="B1165">
            <v>43627</v>
          </cell>
          <cell r="C1165" t="str">
            <v>07/06/2019 al 13/06/2019</v>
          </cell>
          <cell r="D1165" t="str">
            <v>01/06/2019 a 30/06/2019</v>
          </cell>
          <cell r="E1165">
            <v>2.57</v>
          </cell>
          <cell r="F1165">
            <v>0</v>
          </cell>
          <cell r="G1165">
            <v>0.01</v>
          </cell>
          <cell r="H1165">
            <v>0.45</v>
          </cell>
          <cell r="K1165">
            <v>2.5</v>
          </cell>
          <cell r="M1165">
            <v>3</v>
          </cell>
          <cell r="N1165">
            <v>4</v>
          </cell>
        </row>
        <row r="1166">
          <cell r="B1166">
            <v>43628</v>
          </cell>
          <cell r="C1166" t="str">
            <v>07/06/2019 al 13/06/2019</v>
          </cell>
          <cell r="D1166" t="str">
            <v>01/06/2019 a 30/06/2019</v>
          </cell>
          <cell r="E1166">
            <v>2.57</v>
          </cell>
          <cell r="F1166">
            <v>0</v>
          </cell>
          <cell r="G1166">
            <v>0.01</v>
          </cell>
          <cell r="H1166">
            <v>0.45</v>
          </cell>
          <cell r="K1166">
            <v>2.5</v>
          </cell>
          <cell r="M1166">
            <v>3</v>
          </cell>
          <cell r="N1166">
            <v>4</v>
          </cell>
        </row>
        <row r="1167">
          <cell r="B1167">
            <v>43629</v>
          </cell>
          <cell r="C1167" t="str">
            <v>07/06/2019 al 13/06/2019</v>
          </cell>
          <cell r="D1167" t="str">
            <v>01/06/2019 a 30/06/2019</v>
          </cell>
          <cell r="E1167">
            <v>2.57</v>
          </cell>
          <cell r="F1167">
            <v>0</v>
          </cell>
          <cell r="G1167">
            <v>0.01</v>
          </cell>
          <cell r="H1167">
            <v>0.45</v>
          </cell>
          <cell r="K1167">
            <v>2.5</v>
          </cell>
          <cell r="M1167">
            <v>3</v>
          </cell>
          <cell r="N1167">
            <v>4</v>
          </cell>
        </row>
        <row r="1168">
          <cell r="B1168">
            <v>43630</v>
          </cell>
          <cell r="C1168" t="str">
            <v>14/06/2019 al 20/06/2019</v>
          </cell>
          <cell r="D1168" t="str">
            <v>01/06/2019 a 30/06/2019</v>
          </cell>
          <cell r="E1168">
            <v>2.57</v>
          </cell>
          <cell r="F1168">
            <v>0</v>
          </cell>
          <cell r="G1168">
            <v>0.01</v>
          </cell>
          <cell r="H1168">
            <v>0.45</v>
          </cell>
          <cell r="K1168">
            <v>2.5</v>
          </cell>
          <cell r="M1168">
            <v>3</v>
          </cell>
          <cell r="N1168">
            <v>4</v>
          </cell>
        </row>
        <row r="1169">
          <cell r="B1169">
            <v>43631</v>
          </cell>
          <cell r="C1169" t="str">
            <v>14/06/2019 al 20/06/2019</v>
          </cell>
          <cell r="D1169" t="str">
            <v>01/06/2019 a 30/06/2019</v>
          </cell>
          <cell r="E1169">
            <v>2.57</v>
          </cell>
          <cell r="F1169">
            <v>0</v>
          </cell>
          <cell r="G1169">
            <v>0.01</v>
          </cell>
          <cell r="H1169">
            <v>0.45</v>
          </cell>
          <cell r="K1169">
            <v>2.5</v>
          </cell>
          <cell r="M1169">
            <v>3</v>
          </cell>
          <cell r="N1169">
            <v>4</v>
          </cell>
        </row>
        <row r="1170">
          <cell r="B1170">
            <v>43632</v>
          </cell>
          <cell r="C1170" t="str">
            <v>14/06/2019 al 20/06/2019</v>
          </cell>
          <cell r="D1170" t="str">
            <v>01/06/2019 a 30/06/2019</v>
          </cell>
          <cell r="E1170">
            <v>2.57</v>
          </cell>
          <cell r="F1170">
            <v>0</v>
          </cell>
          <cell r="G1170">
            <v>0.01</v>
          </cell>
          <cell r="H1170">
            <v>0.45</v>
          </cell>
          <cell r="K1170">
            <v>2.5</v>
          </cell>
          <cell r="M1170">
            <v>3</v>
          </cell>
          <cell r="N1170">
            <v>4</v>
          </cell>
        </row>
        <row r="1171">
          <cell r="B1171">
            <v>43633</v>
          </cell>
          <cell r="C1171" t="str">
            <v>14/06/2019 al 20/06/2019</v>
          </cell>
          <cell r="D1171" t="str">
            <v>01/06/2019 a 30/06/2019</v>
          </cell>
          <cell r="E1171">
            <v>2.57</v>
          </cell>
          <cell r="F1171">
            <v>0</v>
          </cell>
          <cell r="G1171">
            <v>0.01</v>
          </cell>
          <cell r="H1171">
            <v>0.45</v>
          </cell>
          <cell r="K1171">
            <v>2.5</v>
          </cell>
          <cell r="M1171">
            <v>3</v>
          </cell>
          <cell r="N1171">
            <v>4</v>
          </cell>
        </row>
        <row r="1172">
          <cell r="B1172">
            <v>43634</v>
          </cell>
          <cell r="C1172" t="str">
            <v>14/06/2019 al 20/06/2019</v>
          </cell>
          <cell r="D1172" t="str">
            <v>01/06/2019 a 30/06/2019</v>
          </cell>
          <cell r="E1172">
            <v>2.57</v>
          </cell>
          <cell r="F1172">
            <v>0</v>
          </cell>
          <cell r="G1172">
            <v>0.01</v>
          </cell>
          <cell r="H1172">
            <v>0.45</v>
          </cell>
          <cell r="K1172">
            <v>2.5</v>
          </cell>
          <cell r="M1172">
            <v>3</v>
          </cell>
          <cell r="N1172">
            <v>4</v>
          </cell>
        </row>
        <row r="1173">
          <cell r="B1173">
            <v>43635</v>
          </cell>
          <cell r="C1173" t="str">
            <v>14/06/2019 al 20/06/2019</v>
          </cell>
          <cell r="D1173" t="str">
            <v>01/06/2019 a 30/06/2019</v>
          </cell>
          <cell r="E1173">
            <v>2.57</v>
          </cell>
          <cell r="F1173">
            <v>0</v>
          </cell>
          <cell r="G1173">
            <v>0.01</v>
          </cell>
          <cell r="H1173">
            <v>0.45</v>
          </cell>
          <cell r="K1173">
            <v>2.5</v>
          </cell>
          <cell r="M1173">
            <v>3</v>
          </cell>
          <cell r="N1173">
            <v>4</v>
          </cell>
        </row>
        <row r="1174">
          <cell r="B1174">
            <v>43636</v>
          </cell>
          <cell r="C1174" t="str">
            <v>14/06/2019 al 20/06/2019</v>
          </cell>
          <cell r="D1174" t="str">
            <v>01/06/2019 a 30/06/2019</v>
          </cell>
          <cell r="E1174">
            <v>2.57</v>
          </cell>
          <cell r="F1174">
            <v>0</v>
          </cell>
          <cell r="G1174">
            <v>0.01</v>
          </cell>
          <cell r="H1174">
            <v>0.45</v>
          </cell>
          <cell r="K1174">
            <v>2.5</v>
          </cell>
          <cell r="M1174">
            <v>3</v>
          </cell>
          <cell r="N1174">
            <v>4</v>
          </cell>
        </row>
        <row r="1175">
          <cell r="B1175">
            <v>43637</v>
          </cell>
          <cell r="C1175" t="str">
            <v>21/06/2019 al 27/06/2019</v>
          </cell>
          <cell r="D1175" t="str">
            <v>01/06/2019 a 30/06/2019</v>
          </cell>
          <cell r="E1175">
            <v>2.57</v>
          </cell>
          <cell r="F1175">
            <v>0</v>
          </cell>
          <cell r="G1175">
            <v>0.01</v>
          </cell>
          <cell r="H1175">
            <v>0.45</v>
          </cell>
          <cell r="K1175">
            <v>2.5</v>
          </cell>
          <cell r="M1175">
            <v>3</v>
          </cell>
          <cell r="N1175">
            <v>4</v>
          </cell>
        </row>
        <row r="1176">
          <cell r="B1176">
            <v>43638</v>
          </cell>
          <cell r="C1176" t="str">
            <v>21/06/2019 al 27/06/2019</v>
          </cell>
          <cell r="D1176" t="str">
            <v>01/06/2019 a 30/06/2019</v>
          </cell>
          <cell r="E1176">
            <v>2.57</v>
          </cell>
          <cell r="F1176">
            <v>0</v>
          </cell>
          <cell r="G1176">
            <v>0.01</v>
          </cell>
          <cell r="H1176">
            <v>0.45</v>
          </cell>
          <cell r="K1176">
            <v>2.5</v>
          </cell>
          <cell r="M1176">
            <v>3</v>
          </cell>
          <cell r="N1176">
            <v>4</v>
          </cell>
        </row>
        <row r="1177">
          <cell r="B1177">
            <v>43639</v>
          </cell>
          <cell r="C1177" t="str">
            <v>21/06/2019 al 27/06/2019</v>
          </cell>
          <cell r="D1177" t="str">
            <v>01/06/2019 a 30/06/2019</v>
          </cell>
          <cell r="E1177">
            <v>2.57</v>
          </cell>
          <cell r="F1177">
            <v>0</v>
          </cell>
          <cell r="G1177">
            <v>0.01</v>
          </cell>
          <cell r="H1177">
            <v>0.45</v>
          </cell>
          <cell r="K1177">
            <v>2.5</v>
          </cell>
          <cell r="M1177">
            <v>3</v>
          </cell>
          <cell r="N1177">
            <v>4</v>
          </cell>
        </row>
        <row r="1178">
          <cell r="B1178">
            <v>43640</v>
          </cell>
          <cell r="C1178" t="str">
            <v>21/06/2019 al 27/06/2019</v>
          </cell>
          <cell r="D1178" t="str">
            <v>01/06/2019 a 30/06/2019</v>
          </cell>
          <cell r="E1178">
            <v>2.57</v>
          </cell>
          <cell r="F1178">
            <v>0</v>
          </cell>
          <cell r="G1178">
            <v>0.01</v>
          </cell>
          <cell r="H1178">
            <v>0.45</v>
          </cell>
          <cell r="K1178">
            <v>2.5</v>
          </cell>
          <cell r="M1178">
            <v>3</v>
          </cell>
          <cell r="N1178">
            <v>4</v>
          </cell>
        </row>
        <row r="1179">
          <cell r="B1179">
            <v>43641</v>
          </cell>
          <cell r="C1179" t="str">
            <v>21/06/2019 al 27/06/2019</v>
          </cell>
          <cell r="D1179" t="str">
            <v>01/06/2019 a 30/06/2019</v>
          </cell>
          <cell r="E1179">
            <v>2.57</v>
          </cell>
          <cell r="F1179">
            <v>0</v>
          </cell>
          <cell r="G1179">
            <v>0.01</v>
          </cell>
          <cell r="H1179">
            <v>0.45</v>
          </cell>
          <cell r="K1179">
            <v>2.5</v>
          </cell>
          <cell r="M1179">
            <v>3</v>
          </cell>
          <cell r="N1179">
            <v>4</v>
          </cell>
        </row>
        <row r="1180">
          <cell r="B1180">
            <v>43642</v>
          </cell>
          <cell r="C1180" t="str">
            <v>21/06/2019 al 27/06/2019</v>
          </cell>
          <cell r="D1180" t="str">
            <v>01/06/2019 a 30/06/2019</v>
          </cell>
          <cell r="E1180">
            <v>2.57</v>
          </cell>
          <cell r="F1180">
            <v>0</v>
          </cell>
          <cell r="G1180">
            <v>0.01</v>
          </cell>
          <cell r="H1180">
            <v>0.45</v>
          </cell>
          <cell r="K1180">
            <v>2.5</v>
          </cell>
          <cell r="M1180">
            <v>3</v>
          </cell>
          <cell r="N1180">
            <v>4</v>
          </cell>
        </row>
        <row r="1181">
          <cell r="B1181">
            <v>43643</v>
          </cell>
          <cell r="C1181" t="str">
            <v>21/06/2019 al 27/06/2019</v>
          </cell>
          <cell r="D1181" t="str">
            <v>01/06/2019 a 30/06/2019</v>
          </cell>
          <cell r="E1181">
            <v>2.57</v>
          </cell>
          <cell r="F1181">
            <v>0</v>
          </cell>
          <cell r="G1181">
            <v>0.01</v>
          </cell>
          <cell r="H1181">
            <v>0.45</v>
          </cell>
          <cell r="K1181">
            <v>2.5</v>
          </cell>
          <cell r="M1181">
            <v>3</v>
          </cell>
          <cell r="N1181">
            <v>4</v>
          </cell>
        </row>
        <row r="1182">
          <cell r="B1182">
            <v>43644</v>
          </cell>
          <cell r="C1182" t="str">
            <v>28/06/2019 al 04/07/2019</v>
          </cell>
          <cell r="D1182" t="str">
            <v>01/06/2019 a 30/06/2019</v>
          </cell>
          <cell r="E1182">
            <v>2.57</v>
          </cell>
          <cell r="F1182">
            <v>0</v>
          </cell>
          <cell r="G1182">
            <v>0.01</v>
          </cell>
          <cell r="H1182">
            <v>0.45</v>
          </cell>
          <cell r="K1182">
            <v>2.5</v>
          </cell>
          <cell r="M1182">
            <v>3</v>
          </cell>
          <cell r="N1182">
            <v>4</v>
          </cell>
        </row>
        <row r="1183">
          <cell r="B1183">
            <v>43645</v>
          </cell>
          <cell r="C1183" t="str">
            <v>28/06/2019 al 04/07/2019</v>
          </cell>
          <cell r="D1183" t="str">
            <v>01/06/2019 a 30/06/2019</v>
          </cell>
          <cell r="E1183">
            <v>2.57</v>
          </cell>
          <cell r="F1183">
            <v>0</v>
          </cell>
          <cell r="G1183">
            <v>0.01</v>
          </cell>
          <cell r="H1183">
            <v>0.45</v>
          </cell>
          <cell r="K1183">
            <v>2.5</v>
          </cell>
          <cell r="M1183">
            <v>3</v>
          </cell>
          <cell r="N1183">
            <v>4</v>
          </cell>
        </row>
        <row r="1184">
          <cell r="B1184">
            <v>43646</v>
          </cell>
          <cell r="C1184" t="str">
            <v>28/06/2019 al 04/07/2019</v>
          </cell>
          <cell r="D1184" t="str">
            <v>01/06/2019 a 30/06/2019</v>
          </cell>
          <cell r="E1184">
            <v>2.57</v>
          </cell>
          <cell r="F1184">
            <v>0</v>
          </cell>
          <cell r="G1184">
            <v>0.01</v>
          </cell>
          <cell r="H1184">
            <v>0.45</v>
          </cell>
          <cell r="K1184">
            <v>2.5</v>
          </cell>
          <cell r="M1184">
            <v>3</v>
          </cell>
          <cell r="N1184">
            <v>4</v>
          </cell>
        </row>
        <row r="1185">
          <cell r="B1185">
            <v>43647</v>
          </cell>
          <cell r="C1185" t="str">
            <v>28/06/2019 al 04/07/2019</v>
          </cell>
          <cell r="D1185" t="str">
            <v>01/07/2019 a 31/07/2019</v>
          </cell>
          <cell r="E1185">
            <v>2.63</v>
          </cell>
          <cell r="F1185">
            <v>0</v>
          </cell>
          <cell r="G1185">
            <v>0</v>
          </cell>
          <cell r="H1185">
            <v>0.73</v>
          </cell>
          <cell r="K1185">
            <v>2.5</v>
          </cell>
          <cell r="M1185">
            <v>3</v>
          </cell>
          <cell r="N1185">
            <v>4</v>
          </cell>
        </row>
        <row r="1186">
          <cell r="B1186">
            <v>43648</v>
          </cell>
          <cell r="C1186" t="str">
            <v>28/06/2019 al 04/07/2019</v>
          </cell>
          <cell r="D1186" t="str">
            <v>01/07/2019 a 31/07/2019</v>
          </cell>
          <cell r="E1186">
            <v>2.63</v>
          </cell>
          <cell r="F1186">
            <v>0</v>
          </cell>
          <cell r="G1186">
            <v>0</v>
          </cell>
          <cell r="H1186">
            <v>0.73</v>
          </cell>
          <cell r="K1186">
            <v>2.5</v>
          </cell>
          <cell r="M1186">
            <v>3</v>
          </cell>
          <cell r="N1186">
            <v>4</v>
          </cell>
        </row>
        <row r="1187">
          <cell r="B1187">
            <v>43649</v>
          </cell>
          <cell r="C1187" t="str">
            <v>28/06/2019 al 04/07/2019</v>
          </cell>
          <cell r="D1187" t="str">
            <v>01/07/2019 a 31/07/2019</v>
          </cell>
          <cell r="E1187">
            <v>2.63</v>
          </cell>
          <cell r="F1187">
            <v>0</v>
          </cell>
          <cell r="G1187">
            <v>0</v>
          </cell>
          <cell r="H1187">
            <v>0.73</v>
          </cell>
          <cell r="K1187">
            <v>2.5</v>
          </cell>
          <cell r="M1187">
            <v>3</v>
          </cell>
          <cell r="N1187">
            <v>4</v>
          </cell>
        </row>
        <row r="1188">
          <cell r="B1188">
            <v>43650</v>
          </cell>
          <cell r="C1188" t="str">
            <v>28/06/2019 al 04/07/2019</v>
          </cell>
          <cell r="D1188" t="str">
            <v>01/07/2019 a 31/07/2019</v>
          </cell>
          <cell r="E1188">
            <v>2.63</v>
          </cell>
          <cell r="F1188">
            <v>0</v>
          </cell>
          <cell r="G1188">
            <v>0</v>
          </cell>
          <cell r="H1188">
            <v>0.73</v>
          </cell>
          <cell r="K1188">
            <v>2.5</v>
          </cell>
          <cell r="M1188">
            <v>3</v>
          </cell>
          <cell r="N1188">
            <v>4</v>
          </cell>
        </row>
        <row r="1189">
          <cell r="B1189">
            <v>43651</v>
          </cell>
          <cell r="C1189" t="str">
            <v>05/07/2019 al 11/07/2019</v>
          </cell>
          <cell r="D1189" t="str">
            <v>01/07/2019 a 31/07/2019</v>
          </cell>
          <cell r="E1189">
            <v>2.63</v>
          </cell>
          <cell r="F1189">
            <v>0</v>
          </cell>
          <cell r="G1189">
            <v>0</v>
          </cell>
          <cell r="H1189">
            <v>0.73</v>
          </cell>
          <cell r="K1189">
            <v>2.5</v>
          </cell>
          <cell r="M1189">
            <v>3</v>
          </cell>
          <cell r="N1189">
            <v>4</v>
          </cell>
        </row>
        <row r="1190">
          <cell r="B1190">
            <v>43652</v>
          </cell>
          <cell r="C1190" t="str">
            <v>05/07/2019 al 11/07/2019</v>
          </cell>
          <cell r="D1190" t="str">
            <v>01/07/2019 a 31/07/2019</v>
          </cell>
          <cell r="E1190">
            <v>2.63</v>
          </cell>
          <cell r="F1190">
            <v>0</v>
          </cell>
          <cell r="G1190">
            <v>0</v>
          </cell>
          <cell r="H1190">
            <v>0.73</v>
          </cell>
          <cell r="K1190">
            <v>2.5</v>
          </cell>
          <cell r="M1190">
            <v>3</v>
          </cell>
          <cell r="N1190">
            <v>4</v>
          </cell>
        </row>
        <row r="1191">
          <cell r="B1191">
            <v>43653</v>
          </cell>
          <cell r="C1191" t="str">
            <v>05/07/2019 al 11/07/2019</v>
          </cell>
          <cell r="D1191" t="str">
            <v>01/07/2019 a 31/07/2019</v>
          </cell>
          <cell r="E1191">
            <v>2.63</v>
          </cell>
          <cell r="F1191">
            <v>0</v>
          </cell>
          <cell r="G1191">
            <v>0</v>
          </cell>
          <cell r="H1191">
            <v>0.73</v>
          </cell>
          <cell r="K1191">
            <v>2.5</v>
          </cell>
          <cell r="M1191">
            <v>3</v>
          </cell>
          <cell r="N1191">
            <v>4</v>
          </cell>
        </row>
        <row r="1192">
          <cell r="B1192">
            <v>43654</v>
          </cell>
          <cell r="C1192" t="str">
            <v>05/07/2019 al 11/07/2019</v>
          </cell>
          <cell r="D1192" t="str">
            <v>01/07/2019 a 31/07/2019</v>
          </cell>
          <cell r="E1192">
            <v>2.63</v>
          </cell>
          <cell r="F1192">
            <v>0</v>
          </cell>
          <cell r="G1192">
            <v>0</v>
          </cell>
          <cell r="H1192">
            <v>0.73</v>
          </cell>
          <cell r="K1192">
            <v>2.5</v>
          </cell>
          <cell r="M1192">
            <v>3</v>
          </cell>
          <cell r="N1192">
            <v>4</v>
          </cell>
        </row>
        <row r="1193">
          <cell r="B1193">
            <v>43655</v>
          </cell>
          <cell r="C1193" t="str">
            <v>05/07/2019 al 11/07/2019</v>
          </cell>
          <cell r="D1193" t="str">
            <v>01/07/2019 a 31/07/2019</v>
          </cell>
          <cell r="E1193">
            <v>2.63</v>
          </cell>
          <cell r="F1193">
            <v>0</v>
          </cell>
          <cell r="G1193">
            <v>0</v>
          </cell>
          <cell r="H1193">
            <v>0.73</v>
          </cell>
          <cell r="K1193">
            <v>2.5</v>
          </cell>
          <cell r="M1193">
            <v>3</v>
          </cell>
          <cell r="N1193">
            <v>4</v>
          </cell>
        </row>
        <row r="1194">
          <cell r="B1194">
            <v>43656</v>
          </cell>
          <cell r="C1194" t="str">
            <v>05/07/2019 al 11/07/2019</v>
          </cell>
          <cell r="D1194" t="str">
            <v>01/07/2019 a 31/07/2019</v>
          </cell>
          <cell r="E1194">
            <v>2.63</v>
          </cell>
          <cell r="F1194">
            <v>0</v>
          </cell>
          <cell r="G1194">
            <v>0</v>
          </cell>
          <cell r="H1194">
            <v>0.73</v>
          </cell>
          <cell r="K1194">
            <v>2.5</v>
          </cell>
          <cell r="M1194">
            <v>3</v>
          </cell>
          <cell r="N1194">
            <v>4</v>
          </cell>
        </row>
        <row r="1195">
          <cell r="B1195">
            <v>43657</v>
          </cell>
          <cell r="C1195" t="str">
            <v>05/07/2019 al 11/07/2019</v>
          </cell>
          <cell r="D1195" t="str">
            <v>01/07/2019 a 31/07/2019</v>
          </cell>
          <cell r="E1195">
            <v>2.63</v>
          </cell>
          <cell r="F1195">
            <v>0</v>
          </cell>
          <cell r="G1195">
            <v>0</v>
          </cell>
          <cell r="H1195">
            <v>0.73</v>
          </cell>
          <cell r="K1195">
            <v>2.5</v>
          </cell>
          <cell r="M1195">
            <v>3</v>
          </cell>
          <cell r="N1195">
            <v>4</v>
          </cell>
        </row>
        <row r="1196">
          <cell r="B1196">
            <v>43658</v>
          </cell>
          <cell r="C1196" t="str">
            <v>12/07/2019 al 18/07/2019</v>
          </cell>
          <cell r="D1196" t="str">
            <v>01/07/2019 a 31/07/2019</v>
          </cell>
          <cell r="E1196">
            <v>2.63</v>
          </cell>
          <cell r="F1196">
            <v>0</v>
          </cell>
          <cell r="G1196">
            <v>0</v>
          </cell>
          <cell r="H1196">
            <v>0.73</v>
          </cell>
          <cell r="K1196">
            <v>2.5</v>
          </cell>
          <cell r="M1196">
            <v>3</v>
          </cell>
          <cell r="N1196">
            <v>4</v>
          </cell>
        </row>
        <row r="1197">
          <cell r="B1197">
            <v>43659</v>
          </cell>
          <cell r="C1197" t="str">
            <v>12/07/2019 al 18/07/2019</v>
          </cell>
          <cell r="D1197" t="str">
            <v>01/07/2019 a 31/07/2019</v>
          </cell>
          <cell r="E1197">
            <v>2.63</v>
          </cell>
          <cell r="F1197">
            <v>0</v>
          </cell>
          <cell r="G1197">
            <v>0</v>
          </cell>
          <cell r="H1197">
            <v>0.73</v>
          </cell>
          <cell r="K1197">
            <v>2.5</v>
          </cell>
          <cell r="M1197">
            <v>3</v>
          </cell>
          <cell r="N1197">
            <v>4</v>
          </cell>
        </row>
        <row r="1198">
          <cell r="B1198">
            <v>43660</v>
          </cell>
          <cell r="C1198" t="str">
            <v>12/07/2019 al 18/07/2019</v>
          </cell>
          <cell r="D1198" t="str">
            <v>01/07/2019 a 31/07/2019</v>
          </cell>
          <cell r="E1198">
            <v>2.63</v>
          </cell>
          <cell r="F1198">
            <v>0</v>
          </cell>
          <cell r="G1198">
            <v>0</v>
          </cell>
          <cell r="H1198">
            <v>0.73</v>
          </cell>
          <cell r="K1198">
            <v>2.5</v>
          </cell>
          <cell r="M1198">
            <v>3</v>
          </cell>
          <cell r="N1198">
            <v>4</v>
          </cell>
        </row>
        <row r="1199">
          <cell r="B1199">
            <v>43661</v>
          </cell>
          <cell r="C1199" t="str">
            <v>12/07/2019 al 18/07/2019</v>
          </cell>
          <cell r="D1199" t="str">
            <v>01/07/2019 a 31/07/2019</v>
          </cell>
          <cell r="E1199">
            <v>2.63</v>
          </cell>
          <cell r="F1199">
            <v>0</v>
          </cell>
          <cell r="G1199">
            <v>0</v>
          </cell>
          <cell r="H1199">
            <v>0.73</v>
          </cell>
          <cell r="K1199">
            <v>2.5</v>
          </cell>
          <cell r="M1199">
            <v>3</v>
          </cell>
          <cell r="N1199">
            <v>4</v>
          </cell>
        </row>
        <row r="1200">
          <cell r="B1200">
            <v>43662</v>
          </cell>
          <cell r="C1200" t="str">
            <v>12/07/2019 al 18/07/2019</v>
          </cell>
          <cell r="D1200" t="str">
            <v>01/07/2019 a 31/07/2019</v>
          </cell>
          <cell r="E1200">
            <v>2.63</v>
          </cell>
          <cell r="F1200">
            <v>0</v>
          </cell>
          <cell r="G1200">
            <v>0</v>
          </cell>
          <cell r="H1200">
            <v>0.73</v>
          </cell>
          <cell r="K1200">
            <v>2.5</v>
          </cell>
          <cell r="M1200">
            <v>3</v>
          </cell>
          <cell r="N1200">
            <v>4</v>
          </cell>
        </row>
        <row r="1201">
          <cell r="B1201">
            <v>43663</v>
          </cell>
          <cell r="C1201" t="str">
            <v>12/07/2019 al 18/07/2019</v>
          </cell>
          <cell r="D1201" t="str">
            <v>01/07/2019 a 31/07/2019</v>
          </cell>
          <cell r="E1201">
            <v>2.63</v>
          </cell>
          <cell r="F1201">
            <v>0</v>
          </cell>
          <cell r="G1201">
            <v>0</v>
          </cell>
          <cell r="H1201">
            <v>0.73</v>
          </cell>
          <cell r="K1201">
            <v>2.5</v>
          </cell>
          <cell r="M1201">
            <v>3</v>
          </cell>
          <cell r="N1201">
            <v>4</v>
          </cell>
        </row>
        <row r="1202">
          <cell r="B1202">
            <v>43664</v>
          </cell>
          <cell r="C1202" t="str">
            <v>12/07/2019 al 18/07/2019</v>
          </cell>
          <cell r="D1202" t="str">
            <v>01/07/2019 a 31/07/2019</v>
          </cell>
          <cell r="E1202">
            <v>2.63</v>
          </cell>
          <cell r="F1202">
            <v>0</v>
          </cell>
          <cell r="G1202">
            <v>0</v>
          </cell>
          <cell r="H1202">
            <v>0.73</v>
          </cell>
          <cell r="K1202">
            <v>2.5</v>
          </cell>
          <cell r="M1202">
            <v>3</v>
          </cell>
          <cell r="N1202">
            <v>4</v>
          </cell>
        </row>
        <row r="1203">
          <cell r="B1203">
            <v>43665</v>
          </cell>
          <cell r="C1203" t="str">
            <v>19/07/2019 al 25/07/2019</v>
          </cell>
          <cell r="D1203" t="str">
            <v>01/07/2019 a 31/07/2019</v>
          </cell>
          <cell r="E1203">
            <v>2.63</v>
          </cell>
          <cell r="F1203">
            <v>0</v>
          </cell>
          <cell r="G1203">
            <v>0</v>
          </cell>
          <cell r="H1203">
            <v>0.73</v>
          </cell>
          <cell r="K1203">
            <v>2.5</v>
          </cell>
          <cell r="M1203">
            <v>3</v>
          </cell>
          <cell r="N1203">
            <v>4</v>
          </cell>
        </row>
        <row r="1204">
          <cell r="B1204">
            <v>43666</v>
          </cell>
          <cell r="C1204" t="str">
            <v>19/07/2019 al 25/07/2019</v>
          </cell>
          <cell r="D1204" t="str">
            <v>01/07/2019 a 31/07/2019</v>
          </cell>
          <cell r="E1204">
            <v>2.63</v>
          </cell>
          <cell r="F1204">
            <v>0</v>
          </cell>
          <cell r="G1204">
            <v>0</v>
          </cell>
          <cell r="H1204">
            <v>0.73</v>
          </cell>
          <cell r="K1204">
            <v>2.5</v>
          </cell>
          <cell r="M1204">
            <v>3</v>
          </cell>
          <cell r="N1204">
            <v>4</v>
          </cell>
        </row>
        <row r="1205">
          <cell r="B1205">
            <v>43667</v>
          </cell>
          <cell r="C1205" t="str">
            <v>19/07/2019 al 25/07/2019</v>
          </cell>
          <cell r="D1205" t="str">
            <v>01/07/2019 a 31/07/2019</v>
          </cell>
          <cell r="E1205">
            <v>2.63</v>
          </cell>
          <cell r="F1205">
            <v>0</v>
          </cell>
          <cell r="G1205">
            <v>0</v>
          </cell>
          <cell r="H1205">
            <v>0.73</v>
          </cell>
          <cell r="K1205">
            <v>2.5</v>
          </cell>
          <cell r="M1205">
            <v>3</v>
          </cell>
          <cell r="N1205">
            <v>4</v>
          </cell>
        </row>
        <row r="1206">
          <cell r="B1206">
            <v>43668</v>
          </cell>
          <cell r="C1206" t="str">
            <v>19/07/2019 al 25/07/2019</v>
          </cell>
          <cell r="D1206" t="str">
            <v>01/07/2019 a 31/07/2019</v>
          </cell>
          <cell r="E1206">
            <v>2.63</v>
          </cell>
          <cell r="F1206">
            <v>0</v>
          </cell>
          <cell r="G1206">
            <v>0</v>
          </cell>
          <cell r="H1206">
            <v>0.73</v>
          </cell>
          <cell r="K1206">
            <v>2.5</v>
          </cell>
          <cell r="M1206">
            <v>3</v>
          </cell>
          <cell r="N1206">
            <v>4</v>
          </cell>
        </row>
        <row r="1207">
          <cell r="B1207">
            <v>43669</v>
          </cell>
          <cell r="C1207" t="str">
            <v>19/07/2019 al 25/07/2019</v>
          </cell>
          <cell r="D1207" t="str">
            <v>01/07/2019 a 31/07/2019</v>
          </cell>
          <cell r="E1207">
            <v>2.63</v>
          </cell>
          <cell r="F1207">
            <v>0</v>
          </cell>
          <cell r="G1207">
            <v>0</v>
          </cell>
          <cell r="H1207">
            <v>0.73</v>
          </cell>
          <cell r="K1207">
            <v>2.5</v>
          </cell>
          <cell r="M1207">
            <v>3</v>
          </cell>
          <cell r="N1207">
            <v>4</v>
          </cell>
        </row>
        <row r="1208">
          <cell r="B1208">
            <v>43670</v>
          </cell>
          <cell r="C1208" t="str">
            <v>19/07/2019 al 25/07/2019</v>
          </cell>
          <cell r="D1208" t="str">
            <v>01/07/2019 a 31/07/2019</v>
          </cell>
          <cell r="E1208">
            <v>2.63</v>
          </cell>
          <cell r="F1208">
            <v>0</v>
          </cell>
          <cell r="G1208">
            <v>0</v>
          </cell>
          <cell r="H1208">
            <v>0.73</v>
          </cell>
          <cell r="K1208">
            <v>2.5</v>
          </cell>
          <cell r="M1208">
            <v>3</v>
          </cell>
          <cell r="N1208">
            <v>4</v>
          </cell>
        </row>
        <row r="1209">
          <cell r="B1209">
            <v>43671</v>
          </cell>
          <cell r="C1209" t="str">
            <v>19/07/2019 al 25/07/2019</v>
          </cell>
          <cell r="D1209" t="str">
            <v>01/07/2019 a 31/07/2019</v>
          </cell>
          <cell r="E1209">
            <v>2.63</v>
          </cell>
          <cell r="F1209">
            <v>0</v>
          </cell>
          <cell r="G1209">
            <v>0</v>
          </cell>
          <cell r="H1209">
            <v>0.73</v>
          </cell>
          <cell r="K1209">
            <v>2.5</v>
          </cell>
          <cell r="M1209">
            <v>3</v>
          </cell>
          <cell r="N1209">
            <v>4</v>
          </cell>
        </row>
        <row r="1210">
          <cell r="B1210">
            <v>43672</v>
          </cell>
          <cell r="C1210" t="str">
            <v>26/07/2019 al 01/08/2019</v>
          </cell>
          <cell r="D1210" t="str">
            <v>01/07/2019 a 31/07/2019</v>
          </cell>
          <cell r="E1210">
            <v>2.63</v>
          </cell>
          <cell r="F1210">
            <v>0</v>
          </cell>
          <cell r="G1210">
            <v>0</v>
          </cell>
          <cell r="H1210">
            <v>0.73</v>
          </cell>
          <cell r="K1210">
            <v>2.5</v>
          </cell>
          <cell r="M1210">
            <v>3</v>
          </cell>
          <cell r="N1210">
            <v>4</v>
          </cell>
        </row>
        <row r="1211">
          <cell r="B1211">
            <v>43673</v>
          </cell>
          <cell r="C1211" t="str">
            <v>26/07/2019 al 01/08/2019</v>
          </cell>
          <cell r="D1211" t="str">
            <v>01/07/2019 a 31/07/2019</v>
          </cell>
          <cell r="E1211">
            <v>2.63</v>
          </cell>
          <cell r="F1211">
            <v>0</v>
          </cell>
          <cell r="G1211">
            <v>0</v>
          </cell>
          <cell r="H1211">
            <v>0.73</v>
          </cell>
          <cell r="K1211">
            <v>2.5</v>
          </cell>
          <cell r="M1211">
            <v>3</v>
          </cell>
          <cell r="N1211">
            <v>4</v>
          </cell>
        </row>
        <row r="1212">
          <cell r="B1212">
            <v>43674</v>
          </cell>
          <cell r="C1212" t="str">
            <v>26/07/2019 al 01/08/2019</v>
          </cell>
          <cell r="D1212" t="str">
            <v>01/07/2019 a 31/07/2019</v>
          </cell>
          <cell r="E1212">
            <v>2.63</v>
          </cell>
          <cell r="F1212">
            <v>0</v>
          </cell>
          <cell r="G1212">
            <v>0</v>
          </cell>
          <cell r="H1212">
            <v>0.73</v>
          </cell>
          <cell r="K1212">
            <v>2.5</v>
          </cell>
          <cell r="M1212">
            <v>3</v>
          </cell>
          <cell r="N1212">
            <v>4</v>
          </cell>
        </row>
        <row r="1213">
          <cell r="B1213">
            <v>43675</v>
          </cell>
          <cell r="C1213" t="str">
            <v>26/07/2019 al 01/08/2019</v>
          </cell>
          <cell r="D1213" t="str">
            <v>01/07/2019 a 31/07/2019</v>
          </cell>
          <cell r="E1213">
            <v>2.63</v>
          </cell>
          <cell r="F1213">
            <v>0</v>
          </cell>
          <cell r="G1213">
            <v>0</v>
          </cell>
          <cell r="H1213">
            <v>0.73</v>
          </cell>
          <cell r="K1213">
            <v>2.5</v>
          </cell>
          <cell r="M1213">
            <v>3</v>
          </cell>
          <cell r="N1213">
            <v>4</v>
          </cell>
        </row>
        <row r="1214">
          <cell r="B1214">
            <v>43676</v>
          </cell>
          <cell r="C1214" t="str">
            <v>26/07/2019 al 01/08/2019</v>
          </cell>
          <cell r="D1214" t="str">
            <v>01/07/2019 a 31/07/2019</v>
          </cell>
          <cell r="E1214">
            <v>2.63</v>
          </cell>
          <cell r="F1214">
            <v>0</v>
          </cell>
          <cell r="G1214">
            <v>0</v>
          </cell>
          <cell r="H1214">
            <v>0.73</v>
          </cell>
          <cell r="K1214">
            <v>2.5</v>
          </cell>
          <cell r="M1214">
            <v>3</v>
          </cell>
          <cell r="N1214">
            <v>4</v>
          </cell>
        </row>
        <row r="1215">
          <cell r="B1215">
            <v>43677</v>
          </cell>
          <cell r="C1215" t="str">
            <v>26/07/2019 al 01/08/2019</v>
          </cell>
          <cell r="D1215" t="str">
            <v>01/07/2019 a 31/07/2019</v>
          </cell>
          <cell r="E1215">
            <v>2.63</v>
          </cell>
          <cell r="F1215">
            <v>0</v>
          </cell>
          <cell r="G1215">
            <v>0</v>
          </cell>
          <cell r="H1215">
            <v>0.73</v>
          </cell>
          <cell r="K1215">
            <v>2.5</v>
          </cell>
          <cell r="M1215">
            <v>3</v>
          </cell>
          <cell r="N1215">
            <v>4</v>
          </cell>
        </row>
        <row r="1216">
          <cell r="B1216">
            <v>43678</v>
          </cell>
          <cell r="C1216" t="str">
            <v>26/07/2019 al 01/08/2019</v>
          </cell>
          <cell r="D1216" t="str">
            <v>01/08/2019 a 31/08/2019</v>
          </cell>
          <cell r="E1216">
            <v>2.62</v>
          </cell>
          <cell r="F1216">
            <v>0</v>
          </cell>
          <cell r="G1216">
            <v>0</v>
          </cell>
          <cell r="H1216">
            <v>0.57999999999999996</v>
          </cell>
          <cell r="K1216">
            <v>2.5</v>
          </cell>
          <cell r="M1216">
            <v>3</v>
          </cell>
          <cell r="N1216">
            <v>4</v>
          </cell>
        </row>
        <row r="1217">
          <cell r="B1217">
            <v>43679</v>
          </cell>
          <cell r="C1217" t="str">
            <v>02/08/2019 al 08/08/2019</v>
          </cell>
          <cell r="D1217" t="str">
            <v>01/08/2019 a 31/08/2019</v>
          </cell>
          <cell r="E1217">
            <v>2.62</v>
          </cell>
          <cell r="F1217">
            <v>0</v>
          </cell>
          <cell r="G1217">
            <v>0</v>
          </cell>
          <cell r="H1217">
            <v>0.57999999999999996</v>
          </cell>
          <cell r="K1217">
            <v>2.5</v>
          </cell>
          <cell r="M1217">
            <v>3</v>
          </cell>
          <cell r="N1217">
            <v>4</v>
          </cell>
        </row>
        <row r="1218">
          <cell r="B1218">
            <v>43680</v>
          </cell>
          <cell r="C1218" t="str">
            <v>02/08/2019 al 08/08/2019</v>
          </cell>
          <cell r="D1218" t="str">
            <v>01/08/2019 a 31/08/2019</v>
          </cell>
          <cell r="E1218">
            <v>2.62</v>
          </cell>
          <cell r="F1218">
            <v>0</v>
          </cell>
          <cell r="G1218">
            <v>0</v>
          </cell>
          <cell r="H1218">
            <v>0.57999999999999996</v>
          </cell>
          <cell r="K1218">
            <v>2.5</v>
          </cell>
          <cell r="M1218">
            <v>3</v>
          </cell>
          <cell r="N1218">
            <v>4</v>
          </cell>
        </row>
        <row r="1219">
          <cell r="B1219">
            <v>43681</v>
          </cell>
          <cell r="C1219" t="str">
            <v>02/08/2019 al 08/08/2019</v>
          </cell>
          <cell r="D1219" t="str">
            <v>01/08/2019 a 31/08/2019</v>
          </cell>
          <cell r="E1219">
            <v>2.62</v>
          </cell>
          <cell r="F1219">
            <v>0</v>
          </cell>
          <cell r="G1219">
            <v>0</v>
          </cell>
          <cell r="H1219">
            <v>0.57999999999999996</v>
          </cell>
          <cell r="K1219">
            <v>2.5</v>
          </cell>
          <cell r="M1219">
            <v>3</v>
          </cell>
          <cell r="N1219">
            <v>4</v>
          </cell>
        </row>
        <row r="1220">
          <cell r="B1220">
            <v>43682</v>
          </cell>
          <cell r="C1220" t="str">
            <v>02/08/2019 al 08/08/2019</v>
          </cell>
          <cell r="D1220" t="str">
            <v>01/08/2019 a 31/08/2019</v>
          </cell>
          <cell r="E1220">
            <v>2.62</v>
          </cell>
          <cell r="F1220">
            <v>0</v>
          </cell>
          <cell r="G1220">
            <v>0</v>
          </cell>
          <cell r="H1220">
            <v>0.57999999999999996</v>
          </cell>
          <cell r="K1220">
            <v>2.5</v>
          </cell>
          <cell r="M1220">
            <v>3</v>
          </cell>
          <cell r="N1220">
            <v>4</v>
          </cell>
        </row>
        <row r="1221">
          <cell r="B1221">
            <v>43683</v>
          </cell>
          <cell r="C1221" t="str">
            <v>02/08/2019 al 08/08/2019</v>
          </cell>
          <cell r="D1221" t="str">
            <v>01/08/2019 a 31/08/2019</v>
          </cell>
          <cell r="E1221">
            <v>2.62</v>
          </cell>
          <cell r="F1221">
            <v>0</v>
          </cell>
          <cell r="G1221">
            <v>0</v>
          </cell>
          <cell r="H1221">
            <v>0.57999999999999996</v>
          </cell>
          <cell r="K1221">
            <v>2.5</v>
          </cell>
          <cell r="M1221">
            <v>3</v>
          </cell>
          <cell r="N1221">
            <v>4</v>
          </cell>
        </row>
        <row r="1222">
          <cell r="B1222">
            <v>43684</v>
          </cell>
          <cell r="C1222" t="str">
            <v>02/08/2019 al 08/08/2019</v>
          </cell>
          <cell r="D1222" t="str">
            <v>01/08/2019 a 31/08/2019</v>
          </cell>
          <cell r="E1222">
            <v>2.62</v>
          </cell>
          <cell r="F1222">
            <v>0</v>
          </cell>
          <cell r="G1222">
            <v>0</v>
          </cell>
          <cell r="H1222">
            <v>0.57999999999999996</v>
          </cell>
          <cell r="K1222">
            <v>2.5</v>
          </cell>
          <cell r="M1222">
            <v>3</v>
          </cell>
          <cell r="N1222">
            <v>4</v>
          </cell>
        </row>
        <row r="1223">
          <cell r="B1223">
            <v>43685</v>
          </cell>
          <cell r="C1223" t="str">
            <v>02/08/2019 al 08/08/2019</v>
          </cell>
          <cell r="D1223" t="str">
            <v>01/08/2019 a 31/08/2019</v>
          </cell>
          <cell r="E1223">
            <v>2.62</v>
          </cell>
          <cell r="F1223">
            <v>0</v>
          </cell>
          <cell r="G1223">
            <v>0</v>
          </cell>
          <cell r="H1223">
            <v>0.57999999999999996</v>
          </cell>
          <cell r="K1223">
            <v>2.5</v>
          </cell>
          <cell r="M1223">
            <v>3</v>
          </cell>
          <cell r="N1223">
            <v>4</v>
          </cell>
        </row>
        <row r="1224">
          <cell r="B1224">
            <v>43686</v>
          </cell>
          <cell r="C1224" t="str">
            <v>09/08/2019 al 15/08/2019</v>
          </cell>
          <cell r="D1224" t="str">
            <v>01/08/2019 a 31/08/2019</v>
          </cell>
          <cell r="E1224">
            <v>2.62</v>
          </cell>
          <cell r="F1224">
            <v>0</v>
          </cell>
          <cell r="G1224">
            <v>0</v>
          </cell>
          <cell r="H1224">
            <v>0.57999999999999996</v>
          </cell>
          <cell r="K1224">
            <v>2.5</v>
          </cell>
          <cell r="M1224">
            <v>3</v>
          </cell>
          <cell r="N1224">
            <v>4</v>
          </cell>
        </row>
        <row r="1225">
          <cell r="B1225">
            <v>43687</v>
          </cell>
          <cell r="C1225" t="str">
            <v>09/08/2019 al 15/08/2019</v>
          </cell>
          <cell r="D1225" t="str">
            <v>01/08/2019 a 31/08/2019</v>
          </cell>
          <cell r="E1225">
            <v>2.62</v>
          </cell>
          <cell r="F1225">
            <v>0</v>
          </cell>
          <cell r="G1225">
            <v>0</v>
          </cell>
          <cell r="H1225">
            <v>0.57999999999999996</v>
          </cell>
          <cell r="K1225">
            <v>2.5</v>
          </cell>
          <cell r="M1225">
            <v>3</v>
          </cell>
          <cell r="N1225">
            <v>4</v>
          </cell>
        </row>
        <row r="1226">
          <cell r="B1226">
            <v>43688</v>
          </cell>
          <cell r="C1226" t="str">
            <v>09/08/2019 al 15/08/2019</v>
          </cell>
          <cell r="D1226" t="str">
            <v>01/08/2019 a 31/08/2019</v>
          </cell>
          <cell r="E1226">
            <v>2.62</v>
          </cell>
          <cell r="F1226">
            <v>0</v>
          </cell>
          <cell r="G1226">
            <v>0</v>
          </cell>
          <cell r="H1226">
            <v>0.57999999999999996</v>
          </cell>
          <cell r="K1226">
            <v>2.5</v>
          </cell>
          <cell r="M1226">
            <v>3</v>
          </cell>
          <cell r="N1226">
            <v>4</v>
          </cell>
        </row>
        <row r="1227">
          <cell r="B1227">
            <v>43689</v>
          </cell>
          <cell r="C1227" t="str">
            <v>09/08/2019 al 15/08/2019</v>
          </cell>
          <cell r="D1227" t="str">
            <v>01/08/2019 a 31/08/2019</v>
          </cell>
          <cell r="E1227">
            <v>2.62</v>
          </cell>
          <cell r="F1227">
            <v>0</v>
          </cell>
          <cell r="G1227">
            <v>0</v>
          </cell>
          <cell r="H1227">
            <v>0.57999999999999996</v>
          </cell>
          <cell r="K1227">
            <v>2.5</v>
          </cell>
          <cell r="M1227">
            <v>3</v>
          </cell>
          <cell r="N1227">
            <v>4</v>
          </cell>
        </row>
        <row r="1228">
          <cell r="B1228">
            <v>43690</v>
          </cell>
          <cell r="C1228" t="str">
            <v>09/08/2019 al 15/08/2019</v>
          </cell>
          <cell r="D1228" t="str">
            <v>01/08/2019 a 31/08/2019</v>
          </cell>
          <cell r="E1228">
            <v>2.62</v>
          </cell>
          <cell r="F1228">
            <v>0</v>
          </cell>
          <cell r="G1228">
            <v>0</v>
          </cell>
          <cell r="H1228">
            <v>0.57999999999999996</v>
          </cell>
          <cell r="K1228">
            <v>2.5</v>
          </cell>
          <cell r="M1228">
            <v>3</v>
          </cell>
          <cell r="N1228">
            <v>4</v>
          </cell>
        </row>
        <row r="1229">
          <cell r="B1229">
            <v>43691</v>
          </cell>
          <cell r="C1229" t="str">
            <v>09/08/2019 al 15/08/2019</v>
          </cell>
          <cell r="D1229" t="str">
            <v>01/08/2019 a 31/08/2019</v>
          </cell>
          <cell r="E1229">
            <v>2.62</v>
          </cell>
          <cell r="F1229">
            <v>0</v>
          </cell>
          <cell r="G1229">
            <v>0</v>
          </cell>
          <cell r="H1229">
            <v>0.57999999999999996</v>
          </cell>
          <cell r="K1229">
            <v>2.5</v>
          </cell>
          <cell r="M1229">
            <v>3</v>
          </cell>
          <cell r="N1229">
            <v>4</v>
          </cell>
        </row>
        <row r="1230">
          <cell r="B1230">
            <v>43692</v>
          </cell>
          <cell r="C1230" t="str">
            <v>09/08/2019 al 15/08/2019</v>
          </cell>
          <cell r="D1230" t="str">
            <v>01/08/2019 a 31/08/2019</v>
          </cell>
          <cell r="E1230">
            <v>2.62</v>
          </cell>
          <cell r="F1230">
            <v>0</v>
          </cell>
          <cell r="G1230">
            <v>0</v>
          </cell>
          <cell r="H1230">
            <v>0.57999999999999996</v>
          </cell>
          <cell r="K1230">
            <v>2.5</v>
          </cell>
          <cell r="M1230">
            <v>3</v>
          </cell>
          <cell r="N1230">
            <v>4</v>
          </cell>
        </row>
        <row r="1231">
          <cell r="B1231">
            <v>43693</v>
          </cell>
          <cell r="C1231" t="str">
            <v>16/08/2019 al 22/08/2019</v>
          </cell>
          <cell r="D1231" t="str">
            <v>01/08/2019 a 31/08/2019</v>
          </cell>
          <cell r="E1231">
            <v>2.62</v>
          </cell>
          <cell r="F1231">
            <v>0</v>
          </cell>
          <cell r="G1231">
            <v>0</v>
          </cell>
          <cell r="H1231">
            <v>0.57999999999999996</v>
          </cell>
          <cell r="K1231">
            <v>2.5</v>
          </cell>
          <cell r="M1231">
            <v>3</v>
          </cell>
          <cell r="N1231">
            <v>4</v>
          </cell>
        </row>
        <row r="1232">
          <cell r="B1232">
            <v>43694</v>
          </cell>
          <cell r="C1232" t="str">
            <v>16/08/2019 al 22/08/2019</v>
          </cell>
          <cell r="D1232" t="str">
            <v>01/08/2019 a 31/08/2019</v>
          </cell>
          <cell r="E1232">
            <v>2.62</v>
          </cell>
          <cell r="F1232">
            <v>0</v>
          </cell>
          <cell r="G1232">
            <v>0</v>
          </cell>
          <cell r="H1232">
            <v>0.57999999999999996</v>
          </cell>
          <cell r="K1232">
            <v>2.5</v>
          </cell>
          <cell r="M1232">
            <v>3</v>
          </cell>
          <cell r="N1232">
            <v>4</v>
          </cell>
        </row>
        <row r="1233">
          <cell r="B1233">
            <v>43695</v>
          </cell>
          <cell r="C1233" t="str">
            <v>16/08/2019 al 22/08/2019</v>
          </cell>
          <cell r="D1233" t="str">
            <v>01/08/2019 a 31/08/2019</v>
          </cell>
          <cell r="E1233">
            <v>2.62</v>
          </cell>
          <cell r="F1233">
            <v>0</v>
          </cell>
          <cell r="G1233">
            <v>0</v>
          </cell>
          <cell r="H1233">
            <v>0.57999999999999996</v>
          </cell>
          <cell r="K1233">
            <v>2.5</v>
          </cell>
          <cell r="M1233">
            <v>3</v>
          </cell>
          <cell r="N1233">
            <v>4</v>
          </cell>
        </row>
        <row r="1234">
          <cell r="B1234">
            <v>43696</v>
          </cell>
          <cell r="C1234" t="str">
            <v>16/08/2019 al 22/08/2019</v>
          </cell>
          <cell r="D1234" t="str">
            <v>01/08/2019 a 31/08/2019</v>
          </cell>
          <cell r="E1234">
            <v>2.62</v>
          </cell>
          <cell r="F1234">
            <v>0</v>
          </cell>
          <cell r="G1234">
            <v>0</v>
          </cell>
          <cell r="H1234">
            <v>0.57999999999999996</v>
          </cell>
          <cell r="K1234">
            <v>2.5</v>
          </cell>
          <cell r="M1234">
            <v>3</v>
          </cell>
          <cell r="N1234">
            <v>4</v>
          </cell>
        </row>
        <row r="1235">
          <cell r="B1235">
            <v>43697</v>
          </cell>
          <cell r="C1235" t="str">
            <v>16/08/2019 al 22/08/2019</v>
          </cell>
          <cell r="D1235" t="str">
            <v>01/08/2019 a 31/08/2019</v>
          </cell>
          <cell r="E1235">
            <v>2.62</v>
          </cell>
          <cell r="F1235">
            <v>0</v>
          </cell>
          <cell r="G1235">
            <v>0</v>
          </cell>
          <cell r="H1235">
            <v>0.57999999999999996</v>
          </cell>
          <cell r="K1235">
            <v>2.5</v>
          </cell>
          <cell r="M1235">
            <v>3</v>
          </cell>
          <cell r="N1235">
            <v>4</v>
          </cell>
        </row>
        <row r="1236">
          <cell r="B1236">
            <v>43698</v>
          </cell>
          <cell r="C1236" t="str">
            <v>16/08/2019 al 22/08/2019</v>
          </cell>
          <cell r="D1236" t="str">
            <v>01/08/2019 a 31/08/2019</v>
          </cell>
          <cell r="E1236">
            <v>2.62</v>
          </cell>
          <cell r="F1236">
            <v>0</v>
          </cell>
          <cell r="G1236">
            <v>0</v>
          </cell>
          <cell r="H1236">
            <v>0.57999999999999996</v>
          </cell>
          <cell r="K1236">
            <v>2.5</v>
          </cell>
          <cell r="M1236">
            <v>3</v>
          </cell>
          <cell r="N1236">
            <v>4</v>
          </cell>
        </row>
        <row r="1237">
          <cell r="B1237">
            <v>43699</v>
          </cell>
          <cell r="C1237" t="str">
            <v>16/08/2019 al 22/08/2019</v>
          </cell>
          <cell r="D1237" t="str">
            <v>01/08/2019 a 31/08/2019</v>
          </cell>
          <cell r="E1237">
            <v>2.62</v>
          </cell>
          <cell r="F1237">
            <v>0</v>
          </cell>
          <cell r="G1237">
            <v>0</v>
          </cell>
          <cell r="H1237">
            <v>0.57999999999999996</v>
          </cell>
          <cell r="K1237">
            <v>2.5</v>
          </cell>
          <cell r="M1237">
            <v>3</v>
          </cell>
          <cell r="N1237">
            <v>4</v>
          </cell>
        </row>
        <row r="1238">
          <cell r="B1238">
            <v>43700</v>
          </cell>
          <cell r="C1238" t="str">
            <v>23/08/2019 al 29/08/2019</v>
          </cell>
          <cell r="D1238" t="str">
            <v>01/08/2019 a 31/08/2019</v>
          </cell>
          <cell r="E1238">
            <v>2.62</v>
          </cell>
          <cell r="F1238">
            <v>0</v>
          </cell>
          <cell r="G1238">
            <v>0</v>
          </cell>
          <cell r="H1238">
            <v>0.57999999999999996</v>
          </cell>
          <cell r="K1238">
            <v>2.5</v>
          </cell>
          <cell r="M1238">
            <v>3</v>
          </cell>
          <cell r="N1238">
            <v>4</v>
          </cell>
        </row>
        <row r="1239">
          <cell r="B1239">
            <v>43701</v>
          </cell>
          <cell r="C1239" t="str">
            <v>23/08/2019 al 29/08/2019</v>
          </cell>
          <cell r="D1239" t="str">
            <v>01/08/2019 a 31/08/2019</v>
          </cell>
          <cell r="E1239">
            <v>2.62</v>
          </cell>
          <cell r="F1239">
            <v>0</v>
          </cell>
          <cell r="G1239">
            <v>0</v>
          </cell>
          <cell r="H1239">
            <v>0.57999999999999996</v>
          </cell>
          <cell r="K1239">
            <v>2.5</v>
          </cell>
          <cell r="M1239">
            <v>3</v>
          </cell>
          <cell r="N1239">
            <v>4</v>
          </cell>
        </row>
        <row r="1240">
          <cell r="B1240">
            <v>43702</v>
          </cell>
          <cell r="C1240" t="str">
            <v>23/08/2019 al 29/08/2019</v>
          </cell>
          <cell r="D1240" t="str">
            <v>01/08/2019 a 31/08/2019</v>
          </cell>
          <cell r="E1240">
            <v>2.62</v>
          </cell>
          <cell r="F1240">
            <v>0</v>
          </cell>
          <cell r="G1240">
            <v>0</v>
          </cell>
          <cell r="H1240">
            <v>0.57999999999999996</v>
          </cell>
          <cell r="K1240">
            <v>2.5</v>
          </cell>
          <cell r="M1240">
            <v>3</v>
          </cell>
          <cell r="N1240">
            <v>4</v>
          </cell>
        </row>
        <row r="1241">
          <cell r="B1241">
            <v>43703</v>
          </cell>
          <cell r="C1241" t="str">
            <v>23/08/2019 al 29/08/2019</v>
          </cell>
          <cell r="D1241" t="str">
            <v>01/08/2019 a 31/08/2019</v>
          </cell>
          <cell r="E1241">
            <v>2.62</v>
          </cell>
          <cell r="F1241">
            <v>0</v>
          </cell>
          <cell r="G1241">
            <v>0</v>
          </cell>
          <cell r="H1241">
            <v>0.57999999999999996</v>
          </cell>
          <cell r="K1241">
            <v>2.5</v>
          </cell>
          <cell r="M1241">
            <v>3</v>
          </cell>
          <cell r="N1241">
            <v>4</v>
          </cell>
        </row>
        <row r="1242">
          <cell r="B1242">
            <v>43704</v>
          </cell>
          <cell r="C1242" t="str">
            <v>23/08/2019 al 29/08/2019</v>
          </cell>
          <cell r="D1242" t="str">
            <v>01/08/2019 a 31/08/2019</v>
          </cell>
          <cell r="E1242">
            <v>2.62</v>
          </cell>
          <cell r="F1242">
            <v>0</v>
          </cell>
          <cell r="G1242">
            <v>0</v>
          </cell>
          <cell r="H1242">
            <v>0.57999999999999996</v>
          </cell>
          <cell r="K1242">
            <v>2.5</v>
          </cell>
          <cell r="M1242">
            <v>3</v>
          </cell>
          <cell r="N1242">
            <v>4</v>
          </cell>
        </row>
        <row r="1243">
          <cell r="B1243">
            <v>43705</v>
          </cell>
          <cell r="C1243" t="str">
            <v>23/08/2019 al 29/08/2019</v>
          </cell>
          <cell r="D1243" t="str">
            <v>01/08/2019 a 31/08/2019</v>
          </cell>
          <cell r="E1243">
            <v>2.62</v>
          </cell>
          <cell r="F1243">
            <v>0</v>
          </cell>
          <cell r="G1243">
            <v>0</v>
          </cell>
          <cell r="H1243">
            <v>0.57999999999999996</v>
          </cell>
          <cell r="K1243">
            <v>2.5</v>
          </cell>
          <cell r="M1243">
            <v>3</v>
          </cell>
          <cell r="N1243">
            <v>4</v>
          </cell>
        </row>
        <row r="1244">
          <cell r="B1244">
            <v>43706</v>
          </cell>
          <cell r="C1244" t="str">
            <v>23/08/2019 al 29/08/2019</v>
          </cell>
          <cell r="D1244" t="str">
            <v>01/08/2019 a 31/08/2019</v>
          </cell>
          <cell r="E1244">
            <v>2.62</v>
          </cell>
          <cell r="F1244">
            <v>0</v>
          </cell>
          <cell r="G1244">
            <v>0</v>
          </cell>
          <cell r="H1244">
            <v>0.57999999999999996</v>
          </cell>
          <cell r="K1244">
            <v>2.5</v>
          </cell>
          <cell r="M1244">
            <v>3</v>
          </cell>
          <cell r="N1244">
            <v>4</v>
          </cell>
        </row>
        <row r="1245">
          <cell r="B1245">
            <v>43707</v>
          </cell>
          <cell r="C1245" t="str">
            <v>30/08/2019 al 05/09/2019</v>
          </cell>
          <cell r="D1245" t="str">
            <v>01/08/2019 a 31/08/2019</v>
          </cell>
          <cell r="E1245">
            <v>2.62</v>
          </cell>
          <cell r="F1245">
            <v>0</v>
          </cell>
          <cell r="G1245">
            <v>0</v>
          </cell>
          <cell r="H1245">
            <v>0.57999999999999996</v>
          </cell>
          <cell r="K1245">
            <v>2.5</v>
          </cell>
          <cell r="M1245">
            <v>3</v>
          </cell>
          <cell r="N1245">
            <v>4</v>
          </cell>
        </row>
        <row r="1246">
          <cell r="B1246">
            <v>43708</v>
          </cell>
          <cell r="C1246" t="str">
            <v>30/08/2019 al 05/09/2019</v>
          </cell>
          <cell r="D1246" t="str">
            <v>01/08/2019 a 31/08/2019</v>
          </cell>
          <cell r="E1246">
            <v>2.62</v>
          </cell>
          <cell r="F1246">
            <v>0</v>
          </cell>
          <cell r="G1246">
            <v>0</v>
          </cell>
          <cell r="H1246">
            <v>0.57999999999999996</v>
          </cell>
          <cell r="K1246">
            <v>2.5</v>
          </cell>
          <cell r="M1246">
            <v>3</v>
          </cell>
          <cell r="N1246">
            <v>4</v>
          </cell>
        </row>
        <row r="1247">
          <cell r="B1247">
            <v>43709</v>
          </cell>
          <cell r="C1247" t="str">
            <v>30/08/2019 al 05/09/2019</v>
          </cell>
          <cell r="D1247" t="str">
            <v>01/09/2019 a 30/09/2019</v>
          </cell>
          <cell r="E1247">
            <v>2.4900000000000002</v>
          </cell>
          <cell r="F1247">
            <v>0</v>
          </cell>
          <cell r="G1247">
            <v>0</v>
          </cell>
          <cell r="H1247">
            <v>0.56999999999999995</v>
          </cell>
          <cell r="K1247">
            <v>2.5</v>
          </cell>
          <cell r="M1247">
            <v>3</v>
          </cell>
          <cell r="N1247">
            <v>4</v>
          </cell>
        </row>
        <row r="1248">
          <cell r="B1248">
            <v>43710</v>
          </cell>
          <cell r="C1248" t="str">
            <v>30/08/2019 al 05/09/2019</v>
          </cell>
          <cell r="D1248" t="str">
            <v>01/09/2019 a 30/09/2019</v>
          </cell>
          <cell r="E1248">
            <v>2.4900000000000002</v>
          </cell>
          <cell r="F1248">
            <v>0</v>
          </cell>
          <cell r="G1248">
            <v>0</v>
          </cell>
          <cell r="H1248">
            <v>0.56999999999999995</v>
          </cell>
          <cell r="K1248">
            <v>2.5</v>
          </cell>
          <cell r="M1248">
            <v>3</v>
          </cell>
          <cell r="N1248">
            <v>4</v>
          </cell>
        </row>
        <row r="1249">
          <cell r="B1249">
            <v>43711</v>
          </cell>
          <cell r="C1249" t="str">
            <v>30/08/2019 al 05/09/2019</v>
          </cell>
          <cell r="D1249" t="str">
            <v>01/09/2019 a 30/09/2019</v>
          </cell>
          <cell r="E1249">
            <v>2.4900000000000002</v>
          </cell>
          <cell r="F1249">
            <v>0</v>
          </cell>
          <cell r="G1249">
            <v>0</v>
          </cell>
          <cell r="H1249">
            <v>0.56999999999999995</v>
          </cell>
          <cell r="K1249">
            <v>2.5</v>
          </cell>
          <cell r="M1249">
            <v>3</v>
          </cell>
          <cell r="N1249">
            <v>4</v>
          </cell>
        </row>
        <row r="1250">
          <cell r="B1250">
            <v>43712</v>
          </cell>
          <cell r="C1250" t="str">
            <v>30/08/2019 al 05/09/2019</v>
          </cell>
          <cell r="D1250" t="str">
            <v>01/09/2019 a 30/09/2019</v>
          </cell>
          <cell r="E1250">
            <v>2.4900000000000002</v>
          </cell>
          <cell r="F1250">
            <v>0</v>
          </cell>
          <cell r="G1250">
            <v>0</v>
          </cell>
          <cell r="H1250">
            <v>0.56999999999999995</v>
          </cell>
          <cell r="K1250">
            <v>2.5</v>
          </cell>
          <cell r="M1250">
            <v>3</v>
          </cell>
          <cell r="N1250">
            <v>4</v>
          </cell>
        </row>
        <row r="1251">
          <cell r="B1251">
            <v>43713</v>
          </cell>
          <cell r="C1251" t="str">
            <v>30/08/2019 al 05/09/2019</v>
          </cell>
          <cell r="D1251" t="str">
            <v>01/09/2019 a 30/09/2019</v>
          </cell>
          <cell r="E1251">
            <v>2.4900000000000002</v>
          </cell>
          <cell r="F1251">
            <v>0</v>
          </cell>
          <cell r="G1251">
            <v>0</v>
          </cell>
          <cell r="H1251">
            <v>0.56999999999999995</v>
          </cell>
          <cell r="K1251">
            <v>2.5</v>
          </cell>
          <cell r="M1251">
            <v>3</v>
          </cell>
          <cell r="N1251">
            <v>4</v>
          </cell>
        </row>
        <row r="1252">
          <cell r="B1252">
            <v>43714</v>
          </cell>
          <cell r="C1252" t="str">
            <v>06/09/2019 al 12/09/2019</v>
          </cell>
          <cell r="D1252" t="str">
            <v>01/09/2019 a 30/09/2019</v>
          </cell>
          <cell r="E1252">
            <v>2.4900000000000002</v>
          </cell>
          <cell r="F1252">
            <v>0</v>
          </cell>
          <cell r="G1252">
            <v>0</v>
          </cell>
          <cell r="H1252">
            <v>0.56999999999999995</v>
          </cell>
          <cell r="K1252">
            <v>2.5</v>
          </cell>
          <cell r="M1252">
            <v>3</v>
          </cell>
          <cell r="N1252">
            <v>4</v>
          </cell>
        </row>
        <row r="1253">
          <cell r="B1253">
            <v>43715</v>
          </cell>
          <cell r="C1253" t="str">
            <v>06/09/2019 al 12/09/2019</v>
          </cell>
          <cell r="D1253" t="str">
            <v>01/09/2019 a 30/09/2019</v>
          </cell>
          <cell r="E1253">
            <v>2.4900000000000002</v>
          </cell>
          <cell r="F1253">
            <v>0</v>
          </cell>
          <cell r="G1253">
            <v>0</v>
          </cell>
          <cell r="H1253">
            <v>0.56999999999999995</v>
          </cell>
          <cell r="K1253">
            <v>2.5</v>
          </cell>
          <cell r="M1253">
            <v>3</v>
          </cell>
          <cell r="N1253">
            <v>4</v>
          </cell>
        </row>
        <row r="1254">
          <cell r="B1254">
            <v>43716</v>
          </cell>
          <cell r="C1254" t="str">
            <v>06/09/2019 al 12/09/2019</v>
          </cell>
          <cell r="D1254" t="str">
            <v>01/09/2019 a 30/09/2019</v>
          </cell>
          <cell r="E1254">
            <v>2.4900000000000002</v>
          </cell>
          <cell r="F1254">
            <v>0</v>
          </cell>
          <cell r="G1254">
            <v>0</v>
          </cell>
          <cell r="H1254">
            <v>0.56999999999999995</v>
          </cell>
          <cell r="K1254">
            <v>2.5</v>
          </cell>
          <cell r="M1254">
            <v>3</v>
          </cell>
          <cell r="N1254">
            <v>4</v>
          </cell>
        </row>
        <row r="1255">
          <cell r="B1255">
            <v>43717</v>
          </cell>
          <cell r="C1255" t="str">
            <v>06/09/2019 al 12/09/2019</v>
          </cell>
          <cell r="D1255" t="str">
            <v>01/09/2019 a 30/09/2019</v>
          </cell>
          <cell r="E1255">
            <v>2.4900000000000002</v>
          </cell>
          <cell r="F1255">
            <v>0</v>
          </cell>
          <cell r="G1255">
            <v>0</v>
          </cell>
          <cell r="H1255">
            <v>0.56999999999999995</v>
          </cell>
          <cell r="K1255">
            <v>2.5</v>
          </cell>
          <cell r="M1255">
            <v>3</v>
          </cell>
          <cell r="N1255">
            <v>4</v>
          </cell>
        </row>
        <row r="1256">
          <cell r="B1256">
            <v>43718</v>
          </cell>
          <cell r="C1256" t="str">
            <v>06/09/2019 al 12/09/2019</v>
          </cell>
          <cell r="D1256" t="str">
            <v>01/09/2019 a 30/09/2019</v>
          </cell>
          <cell r="E1256">
            <v>2.4900000000000002</v>
          </cell>
          <cell r="F1256">
            <v>0</v>
          </cell>
          <cell r="G1256">
            <v>0</v>
          </cell>
          <cell r="H1256">
            <v>0.56999999999999995</v>
          </cell>
          <cell r="K1256">
            <v>2.5</v>
          </cell>
          <cell r="M1256">
            <v>3</v>
          </cell>
          <cell r="N1256">
            <v>4</v>
          </cell>
        </row>
        <row r="1257">
          <cell r="B1257">
            <v>43719</v>
          </cell>
          <cell r="C1257" t="str">
            <v>06/09/2019 al 12/09/2019</v>
          </cell>
          <cell r="D1257" t="str">
            <v>01/09/2019 a 30/09/2019</v>
          </cell>
          <cell r="E1257">
            <v>2.4900000000000002</v>
          </cell>
          <cell r="F1257">
            <v>0</v>
          </cell>
          <cell r="G1257">
            <v>0</v>
          </cell>
          <cell r="H1257">
            <v>0.56999999999999995</v>
          </cell>
          <cell r="K1257">
            <v>2.5</v>
          </cell>
          <cell r="M1257">
            <v>3</v>
          </cell>
          <cell r="N1257">
            <v>4</v>
          </cell>
        </row>
        <row r="1258">
          <cell r="B1258">
            <v>43720</v>
          </cell>
          <cell r="C1258" t="str">
            <v>06/09/2019 al 12/09/2019</v>
          </cell>
          <cell r="D1258" t="str">
            <v>01/09/2019 a 30/09/2019</v>
          </cell>
          <cell r="E1258">
            <v>2.4900000000000002</v>
          </cell>
          <cell r="F1258">
            <v>0</v>
          </cell>
          <cell r="G1258">
            <v>0</v>
          </cell>
          <cell r="H1258">
            <v>0.56999999999999995</v>
          </cell>
          <cell r="K1258">
            <v>2.5</v>
          </cell>
          <cell r="M1258">
            <v>3</v>
          </cell>
          <cell r="N1258">
            <v>4</v>
          </cell>
        </row>
        <row r="1259">
          <cell r="B1259">
            <v>43721</v>
          </cell>
          <cell r="C1259" t="str">
            <v>13/09/2019 al 19/09/2019</v>
          </cell>
          <cell r="D1259" t="str">
            <v>01/09/2019 a 30/09/2019</v>
          </cell>
          <cell r="E1259">
            <v>2.4900000000000002</v>
          </cell>
          <cell r="F1259">
            <v>0</v>
          </cell>
          <cell r="G1259">
            <v>0</v>
          </cell>
          <cell r="H1259">
            <v>0.56999999999999995</v>
          </cell>
          <cell r="K1259">
            <v>2.5</v>
          </cell>
          <cell r="M1259">
            <v>3</v>
          </cell>
          <cell r="N1259">
            <v>4</v>
          </cell>
        </row>
        <row r="1260">
          <cell r="B1260">
            <v>43722</v>
          </cell>
          <cell r="C1260" t="str">
            <v>13/09/2019 al 19/09/2019</v>
          </cell>
          <cell r="D1260" t="str">
            <v>01/09/2019 a 30/09/2019</v>
          </cell>
          <cell r="E1260">
            <v>2.4900000000000002</v>
          </cell>
          <cell r="F1260">
            <v>0</v>
          </cell>
          <cell r="G1260">
            <v>0</v>
          </cell>
          <cell r="H1260">
            <v>0.56999999999999995</v>
          </cell>
          <cell r="K1260">
            <v>2.5</v>
          </cell>
          <cell r="M1260">
            <v>3</v>
          </cell>
          <cell r="N1260">
            <v>4</v>
          </cell>
        </row>
        <row r="1261">
          <cell r="B1261">
            <v>43723</v>
          </cell>
          <cell r="C1261" t="str">
            <v>13/09/2019 al 19/09/2019</v>
          </cell>
          <cell r="D1261" t="str">
            <v>01/09/2019 a 30/09/2019</v>
          </cell>
          <cell r="E1261">
            <v>2.4900000000000002</v>
          </cell>
          <cell r="F1261">
            <v>0</v>
          </cell>
          <cell r="G1261">
            <v>0</v>
          </cell>
          <cell r="H1261">
            <v>0.56999999999999995</v>
          </cell>
          <cell r="K1261">
            <v>2.5</v>
          </cell>
          <cell r="M1261">
            <v>3</v>
          </cell>
          <cell r="N1261">
            <v>4</v>
          </cell>
        </row>
        <row r="1262">
          <cell r="B1262">
            <v>43724</v>
          </cell>
          <cell r="C1262" t="str">
            <v>13/09/2019 al 19/09/2019</v>
          </cell>
          <cell r="D1262" t="str">
            <v>01/09/2019 a 30/09/2019</v>
          </cell>
          <cell r="E1262">
            <v>2.4900000000000002</v>
          </cell>
          <cell r="F1262">
            <v>0</v>
          </cell>
          <cell r="G1262">
            <v>0</v>
          </cell>
          <cell r="H1262">
            <v>0.56999999999999995</v>
          </cell>
          <cell r="K1262">
            <v>2.5</v>
          </cell>
          <cell r="M1262">
            <v>3</v>
          </cell>
          <cell r="N1262">
            <v>4</v>
          </cell>
        </row>
        <row r="1263">
          <cell r="B1263">
            <v>43725</v>
          </cell>
          <cell r="C1263" t="str">
            <v>13/09/2019 al 19/09/2019</v>
          </cell>
          <cell r="D1263" t="str">
            <v>01/09/2019 a 30/09/2019</v>
          </cell>
          <cell r="E1263">
            <v>2.4900000000000002</v>
          </cell>
          <cell r="F1263">
            <v>0</v>
          </cell>
          <cell r="G1263">
            <v>0</v>
          </cell>
          <cell r="H1263">
            <v>0.56999999999999995</v>
          </cell>
          <cell r="K1263">
            <v>2.5</v>
          </cell>
          <cell r="M1263">
            <v>3</v>
          </cell>
          <cell r="N1263">
            <v>4</v>
          </cell>
        </row>
        <row r="1264">
          <cell r="B1264">
            <v>43726</v>
          </cell>
          <cell r="C1264" t="str">
            <v>13/09/2019 al 19/09/2019</v>
          </cell>
          <cell r="D1264" t="str">
            <v>01/09/2019 a 30/09/2019</v>
          </cell>
          <cell r="E1264">
            <v>2.4900000000000002</v>
          </cell>
          <cell r="F1264">
            <v>0</v>
          </cell>
          <cell r="G1264">
            <v>0</v>
          </cell>
          <cell r="H1264">
            <v>0.56999999999999995</v>
          </cell>
          <cell r="K1264">
            <v>2.5</v>
          </cell>
          <cell r="M1264">
            <v>3</v>
          </cell>
          <cell r="N1264">
            <v>4</v>
          </cell>
        </row>
        <row r="1265">
          <cell r="B1265">
            <v>43727</v>
          </cell>
          <cell r="C1265" t="str">
            <v>13/09/2019 al 19/09/2019</v>
          </cell>
          <cell r="D1265" t="str">
            <v>01/09/2019 a 30/09/2019</v>
          </cell>
          <cell r="E1265">
            <v>2.4900000000000002</v>
          </cell>
          <cell r="F1265">
            <v>0</v>
          </cell>
          <cell r="G1265">
            <v>0</v>
          </cell>
          <cell r="H1265">
            <v>0.56999999999999995</v>
          </cell>
          <cell r="K1265">
            <v>2.5</v>
          </cell>
          <cell r="M1265">
            <v>3</v>
          </cell>
          <cell r="N1265">
            <v>4</v>
          </cell>
        </row>
        <row r="1266">
          <cell r="B1266">
            <v>43728</v>
          </cell>
          <cell r="C1266" t="str">
            <v>20/09/2019 al 26/09/2019</v>
          </cell>
          <cell r="D1266" t="str">
            <v>01/09/2019 a 30/09/2019</v>
          </cell>
          <cell r="E1266">
            <v>2.4900000000000002</v>
          </cell>
          <cell r="F1266">
            <v>0</v>
          </cell>
          <cell r="G1266">
            <v>0</v>
          </cell>
          <cell r="H1266">
            <v>0.56999999999999995</v>
          </cell>
          <cell r="K1266">
            <v>2.5</v>
          </cell>
          <cell r="M1266">
            <v>3</v>
          </cell>
          <cell r="N1266">
            <v>4</v>
          </cell>
        </row>
        <row r="1267">
          <cell r="B1267">
            <v>43729</v>
          </cell>
          <cell r="C1267" t="str">
            <v>20/09/2019 al 26/09/2019</v>
          </cell>
          <cell r="D1267" t="str">
            <v>01/09/2019 a 30/09/2019</v>
          </cell>
          <cell r="E1267">
            <v>2.4900000000000002</v>
          </cell>
          <cell r="F1267">
            <v>0</v>
          </cell>
          <cell r="G1267">
            <v>0</v>
          </cell>
          <cell r="H1267">
            <v>0.56999999999999995</v>
          </cell>
          <cell r="K1267">
            <v>2.5</v>
          </cell>
          <cell r="M1267">
            <v>3</v>
          </cell>
          <cell r="N1267">
            <v>4</v>
          </cell>
        </row>
        <row r="1268">
          <cell r="B1268">
            <v>43730</v>
          </cell>
          <cell r="C1268" t="str">
            <v>20/09/2019 al 26/09/2019</v>
          </cell>
          <cell r="D1268" t="str">
            <v>01/09/2019 a 30/09/2019</v>
          </cell>
          <cell r="E1268">
            <v>2.4900000000000002</v>
          </cell>
          <cell r="F1268">
            <v>0</v>
          </cell>
          <cell r="G1268">
            <v>0</v>
          </cell>
          <cell r="H1268">
            <v>0.56999999999999995</v>
          </cell>
          <cell r="K1268">
            <v>2.5</v>
          </cell>
          <cell r="M1268">
            <v>3</v>
          </cell>
          <cell r="N1268">
            <v>4</v>
          </cell>
        </row>
        <row r="1269">
          <cell r="B1269">
            <v>43731</v>
          </cell>
          <cell r="C1269" t="str">
            <v>20/09/2019 al 26/09/2019</v>
          </cell>
          <cell r="D1269" t="str">
            <v>01/09/2019 a 30/09/2019</v>
          </cell>
          <cell r="E1269">
            <v>2.4900000000000002</v>
          </cell>
          <cell r="F1269">
            <v>0</v>
          </cell>
          <cell r="G1269">
            <v>0</v>
          </cell>
          <cell r="H1269">
            <v>0.56999999999999995</v>
          </cell>
          <cell r="K1269">
            <v>2.5</v>
          </cell>
          <cell r="M1269">
            <v>3</v>
          </cell>
          <cell r="N1269">
            <v>4</v>
          </cell>
        </row>
        <row r="1270">
          <cell r="B1270">
            <v>43732</v>
          </cell>
          <cell r="C1270" t="str">
            <v>20/09/2019 al 26/09/2019</v>
          </cell>
          <cell r="D1270" t="str">
            <v>01/09/2019 a 30/09/2019</v>
          </cell>
          <cell r="E1270">
            <v>2.4900000000000002</v>
          </cell>
          <cell r="F1270">
            <v>0</v>
          </cell>
          <cell r="G1270">
            <v>0</v>
          </cell>
          <cell r="H1270">
            <v>0.56999999999999995</v>
          </cell>
          <cell r="K1270">
            <v>2.5</v>
          </cell>
          <cell r="M1270">
            <v>3</v>
          </cell>
          <cell r="N1270">
            <v>4</v>
          </cell>
        </row>
        <row r="1271">
          <cell r="B1271">
            <v>43733</v>
          </cell>
          <cell r="C1271" t="str">
            <v>20/09/2019 al 26/09/2019</v>
          </cell>
          <cell r="D1271" t="str">
            <v>01/09/2019 a 30/09/2019</v>
          </cell>
          <cell r="E1271">
            <v>2.4900000000000002</v>
          </cell>
          <cell r="F1271">
            <v>0</v>
          </cell>
          <cell r="G1271">
            <v>0</v>
          </cell>
          <cell r="H1271">
            <v>0.56999999999999995</v>
          </cell>
          <cell r="K1271">
            <v>2.5</v>
          </cell>
          <cell r="M1271">
            <v>3</v>
          </cell>
          <cell r="N1271">
            <v>4</v>
          </cell>
        </row>
        <row r="1272">
          <cell r="B1272">
            <v>43734</v>
          </cell>
          <cell r="C1272" t="str">
            <v>20/09/2019 al 26/09/2019</v>
          </cell>
          <cell r="D1272" t="str">
            <v>01/09/2019 a 30/09/2019</v>
          </cell>
          <cell r="E1272">
            <v>2.4900000000000002</v>
          </cell>
          <cell r="F1272">
            <v>0</v>
          </cell>
          <cell r="G1272">
            <v>0</v>
          </cell>
          <cell r="H1272">
            <v>0.56999999999999995</v>
          </cell>
          <cell r="K1272">
            <v>2.5</v>
          </cell>
          <cell r="M1272">
            <v>3</v>
          </cell>
          <cell r="N1272">
            <v>4</v>
          </cell>
        </row>
        <row r="1273">
          <cell r="B1273">
            <v>43735</v>
          </cell>
          <cell r="C1273" t="str">
            <v>27/09/2019 al 03/10/2019</v>
          </cell>
          <cell r="D1273" t="str">
            <v>01/09/2019 a 30/09/2019</v>
          </cell>
          <cell r="E1273">
            <v>2.4900000000000002</v>
          </cell>
          <cell r="F1273">
            <v>0</v>
          </cell>
          <cell r="G1273">
            <v>0</v>
          </cell>
          <cell r="H1273">
            <v>0.56999999999999995</v>
          </cell>
          <cell r="K1273">
            <v>2.5</v>
          </cell>
          <cell r="M1273">
            <v>3</v>
          </cell>
          <cell r="N1273">
            <v>4</v>
          </cell>
        </row>
        <row r="1274">
          <cell r="B1274">
            <v>43736</v>
          </cell>
          <cell r="C1274" t="str">
            <v>27/09/2019 al 03/10/2019</v>
          </cell>
          <cell r="D1274" t="str">
            <v>01/09/2019 a 30/09/2019</v>
          </cell>
          <cell r="E1274">
            <v>2.4900000000000002</v>
          </cell>
          <cell r="F1274">
            <v>0</v>
          </cell>
          <cell r="G1274">
            <v>0</v>
          </cell>
          <cell r="H1274">
            <v>0.56999999999999995</v>
          </cell>
          <cell r="K1274">
            <v>2.5</v>
          </cell>
          <cell r="M1274">
            <v>3</v>
          </cell>
          <cell r="N1274">
            <v>4</v>
          </cell>
        </row>
        <row r="1275">
          <cell r="B1275">
            <v>43737</v>
          </cell>
          <cell r="C1275" t="str">
            <v>27/09/2019 al 03/10/2019</v>
          </cell>
          <cell r="D1275" t="str">
            <v>01/09/2019 a 30/09/2019</v>
          </cell>
          <cell r="E1275">
            <v>2.4900000000000002</v>
          </cell>
          <cell r="F1275">
            <v>0</v>
          </cell>
          <cell r="G1275">
            <v>0</v>
          </cell>
          <cell r="H1275">
            <v>0.56999999999999995</v>
          </cell>
          <cell r="K1275">
            <v>2.5</v>
          </cell>
          <cell r="M1275">
            <v>3</v>
          </cell>
          <cell r="N1275">
            <v>4</v>
          </cell>
        </row>
        <row r="1276">
          <cell r="B1276">
            <v>43738</v>
          </cell>
          <cell r="C1276" t="str">
            <v>27/09/2019 al 03/10/2019</v>
          </cell>
          <cell r="D1276" t="str">
            <v>01/09/2019 a 30/09/2019</v>
          </cell>
          <cell r="E1276">
            <v>2.4900000000000002</v>
          </cell>
          <cell r="F1276">
            <v>0</v>
          </cell>
          <cell r="G1276">
            <v>0</v>
          </cell>
          <cell r="H1276">
            <v>0.56999999999999995</v>
          </cell>
          <cell r="K1276">
            <v>2.5</v>
          </cell>
          <cell r="M1276">
            <v>3</v>
          </cell>
          <cell r="N1276">
            <v>4</v>
          </cell>
        </row>
        <row r="1277">
          <cell r="B1277">
            <v>43739</v>
          </cell>
          <cell r="C1277" t="str">
            <v>27/09/2019 al 03/10/2019</v>
          </cell>
          <cell r="D1277" t="str">
            <v>01/10/2019 a 31/10/2019</v>
          </cell>
          <cell r="E1277">
            <v>2.62</v>
          </cell>
          <cell r="F1277">
            <v>0</v>
          </cell>
          <cell r="G1277">
            <v>0.01</v>
          </cell>
          <cell r="H1277">
            <v>0.75</v>
          </cell>
          <cell r="K1277">
            <v>2.5</v>
          </cell>
          <cell r="M1277">
            <v>3</v>
          </cell>
          <cell r="N1277">
            <v>4</v>
          </cell>
        </row>
        <row r="1278">
          <cell r="B1278">
            <v>43740</v>
          </cell>
          <cell r="C1278" t="str">
            <v>27/09/2019 al 03/10/2019</v>
          </cell>
          <cell r="D1278" t="str">
            <v>01/10/2019 a 31/10/2019</v>
          </cell>
          <cell r="E1278">
            <v>2.62</v>
          </cell>
          <cell r="F1278">
            <v>0</v>
          </cell>
          <cell r="G1278">
            <v>0.01</v>
          </cell>
          <cell r="H1278">
            <v>0.75</v>
          </cell>
          <cell r="K1278">
            <v>2.5</v>
          </cell>
          <cell r="M1278">
            <v>3</v>
          </cell>
          <cell r="N1278">
            <v>4</v>
          </cell>
        </row>
        <row r="1279">
          <cell r="B1279">
            <v>43741</v>
          </cell>
          <cell r="C1279" t="str">
            <v>27/09/2019 al 03/10/2019</v>
          </cell>
          <cell r="D1279" t="str">
            <v>01/10/2019 a 31/10/2019</v>
          </cell>
          <cell r="E1279">
            <v>2.62</v>
          </cell>
          <cell r="F1279">
            <v>0</v>
          </cell>
          <cell r="G1279">
            <v>0.01</v>
          </cell>
          <cell r="H1279">
            <v>0.75</v>
          </cell>
          <cell r="K1279">
            <v>2.5</v>
          </cell>
          <cell r="M1279">
            <v>3</v>
          </cell>
          <cell r="N1279">
            <v>4</v>
          </cell>
        </row>
        <row r="1280">
          <cell r="B1280">
            <v>43742</v>
          </cell>
          <cell r="C1280" t="str">
            <v>04/10/2019 al 10/10/2019</v>
          </cell>
          <cell r="D1280" t="str">
            <v>01/10/2019 a 31/10/2019</v>
          </cell>
          <cell r="E1280">
            <v>2.62</v>
          </cell>
          <cell r="F1280">
            <v>0</v>
          </cell>
          <cell r="G1280">
            <v>0.01</v>
          </cell>
          <cell r="H1280">
            <v>0.75</v>
          </cell>
          <cell r="K1280">
            <v>2.5</v>
          </cell>
          <cell r="M1280">
            <v>3</v>
          </cell>
          <cell r="N1280">
            <v>4</v>
          </cell>
        </row>
        <row r="1281">
          <cell r="B1281">
            <v>43743</v>
          </cell>
          <cell r="C1281" t="str">
            <v>04/10/2019 al 10/10/2019</v>
          </cell>
          <cell r="D1281" t="str">
            <v>01/10/2019 a 31/10/2019</v>
          </cell>
          <cell r="E1281">
            <v>2.62</v>
          </cell>
          <cell r="F1281">
            <v>0</v>
          </cell>
          <cell r="G1281">
            <v>0.01</v>
          </cell>
          <cell r="H1281">
            <v>0.75</v>
          </cell>
          <cell r="K1281">
            <v>2.5</v>
          </cell>
          <cell r="M1281">
            <v>3</v>
          </cell>
          <cell r="N1281">
            <v>4</v>
          </cell>
        </row>
        <row r="1282">
          <cell r="B1282">
            <v>43744</v>
          </cell>
          <cell r="C1282" t="str">
            <v>04/10/2019 al 10/10/2019</v>
          </cell>
          <cell r="D1282" t="str">
            <v>01/10/2019 a 31/10/2019</v>
          </cell>
          <cell r="E1282">
            <v>2.62</v>
          </cell>
          <cell r="F1282">
            <v>0</v>
          </cell>
          <cell r="G1282">
            <v>0.01</v>
          </cell>
          <cell r="H1282">
            <v>0.75</v>
          </cell>
          <cell r="K1282">
            <v>2.5</v>
          </cell>
          <cell r="M1282">
            <v>3</v>
          </cell>
          <cell r="N1282">
            <v>4</v>
          </cell>
        </row>
        <row r="1283">
          <cell r="B1283">
            <v>43745</v>
          </cell>
          <cell r="C1283" t="str">
            <v>04/10/2019 al 10/10/2019</v>
          </cell>
          <cell r="D1283" t="str">
            <v>01/10/2019 a 31/10/2019</v>
          </cell>
          <cell r="E1283">
            <v>2.62</v>
          </cell>
          <cell r="F1283">
            <v>0</v>
          </cell>
          <cell r="G1283">
            <v>0.01</v>
          </cell>
          <cell r="H1283">
            <v>0.75</v>
          </cell>
          <cell r="K1283">
            <v>2.5</v>
          </cell>
          <cell r="M1283">
            <v>3</v>
          </cell>
          <cell r="N1283">
            <v>4</v>
          </cell>
        </row>
        <row r="1284">
          <cell r="B1284">
            <v>43746</v>
          </cell>
          <cell r="C1284" t="str">
            <v>04/10/2019 al 10/10/2019</v>
          </cell>
          <cell r="D1284" t="str">
            <v>01/10/2019 a 31/10/2019</v>
          </cell>
          <cell r="E1284">
            <v>2.62</v>
          </cell>
          <cell r="F1284">
            <v>0</v>
          </cell>
          <cell r="G1284">
            <v>0.01</v>
          </cell>
          <cell r="H1284">
            <v>0.75</v>
          </cell>
          <cell r="K1284">
            <v>2.5</v>
          </cell>
          <cell r="M1284">
            <v>3</v>
          </cell>
          <cell r="N1284">
            <v>4</v>
          </cell>
        </row>
        <row r="1285">
          <cell r="B1285">
            <v>43747</v>
          </cell>
          <cell r="C1285" t="str">
            <v>04/10/2019 al 10/10/2019</v>
          </cell>
          <cell r="D1285" t="str">
            <v>01/10/2019 a 31/10/2019</v>
          </cell>
          <cell r="E1285">
            <v>2.62</v>
          </cell>
          <cell r="F1285">
            <v>0</v>
          </cell>
          <cell r="G1285">
            <v>0.01</v>
          </cell>
          <cell r="H1285">
            <v>0.75</v>
          </cell>
          <cell r="K1285">
            <v>2.5</v>
          </cell>
          <cell r="M1285">
            <v>3</v>
          </cell>
          <cell r="N1285">
            <v>4</v>
          </cell>
        </row>
        <row r="1286">
          <cell r="B1286">
            <v>43748</v>
          </cell>
          <cell r="C1286" t="str">
            <v>04/10/2019 al 10/10/2019</v>
          </cell>
          <cell r="D1286" t="str">
            <v>01/10/2019 a 31/10/2019</v>
          </cell>
          <cell r="E1286">
            <v>2.62</v>
          </cell>
          <cell r="F1286">
            <v>0</v>
          </cell>
          <cell r="G1286">
            <v>0.01</v>
          </cell>
          <cell r="H1286">
            <v>0.75</v>
          </cell>
          <cell r="K1286">
            <v>2.5</v>
          </cell>
          <cell r="M1286">
            <v>3</v>
          </cell>
          <cell r="N1286">
            <v>4</v>
          </cell>
        </row>
        <row r="1287">
          <cell r="B1287">
            <v>43749</v>
          </cell>
          <cell r="C1287" t="str">
            <v>11/10/2019 al 17/10/2019</v>
          </cell>
          <cell r="D1287" t="str">
            <v>01/10/2019 a 31/10/2019</v>
          </cell>
          <cell r="E1287">
            <v>2.62</v>
          </cell>
          <cell r="F1287">
            <v>0</v>
          </cell>
          <cell r="G1287">
            <v>0.01</v>
          </cell>
          <cell r="H1287">
            <v>0.75</v>
          </cell>
          <cell r="K1287">
            <v>2.5</v>
          </cell>
          <cell r="M1287">
            <v>3</v>
          </cell>
          <cell r="N1287">
            <v>4</v>
          </cell>
        </row>
        <row r="1288">
          <cell r="B1288">
            <v>43750</v>
          </cell>
          <cell r="C1288" t="str">
            <v>11/10/2019 al 17/10/2019</v>
          </cell>
          <cell r="D1288" t="str">
            <v>01/10/2019 a 31/10/2019</v>
          </cell>
          <cell r="E1288">
            <v>2.62</v>
          </cell>
          <cell r="F1288">
            <v>0</v>
          </cell>
          <cell r="G1288">
            <v>0.01</v>
          </cell>
          <cell r="H1288">
            <v>0.75</v>
          </cell>
          <cell r="K1288">
            <v>2.5</v>
          </cell>
          <cell r="M1288">
            <v>3</v>
          </cell>
          <cell r="N1288">
            <v>4</v>
          </cell>
        </row>
        <row r="1289">
          <cell r="B1289">
            <v>43751</v>
          </cell>
          <cell r="C1289" t="str">
            <v>11/10/2019 al 17/10/2019</v>
          </cell>
          <cell r="D1289" t="str">
            <v>01/10/2019 a 31/10/2019</v>
          </cell>
          <cell r="E1289">
            <v>2.62</v>
          </cell>
          <cell r="F1289">
            <v>0</v>
          </cell>
          <cell r="G1289">
            <v>0.01</v>
          </cell>
          <cell r="H1289">
            <v>0.75</v>
          </cell>
          <cell r="K1289">
            <v>2.5</v>
          </cell>
          <cell r="M1289">
            <v>3</v>
          </cell>
          <cell r="N1289">
            <v>4</v>
          </cell>
        </row>
        <row r="1290">
          <cell r="B1290">
            <v>43752</v>
          </cell>
          <cell r="C1290" t="str">
            <v>11/10/2019 al 17/10/2019</v>
          </cell>
          <cell r="D1290" t="str">
            <v>01/10/2019 a 31/10/2019</v>
          </cell>
          <cell r="E1290">
            <v>2.62</v>
          </cell>
          <cell r="F1290">
            <v>0</v>
          </cell>
          <cell r="G1290">
            <v>0.01</v>
          </cell>
          <cell r="H1290">
            <v>0.75</v>
          </cell>
          <cell r="K1290">
            <v>2.5</v>
          </cell>
          <cell r="M1290">
            <v>3</v>
          </cell>
          <cell r="N1290">
            <v>4</v>
          </cell>
        </row>
        <row r="1291">
          <cell r="B1291">
            <v>43753</v>
          </cell>
          <cell r="C1291" t="str">
            <v>11/10/2019 al 17/10/2019</v>
          </cell>
          <cell r="D1291" t="str">
            <v>01/10/2019 a 31/10/2019</v>
          </cell>
          <cell r="E1291">
            <v>2.62</v>
          </cell>
          <cell r="F1291">
            <v>0</v>
          </cell>
          <cell r="G1291">
            <v>0.01</v>
          </cell>
          <cell r="H1291">
            <v>0.75</v>
          </cell>
          <cell r="K1291">
            <v>2.5</v>
          </cell>
          <cell r="M1291">
            <v>3</v>
          </cell>
          <cell r="N1291">
            <v>4</v>
          </cell>
        </row>
        <row r="1292">
          <cell r="B1292">
            <v>43754</v>
          </cell>
          <cell r="C1292" t="str">
            <v>11/10/2019 al 17/10/2019</v>
          </cell>
          <cell r="D1292" t="str">
            <v>01/10/2019 a 31/10/2019</v>
          </cell>
          <cell r="E1292">
            <v>2.62</v>
          </cell>
          <cell r="F1292">
            <v>0</v>
          </cell>
          <cell r="G1292">
            <v>0.01</v>
          </cell>
          <cell r="H1292">
            <v>0.75</v>
          </cell>
          <cell r="K1292">
            <v>2.5</v>
          </cell>
          <cell r="M1292">
            <v>3</v>
          </cell>
          <cell r="N1292">
            <v>4</v>
          </cell>
        </row>
        <row r="1293">
          <cell r="B1293">
            <v>43755</v>
          </cell>
          <cell r="C1293" t="str">
            <v>11/10/2019 al 17/10/2019</v>
          </cell>
          <cell r="D1293" t="str">
            <v>01/10/2019 a 31/10/2019</v>
          </cell>
          <cell r="E1293">
            <v>2.62</v>
          </cell>
          <cell r="F1293">
            <v>0</v>
          </cell>
          <cell r="G1293">
            <v>0.01</v>
          </cell>
          <cell r="H1293">
            <v>0.75</v>
          </cell>
          <cell r="K1293">
            <v>2.5</v>
          </cell>
          <cell r="M1293">
            <v>3</v>
          </cell>
          <cell r="N1293">
            <v>4</v>
          </cell>
        </row>
        <row r="1294">
          <cell r="B1294">
            <v>43756</v>
          </cell>
          <cell r="C1294" t="str">
            <v>18/10/2019 al 24/10/2019</v>
          </cell>
          <cell r="D1294" t="str">
            <v>01/10/2019 a 31/10/2019</v>
          </cell>
          <cell r="E1294">
            <v>2.62</v>
          </cell>
          <cell r="F1294">
            <v>0</v>
          </cell>
          <cell r="G1294">
            <v>0.01</v>
          </cell>
          <cell r="H1294">
            <v>0.75</v>
          </cell>
          <cell r="K1294">
            <v>2.5</v>
          </cell>
          <cell r="M1294">
            <v>3</v>
          </cell>
          <cell r="N1294">
            <v>4</v>
          </cell>
        </row>
        <row r="1295">
          <cell r="B1295">
            <v>43757</v>
          </cell>
          <cell r="C1295" t="str">
            <v>18/10/2019 al 24/10/2019</v>
          </cell>
          <cell r="D1295" t="str">
            <v>01/10/2019 a 31/10/2019</v>
          </cell>
          <cell r="E1295">
            <v>2.62</v>
          </cell>
          <cell r="F1295">
            <v>0</v>
          </cell>
          <cell r="G1295">
            <v>0.01</v>
          </cell>
          <cell r="H1295">
            <v>0.75</v>
          </cell>
          <cell r="K1295">
            <v>2.5</v>
          </cell>
          <cell r="M1295">
            <v>3</v>
          </cell>
          <cell r="N1295">
            <v>4</v>
          </cell>
        </row>
        <row r="1296">
          <cell r="B1296">
            <v>43758</v>
          </cell>
          <cell r="C1296" t="str">
            <v>18/10/2019 al 24/10/2019</v>
          </cell>
          <cell r="D1296" t="str">
            <v>01/10/2019 a 31/10/2019</v>
          </cell>
          <cell r="E1296">
            <v>2.62</v>
          </cell>
          <cell r="F1296">
            <v>0</v>
          </cell>
          <cell r="G1296">
            <v>0.01</v>
          </cell>
          <cell r="H1296">
            <v>0.75</v>
          </cell>
          <cell r="K1296">
            <v>2.5</v>
          </cell>
          <cell r="M1296">
            <v>3</v>
          </cell>
          <cell r="N1296">
            <v>4</v>
          </cell>
        </row>
        <row r="1297">
          <cell r="B1297">
            <v>43759</v>
          </cell>
          <cell r="C1297" t="str">
            <v>18/10/2019 al 24/10/2019</v>
          </cell>
          <cell r="D1297" t="str">
            <v>01/10/2019 a 31/10/2019</v>
          </cell>
          <cell r="E1297">
            <v>2.62</v>
          </cell>
          <cell r="F1297">
            <v>0</v>
          </cell>
          <cell r="G1297">
            <v>0.01</v>
          </cell>
          <cell r="H1297">
            <v>0.75</v>
          </cell>
          <cell r="K1297">
            <v>2.5</v>
          </cell>
          <cell r="M1297">
            <v>3</v>
          </cell>
          <cell r="N1297">
            <v>4</v>
          </cell>
        </row>
        <row r="1298">
          <cell r="B1298">
            <v>43760</v>
          </cell>
          <cell r="C1298" t="str">
            <v>18/10/2019 al 24/10/2019</v>
          </cell>
          <cell r="D1298" t="str">
            <v>01/10/2019 a 31/10/2019</v>
          </cell>
          <cell r="E1298">
            <v>2.62</v>
          </cell>
          <cell r="F1298">
            <v>0</v>
          </cell>
          <cell r="G1298">
            <v>0.01</v>
          </cell>
          <cell r="H1298">
            <v>0.75</v>
          </cell>
          <cell r="K1298">
            <v>2.5</v>
          </cell>
          <cell r="M1298">
            <v>3</v>
          </cell>
          <cell r="N1298">
            <v>4</v>
          </cell>
        </row>
        <row r="1299">
          <cell r="B1299">
            <v>43761</v>
          </cell>
          <cell r="C1299" t="str">
            <v>18/10/2019 al 24/10/2019</v>
          </cell>
          <cell r="D1299" t="str">
            <v>01/10/2019 a 31/10/2019</v>
          </cell>
          <cell r="E1299">
            <v>2.62</v>
          </cell>
          <cell r="F1299">
            <v>0</v>
          </cell>
          <cell r="G1299">
            <v>0.01</v>
          </cell>
          <cell r="H1299">
            <v>0.75</v>
          </cell>
          <cell r="K1299">
            <v>2.5</v>
          </cell>
          <cell r="M1299">
            <v>3</v>
          </cell>
          <cell r="N1299">
            <v>4</v>
          </cell>
        </row>
        <row r="1300">
          <cell r="B1300">
            <v>43762</v>
          </cell>
          <cell r="C1300" t="str">
            <v>18/10/2019 al 24/10/2019</v>
          </cell>
          <cell r="D1300" t="str">
            <v>01/10/2019 a 31/10/2019</v>
          </cell>
          <cell r="E1300">
            <v>2.62</v>
          </cell>
          <cell r="F1300">
            <v>0</v>
          </cell>
          <cell r="G1300">
            <v>0.01</v>
          </cell>
          <cell r="H1300">
            <v>0.75</v>
          </cell>
          <cell r="K1300">
            <v>2.5</v>
          </cell>
          <cell r="M1300">
            <v>3</v>
          </cell>
          <cell r="N1300">
            <v>4</v>
          </cell>
        </row>
        <row r="1301">
          <cell r="B1301">
            <v>43763</v>
          </cell>
          <cell r="C1301" t="str">
            <v>25/10/2019 al 31/10/2019</v>
          </cell>
          <cell r="D1301" t="str">
            <v>01/10/2019 a 31/10/2019</v>
          </cell>
          <cell r="E1301">
            <v>2.62</v>
          </cell>
          <cell r="F1301">
            <v>0</v>
          </cell>
          <cell r="G1301">
            <v>0.01</v>
          </cell>
          <cell r="H1301">
            <v>0.75</v>
          </cell>
          <cell r="K1301">
            <v>2.5</v>
          </cell>
          <cell r="M1301">
            <v>3</v>
          </cell>
          <cell r="N1301">
            <v>4</v>
          </cell>
        </row>
        <row r="1302">
          <cell r="B1302">
            <v>43764</v>
          </cell>
          <cell r="C1302" t="str">
            <v>25/10/2019 al 31/10/2019</v>
          </cell>
          <cell r="D1302" t="str">
            <v>01/10/2019 a 31/10/2019</v>
          </cell>
          <cell r="E1302">
            <v>2.62</v>
          </cell>
          <cell r="F1302">
            <v>0</v>
          </cell>
          <cell r="G1302">
            <v>0.01</v>
          </cell>
          <cell r="H1302">
            <v>0.75</v>
          </cell>
          <cell r="K1302">
            <v>2.5</v>
          </cell>
          <cell r="M1302">
            <v>3</v>
          </cell>
          <cell r="N1302">
            <v>4</v>
          </cell>
        </row>
        <row r="1303">
          <cell r="B1303">
            <v>43765</v>
          </cell>
          <cell r="C1303" t="str">
            <v>25/10/2019 al 31/10/2019</v>
          </cell>
          <cell r="D1303" t="str">
            <v>01/10/2019 a 31/10/2019</v>
          </cell>
          <cell r="E1303">
            <v>2.62</v>
          </cell>
          <cell r="F1303">
            <v>0</v>
          </cell>
          <cell r="G1303">
            <v>0.01</v>
          </cell>
          <cell r="H1303">
            <v>0.75</v>
          </cell>
          <cell r="K1303">
            <v>2.5</v>
          </cell>
          <cell r="M1303">
            <v>3</v>
          </cell>
          <cell r="N1303">
            <v>4</v>
          </cell>
        </row>
        <row r="1304">
          <cell r="B1304">
            <v>43766</v>
          </cell>
          <cell r="C1304" t="str">
            <v>25/10/2019 al 31/10/2019</v>
          </cell>
          <cell r="D1304" t="str">
            <v>01/10/2019 a 31/10/2019</v>
          </cell>
          <cell r="E1304">
            <v>2.62</v>
          </cell>
          <cell r="F1304">
            <v>0</v>
          </cell>
          <cell r="G1304">
            <v>0.01</v>
          </cell>
          <cell r="H1304">
            <v>0.75</v>
          </cell>
          <cell r="K1304">
            <v>2.5</v>
          </cell>
          <cell r="M1304">
            <v>3</v>
          </cell>
          <cell r="N1304">
            <v>4</v>
          </cell>
        </row>
        <row r="1305">
          <cell r="B1305">
            <v>43767</v>
          </cell>
          <cell r="C1305" t="str">
            <v>25/10/2019 al 31/10/2019</v>
          </cell>
          <cell r="D1305" t="str">
            <v>01/10/2019 a 31/10/2019</v>
          </cell>
          <cell r="E1305">
            <v>2.62</v>
          </cell>
          <cell r="F1305">
            <v>0</v>
          </cell>
          <cell r="G1305">
            <v>0.01</v>
          </cell>
          <cell r="H1305">
            <v>0.75</v>
          </cell>
          <cell r="K1305">
            <v>2.5</v>
          </cell>
          <cell r="M1305">
            <v>3</v>
          </cell>
          <cell r="N1305">
            <v>4</v>
          </cell>
        </row>
        <row r="1306">
          <cell r="B1306">
            <v>43768</v>
          </cell>
          <cell r="C1306" t="str">
            <v>25/10/2019 al 31/10/2019</v>
          </cell>
          <cell r="D1306" t="str">
            <v>01/10/2019 a 31/10/2019</v>
          </cell>
          <cell r="E1306">
            <v>2.62</v>
          </cell>
          <cell r="F1306">
            <v>0</v>
          </cell>
          <cell r="G1306">
            <v>0.01</v>
          </cell>
          <cell r="H1306">
            <v>0.75</v>
          </cell>
          <cell r="K1306">
            <v>2.5</v>
          </cell>
          <cell r="M1306">
            <v>3</v>
          </cell>
          <cell r="N1306">
            <v>4</v>
          </cell>
        </row>
        <row r="1307">
          <cell r="B1307">
            <v>43769</v>
          </cell>
          <cell r="C1307" t="str">
            <v>25/10/2019 al 31/10/2019</v>
          </cell>
          <cell r="D1307" t="str">
            <v>01/10/2019 a 31/10/2019</v>
          </cell>
          <cell r="E1307">
            <v>2.62</v>
          </cell>
          <cell r="F1307">
            <v>0</v>
          </cell>
          <cell r="G1307">
            <v>0.01</v>
          </cell>
          <cell r="H1307">
            <v>0.75</v>
          </cell>
          <cell r="K1307">
            <v>2.5</v>
          </cell>
          <cell r="M1307">
            <v>3</v>
          </cell>
          <cell r="N1307">
            <v>4</v>
          </cell>
        </row>
        <row r="1308">
          <cell r="B1308">
            <v>43770</v>
          </cell>
          <cell r="C1308" t="str">
            <v>01/11/2019 al 07/11/2019</v>
          </cell>
          <cell r="D1308" t="str">
            <v>01/11/2019 a 30/11/2019</v>
          </cell>
          <cell r="E1308">
            <v>2.64</v>
          </cell>
          <cell r="F1308">
            <v>0</v>
          </cell>
          <cell r="G1308">
            <v>0</v>
          </cell>
          <cell r="H1308">
            <v>0.48</v>
          </cell>
          <cell r="K1308">
            <v>2.5</v>
          </cell>
          <cell r="M1308">
            <v>3</v>
          </cell>
          <cell r="N1308">
            <v>4</v>
          </cell>
        </row>
        <row r="1309">
          <cell r="B1309">
            <v>43771</v>
          </cell>
          <cell r="C1309" t="str">
            <v>01/11/2019 al 07/11/2019</v>
          </cell>
          <cell r="D1309" t="str">
            <v>01/11/2019 a 30/11/2019</v>
          </cell>
          <cell r="E1309">
            <v>2.64</v>
          </cell>
          <cell r="F1309">
            <v>0</v>
          </cell>
          <cell r="G1309">
            <v>0</v>
          </cell>
          <cell r="H1309">
            <v>0.48</v>
          </cell>
          <cell r="K1309">
            <v>2.5</v>
          </cell>
          <cell r="M1309">
            <v>3</v>
          </cell>
          <cell r="N1309">
            <v>4</v>
          </cell>
        </row>
        <row r="1310">
          <cell r="B1310">
            <v>43772</v>
          </cell>
          <cell r="C1310" t="str">
            <v>01/11/2019 al 07/11/2019</v>
          </cell>
          <cell r="D1310" t="str">
            <v>01/11/2019 a 30/11/2019</v>
          </cell>
          <cell r="E1310">
            <v>2.64</v>
          </cell>
          <cell r="F1310">
            <v>0</v>
          </cell>
          <cell r="G1310">
            <v>0</v>
          </cell>
          <cell r="H1310">
            <v>0.48</v>
          </cell>
          <cell r="K1310">
            <v>2.5</v>
          </cell>
          <cell r="M1310">
            <v>3</v>
          </cell>
          <cell r="N1310">
            <v>4</v>
          </cell>
        </row>
        <row r="1311">
          <cell r="B1311">
            <v>43773</v>
          </cell>
          <cell r="C1311" t="str">
            <v>01/11/2019 al 07/11/2019</v>
          </cell>
          <cell r="D1311" t="str">
            <v>01/11/2019 a 30/11/2019</v>
          </cell>
          <cell r="E1311">
            <v>2.64</v>
          </cell>
          <cell r="F1311">
            <v>0</v>
          </cell>
          <cell r="G1311">
            <v>0</v>
          </cell>
          <cell r="H1311">
            <v>0.48</v>
          </cell>
          <cell r="K1311">
            <v>2.5</v>
          </cell>
          <cell r="M1311">
            <v>3</v>
          </cell>
          <cell r="N1311">
            <v>4</v>
          </cell>
        </row>
        <row r="1312">
          <cell r="B1312">
            <v>43774</v>
          </cell>
          <cell r="C1312" t="str">
            <v>01/11/2019 al 07/11/2019</v>
          </cell>
          <cell r="D1312" t="str">
            <v>01/11/2019 a 30/11/2019</v>
          </cell>
          <cell r="E1312">
            <v>2.64</v>
          </cell>
          <cell r="F1312">
            <v>0</v>
          </cell>
          <cell r="G1312">
            <v>0</v>
          </cell>
          <cell r="H1312">
            <v>0.48</v>
          </cell>
          <cell r="K1312">
            <v>2.5</v>
          </cell>
          <cell r="M1312">
            <v>3</v>
          </cell>
          <cell r="N1312">
            <v>4</v>
          </cell>
        </row>
        <row r="1313">
          <cell r="B1313">
            <v>43775</v>
          </cell>
          <cell r="C1313" t="str">
            <v>01/11/2019 al 07/11/2019</v>
          </cell>
          <cell r="D1313" t="str">
            <v>01/11/2019 a 30/11/2019</v>
          </cell>
          <cell r="E1313">
            <v>2.64</v>
          </cell>
          <cell r="F1313">
            <v>0</v>
          </cell>
          <cell r="G1313">
            <v>0</v>
          </cell>
          <cell r="H1313">
            <v>0.48</v>
          </cell>
          <cell r="K1313">
            <v>2.5</v>
          </cell>
          <cell r="M1313">
            <v>3</v>
          </cell>
          <cell r="N1313">
            <v>4</v>
          </cell>
        </row>
        <row r="1314">
          <cell r="B1314">
            <v>43776</v>
          </cell>
          <cell r="C1314" t="str">
            <v>01/11/2019 al 07/11/2019</v>
          </cell>
          <cell r="D1314" t="str">
            <v>01/11/2019 a 30/11/2019</v>
          </cell>
          <cell r="E1314">
            <v>2.64</v>
          </cell>
          <cell r="F1314">
            <v>0</v>
          </cell>
          <cell r="G1314">
            <v>0</v>
          </cell>
          <cell r="H1314">
            <v>0.48</v>
          </cell>
          <cell r="K1314">
            <v>2.5</v>
          </cell>
          <cell r="M1314">
            <v>3</v>
          </cell>
          <cell r="N1314">
            <v>4</v>
          </cell>
        </row>
        <row r="1315">
          <cell r="B1315">
            <v>43777</v>
          </cell>
          <cell r="C1315" t="str">
            <v>08/11/2019 al 14/11/2019</v>
          </cell>
          <cell r="D1315" t="str">
            <v>01/11/2019 a 30/11/2019</v>
          </cell>
          <cell r="E1315">
            <v>2.64</v>
          </cell>
          <cell r="F1315">
            <v>0</v>
          </cell>
          <cell r="G1315">
            <v>0</v>
          </cell>
          <cell r="H1315">
            <v>0.48</v>
          </cell>
          <cell r="K1315">
            <v>2.5</v>
          </cell>
          <cell r="M1315">
            <v>3</v>
          </cell>
          <cell r="N1315">
            <v>4</v>
          </cell>
        </row>
        <row r="1316">
          <cell r="B1316">
            <v>43778</v>
          </cell>
          <cell r="C1316" t="str">
            <v>08/11/2019 al 14/11/2019</v>
          </cell>
          <cell r="D1316" t="str">
            <v>01/11/2019 a 30/11/2019</v>
          </cell>
          <cell r="E1316">
            <v>2.64</v>
          </cell>
          <cell r="F1316">
            <v>0</v>
          </cell>
          <cell r="G1316">
            <v>0</v>
          </cell>
          <cell r="H1316">
            <v>0.48</v>
          </cell>
          <cell r="K1316">
            <v>2.5</v>
          </cell>
          <cell r="M1316">
            <v>3</v>
          </cell>
          <cell r="N1316">
            <v>4</v>
          </cell>
        </row>
        <row r="1317">
          <cell r="B1317">
            <v>43779</v>
          </cell>
          <cell r="C1317" t="str">
            <v>08/11/2019 al 14/11/2019</v>
          </cell>
          <cell r="D1317" t="str">
            <v>01/11/2019 a 30/11/2019</v>
          </cell>
          <cell r="E1317">
            <v>2.64</v>
          </cell>
          <cell r="F1317">
            <v>0</v>
          </cell>
          <cell r="G1317">
            <v>0</v>
          </cell>
          <cell r="H1317">
            <v>0.48</v>
          </cell>
          <cell r="K1317">
            <v>2.5</v>
          </cell>
          <cell r="M1317">
            <v>3</v>
          </cell>
          <cell r="N1317">
            <v>4</v>
          </cell>
        </row>
        <row r="1318">
          <cell r="B1318">
            <v>43780</v>
          </cell>
          <cell r="C1318" t="str">
            <v>08/11/2019 al 14/11/2019</v>
          </cell>
          <cell r="D1318" t="str">
            <v>01/11/2019 a 30/11/2019</v>
          </cell>
          <cell r="E1318">
            <v>2.64</v>
          </cell>
          <cell r="F1318">
            <v>0</v>
          </cell>
          <cell r="G1318">
            <v>0</v>
          </cell>
          <cell r="H1318">
            <v>0.48</v>
          </cell>
          <cell r="K1318">
            <v>2.5</v>
          </cell>
          <cell r="M1318">
            <v>3</v>
          </cell>
          <cell r="N1318">
            <v>4</v>
          </cell>
        </row>
        <row r="1319">
          <cell r="B1319">
            <v>43781</v>
          </cell>
          <cell r="C1319" t="str">
            <v>08/11/2019 al 14/11/2019</v>
          </cell>
          <cell r="D1319" t="str">
            <v>01/11/2019 a 30/11/2019</v>
          </cell>
          <cell r="E1319">
            <v>2.64</v>
          </cell>
          <cell r="F1319">
            <v>0</v>
          </cell>
          <cell r="G1319">
            <v>0</v>
          </cell>
          <cell r="H1319">
            <v>0.48</v>
          </cell>
          <cell r="K1319">
            <v>2.5</v>
          </cell>
          <cell r="M1319">
            <v>3</v>
          </cell>
          <cell r="N1319">
            <v>4</v>
          </cell>
        </row>
        <row r="1320">
          <cell r="B1320">
            <v>43782</v>
          </cell>
          <cell r="C1320" t="str">
            <v>08/11/2019 al 14/11/2019</v>
          </cell>
          <cell r="D1320" t="str">
            <v>01/11/2019 a 30/11/2019</v>
          </cell>
          <cell r="E1320">
            <v>2.64</v>
          </cell>
          <cell r="F1320">
            <v>0</v>
          </cell>
          <cell r="G1320">
            <v>0</v>
          </cell>
          <cell r="H1320">
            <v>0.48</v>
          </cell>
          <cell r="K1320">
            <v>2.5</v>
          </cell>
          <cell r="M1320">
            <v>3</v>
          </cell>
          <cell r="N1320">
            <v>4</v>
          </cell>
        </row>
        <row r="1321">
          <cell r="B1321">
            <v>43783</v>
          </cell>
          <cell r="C1321" t="str">
            <v>08/11/2019 al 14/11/2019</v>
          </cell>
          <cell r="D1321" t="str">
            <v>01/11/2019 a 30/11/2019</v>
          </cell>
          <cell r="E1321">
            <v>2.64</v>
          </cell>
          <cell r="F1321">
            <v>0</v>
          </cell>
          <cell r="G1321">
            <v>0</v>
          </cell>
          <cell r="H1321">
            <v>0.48</v>
          </cell>
          <cell r="K1321">
            <v>2.5</v>
          </cell>
          <cell r="M1321">
            <v>3</v>
          </cell>
          <cell r="N1321">
            <v>4</v>
          </cell>
        </row>
        <row r="1322">
          <cell r="B1322">
            <v>43784</v>
          </cell>
          <cell r="C1322" t="str">
            <v>15/11/2019 al 21/11/2019</v>
          </cell>
          <cell r="D1322" t="str">
            <v>01/11/2019 a 30/11/2019</v>
          </cell>
          <cell r="E1322">
            <v>2.64</v>
          </cell>
          <cell r="F1322">
            <v>0</v>
          </cell>
          <cell r="G1322">
            <v>0</v>
          </cell>
          <cell r="H1322">
            <v>0.48</v>
          </cell>
          <cell r="K1322">
            <v>2.5</v>
          </cell>
          <cell r="M1322">
            <v>3</v>
          </cell>
          <cell r="N1322">
            <v>4</v>
          </cell>
        </row>
        <row r="1323">
          <cell r="B1323">
            <v>43785</v>
          </cell>
          <cell r="C1323" t="str">
            <v>15/11/2019 al 21/11/2019</v>
          </cell>
          <cell r="D1323" t="str">
            <v>01/11/2019 a 30/11/2019</v>
          </cell>
          <cell r="E1323">
            <v>2.64</v>
          </cell>
          <cell r="F1323">
            <v>0</v>
          </cell>
          <cell r="G1323">
            <v>0</v>
          </cell>
          <cell r="H1323">
            <v>0.48</v>
          </cell>
          <cell r="K1323">
            <v>2.5</v>
          </cell>
          <cell r="M1323">
            <v>3</v>
          </cell>
          <cell r="N1323">
            <v>4</v>
          </cell>
        </row>
        <row r="1324">
          <cell r="B1324">
            <v>43786</v>
          </cell>
          <cell r="C1324" t="str">
            <v>15/11/2019 al 21/11/2019</v>
          </cell>
          <cell r="D1324" t="str">
            <v>01/11/2019 a 30/11/2019</v>
          </cell>
          <cell r="E1324">
            <v>2.64</v>
          </cell>
          <cell r="F1324">
            <v>0</v>
          </cell>
          <cell r="G1324">
            <v>0</v>
          </cell>
          <cell r="H1324">
            <v>0.48</v>
          </cell>
          <cell r="K1324">
            <v>2.5</v>
          </cell>
          <cell r="M1324">
            <v>3</v>
          </cell>
          <cell r="N1324">
            <v>4</v>
          </cell>
        </row>
        <row r="1325">
          <cell r="B1325">
            <v>43787</v>
          </cell>
          <cell r="C1325" t="str">
            <v>15/11/2019 al 21/11/2019</v>
          </cell>
          <cell r="D1325" t="str">
            <v>01/11/2019 a 30/11/2019</v>
          </cell>
          <cell r="E1325">
            <v>2.64</v>
          </cell>
          <cell r="F1325">
            <v>0</v>
          </cell>
          <cell r="G1325">
            <v>0</v>
          </cell>
          <cell r="H1325">
            <v>0.48</v>
          </cell>
          <cell r="K1325">
            <v>2.5</v>
          </cell>
          <cell r="M1325">
            <v>3</v>
          </cell>
          <cell r="N1325">
            <v>4</v>
          </cell>
        </row>
        <row r="1326">
          <cell r="B1326">
            <v>43788</v>
          </cell>
          <cell r="C1326" t="str">
            <v>15/11/2019 al 21/11/2019</v>
          </cell>
          <cell r="D1326" t="str">
            <v>01/11/2019 a 30/11/2019</v>
          </cell>
          <cell r="E1326">
            <v>2.64</v>
          </cell>
          <cell r="F1326">
            <v>0</v>
          </cell>
          <cell r="G1326">
            <v>0</v>
          </cell>
          <cell r="H1326">
            <v>0.48</v>
          </cell>
          <cell r="K1326">
            <v>2.5</v>
          </cell>
          <cell r="M1326">
            <v>3</v>
          </cell>
          <cell r="N1326">
            <v>4</v>
          </cell>
        </row>
        <row r="1327">
          <cell r="B1327">
            <v>43789</v>
          </cell>
          <cell r="C1327" t="str">
            <v>15/11/2019 al 21/11/2019</v>
          </cell>
          <cell r="D1327" t="str">
            <v>01/11/2019 a 30/11/2019</v>
          </cell>
          <cell r="E1327">
            <v>2.64</v>
          </cell>
          <cell r="F1327">
            <v>0</v>
          </cell>
          <cell r="G1327">
            <v>0</v>
          </cell>
          <cell r="H1327">
            <v>0.48</v>
          </cell>
          <cell r="K1327">
            <v>2.5</v>
          </cell>
          <cell r="M1327">
            <v>3</v>
          </cell>
          <cell r="N1327">
            <v>4</v>
          </cell>
        </row>
        <row r="1328">
          <cell r="B1328">
            <v>43790</v>
          </cell>
          <cell r="C1328" t="str">
            <v>15/11/2019 al 21/11/2019</v>
          </cell>
          <cell r="D1328" t="str">
            <v>01/11/2019 a 30/11/2019</v>
          </cell>
          <cell r="E1328">
            <v>2.64</v>
          </cell>
          <cell r="F1328">
            <v>0</v>
          </cell>
          <cell r="G1328">
            <v>0</v>
          </cell>
          <cell r="H1328">
            <v>0.48</v>
          </cell>
          <cell r="K1328">
            <v>2.5</v>
          </cell>
          <cell r="M1328">
            <v>3</v>
          </cell>
          <cell r="N1328">
            <v>4</v>
          </cell>
        </row>
        <row r="1329">
          <cell r="B1329">
            <v>43791</v>
          </cell>
          <cell r="C1329" t="str">
            <v>22/11/2019 al 28/11/2019</v>
          </cell>
          <cell r="D1329" t="str">
            <v>01/11/2019 a 30/11/2019</v>
          </cell>
          <cell r="E1329">
            <v>2.64</v>
          </cell>
          <cell r="F1329">
            <v>0</v>
          </cell>
          <cell r="G1329">
            <v>0</v>
          </cell>
          <cell r="H1329">
            <v>0.48</v>
          </cell>
          <cell r="K1329">
            <v>2.5</v>
          </cell>
          <cell r="M1329">
            <v>3</v>
          </cell>
          <cell r="N1329">
            <v>4</v>
          </cell>
        </row>
        <row r="1330">
          <cell r="B1330">
            <v>43792</v>
          </cell>
          <cell r="C1330" t="str">
            <v>22/11/2019 al 28/11/2019</v>
          </cell>
          <cell r="D1330" t="str">
            <v>01/11/2019 a 30/11/2019</v>
          </cell>
          <cell r="E1330">
            <v>2.64</v>
          </cell>
          <cell r="F1330">
            <v>0</v>
          </cell>
          <cell r="G1330">
            <v>0</v>
          </cell>
          <cell r="H1330">
            <v>0.48</v>
          </cell>
          <cell r="K1330">
            <v>2.5</v>
          </cell>
          <cell r="M1330">
            <v>3</v>
          </cell>
          <cell r="N1330">
            <v>4</v>
          </cell>
        </row>
        <row r="1331">
          <cell r="B1331">
            <v>43793</v>
          </cell>
          <cell r="C1331" t="str">
            <v>22/11/2019 al 28/11/2019</v>
          </cell>
          <cell r="D1331" t="str">
            <v>01/11/2019 a 30/11/2019</v>
          </cell>
          <cell r="E1331">
            <v>2.64</v>
          </cell>
          <cell r="F1331">
            <v>0</v>
          </cell>
          <cell r="G1331">
            <v>0</v>
          </cell>
          <cell r="H1331">
            <v>0.48</v>
          </cell>
          <cell r="K1331">
            <v>2.5</v>
          </cell>
          <cell r="M1331">
            <v>3</v>
          </cell>
          <cell r="N1331">
            <v>4</v>
          </cell>
        </row>
        <row r="1332">
          <cell r="B1332">
            <v>43794</v>
          </cell>
          <cell r="C1332" t="str">
            <v>22/11/2019 al 28/11/2019</v>
          </cell>
          <cell r="D1332" t="str">
            <v>01/11/2019 a 30/11/2019</v>
          </cell>
          <cell r="E1332">
            <v>2.64</v>
          </cell>
          <cell r="F1332">
            <v>0</v>
          </cell>
          <cell r="G1332">
            <v>0</v>
          </cell>
          <cell r="H1332">
            <v>0.48</v>
          </cell>
          <cell r="K1332">
            <v>2.5</v>
          </cell>
          <cell r="M1332">
            <v>3</v>
          </cell>
          <cell r="N1332">
            <v>4</v>
          </cell>
        </row>
        <row r="1333">
          <cell r="B1333">
            <v>43795</v>
          </cell>
          <cell r="C1333" t="str">
            <v>22/11/2019 al 28/11/2019</v>
          </cell>
          <cell r="D1333" t="str">
            <v>01/11/2019 a 30/11/2019</v>
          </cell>
          <cell r="E1333">
            <v>2.64</v>
          </cell>
          <cell r="F1333">
            <v>0</v>
          </cell>
          <cell r="G1333">
            <v>0</v>
          </cell>
          <cell r="H1333">
            <v>0.48</v>
          </cell>
          <cell r="K1333">
            <v>2.5</v>
          </cell>
          <cell r="M1333">
            <v>3</v>
          </cell>
          <cell r="N1333">
            <v>4</v>
          </cell>
        </row>
        <row r="1334">
          <cell r="B1334">
            <v>43796</v>
          </cell>
          <cell r="C1334" t="str">
            <v>22/11/2019 al 28/11/2019</v>
          </cell>
          <cell r="D1334" t="str">
            <v>01/11/2019 a 30/11/2019</v>
          </cell>
          <cell r="E1334">
            <v>2.64</v>
          </cell>
          <cell r="F1334">
            <v>0</v>
          </cell>
          <cell r="G1334">
            <v>0</v>
          </cell>
          <cell r="H1334">
            <v>0.48</v>
          </cell>
          <cell r="K1334">
            <v>2.5</v>
          </cell>
          <cell r="M1334">
            <v>3</v>
          </cell>
          <cell r="N1334">
            <v>4</v>
          </cell>
        </row>
        <row r="1335">
          <cell r="B1335">
            <v>43797</v>
          </cell>
          <cell r="C1335" t="str">
            <v>22/11/2019 al 28/11/2019</v>
          </cell>
          <cell r="D1335" t="str">
            <v>01/11/2019 a 30/11/2019</v>
          </cell>
          <cell r="E1335">
            <v>2.64</v>
          </cell>
          <cell r="F1335">
            <v>0</v>
          </cell>
          <cell r="G1335">
            <v>0</v>
          </cell>
          <cell r="H1335">
            <v>0.48</v>
          </cell>
          <cell r="K1335">
            <v>2.5</v>
          </cell>
          <cell r="M1335">
            <v>3</v>
          </cell>
          <cell r="N1335">
            <v>4</v>
          </cell>
        </row>
        <row r="1336">
          <cell r="B1336">
            <v>43798</v>
          </cell>
          <cell r="C1336" t="str">
            <v>29/11/2019 al 05/12/2019</v>
          </cell>
          <cell r="D1336" t="str">
            <v>01/11/2019 a 30/11/2019</v>
          </cell>
          <cell r="E1336">
            <v>2.64</v>
          </cell>
          <cell r="F1336">
            <v>0</v>
          </cell>
          <cell r="G1336">
            <v>0</v>
          </cell>
          <cell r="H1336">
            <v>0.48</v>
          </cell>
          <cell r="K1336">
            <v>2.5</v>
          </cell>
          <cell r="M1336">
            <v>3</v>
          </cell>
          <cell r="N1336">
            <v>4</v>
          </cell>
        </row>
        <row r="1337">
          <cell r="B1337">
            <v>43799</v>
          </cell>
          <cell r="C1337" t="str">
            <v>29/11/2019 al 05/12/2019</v>
          </cell>
          <cell r="D1337" t="str">
            <v>01/11/2019 a 30/11/2019</v>
          </cell>
          <cell r="E1337">
            <v>2.64</v>
          </cell>
          <cell r="F1337">
            <v>0</v>
          </cell>
          <cell r="G1337">
            <v>0</v>
          </cell>
          <cell r="H1337">
            <v>0.48</v>
          </cell>
          <cell r="K1337">
            <v>2.5</v>
          </cell>
          <cell r="M1337">
            <v>3</v>
          </cell>
          <cell r="N1337">
            <v>4</v>
          </cell>
        </row>
        <row r="1338">
          <cell r="B1338">
            <v>43800</v>
          </cell>
          <cell r="C1338" t="str">
            <v>29/11/2019 al 05/12/2019</v>
          </cell>
          <cell r="D1338" t="str">
            <v>01/12/2019 a 31/12/2019</v>
          </cell>
          <cell r="E1338">
            <v>2.69</v>
          </cell>
          <cell r="F1338">
            <v>0</v>
          </cell>
          <cell r="G1338">
            <v>0.02</v>
          </cell>
          <cell r="H1338">
            <v>1.32</v>
          </cell>
          <cell r="K1338">
            <v>2.5</v>
          </cell>
          <cell r="M1338">
            <v>3</v>
          </cell>
          <cell r="N1338">
            <v>4</v>
          </cell>
        </row>
        <row r="1339">
          <cell r="B1339">
            <v>43801</v>
          </cell>
          <cell r="C1339" t="str">
            <v>29/11/2019 al 05/12/2019</v>
          </cell>
          <cell r="D1339" t="str">
            <v>01/12/2019 a 31/12/2019</v>
          </cell>
          <cell r="E1339">
            <v>2.69</v>
          </cell>
          <cell r="F1339">
            <v>0</v>
          </cell>
          <cell r="G1339">
            <v>0.02</v>
          </cell>
          <cell r="H1339">
            <v>1.32</v>
          </cell>
          <cell r="K1339">
            <v>2.5</v>
          </cell>
          <cell r="M1339">
            <v>3</v>
          </cell>
          <cell r="N1339">
            <v>4</v>
          </cell>
        </row>
        <row r="1340">
          <cell r="B1340">
            <v>43802</v>
          </cell>
          <cell r="C1340" t="str">
            <v>29/11/2019 al 05/12/2019</v>
          </cell>
          <cell r="D1340" t="str">
            <v>01/12/2019 a 31/12/2019</v>
          </cell>
          <cell r="E1340">
            <v>2.69</v>
          </cell>
          <cell r="F1340">
            <v>0</v>
          </cell>
          <cell r="G1340">
            <v>0.02</v>
          </cell>
          <cell r="H1340">
            <v>1.32</v>
          </cell>
          <cell r="K1340">
            <v>2.5</v>
          </cell>
          <cell r="M1340">
            <v>3</v>
          </cell>
          <cell r="N1340">
            <v>4</v>
          </cell>
        </row>
        <row r="1341">
          <cell r="B1341">
            <v>43803</v>
          </cell>
          <cell r="C1341" t="str">
            <v>29/11/2019 al 05/12/2019</v>
          </cell>
          <cell r="D1341" t="str">
            <v>01/12/2019 a 31/12/2019</v>
          </cell>
          <cell r="E1341">
            <v>2.69</v>
          </cell>
          <cell r="F1341">
            <v>0</v>
          </cell>
          <cell r="G1341">
            <v>0.02</v>
          </cell>
          <cell r="H1341">
            <v>1.32</v>
          </cell>
          <cell r="K1341">
            <v>2.5</v>
          </cell>
          <cell r="M1341">
            <v>3</v>
          </cell>
          <cell r="N1341">
            <v>4</v>
          </cell>
        </row>
        <row r="1342">
          <cell r="B1342">
            <v>43804</v>
          </cell>
          <cell r="C1342" t="str">
            <v>29/11/2019 al 05/12/2019</v>
          </cell>
          <cell r="D1342" t="str">
            <v>01/12/2019 a 31/12/2019</v>
          </cell>
          <cell r="E1342">
            <v>2.69</v>
          </cell>
          <cell r="F1342">
            <v>0</v>
          </cell>
          <cell r="G1342">
            <v>0.02</v>
          </cell>
          <cell r="H1342">
            <v>1.32</v>
          </cell>
          <cell r="K1342">
            <v>2.5</v>
          </cell>
          <cell r="M1342">
            <v>3</v>
          </cell>
          <cell r="N1342">
            <v>4</v>
          </cell>
        </row>
        <row r="1343">
          <cell r="B1343">
            <v>43805</v>
          </cell>
          <cell r="C1343" t="str">
            <v>06/12/2019 al 12/12/2019</v>
          </cell>
          <cell r="D1343" t="str">
            <v>01/12/2019 a 31/12/2019</v>
          </cell>
          <cell r="E1343">
            <v>2.69</v>
          </cell>
          <cell r="F1343">
            <v>0</v>
          </cell>
          <cell r="G1343">
            <v>0.02</v>
          </cell>
          <cell r="H1343">
            <v>1.32</v>
          </cell>
          <cell r="K1343">
            <v>2.5</v>
          </cell>
          <cell r="M1343">
            <v>3</v>
          </cell>
          <cell r="N1343">
            <v>4</v>
          </cell>
        </row>
        <row r="1344">
          <cell r="B1344">
            <v>43806</v>
          </cell>
          <cell r="C1344" t="str">
            <v>06/12/2019 al 12/12/2019</v>
          </cell>
          <cell r="D1344" t="str">
            <v>01/12/2019 a 31/12/2019</v>
          </cell>
          <cell r="E1344">
            <v>2.69</v>
          </cell>
          <cell r="F1344">
            <v>0</v>
          </cell>
          <cell r="G1344">
            <v>0.02</v>
          </cell>
          <cell r="H1344">
            <v>1.32</v>
          </cell>
          <cell r="K1344">
            <v>2.5</v>
          </cell>
          <cell r="M1344">
            <v>3</v>
          </cell>
          <cell r="N1344">
            <v>4</v>
          </cell>
        </row>
        <row r="1345">
          <cell r="B1345">
            <v>43807</v>
          </cell>
          <cell r="C1345" t="str">
            <v>06/12/2019 al 12/12/2019</v>
          </cell>
          <cell r="D1345" t="str">
            <v>01/12/2019 a 31/12/2019</v>
          </cell>
          <cell r="E1345">
            <v>2.69</v>
          </cell>
          <cell r="F1345">
            <v>0</v>
          </cell>
          <cell r="G1345">
            <v>0.02</v>
          </cell>
          <cell r="H1345">
            <v>1.32</v>
          </cell>
          <cell r="K1345">
            <v>2.5</v>
          </cell>
          <cell r="M1345">
            <v>3</v>
          </cell>
          <cell r="N1345">
            <v>4</v>
          </cell>
        </row>
        <row r="1346">
          <cell r="B1346">
            <v>43808</v>
          </cell>
          <cell r="C1346" t="str">
            <v>06/12/2019 al 12/12/2019</v>
          </cell>
          <cell r="D1346" t="str">
            <v>01/12/2019 a 31/12/2019</v>
          </cell>
          <cell r="E1346">
            <v>2.69</v>
          </cell>
          <cell r="F1346">
            <v>0</v>
          </cell>
          <cell r="G1346">
            <v>0.02</v>
          </cell>
          <cell r="H1346">
            <v>1.32</v>
          </cell>
          <cell r="K1346">
            <v>2.5</v>
          </cell>
          <cell r="M1346">
            <v>3</v>
          </cell>
          <cell r="N1346">
            <v>4</v>
          </cell>
        </row>
        <row r="1347">
          <cell r="B1347">
            <v>43809</v>
          </cell>
          <cell r="C1347" t="str">
            <v>06/12/2019 al 12/12/2019</v>
          </cell>
          <cell r="D1347" t="str">
            <v>01/12/2019 a 31/12/2019</v>
          </cell>
          <cell r="E1347">
            <v>2.69</v>
          </cell>
          <cell r="F1347">
            <v>0</v>
          </cell>
          <cell r="G1347">
            <v>0.02</v>
          </cell>
          <cell r="H1347">
            <v>1.32</v>
          </cell>
          <cell r="K1347">
            <v>2.5</v>
          </cell>
          <cell r="M1347">
            <v>3</v>
          </cell>
          <cell r="N1347">
            <v>4</v>
          </cell>
        </row>
        <row r="1348">
          <cell r="B1348">
            <v>43810</v>
          </cell>
          <cell r="C1348" t="str">
            <v>06/12/2019 al 12/12/2019</v>
          </cell>
          <cell r="D1348" t="str">
            <v>01/12/2019 a 31/12/2019</v>
          </cell>
          <cell r="E1348">
            <v>2.69</v>
          </cell>
          <cell r="F1348">
            <v>0</v>
          </cell>
          <cell r="G1348">
            <v>0.02</v>
          </cell>
          <cell r="H1348">
            <v>1.32</v>
          </cell>
          <cell r="K1348">
            <v>2.5</v>
          </cell>
          <cell r="M1348">
            <v>3</v>
          </cell>
          <cell r="N1348">
            <v>4</v>
          </cell>
        </row>
        <row r="1349">
          <cell r="B1349">
            <v>43811</v>
          </cell>
          <cell r="C1349" t="str">
            <v>06/12/2019 al 12/12/2019</v>
          </cell>
          <cell r="D1349" t="str">
            <v>01/12/2019 a 31/12/2019</v>
          </cell>
          <cell r="E1349">
            <v>2.69</v>
          </cell>
          <cell r="F1349">
            <v>0</v>
          </cell>
          <cell r="G1349">
            <v>0.02</v>
          </cell>
          <cell r="H1349">
            <v>1.32</v>
          </cell>
          <cell r="K1349">
            <v>2.5</v>
          </cell>
          <cell r="M1349">
            <v>3</v>
          </cell>
          <cell r="N1349">
            <v>4</v>
          </cell>
        </row>
        <row r="1350">
          <cell r="B1350">
            <v>43812</v>
          </cell>
          <cell r="C1350" t="str">
            <v>13/12/2019 al 19/12/2019</v>
          </cell>
          <cell r="D1350" t="str">
            <v>01/12/2019 a 31/12/2019</v>
          </cell>
          <cell r="E1350">
            <v>2.69</v>
          </cell>
          <cell r="F1350">
            <v>0</v>
          </cell>
          <cell r="G1350">
            <v>0.02</v>
          </cell>
          <cell r="H1350">
            <v>1.32</v>
          </cell>
          <cell r="K1350">
            <v>2.5</v>
          </cell>
          <cell r="M1350">
            <v>3</v>
          </cell>
          <cell r="N1350">
            <v>4</v>
          </cell>
        </row>
        <row r="1351">
          <cell r="B1351">
            <v>43813</v>
          </cell>
          <cell r="C1351" t="str">
            <v>13/12/2019 al 19/12/2019</v>
          </cell>
          <cell r="D1351" t="str">
            <v>01/12/2019 a 31/12/2019</v>
          </cell>
          <cell r="E1351">
            <v>2.69</v>
          </cell>
          <cell r="F1351">
            <v>0</v>
          </cell>
          <cell r="G1351">
            <v>0.02</v>
          </cell>
          <cell r="H1351">
            <v>1.32</v>
          </cell>
          <cell r="K1351">
            <v>2.5</v>
          </cell>
          <cell r="M1351">
            <v>3</v>
          </cell>
          <cell r="N1351">
            <v>4</v>
          </cell>
        </row>
        <row r="1352">
          <cell r="B1352">
            <v>43814</v>
          </cell>
          <cell r="C1352" t="str">
            <v>13/12/2019 al 19/12/2019</v>
          </cell>
          <cell r="D1352" t="str">
            <v>01/12/2019 a 31/12/2019</v>
          </cell>
          <cell r="E1352">
            <v>2.69</v>
          </cell>
          <cell r="F1352">
            <v>0</v>
          </cell>
          <cell r="G1352">
            <v>0.02</v>
          </cell>
          <cell r="H1352">
            <v>1.32</v>
          </cell>
          <cell r="K1352">
            <v>2.5</v>
          </cell>
          <cell r="M1352">
            <v>3</v>
          </cell>
          <cell r="N1352">
            <v>4</v>
          </cell>
        </row>
        <row r="1353">
          <cell r="B1353">
            <v>43815</v>
          </cell>
          <cell r="C1353" t="str">
            <v>13/12/2019 al 19/12/2019</v>
          </cell>
          <cell r="D1353" t="str">
            <v>01/12/2019 a 31/12/2019</v>
          </cell>
          <cell r="E1353">
            <v>2.69</v>
          </cell>
          <cell r="F1353">
            <v>0</v>
          </cell>
          <cell r="G1353">
            <v>0.02</v>
          </cell>
          <cell r="H1353">
            <v>1.32</v>
          </cell>
          <cell r="K1353">
            <v>2.5</v>
          </cell>
          <cell r="M1353">
            <v>3</v>
          </cell>
          <cell r="N1353">
            <v>4</v>
          </cell>
        </row>
        <row r="1354">
          <cell r="B1354">
            <v>43816</v>
          </cell>
          <cell r="C1354" t="str">
            <v>13/12/2019 al 19/12/2019</v>
          </cell>
          <cell r="D1354" t="str">
            <v>01/12/2019 a 31/12/2019</v>
          </cell>
          <cell r="E1354">
            <v>2.69</v>
          </cell>
          <cell r="F1354">
            <v>0</v>
          </cell>
          <cell r="G1354">
            <v>0.02</v>
          </cell>
          <cell r="H1354">
            <v>1.32</v>
          </cell>
          <cell r="K1354">
            <v>2.5</v>
          </cell>
          <cell r="M1354">
            <v>3</v>
          </cell>
          <cell r="N1354">
            <v>4</v>
          </cell>
        </row>
        <row r="1355">
          <cell r="B1355">
            <v>43817</v>
          </cell>
          <cell r="C1355" t="str">
            <v>13/12/2019 al 19/12/2019</v>
          </cell>
          <cell r="D1355" t="str">
            <v>01/12/2019 a 31/12/2019</v>
          </cell>
          <cell r="E1355">
            <v>2.69</v>
          </cell>
          <cell r="F1355">
            <v>0</v>
          </cell>
          <cell r="G1355">
            <v>0.02</v>
          </cell>
          <cell r="H1355">
            <v>1.32</v>
          </cell>
          <cell r="K1355">
            <v>2.5</v>
          </cell>
          <cell r="M1355">
            <v>3</v>
          </cell>
          <cell r="N1355">
            <v>4</v>
          </cell>
        </row>
        <row r="1356">
          <cell r="B1356">
            <v>43818</v>
          </cell>
          <cell r="C1356" t="str">
            <v>13/12/2019 al 19/12/2019</v>
          </cell>
          <cell r="D1356" t="str">
            <v>01/12/2019 a 31/12/2019</v>
          </cell>
          <cell r="E1356">
            <v>2.69</v>
          </cell>
          <cell r="F1356">
            <v>0</v>
          </cell>
          <cell r="G1356">
            <v>0.02</v>
          </cell>
          <cell r="H1356">
            <v>1.32</v>
          </cell>
          <cell r="K1356">
            <v>2.5</v>
          </cell>
          <cell r="M1356">
            <v>3</v>
          </cell>
          <cell r="N1356">
            <v>4</v>
          </cell>
        </row>
        <row r="1357">
          <cell r="B1357">
            <v>43819</v>
          </cell>
          <cell r="C1357" t="str">
            <v>20/12/2019 al 26/12/2019</v>
          </cell>
          <cell r="D1357" t="str">
            <v>01/12/2019 a 31/12/2019</v>
          </cell>
          <cell r="E1357">
            <v>2.69</v>
          </cell>
          <cell r="F1357">
            <v>0</v>
          </cell>
          <cell r="G1357">
            <v>0.02</v>
          </cell>
          <cell r="H1357">
            <v>1.32</v>
          </cell>
          <cell r="K1357">
            <v>2.5</v>
          </cell>
          <cell r="M1357">
            <v>3</v>
          </cell>
          <cell r="N1357">
            <v>4</v>
          </cell>
        </row>
        <row r="1358">
          <cell r="B1358">
            <v>43820</v>
          </cell>
          <cell r="C1358" t="str">
            <v>20/12/2019 al 26/12/2019</v>
          </cell>
          <cell r="D1358" t="str">
            <v>01/12/2019 a 31/12/2019</v>
          </cell>
          <cell r="E1358">
            <v>2.69</v>
          </cell>
          <cell r="F1358">
            <v>0</v>
          </cell>
          <cell r="G1358">
            <v>0.02</v>
          </cell>
          <cell r="H1358">
            <v>1.32</v>
          </cell>
          <cell r="K1358">
            <v>2.5</v>
          </cell>
          <cell r="M1358">
            <v>3</v>
          </cell>
          <cell r="N1358">
            <v>4</v>
          </cell>
        </row>
        <row r="1359">
          <cell r="B1359">
            <v>43821</v>
          </cell>
          <cell r="C1359" t="str">
            <v>20/12/2019 al 26/12/2019</v>
          </cell>
          <cell r="D1359" t="str">
            <v>01/12/2019 a 31/12/2019</v>
          </cell>
          <cell r="E1359">
            <v>2.69</v>
          </cell>
          <cell r="F1359">
            <v>0</v>
          </cell>
          <cell r="G1359">
            <v>0.02</v>
          </cell>
          <cell r="H1359">
            <v>1.32</v>
          </cell>
          <cell r="K1359">
            <v>2.5</v>
          </cell>
          <cell r="M1359">
            <v>3</v>
          </cell>
          <cell r="N1359">
            <v>4</v>
          </cell>
        </row>
        <row r="1360">
          <cell r="B1360">
            <v>43822</v>
          </cell>
          <cell r="C1360" t="str">
            <v>20/12/2019 al 26/12/2019</v>
          </cell>
          <cell r="D1360" t="str">
            <v>01/12/2019 a 31/12/2019</v>
          </cell>
          <cell r="E1360">
            <v>2.69</v>
          </cell>
          <cell r="F1360">
            <v>0</v>
          </cell>
          <cell r="G1360">
            <v>0.02</v>
          </cell>
          <cell r="H1360">
            <v>1.32</v>
          </cell>
          <cell r="K1360">
            <v>2.5</v>
          </cell>
          <cell r="M1360">
            <v>3</v>
          </cell>
          <cell r="N1360">
            <v>4</v>
          </cell>
        </row>
        <row r="1361">
          <cell r="B1361">
            <v>43823</v>
          </cell>
          <cell r="C1361" t="str">
            <v>20/12/2019 al 26/12/2019</v>
          </cell>
          <cell r="D1361" t="str">
            <v>01/12/2019 a 31/12/2019</v>
          </cell>
          <cell r="E1361">
            <v>2.69</v>
          </cell>
          <cell r="F1361">
            <v>0</v>
          </cell>
          <cell r="G1361">
            <v>0.02</v>
          </cell>
          <cell r="H1361">
            <v>1.32</v>
          </cell>
          <cell r="K1361">
            <v>2.5</v>
          </cell>
          <cell r="M1361">
            <v>3</v>
          </cell>
          <cell r="N1361">
            <v>4</v>
          </cell>
        </row>
        <row r="1362">
          <cell r="B1362">
            <v>43824</v>
          </cell>
          <cell r="C1362" t="str">
            <v>20/12/2019 al 26/12/2019</v>
          </cell>
          <cell r="D1362" t="str">
            <v>01/12/2019 a 31/12/2019</v>
          </cell>
          <cell r="E1362">
            <v>2.69</v>
          </cell>
          <cell r="F1362">
            <v>0</v>
          </cell>
          <cell r="G1362">
            <v>0.02</v>
          </cell>
          <cell r="H1362">
            <v>1.32</v>
          </cell>
          <cell r="K1362">
            <v>2.5</v>
          </cell>
          <cell r="M1362">
            <v>3</v>
          </cell>
          <cell r="N1362">
            <v>4</v>
          </cell>
        </row>
        <row r="1363">
          <cell r="B1363">
            <v>43825</v>
          </cell>
          <cell r="C1363" t="str">
            <v>20/12/2019 al 26/12/2019</v>
          </cell>
          <cell r="D1363" t="str">
            <v>01/12/2019 a 31/12/2019</v>
          </cell>
          <cell r="E1363">
            <v>2.69</v>
          </cell>
          <cell r="F1363">
            <v>0</v>
          </cell>
          <cell r="G1363">
            <v>0.02</v>
          </cell>
          <cell r="H1363">
            <v>1.32</v>
          </cell>
          <cell r="K1363">
            <v>2.5</v>
          </cell>
          <cell r="M1363">
            <v>3</v>
          </cell>
          <cell r="N1363">
            <v>4</v>
          </cell>
        </row>
        <row r="1364">
          <cell r="B1364">
            <v>43826</v>
          </cell>
          <cell r="C1364" t="str">
            <v>27/12/2019 al 09/01/2020</v>
          </cell>
          <cell r="D1364" t="str">
            <v>01/12/2019 a 31/12/2019</v>
          </cell>
          <cell r="E1364">
            <v>2.69</v>
          </cell>
          <cell r="F1364">
            <v>0</v>
          </cell>
          <cell r="G1364">
            <v>0.02</v>
          </cell>
          <cell r="H1364">
            <v>1.32</v>
          </cell>
          <cell r="K1364">
            <v>2.5</v>
          </cell>
          <cell r="M1364">
            <v>3</v>
          </cell>
          <cell r="N1364">
            <v>4</v>
          </cell>
        </row>
        <row r="1365">
          <cell r="B1365">
            <v>43827</v>
          </cell>
          <cell r="C1365" t="str">
            <v>27/12/2019 al 09/01/2020</v>
          </cell>
          <cell r="D1365" t="str">
            <v>01/12/2019 a 31/12/2019</v>
          </cell>
          <cell r="E1365">
            <v>2.69</v>
          </cell>
          <cell r="F1365">
            <v>0</v>
          </cell>
          <cell r="G1365">
            <v>0.02</v>
          </cell>
          <cell r="H1365">
            <v>1.32</v>
          </cell>
          <cell r="K1365">
            <v>2.5</v>
          </cell>
          <cell r="M1365">
            <v>3</v>
          </cell>
          <cell r="N1365">
            <v>4</v>
          </cell>
        </row>
        <row r="1366">
          <cell r="B1366">
            <v>43828</v>
          </cell>
          <cell r="C1366" t="str">
            <v>27/12/2019 al 09/01/2020</v>
          </cell>
          <cell r="D1366" t="str">
            <v>01/12/2019 a 31/12/2019</v>
          </cell>
          <cell r="E1366">
            <v>2.69</v>
          </cell>
          <cell r="F1366">
            <v>0</v>
          </cell>
          <cell r="G1366">
            <v>0.02</v>
          </cell>
          <cell r="H1366">
            <v>1.32</v>
          </cell>
          <cell r="K1366">
            <v>2.5</v>
          </cell>
          <cell r="M1366">
            <v>3</v>
          </cell>
          <cell r="N1366">
            <v>4</v>
          </cell>
        </row>
        <row r="1367">
          <cell r="B1367">
            <v>43829</v>
          </cell>
          <cell r="C1367" t="str">
            <v>27/12/2019 al 09/01/2020</v>
          </cell>
          <cell r="D1367" t="str">
            <v>01/12/2019 a 31/12/2019</v>
          </cell>
          <cell r="E1367">
            <v>2.69</v>
          </cell>
          <cell r="F1367">
            <v>0</v>
          </cell>
          <cell r="G1367">
            <v>0.02</v>
          </cell>
          <cell r="H1367">
            <v>1.32</v>
          </cell>
          <cell r="K1367">
            <v>2.5</v>
          </cell>
          <cell r="M1367">
            <v>3</v>
          </cell>
          <cell r="N1367">
            <v>4</v>
          </cell>
        </row>
        <row r="1368">
          <cell r="B1368">
            <v>43830</v>
          </cell>
          <cell r="C1368" t="str">
            <v>27/12/2019 al 09/01/2020</v>
          </cell>
          <cell r="D1368" t="str">
            <v>01/12/2019 a 31/12/2019</v>
          </cell>
          <cell r="E1368">
            <v>2.69</v>
          </cell>
          <cell r="F1368">
            <v>0</v>
          </cell>
          <cell r="G1368">
            <v>0.02</v>
          </cell>
          <cell r="H1368">
            <v>1.32</v>
          </cell>
          <cell r="K1368">
            <v>2.5</v>
          </cell>
          <cell r="M1368">
            <v>3</v>
          </cell>
          <cell r="N1368">
            <v>4</v>
          </cell>
        </row>
        <row r="1369">
          <cell r="B1369">
            <v>43831</v>
          </cell>
          <cell r="C1369" t="str">
            <v>27/12/2019 al 09/01/2020</v>
          </cell>
          <cell r="D1369" t="str">
            <v>01/01/2020 a 31/01/2020</v>
          </cell>
          <cell r="E1369">
            <v>2.78</v>
          </cell>
          <cell r="F1369">
            <v>0</v>
          </cell>
          <cell r="G1369">
            <v>0</v>
          </cell>
          <cell r="H1369">
            <v>1.24</v>
          </cell>
          <cell r="K1369">
            <v>2.5</v>
          </cell>
          <cell r="M1369">
            <v>3</v>
          </cell>
          <cell r="N1369">
            <v>4</v>
          </cell>
        </row>
        <row r="1370">
          <cell r="B1370">
            <v>43832</v>
          </cell>
          <cell r="C1370" t="str">
            <v>27/12/2019 al 09/01/2020</v>
          </cell>
          <cell r="D1370" t="str">
            <v>01/01/2020 a 31/01/2020</v>
          </cell>
          <cell r="E1370">
            <v>2.78</v>
          </cell>
          <cell r="F1370">
            <v>0</v>
          </cell>
          <cell r="G1370">
            <v>0</v>
          </cell>
          <cell r="H1370">
            <v>1.24</v>
          </cell>
          <cell r="K1370">
            <v>2.5</v>
          </cell>
          <cell r="M1370">
            <v>3</v>
          </cell>
          <cell r="N1370">
            <v>4</v>
          </cell>
        </row>
        <row r="1371">
          <cell r="B1371">
            <v>43833</v>
          </cell>
          <cell r="C1371" t="str">
            <v>27/12/2019 al 09/01/2020</v>
          </cell>
          <cell r="D1371" t="str">
            <v>01/01/2020 a 31/01/2020</v>
          </cell>
          <cell r="E1371">
            <v>2.78</v>
          </cell>
          <cell r="F1371">
            <v>0</v>
          </cell>
          <cell r="G1371">
            <v>0</v>
          </cell>
          <cell r="H1371">
            <v>1.24</v>
          </cell>
          <cell r="K1371">
            <v>2.5</v>
          </cell>
          <cell r="M1371">
            <v>3</v>
          </cell>
          <cell r="N1371">
            <v>4</v>
          </cell>
        </row>
        <row r="1372">
          <cell r="B1372">
            <v>43834</v>
          </cell>
          <cell r="C1372" t="str">
            <v>27/12/2019 al 09/01/2020</v>
          </cell>
          <cell r="D1372" t="str">
            <v>01/01/2020 a 31/01/2020</v>
          </cell>
          <cell r="E1372">
            <v>2.78</v>
          </cell>
          <cell r="F1372">
            <v>0</v>
          </cell>
          <cell r="G1372">
            <v>0</v>
          </cell>
          <cell r="H1372">
            <v>1.24</v>
          </cell>
          <cell r="K1372">
            <v>2.5</v>
          </cell>
          <cell r="M1372">
            <v>3</v>
          </cell>
          <cell r="N1372">
            <v>4</v>
          </cell>
        </row>
        <row r="1373">
          <cell r="B1373">
            <v>43835</v>
          </cell>
          <cell r="C1373" t="str">
            <v>27/12/2019 al 09/01/2020</v>
          </cell>
          <cell r="D1373" t="str">
            <v>01/01/2020 a 31/01/2020</v>
          </cell>
          <cell r="E1373">
            <v>2.78</v>
          </cell>
          <cell r="F1373">
            <v>0</v>
          </cell>
          <cell r="G1373">
            <v>0</v>
          </cell>
          <cell r="H1373">
            <v>1.24</v>
          </cell>
          <cell r="K1373">
            <v>2.5</v>
          </cell>
          <cell r="M1373">
            <v>3</v>
          </cell>
          <cell r="N1373">
            <v>4</v>
          </cell>
        </row>
        <row r="1374">
          <cell r="B1374">
            <v>43836</v>
          </cell>
          <cell r="C1374" t="str">
            <v>27/12/2019 al 09/01/2020</v>
          </cell>
          <cell r="D1374" t="str">
            <v>01/01/2020 a 31/01/2020</v>
          </cell>
          <cell r="E1374">
            <v>2.78</v>
          </cell>
          <cell r="F1374">
            <v>0</v>
          </cell>
          <cell r="G1374">
            <v>0</v>
          </cell>
          <cell r="H1374">
            <v>1.24</v>
          </cell>
          <cell r="K1374">
            <v>2.5</v>
          </cell>
          <cell r="M1374">
            <v>3</v>
          </cell>
          <cell r="N1374">
            <v>4</v>
          </cell>
        </row>
        <row r="1375">
          <cell r="B1375">
            <v>43837</v>
          </cell>
          <cell r="C1375" t="str">
            <v>27/12/2019 al 09/01/2020</v>
          </cell>
          <cell r="D1375" t="str">
            <v>01/01/2020 a 31/01/2020</v>
          </cell>
          <cell r="E1375">
            <v>2.78</v>
          </cell>
          <cell r="F1375">
            <v>0</v>
          </cell>
          <cell r="G1375">
            <v>0</v>
          </cell>
          <cell r="H1375">
            <v>1.24</v>
          </cell>
          <cell r="K1375">
            <v>2.5</v>
          </cell>
          <cell r="M1375">
            <v>3</v>
          </cell>
          <cell r="N1375">
            <v>4</v>
          </cell>
        </row>
        <row r="1376">
          <cell r="B1376">
            <v>43838</v>
          </cell>
          <cell r="C1376" t="str">
            <v>27/12/2019 al 09/01/2020</v>
          </cell>
          <cell r="D1376" t="str">
            <v>01/01/2020 a 31/01/2020</v>
          </cell>
          <cell r="E1376">
            <v>2.78</v>
          </cell>
          <cell r="F1376">
            <v>0</v>
          </cell>
          <cell r="G1376">
            <v>0</v>
          </cell>
          <cell r="H1376">
            <v>1.24</v>
          </cell>
          <cell r="K1376">
            <v>2.5</v>
          </cell>
          <cell r="M1376">
            <v>3</v>
          </cell>
          <cell r="N1376">
            <v>4</v>
          </cell>
        </row>
        <row r="1377">
          <cell r="B1377">
            <v>43839</v>
          </cell>
          <cell r="C1377" t="str">
            <v>27/12/2019 al 09/01/2020</v>
          </cell>
          <cell r="D1377" t="str">
            <v>01/01/2020 a 31/01/2020</v>
          </cell>
          <cell r="E1377">
            <v>2.78</v>
          </cell>
          <cell r="F1377">
            <v>0</v>
          </cell>
          <cell r="G1377">
            <v>0</v>
          </cell>
          <cell r="H1377">
            <v>1.24</v>
          </cell>
          <cell r="K1377">
            <v>2.5</v>
          </cell>
          <cell r="M1377">
            <v>3</v>
          </cell>
          <cell r="N1377">
            <v>4</v>
          </cell>
        </row>
        <row r="1378">
          <cell r="B1378">
            <v>43840</v>
          </cell>
          <cell r="D1378" t="str">
            <v>01/01/2020 a 31/01/2020</v>
          </cell>
          <cell r="E1378">
            <v>2.78</v>
          </cell>
          <cell r="F1378">
            <v>0</v>
          </cell>
          <cell r="G1378">
            <v>0</v>
          </cell>
          <cell r="H1378">
            <v>1.24</v>
          </cell>
        </row>
        <row r="1379">
          <cell r="B1379">
            <v>43841</v>
          </cell>
          <cell r="D1379" t="str">
            <v>01/01/2020 a 31/01/2020</v>
          </cell>
          <cell r="E1379">
            <v>2.78</v>
          </cell>
          <cell r="F1379">
            <v>0</v>
          </cell>
          <cell r="G1379">
            <v>0</v>
          </cell>
          <cell r="H1379">
            <v>1.24</v>
          </cell>
        </row>
        <row r="1380">
          <cell r="B1380">
            <v>43842</v>
          </cell>
          <cell r="D1380" t="str">
            <v>01/01/2020 a 31/01/2020</v>
          </cell>
          <cell r="E1380">
            <v>2.78</v>
          </cell>
          <cell r="F1380">
            <v>0</v>
          </cell>
          <cell r="G1380">
            <v>0</v>
          </cell>
          <cell r="H1380">
            <v>1.24</v>
          </cell>
        </row>
        <row r="1381">
          <cell r="B1381">
            <v>43843</v>
          </cell>
          <cell r="D1381" t="str">
            <v>01/01/2020 a 31/01/2020</v>
          </cell>
          <cell r="E1381">
            <v>2.78</v>
          </cell>
          <cell r="F1381">
            <v>0</v>
          </cell>
          <cell r="G1381">
            <v>0</v>
          </cell>
          <cell r="H1381">
            <v>1.24</v>
          </cell>
        </row>
        <row r="1382">
          <cell r="B1382">
            <v>43844</v>
          </cell>
          <cell r="D1382" t="str">
            <v>01/01/2020 a 31/01/2020</v>
          </cell>
          <cell r="E1382">
            <v>2.78</v>
          </cell>
          <cell r="F1382">
            <v>0</v>
          </cell>
          <cell r="G1382">
            <v>0</v>
          </cell>
          <cell r="H1382">
            <v>1.24</v>
          </cell>
        </row>
        <row r="1383">
          <cell r="B1383">
            <v>43845</v>
          </cell>
          <cell r="D1383" t="str">
            <v>01/01/2020 a 31/01/2020</v>
          </cell>
          <cell r="E1383">
            <v>2.78</v>
          </cell>
          <cell r="F1383">
            <v>0</v>
          </cell>
          <cell r="G1383">
            <v>0</v>
          </cell>
          <cell r="H1383">
            <v>1.24</v>
          </cell>
        </row>
        <row r="1384">
          <cell r="B1384">
            <v>43846</v>
          </cell>
          <cell r="D1384" t="str">
            <v>01/01/2020 a 31/01/2020</v>
          </cell>
          <cell r="E1384">
            <v>2.78</v>
          </cell>
          <cell r="F1384">
            <v>0</v>
          </cell>
          <cell r="G1384">
            <v>0</v>
          </cell>
          <cell r="H1384">
            <v>1.24</v>
          </cell>
        </row>
        <row r="1385">
          <cell r="B1385">
            <v>43847</v>
          </cell>
          <cell r="D1385" t="str">
            <v>01/01/2020 a 31/01/2020</v>
          </cell>
          <cell r="E1385">
            <v>2.78</v>
          </cell>
          <cell r="F1385">
            <v>0</v>
          </cell>
          <cell r="G1385">
            <v>0</v>
          </cell>
          <cell r="H1385">
            <v>1.24</v>
          </cell>
        </row>
        <row r="1386">
          <cell r="B1386">
            <v>43848</v>
          </cell>
          <cell r="D1386" t="str">
            <v>01/01/2020 a 31/01/2020</v>
          </cell>
          <cell r="E1386">
            <v>2.78</v>
          </cell>
          <cell r="F1386">
            <v>0</v>
          </cell>
          <cell r="G1386">
            <v>0</v>
          </cell>
          <cell r="H1386">
            <v>1.24</v>
          </cell>
        </row>
        <row r="1387">
          <cell r="B1387">
            <v>43849</v>
          </cell>
          <cell r="D1387" t="str">
            <v>01/01/2020 a 31/01/2020</v>
          </cell>
          <cell r="E1387">
            <v>2.78</v>
          </cell>
          <cell r="F1387">
            <v>0</v>
          </cell>
          <cell r="G1387">
            <v>0</v>
          </cell>
          <cell r="H1387">
            <v>1.24</v>
          </cell>
        </row>
        <row r="1388">
          <cell r="B1388">
            <v>43850</v>
          </cell>
          <cell r="D1388" t="str">
            <v>01/01/2020 a 31/01/2020</v>
          </cell>
          <cell r="E1388">
            <v>2.78</v>
          </cell>
          <cell r="F1388">
            <v>0</v>
          </cell>
          <cell r="G1388">
            <v>0</v>
          </cell>
          <cell r="H1388">
            <v>1.24</v>
          </cell>
        </row>
        <row r="1389">
          <cell r="B1389">
            <v>43851</v>
          </cell>
          <cell r="D1389" t="str">
            <v>01/01/2020 a 31/01/2020</v>
          </cell>
          <cell r="E1389">
            <v>2.78</v>
          </cell>
          <cell r="F1389">
            <v>0</v>
          </cell>
          <cell r="G1389">
            <v>0</v>
          </cell>
          <cell r="H1389">
            <v>1.24</v>
          </cell>
        </row>
        <row r="1390">
          <cell r="B1390">
            <v>43852</v>
          </cell>
          <cell r="D1390" t="str">
            <v>01/01/2020 a 31/01/2020</v>
          </cell>
          <cell r="E1390">
            <v>2.78</v>
          </cell>
          <cell r="F1390">
            <v>0</v>
          </cell>
          <cell r="G1390">
            <v>0</v>
          </cell>
          <cell r="H1390">
            <v>1.24</v>
          </cell>
        </row>
        <row r="1391">
          <cell r="B1391">
            <v>43853</v>
          </cell>
          <cell r="D1391" t="str">
            <v>01/01/2020 a 31/01/2020</v>
          </cell>
          <cell r="E1391">
            <v>2.78</v>
          </cell>
          <cell r="F1391">
            <v>0</v>
          </cell>
          <cell r="G1391">
            <v>0</v>
          </cell>
          <cell r="H1391">
            <v>1.24</v>
          </cell>
        </row>
        <row r="1392">
          <cell r="B1392">
            <v>43854</v>
          </cell>
          <cell r="D1392" t="str">
            <v>01/01/2020 a 31/01/2020</v>
          </cell>
          <cell r="E1392">
            <v>2.78</v>
          </cell>
          <cell r="F1392">
            <v>0</v>
          </cell>
          <cell r="G1392">
            <v>0</v>
          </cell>
          <cell r="H1392">
            <v>1.24</v>
          </cell>
        </row>
        <row r="1393">
          <cell r="B1393">
            <v>43855</v>
          </cell>
          <cell r="D1393" t="str">
            <v>01/01/2020 a 31/01/2020</v>
          </cell>
          <cell r="E1393">
            <v>2.78</v>
          </cell>
          <cell r="F1393">
            <v>0</v>
          </cell>
          <cell r="G1393">
            <v>0</v>
          </cell>
          <cell r="H1393">
            <v>1.24</v>
          </cell>
        </row>
        <row r="1394">
          <cell r="B1394">
            <v>43856</v>
          </cell>
          <cell r="D1394" t="str">
            <v>01/01/2020 a 31/01/2020</v>
          </cell>
          <cell r="E1394">
            <v>2.78</v>
          </cell>
          <cell r="F1394">
            <v>0</v>
          </cell>
          <cell r="G1394">
            <v>0</v>
          </cell>
          <cell r="H1394">
            <v>1.24</v>
          </cell>
        </row>
        <row r="1395">
          <cell r="B1395">
            <v>43857</v>
          </cell>
          <cell r="D1395" t="str">
            <v>01/01/2020 a 31/01/2020</v>
          </cell>
          <cell r="E1395">
            <v>2.78</v>
          </cell>
          <cell r="F1395">
            <v>0</v>
          </cell>
          <cell r="G1395">
            <v>0</v>
          </cell>
          <cell r="H1395">
            <v>1.24</v>
          </cell>
        </row>
        <row r="1396">
          <cell r="B1396">
            <v>43858</v>
          </cell>
          <cell r="D1396" t="str">
            <v>01/01/2020 a 31/01/2020</v>
          </cell>
          <cell r="E1396">
            <v>2.78</v>
          </cell>
          <cell r="F1396">
            <v>0</v>
          </cell>
          <cell r="G1396">
            <v>0</v>
          </cell>
          <cell r="H1396">
            <v>1.24</v>
          </cell>
        </row>
        <row r="1397">
          <cell r="B1397">
            <v>43859</v>
          </cell>
          <cell r="D1397" t="str">
            <v>01/01/2020 a 31/01/2020</v>
          </cell>
          <cell r="E1397">
            <v>2.78</v>
          </cell>
          <cell r="F1397">
            <v>0</v>
          </cell>
          <cell r="G1397">
            <v>0</v>
          </cell>
          <cell r="H1397">
            <v>1.24</v>
          </cell>
        </row>
        <row r="1398">
          <cell r="B1398">
            <v>43860</v>
          </cell>
          <cell r="D1398" t="str">
            <v>01/01/2020 a 31/01/2020</v>
          </cell>
          <cell r="E1398">
            <v>2.78</v>
          </cell>
          <cell r="F1398">
            <v>0</v>
          </cell>
          <cell r="G1398">
            <v>0</v>
          </cell>
          <cell r="H1398">
            <v>1.24</v>
          </cell>
        </row>
        <row r="1399">
          <cell r="B1399">
            <v>43861</v>
          </cell>
          <cell r="D1399" t="str">
            <v>01/01/2020 a 31/01/2020</v>
          </cell>
          <cell r="E1399">
            <v>2.78</v>
          </cell>
          <cell r="F1399">
            <v>0</v>
          </cell>
          <cell r="G1399">
            <v>0</v>
          </cell>
          <cell r="H1399">
            <v>1.24</v>
          </cell>
        </row>
      </sheetData>
      <sheetData sheetId="6"/>
      <sheetData sheetId="7">
        <row r="4">
          <cell r="R4">
            <v>7.1720470588235292</v>
          </cell>
          <cell r="S4">
            <v>0</v>
          </cell>
        </row>
      </sheetData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"/>
      <sheetName val="DATOS"/>
      <sheetName val="BASE 2"/>
      <sheetName val="Parámetros"/>
      <sheetName val="PASIVAS"/>
      <sheetName val="ACTIVAS"/>
    </sheetNames>
    <sheetDataSet>
      <sheetData sheetId="0" refreshError="1"/>
      <sheetData sheetId="1" refreshError="1">
        <row r="1">
          <cell r="A1" t="str">
            <v/>
          </cell>
          <cell r="B1" t="str">
            <v>cod_entidad</v>
          </cell>
          <cell r="C1" t="str">
            <v>cod_plazo</v>
          </cell>
          <cell r="D1" t="str">
            <v>moneda</v>
          </cell>
          <cell r="E1" t="str">
            <v>codigo</v>
          </cell>
          <cell r="F1" t="str">
            <v>cod_periodo</v>
          </cell>
          <cell r="G1" t="str">
            <v>nro_correlat</v>
          </cell>
          <cell r="H1" t="str">
            <v>monto_tasa</v>
          </cell>
          <cell r="I1" t="str">
            <v>valor_tasa</v>
          </cell>
        </row>
        <row r="2">
          <cell r="A2" t="str">
            <v>1017144PAS695</v>
          </cell>
          <cell r="B2">
            <v>1017</v>
          </cell>
          <cell r="C2">
            <v>1</v>
          </cell>
          <cell r="D2">
            <v>44</v>
          </cell>
          <cell r="E2" t="str">
            <v>PAS</v>
          </cell>
          <cell r="F2" t="str">
            <v>S</v>
          </cell>
          <cell r="G2">
            <v>695</v>
          </cell>
          <cell r="H2">
            <v>2693805.15</v>
          </cell>
          <cell r="I2">
            <v>0.05</v>
          </cell>
        </row>
        <row r="3">
          <cell r="A3" t="str">
            <v>2004134PAS695</v>
          </cell>
          <cell r="B3">
            <v>2004</v>
          </cell>
          <cell r="C3">
            <v>1</v>
          </cell>
          <cell r="D3">
            <v>34</v>
          </cell>
          <cell r="E3" t="str">
            <v>PAS</v>
          </cell>
          <cell r="F3" t="str">
            <v>S</v>
          </cell>
          <cell r="G3">
            <v>695</v>
          </cell>
          <cell r="H3">
            <v>529306.4</v>
          </cell>
          <cell r="I3">
            <v>0.25</v>
          </cell>
        </row>
        <row r="4">
          <cell r="A4" t="str">
            <v>2007134PAS695</v>
          </cell>
          <cell r="B4">
            <v>2007</v>
          </cell>
          <cell r="C4">
            <v>1</v>
          </cell>
          <cell r="D4">
            <v>34</v>
          </cell>
          <cell r="E4" t="str">
            <v>PAS</v>
          </cell>
          <cell r="F4" t="str">
            <v>S</v>
          </cell>
          <cell r="G4">
            <v>695</v>
          </cell>
          <cell r="H4">
            <v>51427.82</v>
          </cell>
          <cell r="I4">
            <v>0.29010000000000002</v>
          </cell>
        </row>
        <row r="5">
          <cell r="A5" t="str">
            <v>3002134PAS695</v>
          </cell>
          <cell r="B5">
            <v>3002</v>
          </cell>
          <cell r="C5">
            <v>1</v>
          </cell>
          <cell r="D5">
            <v>34</v>
          </cell>
          <cell r="E5" t="str">
            <v>PAS</v>
          </cell>
          <cell r="F5" t="str">
            <v>S</v>
          </cell>
          <cell r="G5">
            <v>695</v>
          </cell>
          <cell r="H5">
            <v>440356.12</v>
          </cell>
          <cell r="I5">
            <v>0.5</v>
          </cell>
        </row>
        <row r="6">
          <cell r="A6" t="str">
            <v>3003144PAS695</v>
          </cell>
          <cell r="B6">
            <v>3003</v>
          </cell>
          <cell r="C6">
            <v>1</v>
          </cell>
          <cell r="D6">
            <v>44</v>
          </cell>
          <cell r="E6" t="str">
            <v>PAS</v>
          </cell>
          <cell r="F6" t="str">
            <v>S</v>
          </cell>
          <cell r="G6">
            <v>695</v>
          </cell>
          <cell r="H6">
            <v>1236010.01</v>
          </cell>
          <cell r="I6">
            <v>2</v>
          </cell>
        </row>
        <row r="7">
          <cell r="A7" t="str">
            <v>3029134PAS695</v>
          </cell>
          <cell r="B7">
            <v>3029</v>
          </cell>
          <cell r="C7">
            <v>1</v>
          </cell>
          <cell r="D7">
            <v>34</v>
          </cell>
          <cell r="E7" t="str">
            <v>PAS</v>
          </cell>
          <cell r="F7" t="str">
            <v>S</v>
          </cell>
          <cell r="G7">
            <v>695</v>
          </cell>
          <cell r="H7">
            <v>3641.75</v>
          </cell>
          <cell r="I7">
            <v>0</v>
          </cell>
        </row>
        <row r="8">
          <cell r="A8" t="str">
            <v>5006144PAS695</v>
          </cell>
          <cell r="B8">
            <v>5006</v>
          </cell>
          <cell r="C8">
            <v>1</v>
          </cell>
          <cell r="D8">
            <v>44</v>
          </cell>
          <cell r="E8" t="str">
            <v>PAS</v>
          </cell>
          <cell r="F8" t="str">
            <v>S</v>
          </cell>
          <cell r="G8">
            <v>695</v>
          </cell>
          <cell r="H8">
            <v>550051.48</v>
          </cell>
          <cell r="I8">
            <v>0.1</v>
          </cell>
        </row>
        <row r="9">
          <cell r="A9" t="str">
            <v>2009144PAS695</v>
          </cell>
          <cell r="B9">
            <v>2009</v>
          </cell>
          <cell r="C9">
            <v>1</v>
          </cell>
          <cell r="D9">
            <v>44</v>
          </cell>
          <cell r="E9" t="str">
            <v>PAS</v>
          </cell>
          <cell r="F9" t="str">
            <v>S</v>
          </cell>
          <cell r="G9">
            <v>695</v>
          </cell>
          <cell r="H9">
            <v>5108.16</v>
          </cell>
          <cell r="I9">
            <v>1.1000000000000001</v>
          </cell>
        </row>
        <row r="10">
          <cell r="A10" t="str">
            <v>1001134PAS695</v>
          </cell>
          <cell r="B10">
            <v>1001</v>
          </cell>
          <cell r="C10">
            <v>1</v>
          </cell>
          <cell r="D10">
            <v>34</v>
          </cell>
          <cell r="E10" t="str">
            <v>PAS</v>
          </cell>
          <cell r="F10" t="str">
            <v>S</v>
          </cell>
          <cell r="G10">
            <v>695</v>
          </cell>
          <cell r="H10">
            <v>3030692.76</v>
          </cell>
          <cell r="I10">
            <v>0.05</v>
          </cell>
        </row>
        <row r="11">
          <cell r="A11" t="str">
            <v>1009144PAS695</v>
          </cell>
          <cell r="B11">
            <v>1009</v>
          </cell>
          <cell r="C11">
            <v>1</v>
          </cell>
          <cell r="D11">
            <v>44</v>
          </cell>
          <cell r="E11" t="str">
            <v>PAS</v>
          </cell>
          <cell r="F11" t="str">
            <v>S</v>
          </cell>
          <cell r="G11">
            <v>695</v>
          </cell>
          <cell r="H11">
            <v>2990906.96</v>
          </cell>
          <cell r="I11">
            <v>0.01</v>
          </cell>
        </row>
        <row r="12">
          <cell r="A12" t="str">
            <v>1014134PAS695</v>
          </cell>
          <cell r="B12">
            <v>1014</v>
          </cell>
          <cell r="C12">
            <v>1</v>
          </cell>
          <cell r="D12">
            <v>34</v>
          </cell>
          <cell r="E12" t="str">
            <v>PAS</v>
          </cell>
          <cell r="F12" t="str">
            <v>S</v>
          </cell>
          <cell r="G12">
            <v>695</v>
          </cell>
          <cell r="H12">
            <v>960431.89</v>
          </cell>
          <cell r="I12">
            <v>0.01</v>
          </cell>
        </row>
        <row r="13">
          <cell r="A13" t="str">
            <v>1018144PAS695</v>
          </cell>
          <cell r="B13">
            <v>1018</v>
          </cell>
          <cell r="C13">
            <v>1</v>
          </cell>
          <cell r="D13">
            <v>44</v>
          </cell>
          <cell r="E13" t="str">
            <v>PAS</v>
          </cell>
          <cell r="F13" t="str">
            <v>S</v>
          </cell>
          <cell r="G13">
            <v>695</v>
          </cell>
          <cell r="H13">
            <v>539491.4</v>
          </cell>
          <cell r="I13">
            <v>0.05</v>
          </cell>
        </row>
        <row r="14">
          <cell r="A14" t="str">
            <v>2001144PAS695</v>
          </cell>
          <cell r="B14">
            <v>2001</v>
          </cell>
          <cell r="C14">
            <v>1</v>
          </cell>
          <cell r="D14">
            <v>44</v>
          </cell>
          <cell r="E14" t="str">
            <v>PAS</v>
          </cell>
          <cell r="F14" t="str">
            <v>S</v>
          </cell>
          <cell r="G14">
            <v>695</v>
          </cell>
          <cell r="H14">
            <v>3822660.17</v>
          </cell>
          <cell r="I14">
            <v>0.01</v>
          </cell>
        </row>
        <row r="15">
          <cell r="A15" t="str">
            <v>3003134PAS695</v>
          </cell>
          <cell r="B15">
            <v>3003</v>
          </cell>
          <cell r="C15">
            <v>1</v>
          </cell>
          <cell r="D15">
            <v>34</v>
          </cell>
          <cell r="E15" t="str">
            <v>PAS</v>
          </cell>
          <cell r="F15" t="str">
            <v>S</v>
          </cell>
          <cell r="G15">
            <v>695</v>
          </cell>
          <cell r="H15">
            <v>550667.55000000005</v>
          </cell>
          <cell r="I15">
            <v>1</v>
          </cell>
        </row>
        <row r="16">
          <cell r="A16" t="str">
            <v>3029144PAS695</v>
          </cell>
          <cell r="B16">
            <v>3029</v>
          </cell>
          <cell r="C16">
            <v>1</v>
          </cell>
          <cell r="D16">
            <v>44</v>
          </cell>
          <cell r="E16" t="str">
            <v>PAS</v>
          </cell>
          <cell r="F16" t="str">
            <v>S</v>
          </cell>
          <cell r="G16">
            <v>695</v>
          </cell>
          <cell r="H16">
            <v>600677.43000000005</v>
          </cell>
          <cell r="I16">
            <v>0</v>
          </cell>
        </row>
        <row r="17">
          <cell r="A17" t="str">
            <v>5003144PAS695</v>
          </cell>
          <cell r="B17">
            <v>5003</v>
          </cell>
          <cell r="C17">
            <v>1</v>
          </cell>
          <cell r="D17">
            <v>44</v>
          </cell>
          <cell r="E17" t="str">
            <v>PAS</v>
          </cell>
          <cell r="F17" t="str">
            <v>S</v>
          </cell>
          <cell r="G17">
            <v>695</v>
          </cell>
          <cell r="H17">
            <v>7136779.0899999999</v>
          </cell>
          <cell r="I17">
            <v>1.9722999999999999</v>
          </cell>
        </row>
        <row r="18">
          <cell r="A18" t="str">
            <v>1001153PAS695</v>
          </cell>
          <cell r="B18">
            <v>1001</v>
          </cell>
          <cell r="C18">
            <v>1</v>
          </cell>
          <cell r="D18">
            <v>53</v>
          </cell>
          <cell r="E18" t="str">
            <v>PAS</v>
          </cell>
          <cell r="F18" t="str">
            <v>S</v>
          </cell>
          <cell r="G18">
            <v>695</v>
          </cell>
          <cell r="H18">
            <v>77228.78</v>
          </cell>
          <cell r="I18">
            <v>0.01</v>
          </cell>
        </row>
        <row r="19">
          <cell r="A19" t="str">
            <v>1003134PAS695</v>
          </cell>
          <cell r="B19">
            <v>1003</v>
          </cell>
          <cell r="C19">
            <v>1</v>
          </cell>
          <cell r="D19">
            <v>34</v>
          </cell>
          <cell r="E19" t="str">
            <v>PAS</v>
          </cell>
          <cell r="F19" t="str">
            <v>S</v>
          </cell>
          <cell r="G19">
            <v>695</v>
          </cell>
          <cell r="H19">
            <v>1545541.27</v>
          </cell>
          <cell r="I19">
            <v>0.01</v>
          </cell>
        </row>
        <row r="20">
          <cell r="A20" t="str">
            <v>1016144PAS695</v>
          </cell>
          <cell r="B20">
            <v>1016</v>
          </cell>
          <cell r="C20">
            <v>1</v>
          </cell>
          <cell r="D20">
            <v>44</v>
          </cell>
          <cell r="E20" t="str">
            <v>PAS</v>
          </cell>
          <cell r="F20" t="str">
            <v>S</v>
          </cell>
          <cell r="G20">
            <v>695</v>
          </cell>
          <cell r="H20">
            <v>1210155.3600000001</v>
          </cell>
          <cell r="I20">
            <v>0.01</v>
          </cell>
        </row>
        <row r="21">
          <cell r="A21" t="str">
            <v>1018153PAS695</v>
          </cell>
          <cell r="B21">
            <v>1018</v>
          </cell>
          <cell r="C21">
            <v>1</v>
          </cell>
          <cell r="D21">
            <v>53</v>
          </cell>
          <cell r="E21" t="str">
            <v>PAS</v>
          </cell>
          <cell r="F21" t="str">
            <v>S</v>
          </cell>
          <cell r="G21">
            <v>695</v>
          </cell>
          <cell r="H21">
            <v>52682.76</v>
          </cell>
          <cell r="I21">
            <v>0.1</v>
          </cell>
        </row>
        <row r="22">
          <cell r="A22" t="str">
            <v>1032144PAS695</v>
          </cell>
          <cell r="B22">
            <v>1032</v>
          </cell>
          <cell r="C22">
            <v>1</v>
          </cell>
          <cell r="D22">
            <v>44</v>
          </cell>
          <cell r="E22" t="str">
            <v>PAS</v>
          </cell>
          <cell r="F22" t="str">
            <v>S</v>
          </cell>
          <cell r="G22">
            <v>695</v>
          </cell>
          <cell r="H22">
            <v>7215575.4000000004</v>
          </cell>
          <cell r="I22">
            <v>0.3</v>
          </cell>
        </row>
        <row r="23">
          <cell r="A23" t="str">
            <v>3036134PAS695</v>
          </cell>
          <cell r="B23">
            <v>3036</v>
          </cell>
          <cell r="C23">
            <v>1</v>
          </cell>
          <cell r="D23">
            <v>34</v>
          </cell>
          <cell r="E23" t="str">
            <v>PAS</v>
          </cell>
          <cell r="F23" t="str">
            <v>S</v>
          </cell>
          <cell r="G23">
            <v>695</v>
          </cell>
          <cell r="H23">
            <v>182065.87</v>
          </cell>
          <cell r="I23">
            <v>0.25</v>
          </cell>
        </row>
        <row r="24">
          <cell r="A24" t="str">
            <v>5003134PAS695</v>
          </cell>
          <cell r="B24">
            <v>5003</v>
          </cell>
          <cell r="C24">
            <v>1</v>
          </cell>
          <cell r="D24">
            <v>34</v>
          </cell>
          <cell r="E24" t="str">
            <v>PAS</v>
          </cell>
          <cell r="F24" t="str">
            <v>S</v>
          </cell>
          <cell r="G24">
            <v>695</v>
          </cell>
          <cell r="H24">
            <v>328603.84999999998</v>
          </cell>
          <cell r="I24">
            <v>0.5</v>
          </cell>
        </row>
        <row r="25">
          <cell r="A25" t="str">
            <v>5006134PAS695</v>
          </cell>
          <cell r="B25">
            <v>5006</v>
          </cell>
          <cell r="C25">
            <v>1</v>
          </cell>
          <cell r="D25">
            <v>34</v>
          </cell>
          <cell r="E25" t="str">
            <v>PAS</v>
          </cell>
          <cell r="F25" t="str">
            <v>S</v>
          </cell>
          <cell r="G25">
            <v>695</v>
          </cell>
          <cell r="H25">
            <v>73716.73</v>
          </cell>
          <cell r="I25">
            <v>0.1</v>
          </cell>
        </row>
        <row r="26">
          <cell r="A26" t="str">
            <v>3033144PAS695</v>
          </cell>
          <cell r="B26">
            <v>3033</v>
          </cell>
          <cell r="C26">
            <v>1</v>
          </cell>
          <cell r="D26">
            <v>44</v>
          </cell>
          <cell r="E26" t="str">
            <v>PAS</v>
          </cell>
          <cell r="F26" t="str">
            <v>S</v>
          </cell>
          <cell r="G26">
            <v>695</v>
          </cell>
          <cell r="H26">
            <v>189319.37</v>
          </cell>
          <cell r="I26">
            <v>0.3</v>
          </cell>
        </row>
        <row r="27">
          <cell r="A27" t="str">
            <v>1005176PAS695</v>
          </cell>
          <cell r="B27">
            <v>1005</v>
          </cell>
          <cell r="C27">
            <v>1</v>
          </cell>
          <cell r="D27">
            <v>76</v>
          </cell>
          <cell r="E27" t="str">
            <v>PAS</v>
          </cell>
          <cell r="F27" t="str">
            <v>S</v>
          </cell>
          <cell r="G27">
            <v>695</v>
          </cell>
          <cell r="H27">
            <v>5035.45</v>
          </cell>
          <cell r="I27">
            <v>0.01</v>
          </cell>
        </row>
        <row r="28">
          <cell r="A28" t="str">
            <v>1014144PAS695</v>
          </cell>
          <cell r="B28">
            <v>1014</v>
          </cell>
          <cell r="C28">
            <v>1</v>
          </cell>
          <cell r="D28">
            <v>44</v>
          </cell>
          <cell r="E28" t="str">
            <v>PAS</v>
          </cell>
          <cell r="F28" t="str">
            <v>S</v>
          </cell>
          <cell r="G28">
            <v>695</v>
          </cell>
          <cell r="H28">
            <v>846510.78</v>
          </cell>
          <cell r="I28">
            <v>0.05</v>
          </cell>
        </row>
        <row r="29">
          <cell r="A29" t="str">
            <v>2002134PAS695</v>
          </cell>
          <cell r="B29">
            <v>2002</v>
          </cell>
          <cell r="C29">
            <v>1</v>
          </cell>
          <cell r="D29">
            <v>34</v>
          </cell>
          <cell r="E29" t="str">
            <v>PAS</v>
          </cell>
          <cell r="F29" t="str">
            <v>S</v>
          </cell>
          <cell r="G29">
            <v>695</v>
          </cell>
          <cell r="H29">
            <v>933139.48</v>
          </cell>
          <cell r="I29">
            <v>0.5</v>
          </cell>
        </row>
        <row r="30">
          <cell r="A30" t="str">
            <v>3001134PAS695</v>
          </cell>
          <cell r="B30">
            <v>3001</v>
          </cell>
          <cell r="C30">
            <v>1</v>
          </cell>
          <cell r="D30">
            <v>34</v>
          </cell>
          <cell r="E30" t="str">
            <v>PAS</v>
          </cell>
          <cell r="F30" t="str">
            <v>S</v>
          </cell>
          <cell r="G30">
            <v>695</v>
          </cell>
          <cell r="H30">
            <v>40370.879999999997</v>
          </cell>
          <cell r="I30">
            <v>0.25</v>
          </cell>
        </row>
        <row r="31">
          <cell r="A31" t="str">
            <v>3004134PAS695</v>
          </cell>
          <cell r="B31">
            <v>3004</v>
          </cell>
          <cell r="C31">
            <v>1</v>
          </cell>
          <cell r="D31">
            <v>34</v>
          </cell>
          <cell r="E31" t="str">
            <v>PAS</v>
          </cell>
          <cell r="F31" t="str">
            <v>S</v>
          </cell>
          <cell r="G31">
            <v>695</v>
          </cell>
          <cell r="H31">
            <v>539892.87</v>
          </cell>
          <cell r="I31">
            <v>0.3</v>
          </cell>
        </row>
        <row r="32">
          <cell r="A32" t="str">
            <v>3015134PAS695</v>
          </cell>
          <cell r="B32">
            <v>3015</v>
          </cell>
          <cell r="C32">
            <v>1</v>
          </cell>
          <cell r="D32">
            <v>34</v>
          </cell>
          <cell r="E32" t="str">
            <v>PAS</v>
          </cell>
          <cell r="F32" t="str">
            <v>S</v>
          </cell>
          <cell r="G32">
            <v>695</v>
          </cell>
          <cell r="H32">
            <v>83979.56</v>
          </cell>
          <cell r="I32">
            <v>0.15</v>
          </cell>
        </row>
        <row r="33">
          <cell r="A33" t="str">
            <v>3015144PAS695</v>
          </cell>
          <cell r="B33">
            <v>3015</v>
          </cell>
          <cell r="C33">
            <v>1</v>
          </cell>
          <cell r="D33">
            <v>44</v>
          </cell>
          <cell r="E33" t="str">
            <v>PAS</v>
          </cell>
          <cell r="F33" t="str">
            <v>S</v>
          </cell>
          <cell r="G33">
            <v>695</v>
          </cell>
          <cell r="H33">
            <v>425073.3</v>
          </cell>
          <cell r="I33">
            <v>0.3</v>
          </cell>
        </row>
        <row r="34">
          <cell r="A34" t="str">
            <v>3016134PAS695</v>
          </cell>
          <cell r="B34">
            <v>3016</v>
          </cell>
          <cell r="C34">
            <v>1</v>
          </cell>
          <cell r="D34">
            <v>34</v>
          </cell>
          <cell r="E34" t="str">
            <v>PAS</v>
          </cell>
          <cell r="F34" t="str">
            <v>S</v>
          </cell>
          <cell r="G34">
            <v>695</v>
          </cell>
          <cell r="H34">
            <v>72336.639999999999</v>
          </cell>
          <cell r="I34">
            <v>0.15</v>
          </cell>
        </row>
        <row r="35">
          <cell r="A35" t="str">
            <v>3025134PAS695</v>
          </cell>
          <cell r="B35">
            <v>3025</v>
          </cell>
          <cell r="C35">
            <v>1</v>
          </cell>
          <cell r="D35">
            <v>34</v>
          </cell>
          <cell r="E35" t="str">
            <v>PAS</v>
          </cell>
          <cell r="F35" t="str">
            <v>S</v>
          </cell>
          <cell r="G35">
            <v>695</v>
          </cell>
          <cell r="H35">
            <v>25260.32</v>
          </cell>
          <cell r="I35">
            <v>7.0000000000000007E-2</v>
          </cell>
        </row>
        <row r="36">
          <cell r="A36" t="str">
            <v>3028144PAS695</v>
          </cell>
          <cell r="B36">
            <v>3028</v>
          </cell>
          <cell r="C36">
            <v>1</v>
          </cell>
          <cell r="D36">
            <v>44</v>
          </cell>
          <cell r="E36" t="str">
            <v>PAS</v>
          </cell>
          <cell r="F36" t="str">
            <v>S</v>
          </cell>
          <cell r="G36">
            <v>695</v>
          </cell>
          <cell r="H36">
            <v>208124.14</v>
          </cell>
          <cell r="I36">
            <v>0.5</v>
          </cell>
        </row>
        <row r="37">
          <cell r="A37" t="str">
            <v>2005144PAS695</v>
          </cell>
          <cell r="B37">
            <v>2005</v>
          </cell>
          <cell r="C37">
            <v>1</v>
          </cell>
          <cell r="D37">
            <v>44</v>
          </cell>
          <cell r="E37" t="str">
            <v>PAS</v>
          </cell>
          <cell r="F37" t="str">
            <v>S</v>
          </cell>
          <cell r="G37">
            <v>695</v>
          </cell>
          <cell r="H37">
            <v>2967886.53</v>
          </cell>
          <cell r="I37">
            <v>0.2</v>
          </cell>
        </row>
        <row r="38">
          <cell r="A38" t="str">
            <v>1009134PAS695</v>
          </cell>
          <cell r="B38">
            <v>1009</v>
          </cell>
          <cell r="C38">
            <v>1</v>
          </cell>
          <cell r="D38">
            <v>34</v>
          </cell>
          <cell r="E38" t="str">
            <v>PAS</v>
          </cell>
          <cell r="F38" t="str">
            <v>S</v>
          </cell>
          <cell r="G38">
            <v>695</v>
          </cell>
          <cell r="H38">
            <v>544866.46</v>
          </cell>
          <cell r="I38">
            <v>0.01</v>
          </cell>
        </row>
        <row r="39">
          <cell r="A39" t="str">
            <v>1032134PAS695</v>
          </cell>
          <cell r="B39">
            <v>1032</v>
          </cell>
          <cell r="C39">
            <v>1</v>
          </cell>
          <cell r="D39">
            <v>34</v>
          </cell>
          <cell r="E39" t="str">
            <v>PAS</v>
          </cell>
          <cell r="F39" t="str">
            <v>S</v>
          </cell>
          <cell r="G39">
            <v>695</v>
          </cell>
          <cell r="H39">
            <v>283020.87</v>
          </cell>
          <cell r="I39">
            <v>0.05</v>
          </cell>
        </row>
        <row r="40">
          <cell r="A40" t="str">
            <v>2002176PAS695</v>
          </cell>
          <cell r="B40">
            <v>2002</v>
          </cell>
          <cell r="C40">
            <v>1</v>
          </cell>
          <cell r="D40">
            <v>76</v>
          </cell>
          <cell r="E40" t="str">
            <v>PAS</v>
          </cell>
          <cell r="F40" t="str">
            <v>S</v>
          </cell>
          <cell r="G40">
            <v>695</v>
          </cell>
          <cell r="H40">
            <v>11458.88</v>
          </cell>
          <cell r="I40">
            <v>0.01</v>
          </cell>
        </row>
        <row r="41">
          <cell r="A41" t="str">
            <v>3007134PAS695</v>
          </cell>
          <cell r="B41">
            <v>3007</v>
          </cell>
          <cell r="C41">
            <v>1</v>
          </cell>
          <cell r="D41">
            <v>34</v>
          </cell>
          <cell r="E41" t="str">
            <v>PAS</v>
          </cell>
          <cell r="F41" t="str">
            <v>S</v>
          </cell>
          <cell r="G41">
            <v>695</v>
          </cell>
          <cell r="H41">
            <v>253964.98</v>
          </cell>
          <cell r="I41">
            <v>0.25</v>
          </cell>
        </row>
        <row r="42">
          <cell r="A42" t="str">
            <v>3010144PAS695</v>
          </cell>
          <cell r="B42">
            <v>3010</v>
          </cell>
          <cell r="C42">
            <v>1</v>
          </cell>
          <cell r="D42">
            <v>44</v>
          </cell>
          <cell r="E42" t="str">
            <v>PAS</v>
          </cell>
          <cell r="F42" t="str">
            <v>S</v>
          </cell>
          <cell r="G42">
            <v>695</v>
          </cell>
          <cell r="H42">
            <v>594645.74</v>
          </cell>
          <cell r="I42">
            <v>0.25</v>
          </cell>
        </row>
        <row r="43">
          <cell r="A43" t="str">
            <v>3011144PAS695</v>
          </cell>
          <cell r="B43">
            <v>3011</v>
          </cell>
          <cell r="C43">
            <v>1</v>
          </cell>
          <cell r="D43">
            <v>44</v>
          </cell>
          <cell r="E43" t="str">
            <v>PAS</v>
          </cell>
          <cell r="F43" t="str">
            <v>S</v>
          </cell>
          <cell r="G43">
            <v>695</v>
          </cell>
          <cell r="H43">
            <v>361283.56</v>
          </cell>
          <cell r="I43">
            <v>0.75</v>
          </cell>
        </row>
        <row r="44">
          <cell r="A44" t="str">
            <v>3022144PAS695</v>
          </cell>
          <cell r="B44">
            <v>3022</v>
          </cell>
          <cell r="C44">
            <v>1</v>
          </cell>
          <cell r="D44">
            <v>44</v>
          </cell>
          <cell r="E44" t="str">
            <v>PAS</v>
          </cell>
          <cell r="F44" t="str">
            <v>S</v>
          </cell>
          <cell r="G44">
            <v>695</v>
          </cell>
          <cell r="H44">
            <v>155273.35999999999</v>
          </cell>
          <cell r="I44">
            <v>0.5</v>
          </cell>
        </row>
        <row r="45">
          <cell r="A45" t="str">
            <v>3027134PAS695</v>
          </cell>
          <cell r="B45">
            <v>3027</v>
          </cell>
          <cell r="C45">
            <v>1</v>
          </cell>
          <cell r="D45">
            <v>34</v>
          </cell>
          <cell r="E45" t="str">
            <v>PAS</v>
          </cell>
          <cell r="F45" t="str">
            <v>S</v>
          </cell>
          <cell r="G45">
            <v>695</v>
          </cell>
          <cell r="H45">
            <v>125662.73</v>
          </cell>
          <cell r="I45">
            <v>0.1</v>
          </cell>
        </row>
        <row r="46">
          <cell r="A46" t="str">
            <v>3027144PAS695</v>
          </cell>
          <cell r="B46">
            <v>3027</v>
          </cell>
          <cell r="C46">
            <v>1</v>
          </cell>
          <cell r="D46">
            <v>44</v>
          </cell>
          <cell r="E46" t="str">
            <v>PAS</v>
          </cell>
          <cell r="F46" t="str">
            <v>S</v>
          </cell>
          <cell r="G46">
            <v>695</v>
          </cell>
          <cell r="H46">
            <v>400182.67</v>
          </cell>
          <cell r="I46">
            <v>0.2</v>
          </cell>
        </row>
        <row r="47">
          <cell r="A47" t="str">
            <v>5008134PAS695</v>
          </cell>
          <cell r="B47">
            <v>5008</v>
          </cell>
          <cell r="C47">
            <v>1</v>
          </cell>
          <cell r="D47">
            <v>34</v>
          </cell>
          <cell r="E47" t="str">
            <v>PAS</v>
          </cell>
          <cell r="F47" t="str">
            <v>S</v>
          </cell>
          <cell r="G47">
            <v>695</v>
          </cell>
          <cell r="H47">
            <v>318390.84999999998</v>
          </cell>
          <cell r="I47">
            <v>0.1</v>
          </cell>
        </row>
        <row r="48">
          <cell r="A48" t="str">
            <v>2005134PAS695</v>
          </cell>
          <cell r="B48">
            <v>2005</v>
          </cell>
          <cell r="C48">
            <v>1</v>
          </cell>
          <cell r="D48">
            <v>34</v>
          </cell>
          <cell r="E48" t="str">
            <v>PAS</v>
          </cell>
          <cell r="F48" t="str">
            <v>S</v>
          </cell>
          <cell r="G48">
            <v>695</v>
          </cell>
          <cell r="H48">
            <v>385868.55</v>
          </cell>
          <cell r="I48">
            <v>0.1</v>
          </cell>
        </row>
        <row r="49">
          <cell r="A49" t="str">
            <v>1005144PAS695</v>
          </cell>
          <cell r="B49">
            <v>1005</v>
          </cell>
          <cell r="C49">
            <v>1</v>
          </cell>
          <cell r="D49">
            <v>44</v>
          </cell>
          <cell r="E49" t="str">
            <v>PAS</v>
          </cell>
          <cell r="F49" t="str">
            <v>S</v>
          </cell>
          <cell r="G49">
            <v>695</v>
          </cell>
          <cell r="H49">
            <v>54266671.380000003</v>
          </cell>
          <cell r="I49">
            <v>0.01</v>
          </cell>
        </row>
        <row r="50">
          <cell r="A50" t="str">
            <v>2001134PAS695</v>
          </cell>
          <cell r="B50">
            <v>2001</v>
          </cell>
          <cell r="C50">
            <v>1</v>
          </cell>
          <cell r="D50">
            <v>34</v>
          </cell>
          <cell r="E50" t="str">
            <v>PAS</v>
          </cell>
          <cell r="F50" t="str">
            <v>S</v>
          </cell>
          <cell r="G50">
            <v>695</v>
          </cell>
          <cell r="H50">
            <v>1260575.02</v>
          </cell>
          <cell r="I50">
            <v>0.01</v>
          </cell>
        </row>
        <row r="51">
          <cell r="A51" t="str">
            <v>2002144PAS695</v>
          </cell>
          <cell r="B51">
            <v>2002</v>
          </cell>
          <cell r="C51">
            <v>1</v>
          </cell>
          <cell r="D51">
            <v>44</v>
          </cell>
          <cell r="E51" t="str">
            <v>PAS</v>
          </cell>
          <cell r="F51" t="str">
            <v>S</v>
          </cell>
          <cell r="G51">
            <v>695</v>
          </cell>
          <cell r="H51">
            <v>4431117.4800000004</v>
          </cell>
          <cell r="I51">
            <v>0.7</v>
          </cell>
        </row>
        <row r="52">
          <cell r="A52" t="str">
            <v>3012134PAS695</v>
          </cell>
          <cell r="B52">
            <v>3012</v>
          </cell>
          <cell r="C52">
            <v>1</v>
          </cell>
          <cell r="D52">
            <v>34</v>
          </cell>
          <cell r="E52" t="str">
            <v>PAS</v>
          </cell>
          <cell r="F52" t="str">
            <v>S</v>
          </cell>
          <cell r="G52">
            <v>695</v>
          </cell>
          <cell r="H52">
            <v>113966.28</v>
          </cell>
          <cell r="I52">
            <v>0.1</v>
          </cell>
        </row>
        <row r="53">
          <cell r="A53" t="str">
            <v>3022134PAS695</v>
          </cell>
          <cell r="B53">
            <v>3022</v>
          </cell>
          <cell r="C53">
            <v>1</v>
          </cell>
          <cell r="D53">
            <v>34</v>
          </cell>
          <cell r="E53" t="str">
            <v>PAS</v>
          </cell>
          <cell r="F53" t="str">
            <v>S</v>
          </cell>
          <cell r="G53">
            <v>695</v>
          </cell>
          <cell r="H53">
            <v>39772.269999999997</v>
          </cell>
          <cell r="I53">
            <v>0.05</v>
          </cell>
        </row>
        <row r="54">
          <cell r="A54" t="str">
            <v>3024134PAS695</v>
          </cell>
          <cell r="B54">
            <v>3024</v>
          </cell>
          <cell r="C54">
            <v>1</v>
          </cell>
          <cell r="D54">
            <v>34</v>
          </cell>
          <cell r="E54" t="str">
            <v>PAS</v>
          </cell>
          <cell r="F54" t="str">
            <v>S</v>
          </cell>
          <cell r="G54">
            <v>695</v>
          </cell>
          <cell r="H54">
            <v>11124.14</v>
          </cell>
          <cell r="I54">
            <v>0.7</v>
          </cell>
        </row>
        <row r="55">
          <cell r="A55" t="str">
            <v>3025144PAS695</v>
          </cell>
          <cell r="B55">
            <v>3025</v>
          </cell>
          <cell r="C55">
            <v>1</v>
          </cell>
          <cell r="D55">
            <v>44</v>
          </cell>
          <cell r="E55" t="str">
            <v>PAS</v>
          </cell>
          <cell r="F55" t="str">
            <v>S</v>
          </cell>
          <cell r="G55">
            <v>695</v>
          </cell>
          <cell r="H55">
            <v>334676.74</v>
          </cell>
          <cell r="I55">
            <v>0.5</v>
          </cell>
        </row>
        <row r="56">
          <cell r="A56" t="str">
            <v>1003144PAS695</v>
          </cell>
          <cell r="B56">
            <v>1003</v>
          </cell>
          <cell r="C56">
            <v>1</v>
          </cell>
          <cell r="D56">
            <v>44</v>
          </cell>
          <cell r="E56" t="str">
            <v>PAS</v>
          </cell>
          <cell r="F56" t="str">
            <v>S</v>
          </cell>
          <cell r="G56">
            <v>695</v>
          </cell>
          <cell r="H56">
            <v>1987231.97</v>
          </cell>
          <cell r="I56">
            <v>0.05</v>
          </cell>
        </row>
        <row r="57">
          <cell r="A57" t="str">
            <v>1009153PAS695</v>
          </cell>
          <cell r="B57">
            <v>1009</v>
          </cell>
          <cell r="C57">
            <v>1</v>
          </cell>
          <cell r="D57">
            <v>53</v>
          </cell>
          <cell r="E57" t="str">
            <v>PAS</v>
          </cell>
          <cell r="F57" t="str">
            <v>S</v>
          </cell>
          <cell r="G57">
            <v>695</v>
          </cell>
          <cell r="H57">
            <v>26517.32</v>
          </cell>
          <cell r="I57">
            <v>0.05</v>
          </cell>
        </row>
        <row r="58">
          <cell r="A58" t="str">
            <v>3001144PAS695</v>
          </cell>
          <cell r="B58">
            <v>3001</v>
          </cell>
          <cell r="C58">
            <v>1</v>
          </cell>
          <cell r="D58">
            <v>44</v>
          </cell>
          <cell r="E58" t="str">
            <v>PAS</v>
          </cell>
          <cell r="F58" t="str">
            <v>S</v>
          </cell>
          <cell r="G58">
            <v>695</v>
          </cell>
          <cell r="H58">
            <v>490415.96</v>
          </cell>
          <cell r="I58">
            <v>0.55000000000000004</v>
          </cell>
        </row>
        <row r="59">
          <cell r="A59" t="str">
            <v>3012144PAS695</v>
          </cell>
          <cell r="B59">
            <v>3012</v>
          </cell>
          <cell r="C59">
            <v>1</v>
          </cell>
          <cell r="D59">
            <v>44</v>
          </cell>
          <cell r="E59" t="str">
            <v>PAS</v>
          </cell>
          <cell r="F59" t="str">
            <v>S</v>
          </cell>
          <cell r="G59">
            <v>695</v>
          </cell>
          <cell r="H59">
            <v>320274.96999999997</v>
          </cell>
          <cell r="I59">
            <v>0.15</v>
          </cell>
        </row>
        <row r="60">
          <cell r="A60" t="str">
            <v>3016144PAS695</v>
          </cell>
          <cell r="B60">
            <v>3016</v>
          </cell>
          <cell r="C60">
            <v>1</v>
          </cell>
          <cell r="D60">
            <v>44</v>
          </cell>
          <cell r="E60" t="str">
            <v>PAS</v>
          </cell>
          <cell r="F60" t="str">
            <v>S</v>
          </cell>
          <cell r="G60">
            <v>695</v>
          </cell>
          <cell r="H60">
            <v>182480.96</v>
          </cell>
          <cell r="I60">
            <v>0.75</v>
          </cell>
        </row>
        <row r="61">
          <cell r="A61" t="str">
            <v>3031144PAS695</v>
          </cell>
          <cell r="B61">
            <v>3031</v>
          </cell>
          <cell r="C61">
            <v>1</v>
          </cell>
          <cell r="D61">
            <v>44</v>
          </cell>
          <cell r="E61" t="str">
            <v>PAS</v>
          </cell>
          <cell r="F61" t="str">
            <v>S</v>
          </cell>
          <cell r="G61">
            <v>695</v>
          </cell>
          <cell r="H61">
            <v>540473.94999999995</v>
          </cell>
          <cell r="I61">
            <v>0.2</v>
          </cell>
        </row>
        <row r="62">
          <cell r="A62" t="str">
            <v>1005134PAS695</v>
          </cell>
          <cell r="B62">
            <v>1005</v>
          </cell>
          <cell r="C62">
            <v>1</v>
          </cell>
          <cell r="D62">
            <v>34</v>
          </cell>
          <cell r="E62" t="str">
            <v>PAS</v>
          </cell>
          <cell r="F62" t="str">
            <v>S</v>
          </cell>
          <cell r="G62">
            <v>695</v>
          </cell>
          <cell r="H62">
            <v>1759980.44</v>
          </cell>
          <cell r="I62">
            <v>9.7000000000000003E-3</v>
          </cell>
        </row>
        <row r="63">
          <cell r="A63" t="str">
            <v>2006134PAS695</v>
          </cell>
          <cell r="B63">
            <v>2006</v>
          </cell>
          <cell r="C63">
            <v>1</v>
          </cell>
          <cell r="D63">
            <v>34</v>
          </cell>
          <cell r="E63" t="str">
            <v>PAS</v>
          </cell>
          <cell r="F63" t="str">
            <v>S</v>
          </cell>
          <cell r="G63">
            <v>695</v>
          </cell>
          <cell r="H63">
            <v>23315.52</v>
          </cell>
          <cell r="I63">
            <v>0.1</v>
          </cell>
        </row>
        <row r="64">
          <cell r="A64" t="str">
            <v>2007144PAS695</v>
          </cell>
          <cell r="B64">
            <v>2007</v>
          </cell>
          <cell r="C64">
            <v>1</v>
          </cell>
          <cell r="D64">
            <v>44</v>
          </cell>
          <cell r="E64" t="str">
            <v>PAS</v>
          </cell>
          <cell r="F64" t="str">
            <v>S</v>
          </cell>
          <cell r="G64">
            <v>695</v>
          </cell>
          <cell r="H64">
            <v>430754.86</v>
          </cell>
          <cell r="I64">
            <v>0.46410000000000001</v>
          </cell>
        </row>
        <row r="65">
          <cell r="A65" t="str">
            <v>3007144PAS695</v>
          </cell>
          <cell r="B65">
            <v>3007</v>
          </cell>
          <cell r="C65">
            <v>1</v>
          </cell>
          <cell r="D65">
            <v>44</v>
          </cell>
          <cell r="E65" t="str">
            <v>PAS</v>
          </cell>
          <cell r="F65" t="str">
            <v>S</v>
          </cell>
          <cell r="G65">
            <v>695</v>
          </cell>
          <cell r="H65">
            <v>337962.59</v>
          </cell>
          <cell r="I65">
            <v>0.3</v>
          </cell>
        </row>
        <row r="66">
          <cell r="A66" t="str">
            <v>3028134PAS695</v>
          </cell>
          <cell r="B66">
            <v>3028</v>
          </cell>
          <cell r="C66">
            <v>1</v>
          </cell>
          <cell r="D66">
            <v>34</v>
          </cell>
          <cell r="E66" t="str">
            <v>PAS</v>
          </cell>
          <cell r="F66" t="str">
            <v>S</v>
          </cell>
          <cell r="G66">
            <v>695</v>
          </cell>
          <cell r="H66">
            <v>53578.400000000001</v>
          </cell>
          <cell r="I66">
            <v>0.5</v>
          </cell>
        </row>
        <row r="67">
          <cell r="A67" t="str">
            <v>3036144PAS695</v>
          </cell>
          <cell r="B67">
            <v>3036</v>
          </cell>
          <cell r="C67">
            <v>1</v>
          </cell>
          <cell r="D67">
            <v>44</v>
          </cell>
          <cell r="E67" t="str">
            <v>PAS</v>
          </cell>
          <cell r="F67" t="str">
            <v>S</v>
          </cell>
          <cell r="G67">
            <v>695</v>
          </cell>
          <cell r="H67">
            <v>210497.6</v>
          </cell>
          <cell r="I67">
            <v>1.75</v>
          </cell>
        </row>
        <row r="68">
          <cell r="A68" t="str">
            <v>5008144PAS695</v>
          </cell>
          <cell r="B68">
            <v>5008</v>
          </cell>
          <cell r="C68">
            <v>1</v>
          </cell>
          <cell r="D68">
            <v>44</v>
          </cell>
          <cell r="E68" t="str">
            <v>PAS</v>
          </cell>
          <cell r="F68" t="str">
            <v>S</v>
          </cell>
          <cell r="G68">
            <v>695</v>
          </cell>
          <cell r="H68">
            <v>6841494.2300000004</v>
          </cell>
          <cell r="I68">
            <v>0.1</v>
          </cell>
        </row>
        <row r="69">
          <cell r="A69" t="str">
            <v>5004134PAS695</v>
          </cell>
          <cell r="B69">
            <v>5004</v>
          </cell>
          <cell r="C69">
            <v>1</v>
          </cell>
          <cell r="D69">
            <v>34</v>
          </cell>
          <cell r="E69" t="str">
            <v>PAS</v>
          </cell>
          <cell r="F69" t="str">
            <v>S</v>
          </cell>
          <cell r="G69">
            <v>695</v>
          </cell>
          <cell r="H69">
            <v>1490.72</v>
          </cell>
          <cell r="I69">
            <v>0.2</v>
          </cell>
        </row>
        <row r="70">
          <cell r="A70" t="str">
            <v>1018134PAS695</v>
          </cell>
          <cell r="B70">
            <v>1018</v>
          </cell>
          <cell r="C70">
            <v>1</v>
          </cell>
          <cell r="D70">
            <v>34</v>
          </cell>
          <cell r="E70" t="str">
            <v>PAS</v>
          </cell>
          <cell r="F70" t="str">
            <v>S</v>
          </cell>
          <cell r="G70">
            <v>695</v>
          </cell>
          <cell r="H70">
            <v>316763.24</v>
          </cell>
          <cell r="I70">
            <v>0.01</v>
          </cell>
        </row>
        <row r="71">
          <cell r="A71" t="str">
            <v>3004144PAS695</v>
          </cell>
          <cell r="B71">
            <v>3004</v>
          </cell>
          <cell r="C71">
            <v>1</v>
          </cell>
          <cell r="D71">
            <v>44</v>
          </cell>
          <cell r="E71" t="str">
            <v>PAS</v>
          </cell>
          <cell r="F71" t="str">
            <v>S</v>
          </cell>
          <cell r="G71">
            <v>695</v>
          </cell>
          <cell r="H71">
            <v>530056.86</v>
          </cell>
          <cell r="I71">
            <v>0.3</v>
          </cell>
        </row>
        <row r="72">
          <cell r="A72" t="str">
            <v>3010134PAS695</v>
          </cell>
          <cell r="B72">
            <v>3010</v>
          </cell>
          <cell r="C72">
            <v>1</v>
          </cell>
          <cell r="D72">
            <v>34</v>
          </cell>
          <cell r="E72" t="str">
            <v>PAS</v>
          </cell>
          <cell r="F72" t="str">
            <v>S</v>
          </cell>
          <cell r="G72">
            <v>695</v>
          </cell>
          <cell r="H72">
            <v>235143.4</v>
          </cell>
          <cell r="I72">
            <v>0.25</v>
          </cell>
        </row>
        <row r="73">
          <cell r="A73" t="str">
            <v>3011134PAS695</v>
          </cell>
          <cell r="B73">
            <v>3011</v>
          </cell>
          <cell r="C73">
            <v>1</v>
          </cell>
          <cell r="D73">
            <v>34</v>
          </cell>
          <cell r="E73" t="str">
            <v>PAS</v>
          </cell>
          <cell r="F73" t="str">
            <v>S</v>
          </cell>
          <cell r="G73">
            <v>695</v>
          </cell>
          <cell r="H73">
            <v>181242.21</v>
          </cell>
          <cell r="I73">
            <v>0.15</v>
          </cell>
        </row>
        <row r="74">
          <cell r="A74" t="str">
            <v>3024144PAS695</v>
          </cell>
          <cell r="B74">
            <v>3024</v>
          </cell>
          <cell r="C74">
            <v>1</v>
          </cell>
          <cell r="D74">
            <v>44</v>
          </cell>
          <cell r="E74" t="str">
            <v>PAS</v>
          </cell>
          <cell r="F74" t="str">
            <v>S</v>
          </cell>
          <cell r="G74">
            <v>695</v>
          </cell>
          <cell r="H74">
            <v>246060.42</v>
          </cell>
          <cell r="I74">
            <v>0.7</v>
          </cell>
        </row>
        <row r="75">
          <cell r="A75" t="str">
            <v>3030134PAS695</v>
          </cell>
          <cell r="B75">
            <v>3030</v>
          </cell>
          <cell r="C75">
            <v>1</v>
          </cell>
          <cell r="D75">
            <v>34</v>
          </cell>
          <cell r="E75" t="str">
            <v>PAS</v>
          </cell>
          <cell r="F75" t="str">
            <v>S</v>
          </cell>
          <cell r="G75">
            <v>695</v>
          </cell>
          <cell r="H75">
            <v>16207.2</v>
          </cell>
          <cell r="I75">
            <v>0.5</v>
          </cell>
        </row>
        <row r="76">
          <cell r="A76" t="str">
            <v>5007134PAS695</v>
          </cell>
          <cell r="B76">
            <v>5007</v>
          </cell>
          <cell r="C76">
            <v>1</v>
          </cell>
          <cell r="D76">
            <v>34</v>
          </cell>
          <cell r="E76" t="str">
            <v>PAS</v>
          </cell>
          <cell r="F76" t="str">
            <v>S</v>
          </cell>
          <cell r="G76">
            <v>695</v>
          </cell>
          <cell r="H76">
            <v>374656.03399999999</v>
          </cell>
          <cell r="I76">
            <v>0.05</v>
          </cell>
        </row>
        <row r="77">
          <cell r="A77" t="str">
            <v>1009176PAS695</v>
          </cell>
          <cell r="B77">
            <v>1009</v>
          </cell>
          <cell r="C77">
            <v>1</v>
          </cell>
          <cell r="D77">
            <v>76</v>
          </cell>
          <cell r="E77" t="str">
            <v>PAS</v>
          </cell>
          <cell r="F77" t="str">
            <v>S</v>
          </cell>
          <cell r="G77">
            <v>695</v>
          </cell>
          <cell r="H77">
            <v>449886.67</v>
          </cell>
          <cell r="I77">
            <v>1E-3</v>
          </cell>
        </row>
        <row r="78">
          <cell r="A78" t="str">
            <v>1016134PAS695</v>
          </cell>
          <cell r="B78">
            <v>1016</v>
          </cell>
          <cell r="C78">
            <v>1</v>
          </cell>
          <cell r="D78">
            <v>34</v>
          </cell>
          <cell r="E78" t="str">
            <v>PAS</v>
          </cell>
          <cell r="F78" t="str">
            <v>S</v>
          </cell>
          <cell r="G78">
            <v>695</v>
          </cell>
          <cell r="H78">
            <v>975284.63</v>
          </cell>
          <cell r="I78">
            <v>0.01</v>
          </cell>
        </row>
        <row r="79">
          <cell r="A79" t="str">
            <v>1017134PAS695</v>
          </cell>
          <cell r="B79">
            <v>1017</v>
          </cell>
          <cell r="C79">
            <v>1</v>
          </cell>
          <cell r="D79">
            <v>34</v>
          </cell>
          <cell r="E79" t="str">
            <v>PAS</v>
          </cell>
          <cell r="F79" t="str">
            <v>S</v>
          </cell>
          <cell r="G79">
            <v>695</v>
          </cell>
          <cell r="H79">
            <v>397225.53</v>
          </cell>
          <cell r="I79">
            <v>0.05</v>
          </cell>
        </row>
        <row r="80">
          <cell r="A80" t="str">
            <v>2004144PAS695</v>
          </cell>
          <cell r="B80">
            <v>2004</v>
          </cell>
          <cell r="C80">
            <v>1</v>
          </cell>
          <cell r="D80">
            <v>44</v>
          </cell>
          <cell r="E80" t="str">
            <v>PAS</v>
          </cell>
          <cell r="F80" t="str">
            <v>S</v>
          </cell>
          <cell r="G80">
            <v>695</v>
          </cell>
          <cell r="H80">
            <v>268809.84000000003</v>
          </cell>
          <cell r="I80">
            <v>0.5</v>
          </cell>
        </row>
        <row r="81">
          <cell r="A81" t="str">
            <v>2006144PAS695</v>
          </cell>
          <cell r="B81">
            <v>2006</v>
          </cell>
          <cell r="C81">
            <v>1</v>
          </cell>
          <cell r="D81">
            <v>44</v>
          </cell>
          <cell r="E81" t="str">
            <v>PAS</v>
          </cell>
          <cell r="F81" t="str">
            <v>S</v>
          </cell>
          <cell r="G81">
            <v>695</v>
          </cell>
          <cell r="H81">
            <v>146485.07999999999</v>
          </cell>
          <cell r="I81">
            <v>0.5</v>
          </cell>
        </row>
        <row r="82">
          <cell r="A82" t="str">
            <v>3005134PAS695</v>
          </cell>
          <cell r="B82">
            <v>3005</v>
          </cell>
          <cell r="C82">
            <v>1</v>
          </cell>
          <cell r="D82">
            <v>34</v>
          </cell>
          <cell r="E82" t="str">
            <v>PAS</v>
          </cell>
          <cell r="F82" t="str">
            <v>S</v>
          </cell>
          <cell r="G82">
            <v>695</v>
          </cell>
          <cell r="H82">
            <v>127778.49</v>
          </cell>
          <cell r="I82">
            <v>0.8</v>
          </cell>
        </row>
        <row r="83">
          <cell r="A83" t="str">
            <v>3031134PAS695</v>
          </cell>
          <cell r="B83">
            <v>3031</v>
          </cell>
          <cell r="C83">
            <v>1</v>
          </cell>
          <cell r="D83">
            <v>34</v>
          </cell>
          <cell r="E83" t="str">
            <v>PAS</v>
          </cell>
          <cell r="F83" t="str">
            <v>S</v>
          </cell>
          <cell r="G83">
            <v>695</v>
          </cell>
          <cell r="H83">
            <v>3440.12</v>
          </cell>
          <cell r="I83">
            <v>0.1</v>
          </cell>
        </row>
        <row r="84">
          <cell r="A84" t="str">
            <v>1001144PAS695</v>
          </cell>
          <cell r="B84">
            <v>1001</v>
          </cell>
          <cell r="C84">
            <v>1</v>
          </cell>
          <cell r="D84">
            <v>44</v>
          </cell>
          <cell r="E84" t="str">
            <v>PAS</v>
          </cell>
          <cell r="F84" t="str">
            <v>S</v>
          </cell>
          <cell r="G84">
            <v>695</v>
          </cell>
          <cell r="H84">
            <v>7979918.2599999998</v>
          </cell>
          <cell r="I84">
            <v>0.1</v>
          </cell>
        </row>
        <row r="85">
          <cell r="A85" t="str">
            <v>3002144PAS695</v>
          </cell>
          <cell r="B85">
            <v>3002</v>
          </cell>
          <cell r="C85">
            <v>1</v>
          </cell>
          <cell r="D85">
            <v>44</v>
          </cell>
          <cell r="E85" t="str">
            <v>PAS</v>
          </cell>
          <cell r="F85" t="str">
            <v>S</v>
          </cell>
          <cell r="G85">
            <v>695</v>
          </cell>
          <cell r="H85">
            <v>1416390.48</v>
          </cell>
          <cell r="I85">
            <v>0.79649999999999999</v>
          </cell>
        </row>
        <row r="86">
          <cell r="A86" t="str">
            <v>3030144PAS695</v>
          </cell>
          <cell r="B86">
            <v>3030</v>
          </cell>
          <cell r="C86">
            <v>1</v>
          </cell>
          <cell r="D86">
            <v>44</v>
          </cell>
          <cell r="E86" t="str">
            <v>PAS</v>
          </cell>
          <cell r="F86" t="str">
            <v>S</v>
          </cell>
          <cell r="G86">
            <v>695</v>
          </cell>
          <cell r="H86">
            <v>826177.32</v>
          </cell>
          <cell r="I86">
            <v>0.5</v>
          </cell>
        </row>
        <row r="87">
          <cell r="A87" t="str">
            <v>3033134PAS695</v>
          </cell>
          <cell r="B87">
            <v>3033</v>
          </cell>
          <cell r="C87">
            <v>1</v>
          </cell>
          <cell r="D87">
            <v>34</v>
          </cell>
          <cell r="E87" t="str">
            <v>PAS</v>
          </cell>
          <cell r="F87" t="str">
            <v>S</v>
          </cell>
          <cell r="G87">
            <v>695</v>
          </cell>
          <cell r="H87">
            <v>12176.42</v>
          </cell>
          <cell r="I87">
            <v>0.3</v>
          </cell>
        </row>
        <row r="88">
          <cell r="A88" t="str">
            <v>5007144PAS695</v>
          </cell>
          <cell r="B88">
            <v>5007</v>
          </cell>
          <cell r="C88">
            <v>1</v>
          </cell>
          <cell r="D88">
            <v>44</v>
          </cell>
          <cell r="E88" t="str">
            <v>PAS</v>
          </cell>
          <cell r="F88" t="str">
            <v>S</v>
          </cell>
          <cell r="G88">
            <v>695</v>
          </cell>
          <cell r="H88">
            <v>8282635.4519999996</v>
          </cell>
          <cell r="I88">
            <v>0.1</v>
          </cell>
        </row>
        <row r="89">
          <cell r="A89" t="str">
            <v>1033144PAS695</v>
          </cell>
          <cell r="B89">
            <v>1033</v>
          </cell>
          <cell r="C89">
            <v>1</v>
          </cell>
          <cell r="D89">
            <v>44</v>
          </cell>
          <cell r="E89" t="str">
            <v>PAS</v>
          </cell>
          <cell r="F89" t="str">
            <v>S</v>
          </cell>
          <cell r="G89">
            <v>695</v>
          </cell>
          <cell r="H89">
            <v>2000</v>
          </cell>
          <cell r="I89">
            <v>0.1</v>
          </cell>
        </row>
        <row r="90">
          <cell r="A90" t="str">
            <v>1999144PAS695</v>
          </cell>
          <cell r="B90">
            <v>1999</v>
          </cell>
          <cell r="C90">
            <v>1</v>
          </cell>
          <cell r="D90">
            <v>44</v>
          </cell>
          <cell r="E90" t="str">
            <v>PAS</v>
          </cell>
          <cell r="F90" t="str">
            <v>S</v>
          </cell>
          <cell r="G90">
            <v>695</v>
          </cell>
          <cell r="H90">
            <v>79732266.659999996</v>
          </cell>
          <cell r="I90">
            <v>4.8300000000000003E-2</v>
          </cell>
        </row>
        <row r="91">
          <cell r="A91" t="str">
            <v>1999134PAS695</v>
          </cell>
          <cell r="B91">
            <v>1999</v>
          </cell>
          <cell r="C91">
            <v>1</v>
          </cell>
          <cell r="D91">
            <v>34</v>
          </cell>
          <cell r="E91" t="str">
            <v>PAS</v>
          </cell>
          <cell r="F91" t="str">
            <v>S</v>
          </cell>
          <cell r="G91">
            <v>695</v>
          </cell>
          <cell r="H91">
            <v>9813807.0899999999</v>
          </cell>
          <cell r="I91">
            <v>2.5100000000000001E-2</v>
          </cell>
        </row>
        <row r="92">
          <cell r="A92" t="str">
            <v>1999153PAS695</v>
          </cell>
          <cell r="B92">
            <v>1999</v>
          </cell>
          <cell r="C92">
            <v>1</v>
          </cell>
          <cell r="D92">
            <v>53</v>
          </cell>
          <cell r="E92" t="str">
            <v>PAS</v>
          </cell>
          <cell r="F92" t="str">
            <v>S</v>
          </cell>
          <cell r="G92">
            <v>695</v>
          </cell>
          <cell r="H92">
            <v>156428.85999999999</v>
          </cell>
          <cell r="I92">
            <v>4.7100000000000003E-2</v>
          </cell>
        </row>
        <row r="93">
          <cell r="A93" t="str">
            <v>1999176PAS695</v>
          </cell>
          <cell r="B93">
            <v>1999</v>
          </cell>
          <cell r="C93">
            <v>1</v>
          </cell>
          <cell r="D93">
            <v>76</v>
          </cell>
          <cell r="E93" t="str">
            <v>PAS</v>
          </cell>
          <cell r="F93" t="str">
            <v>S</v>
          </cell>
          <cell r="G93">
            <v>695</v>
          </cell>
          <cell r="H93">
            <v>454922.12</v>
          </cell>
          <cell r="I93">
            <v>1.1000000000000001E-3</v>
          </cell>
        </row>
        <row r="94">
          <cell r="A94" t="str">
            <v>2999144PAS695</v>
          </cell>
          <cell r="B94">
            <v>2999</v>
          </cell>
          <cell r="C94">
            <v>1</v>
          </cell>
          <cell r="D94">
            <v>44</v>
          </cell>
          <cell r="E94" t="str">
            <v>PAS</v>
          </cell>
          <cell r="F94" t="str">
            <v>S</v>
          </cell>
          <cell r="G94">
            <v>695</v>
          </cell>
          <cell r="H94">
            <v>12072822.119999999</v>
          </cell>
          <cell r="I94">
            <v>0.34350000000000003</v>
          </cell>
        </row>
        <row r="95">
          <cell r="A95" t="str">
            <v>2999134PAS695</v>
          </cell>
          <cell r="B95">
            <v>2999</v>
          </cell>
          <cell r="C95">
            <v>1</v>
          </cell>
          <cell r="D95">
            <v>34</v>
          </cell>
          <cell r="E95" t="str">
            <v>PAS</v>
          </cell>
          <cell r="F95" t="str">
            <v>S</v>
          </cell>
          <cell r="G95">
            <v>695</v>
          </cell>
          <cell r="H95">
            <v>3183632.79</v>
          </cell>
          <cell r="I95">
            <v>0.20960000000000001</v>
          </cell>
        </row>
        <row r="96">
          <cell r="A96" t="str">
            <v>2999176PAS695</v>
          </cell>
          <cell r="B96">
            <v>2999</v>
          </cell>
          <cell r="C96">
            <v>1</v>
          </cell>
          <cell r="D96">
            <v>76</v>
          </cell>
          <cell r="E96" t="str">
            <v>PAS</v>
          </cell>
          <cell r="F96" t="str">
            <v>S</v>
          </cell>
          <cell r="G96">
            <v>695</v>
          </cell>
          <cell r="H96">
            <v>11458.88</v>
          </cell>
          <cell r="I96">
            <v>0.01</v>
          </cell>
        </row>
        <row r="97">
          <cell r="A97" t="str">
            <v>3999144PAS695</v>
          </cell>
          <cell r="B97">
            <v>3999</v>
          </cell>
          <cell r="C97">
            <v>1</v>
          </cell>
          <cell r="D97">
            <v>44</v>
          </cell>
          <cell r="E97" t="str">
            <v>PAS</v>
          </cell>
          <cell r="F97" t="str">
            <v>S</v>
          </cell>
          <cell r="G97">
            <v>695</v>
          </cell>
          <cell r="H97">
            <v>9606057.4299999997</v>
          </cell>
          <cell r="I97">
            <v>0.6673</v>
          </cell>
        </row>
        <row r="98">
          <cell r="A98" t="str">
            <v>3999134PAS695</v>
          </cell>
          <cell r="B98">
            <v>3999</v>
          </cell>
          <cell r="C98">
            <v>1</v>
          </cell>
          <cell r="D98">
            <v>34</v>
          </cell>
          <cell r="E98" t="str">
            <v>PAS</v>
          </cell>
          <cell r="F98" t="str">
            <v>S</v>
          </cell>
          <cell r="G98">
            <v>695</v>
          </cell>
          <cell r="H98">
            <v>3112628.2</v>
          </cell>
          <cell r="I98">
            <v>0.42980000000000002</v>
          </cell>
        </row>
        <row r="99">
          <cell r="A99" t="str">
            <v>5999144PAS695</v>
          </cell>
          <cell r="B99">
            <v>5999</v>
          </cell>
          <cell r="C99">
            <v>1</v>
          </cell>
          <cell r="D99">
            <v>44</v>
          </cell>
          <cell r="E99" t="str">
            <v>PAS</v>
          </cell>
          <cell r="F99" t="str">
            <v>S</v>
          </cell>
          <cell r="G99">
            <v>695</v>
          </cell>
          <cell r="H99">
            <v>22810960.252</v>
          </cell>
          <cell r="I99">
            <v>0.68579999999999997</v>
          </cell>
        </row>
        <row r="100">
          <cell r="A100" t="str">
            <v>5999134PAS695</v>
          </cell>
          <cell r="B100">
            <v>5999</v>
          </cell>
          <cell r="C100">
            <v>1</v>
          </cell>
          <cell r="D100">
            <v>34</v>
          </cell>
          <cell r="E100" t="str">
            <v>PAS</v>
          </cell>
          <cell r="F100" t="str">
            <v>S</v>
          </cell>
          <cell r="G100">
            <v>695</v>
          </cell>
          <cell r="H100">
            <v>1096858.1839999999</v>
          </cell>
          <cell r="I100">
            <v>0.2029</v>
          </cell>
        </row>
        <row r="101">
          <cell r="A101" t="str">
            <v>1033234PAS695</v>
          </cell>
          <cell r="B101">
            <v>1033</v>
          </cell>
          <cell r="C101">
            <v>2</v>
          </cell>
          <cell r="D101">
            <v>34</v>
          </cell>
          <cell r="E101" t="str">
            <v>PAS</v>
          </cell>
          <cell r="F101" t="str">
            <v>S</v>
          </cell>
          <cell r="G101">
            <v>695</v>
          </cell>
          <cell r="H101">
            <v>208</v>
          </cell>
          <cell r="I101">
            <v>0.2</v>
          </cell>
        </row>
        <row r="102">
          <cell r="A102" t="str">
            <v>3003244PAS695</v>
          </cell>
          <cell r="B102">
            <v>3003</v>
          </cell>
          <cell r="C102">
            <v>2</v>
          </cell>
          <cell r="D102">
            <v>44</v>
          </cell>
          <cell r="E102" t="str">
            <v>PAS</v>
          </cell>
          <cell r="F102" t="str">
            <v>S</v>
          </cell>
          <cell r="G102">
            <v>695</v>
          </cell>
          <cell r="H102">
            <v>3500</v>
          </cell>
          <cell r="I102">
            <v>2.5</v>
          </cell>
        </row>
        <row r="103">
          <cell r="A103" t="str">
            <v>1017244PAS695</v>
          </cell>
          <cell r="B103">
            <v>1017</v>
          </cell>
          <cell r="C103">
            <v>2</v>
          </cell>
          <cell r="D103">
            <v>44</v>
          </cell>
          <cell r="E103" t="str">
            <v>PAS</v>
          </cell>
          <cell r="F103" t="str">
            <v>S</v>
          </cell>
          <cell r="G103">
            <v>695</v>
          </cell>
          <cell r="H103">
            <v>3866843.62</v>
          </cell>
          <cell r="I103">
            <v>4.5400000000000003E-2</v>
          </cell>
        </row>
        <row r="104">
          <cell r="A104" t="str">
            <v>5006244PAS695</v>
          </cell>
          <cell r="B104">
            <v>5006</v>
          </cell>
          <cell r="C104">
            <v>2</v>
          </cell>
          <cell r="D104">
            <v>44</v>
          </cell>
          <cell r="E104" t="str">
            <v>PAS</v>
          </cell>
          <cell r="F104" t="str">
            <v>S</v>
          </cell>
          <cell r="G104">
            <v>695</v>
          </cell>
          <cell r="H104">
            <v>3000</v>
          </cell>
          <cell r="I104">
            <v>0.2</v>
          </cell>
        </row>
        <row r="105">
          <cell r="A105" t="str">
            <v>1001234PAS695</v>
          </cell>
          <cell r="B105">
            <v>1001</v>
          </cell>
          <cell r="C105">
            <v>2</v>
          </cell>
          <cell r="D105">
            <v>34</v>
          </cell>
          <cell r="E105" t="str">
            <v>PAS</v>
          </cell>
          <cell r="F105" t="str">
            <v>S</v>
          </cell>
          <cell r="G105">
            <v>695</v>
          </cell>
          <cell r="H105">
            <v>2897547.06</v>
          </cell>
          <cell r="I105">
            <v>0.05</v>
          </cell>
        </row>
        <row r="106">
          <cell r="A106" t="str">
            <v>1009244PAS695</v>
          </cell>
          <cell r="B106">
            <v>1009</v>
          </cell>
          <cell r="C106">
            <v>2</v>
          </cell>
          <cell r="D106">
            <v>44</v>
          </cell>
          <cell r="E106" t="str">
            <v>PAS</v>
          </cell>
          <cell r="F106" t="str">
            <v>S</v>
          </cell>
          <cell r="G106">
            <v>695</v>
          </cell>
          <cell r="H106">
            <v>3865190.29</v>
          </cell>
          <cell r="I106">
            <v>0.1</v>
          </cell>
        </row>
        <row r="107">
          <cell r="A107" t="str">
            <v>3003234PAS695</v>
          </cell>
          <cell r="B107">
            <v>3003</v>
          </cell>
          <cell r="C107">
            <v>2</v>
          </cell>
          <cell r="D107">
            <v>34</v>
          </cell>
          <cell r="E107" t="str">
            <v>PAS</v>
          </cell>
          <cell r="F107" t="str">
            <v>S</v>
          </cell>
          <cell r="G107">
            <v>695</v>
          </cell>
          <cell r="H107">
            <v>853.7</v>
          </cell>
          <cell r="I107">
            <v>1.5</v>
          </cell>
        </row>
        <row r="108">
          <cell r="A108" t="str">
            <v>1014234PAS695</v>
          </cell>
          <cell r="B108">
            <v>1014</v>
          </cell>
          <cell r="C108">
            <v>2</v>
          </cell>
          <cell r="D108">
            <v>34</v>
          </cell>
          <cell r="E108" t="str">
            <v>PAS</v>
          </cell>
          <cell r="F108" t="str">
            <v>S</v>
          </cell>
          <cell r="G108">
            <v>695</v>
          </cell>
          <cell r="H108">
            <v>481748.23</v>
          </cell>
          <cell r="I108">
            <v>0.01</v>
          </cell>
        </row>
        <row r="109">
          <cell r="A109" t="str">
            <v>1018244PAS695</v>
          </cell>
          <cell r="B109">
            <v>1018</v>
          </cell>
          <cell r="C109">
            <v>2</v>
          </cell>
          <cell r="D109">
            <v>44</v>
          </cell>
          <cell r="E109" t="str">
            <v>PAS</v>
          </cell>
          <cell r="F109" t="str">
            <v>S</v>
          </cell>
          <cell r="G109">
            <v>695</v>
          </cell>
          <cell r="H109">
            <v>180113.09</v>
          </cell>
          <cell r="I109">
            <v>0.05</v>
          </cell>
        </row>
        <row r="110">
          <cell r="A110" t="str">
            <v>5003244PAS695</v>
          </cell>
          <cell r="B110">
            <v>5003</v>
          </cell>
          <cell r="C110">
            <v>2</v>
          </cell>
          <cell r="D110">
            <v>44</v>
          </cell>
          <cell r="E110" t="str">
            <v>PAS</v>
          </cell>
          <cell r="F110" t="str">
            <v>S</v>
          </cell>
          <cell r="G110">
            <v>695</v>
          </cell>
          <cell r="H110">
            <v>291537.91999999998</v>
          </cell>
          <cell r="I110">
            <v>1</v>
          </cell>
        </row>
        <row r="111">
          <cell r="A111" t="str">
            <v>1032244PAS695</v>
          </cell>
          <cell r="B111">
            <v>1032</v>
          </cell>
          <cell r="C111">
            <v>2</v>
          </cell>
          <cell r="D111">
            <v>44</v>
          </cell>
          <cell r="E111" t="str">
            <v>PAS</v>
          </cell>
          <cell r="F111" t="str">
            <v>S</v>
          </cell>
          <cell r="G111">
            <v>695</v>
          </cell>
          <cell r="H111">
            <v>1363045.21</v>
          </cell>
          <cell r="I111">
            <v>0.30609999999999998</v>
          </cell>
        </row>
        <row r="112">
          <cell r="A112" t="str">
            <v>1001253PAS695</v>
          </cell>
          <cell r="B112">
            <v>1001</v>
          </cell>
          <cell r="C112">
            <v>2</v>
          </cell>
          <cell r="D112">
            <v>53</v>
          </cell>
          <cell r="E112" t="str">
            <v>PAS</v>
          </cell>
          <cell r="F112" t="str">
            <v>S</v>
          </cell>
          <cell r="G112">
            <v>695</v>
          </cell>
          <cell r="H112">
            <v>20517.29</v>
          </cell>
          <cell r="I112">
            <v>0.01</v>
          </cell>
        </row>
        <row r="113">
          <cell r="A113" t="str">
            <v>1003234PAS695</v>
          </cell>
          <cell r="B113">
            <v>1003</v>
          </cell>
          <cell r="C113">
            <v>2</v>
          </cell>
          <cell r="D113">
            <v>34</v>
          </cell>
          <cell r="E113" t="str">
            <v>PAS</v>
          </cell>
          <cell r="F113" t="str">
            <v>S</v>
          </cell>
          <cell r="G113">
            <v>695</v>
          </cell>
          <cell r="H113">
            <v>3580725.68</v>
          </cell>
          <cell r="I113">
            <v>0.01</v>
          </cell>
        </row>
        <row r="114">
          <cell r="A114" t="str">
            <v>1003276PAS695</v>
          </cell>
          <cell r="B114">
            <v>1003</v>
          </cell>
          <cell r="C114">
            <v>2</v>
          </cell>
          <cell r="D114">
            <v>76</v>
          </cell>
          <cell r="E114" t="str">
            <v>PAS</v>
          </cell>
          <cell r="F114" t="str">
            <v>S</v>
          </cell>
          <cell r="G114">
            <v>695</v>
          </cell>
          <cell r="H114">
            <v>91282.85</v>
          </cell>
          <cell r="I114">
            <v>0.01</v>
          </cell>
        </row>
        <row r="115">
          <cell r="A115" t="str">
            <v>1016244PAS695</v>
          </cell>
          <cell r="B115">
            <v>1016</v>
          </cell>
          <cell r="C115">
            <v>2</v>
          </cell>
          <cell r="D115">
            <v>44</v>
          </cell>
          <cell r="E115" t="str">
            <v>PAS</v>
          </cell>
          <cell r="F115" t="str">
            <v>S</v>
          </cell>
          <cell r="G115">
            <v>695</v>
          </cell>
          <cell r="H115">
            <v>7017161.79</v>
          </cell>
          <cell r="I115">
            <v>0.01</v>
          </cell>
        </row>
        <row r="116">
          <cell r="A116" t="str">
            <v>1018253PAS695</v>
          </cell>
          <cell r="B116">
            <v>1018</v>
          </cell>
          <cell r="C116">
            <v>2</v>
          </cell>
          <cell r="D116">
            <v>53</v>
          </cell>
          <cell r="E116" t="str">
            <v>PAS</v>
          </cell>
          <cell r="F116" t="str">
            <v>S</v>
          </cell>
          <cell r="G116">
            <v>695</v>
          </cell>
          <cell r="H116">
            <v>49822.559999999998</v>
          </cell>
          <cell r="I116">
            <v>0.1</v>
          </cell>
        </row>
        <row r="117">
          <cell r="A117" t="str">
            <v>5003234PAS695</v>
          </cell>
          <cell r="B117">
            <v>5003</v>
          </cell>
          <cell r="C117">
            <v>2</v>
          </cell>
          <cell r="D117">
            <v>34</v>
          </cell>
          <cell r="E117" t="str">
            <v>PAS</v>
          </cell>
          <cell r="F117" t="str">
            <v>S</v>
          </cell>
          <cell r="G117">
            <v>695</v>
          </cell>
          <cell r="H117">
            <v>118470.24</v>
          </cell>
          <cell r="I117">
            <v>0.5</v>
          </cell>
        </row>
        <row r="118">
          <cell r="A118" t="str">
            <v>3001234PAS695</v>
          </cell>
          <cell r="B118">
            <v>3001</v>
          </cell>
          <cell r="C118">
            <v>2</v>
          </cell>
          <cell r="D118">
            <v>34</v>
          </cell>
          <cell r="E118" t="str">
            <v>PAS</v>
          </cell>
          <cell r="F118" t="str">
            <v>S</v>
          </cell>
          <cell r="G118">
            <v>695</v>
          </cell>
          <cell r="H118">
            <v>49283.07</v>
          </cell>
          <cell r="I118">
            <v>0.3473</v>
          </cell>
        </row>
        <row r="119">
          <cell r="A119" t="str">
            <v>1014244PAS695</v>
          </cell>
          <cell r="B119">
            <v>1014</v>
          </cell>
          <cell r="C119">
            <v>2</v>
          </cell>
          <cell r="D119">
            <v>44</v>
          </cell>
          <cell r="E119" t="str">
            <v>PAS</v>
          </cell>
          <cell r="F119" t="str">
            <v>S</v>
          </cell>
          <cell r="G119">
            <v>695</v>
          </cell>
          <cell r="H119">
            <v>735110.08</v>
          </cell>
          <cell r="I119">
            <v>0.05</v>
          </cell>
        </row>
        <row r="120">
          <cell r="A120" t="str">
            <v>1009234PAS695</v>
          </cell>
          <cell r="B120">
            <v>1009</v>
          </cell>
          <cell r="C120">
            <v>2</v>
          </cell>
          <cell r="D120">
            <v>34</v>
          </cell>
          <cell r="E120" t="str">
            <v>PAS</v>
          </cell>
          <cell r="F120" t="str">
            <v>S</v>
          </cell>
          <cell r="G120">
            <v>695</v>
          </cell>
          <cell r="H120">
            <v>613605.78</v>
          </cell>
          <cell r="I120">
            <v>0.01</v>
          </cell>
        </row>
        <row r="121">
          <cell r="A121" t="str">
            <v>1016276PAS695</v>
          </cell>
          <cell r="B121">
            <v>1016</v>
          </cell>
          <cell r="C121">
            <v>2</v>
          </cell>
          <cell r="D121">
            <v>76</v>
          </cell>
          <cell r="E121" t="str">
            <v>PAS</v>
          </cell>
          <cell r="F121" t="str">
            <v>S</v>
          </cell>
          <cell r="G121">
            <v>695</v>
          </cell>
          <cell r="H121">
            <v>14953.04</v>
          </cell>
          <cell r="I121">
            <v>0</v>
          </cell>
        </row>
        <row r="122">
          <cell r="A122" t="str">
            <v>1032234PAS695</v>
          </cell>
          <cell r="B122">
            <v>1032</v>
          </cell>
          <cell r="C122">
            <v>2</v>
          </cell>
          <cell r="D122">
            <v>34</v>
          </cell>
          <cell r="E122" t="str">
            <v>PAS</v>
          </cell>
          <cell r="F122" t="str">
            <v>S</v>
          </cell>
          <cell r="G122">
            <v>695</v>
          </cell>
          <cell r="H122">
            <v>106926.2</v>
          </cell>
          <cell r="I122">
            <v>0.05</v>
          </cell>
        </row>
        <row r="123">
          <cell r="A123" t="str">
            <v>1005244PAS695</v>
          </cell>
          <cell r="B123">
            <v>1005</v>
          </cell>
          <cell r="C123">
            <v>2</v>
          </cell>
          <cell r="D123">
            <v>44</v>
          </cell>
          <cell r="E123" t="str">
            <v>PAS</v>
          </cell>
          <cell r="F123" t="str">
            <v>S</v>
          </cell>
          <cell r="G123">
            <v>695</v>
          </cell>
          <cell r="H123">
            <v>3500</v>
          </cell>
          <cell r="I123">
            <v>0.02</v>
          </cell>
        </row>
        <row r="124">
          <cell r="A124" t="str">
            <v>2001234PAS695</v>
          </cell>
          <cell r="B124">
            <v>2001</v>
          </cell>
          <cell r="C124">
            <v>2</v>
          </cell>
          <cell r="D124">
            <v>34</v>
          </cell>
          <cell r="E124" t="str">
            <v>PAS</v>
          </cell>
          <cell r="F124" t="str">
            <v>S</v>
          </cell>
          <cell r="G124">
            <v>695</v>
          </cell>
          <cell r="H124">
            <v>112686.29</v>
          </cell>
          <cell r="I124">
            <v>0.1</v>
          </cell>
        </row>
        <row r="125">
          <cell r="A125" t="str">
            <v>1003245PAS695</v>
          </cell>
          <cell r="B125">
            <v>1003</v>
          </cell>
          <cell r="C125">
            <v>2</v>
          </cell>
          <cell r="D125">
            <v>45</v>
          </cell>
          <cell r="E125" t="str">
            <v>PAS</v>
          </cell>
          <cell r="F125" t="str">
            <v>S</v>
          </cell>
          <cell r="G125">
            <v>695</v>
          </cell>
          <cell r="H125">
            <v>4064.9</v>
          </cell>
          <cell r="I125">
            <v>0.01</v>
          </cell>
        </row>
        <row r="126">
          <cell r="A126" t="str">
            <v>1003244PAS695</v>
          </cell>
          <cell r="B126">
            <v>1003</v>
          </cell>
          <cell r="C126">
            <v>2</v>
          </cell>
          <cell r="D126">
            <v>44</v>
          </cell>
          <cell r="E126" t="str">
            <v>PAS</v>
          </cell>
          <cell r="F126" t="str">
            <v>S</v>
          </cell>
          <cell r="G126">
            <v>695</v>
          </cell>
          <cell r="H126">
            <v>15321173.710000001</v>
          </cell>
          <cell r="I126">
            <v>0.05</v>
          </cell>
        </row>
        <row r="127">
          <cell r="A127" t="str">
            <v>1009253PAS695</v>
          </cell>
          <cell r="B127">
            <v>1009</v>
          </cell>
          <cell r="C127">
            <v>2</v>
          </cell>
          <cell r="D127">
            <v>53</v>
          </cell>
          <cell r="E127" t="str">
            <v>PAS</v>
          </cell>
          <cell r="F127" t="str">
            <v>S</v>
          </cell>
          <cell r="G127">
            <v>695</v>
          </cell>
          <cell r="H127">
            <v>9347.5300000000007</v>
          </cell>
          <cell r="I127">
            <v>0.05</v>
          </cell>
        </row>
        <row r="128">
          <cell r="A128" t="str">
            <v>3001244PAS695</v>
          </cell>
          <cell r="B128">
            <v>3001</v>
          </cell>
          <cell r="C128">
            <v>2</v>
          </cell>
          <cell r="D128">
            <v>44</v>
          </cell>
          <cell r="E128" t="str">
            <v>PAS</v>
          </cell>
          <cell r="F128" t="str">
            <v>S</v>
          </cell>
          <cell r="G128">
            <v>695</v>
          </cell>
          <cell r="H128">
            <v>618822.46</v>
          </cell>
          <cell r="I128">
            <v>0.75600000000000001</v>
          </cell>
        </row>
        <row r="129">
          <cell r="A129" t="str">
            <v>3036244PAS695</v>
          </cell>
          <cell r="B129">
            <v>3036</v>
          </cell>
          <cell r="C129">
            <v>2</v>
          </cell>
          <cell r="D129">
            <v>44</v>
          </cell>
          <cell r="E129" t="str">
            <v>PAS</v>
          </cell>
          <cell r="F129" t="str">
            <v>S</v>
          </cell>
          <cell r="G129">
            <v>695</v>
          </cell>
          <cell r="H129">
            <v>29734.02</v>
          </cell>
          <cell r="I129">
            <v>2</v>
          </cell>
        </row>
        <row r="130">
          <cell r="A130" t="str">
            <v>5008244PAS695</v>
          </cell>
          <cell r="B130">
            <v>5008</v>
          </cell>
          <cell r="C130">
            <v>2</v>
          </cell>
          <cell r="D130">
            <v>44</v>
          </cell>
          <cell r="E130" t="str">
            <v>PAS</v>
          </cell>
          <cell r="F130" t="str">
            <v>S</v>
          </cell>
          <cell r="G130">
            <v>695</v>
          </cell>
          <cell r="H130">
            <v>3000</v>
          </cell>
          <cell r="I130">
            <v>0.8</v>
          </cell>
        </row>
        <row r="131">
          <cell r="A131" t="str">
            <v>3004244PAS695</v>
          </cell>
          <cell r="B131">
            <v>3004</v>
          </cell>
          <cell r="C131">
            <v>2</v>
          </cell>
          <cell r="D131">
            <v>44</v>
          </cell>
          <cell r="E131" t="str">
            <v>PAS</v>
          </cell>
          <cell r="F131" t="str">
            <v>S</v>
          </cell>
          <cell r="G131">
            <v>695</v>
          </cell>
          <cell r="H131">
            <v>13300</v>
          </cell>
          <cell r="I131">
            <v>0.5</v>
          </cell>
        </row>
        <row r="132">
          <cell r="A132" t="str">
            <v>1018276PAS695</v>
          </cell>
          <cell r="B132">
            <v>1018</v>
          </cell>
          <cell r="C132">
            <v>2</v>
          </cell>
          <cell r="D132">
            <v>76</v>
          </cell>
          <cell r="E132" t="str">
            <v>PAS</v>
          </cell>
          <cell r="F132" t="str">
            <v>S</v>
          </cell>
          <cell r="G132">
            <v>695</v>
          </cell>
          <cell r="H132">
            <v>694335.58</v>
          </cell>
          <cell r="I132">
            <v>0</v>
          </cell>
        </row>
        <row r="133">
          <cell r="A133" t="str">
            <v>1018234PAS695</v>
          </cell>
          <cell r="B133">
            <v>1018</v>
          </cell>
          <cell r="C133">
            <v>2</v>
          </cell>
          <cell r="D133">
            <v>34</v>
          </cell>
          <cell r="E133" t="str">
            <v>PAS</v>
          </cell>
          <cell r="F133" t="str">
            <v>S</v>
          </cell>
          <cell r="G133">
            <v>695</v>
          </cell>
          <cell r="H133">
            <v>356181.03</v>
          </cell>
          <cell r="I133">
            <v>0.01</v>
          </cell>
        </row>
        <row r="134">
          <cell r="A134" t="str">
            <v>5007234PAS695</v>
          </cell>
          <cell r="B134">
            <v>5007</v>
          </cell>
          <cell r="C134">
            <v>2</v>
          </cell>
          <cell r="D134">
            <v>34</v>
          </cell>
          <cell r="E134" t="str">
            <v>PAS</v>
          </cell>
          <cell r="F134" t="str">
            <v>S</v>
          </cell>
          <cell r="G134">
            <v>695</v>
          </cell>
          <cell r="H134">
            <v>302550.484</v>
          </cell>
          <cell r="I134">
            <v>0.15</v>
          </cell>
        </row>
        <row r="135">
          <cell r="A135" t="str">
            <v>1016234PAS695</v>
          </cell>
          <cell r="B135">
            <v>1016</v>
          </cell>
          <cell r="C135">
            <v>2</v>
          </cell>
          <cell r="D135">
            <v>34</v>
          </cell>
          <cell r="E135" t="str">
            <v>PAS</v>
          </cell>
          <cell r="F135" t="str">
            <v>S</v>
          </cell>
          <cell r="G135">
            <v>695</v>
          </cell>
          <cell r="H135">
            <v>478930.23</v>
          </cell>
          <cell r="I135">
            <v>0.01</v>
          </cell>
        </row>
        <row r="136">
          <cell r="A136" t="str">
            <v>1017234PAS695</v>
          </cell>
          <cell r="B136">
            <v>1017</v>
          </cell>
          <cell r="C136">
            <v>2</v>
          </cell>
          <cell r="D136">
            <v>34</v>
          </cell>
          <cell r="E136" t="str">
            <v>PAS</v>
          </cell>
          <cell r="F136" t="str">
            <v>S</v>
          </cell>
          <cell r="G136">
            <v>695</v>
          </cell>
          <cell r="H136">
            <v>261408.66</v>
          </cell>
          <cell r="I136">
            <v>0.05</v>
          </cell>
        </row>
        <row r="137">
          <cell r="A137" t="str">
            <v>1033244PAS695</v>
          </cell>
          <cell r="B137">
            <v>1033</v>
          </cell>
          <cell r="C137">
            <v>2</v>
          </cell>
          <cell r="D137">
            <v>44</v>
          </cell>
          <cell r="E137" t="str">
            <v>PAS</v>
          </cell>
          <cell r="F137" t="str">
            <v>S</v>
          </cell>
          <cell r="G137">
            <v>695</v>
          </cell>
          <cell r="H137">
            <v>16771</v>
          </cell>
          <cell r="I137">
            <v>0.4</v>
          </cell>
        </row>
        <row r="138">
          <cell r="A138" t="str">
            <v>1001244PAS695</v>
          </cell>
          <cell r="B138">
            <v>1001</v>
          </cell>
          <cell r="C138">
            <v>2</v>
          </cell>
          <cell r="D138">
            <v>44</v>
          </cell>
          <cell r="E138" t="str">
            <v>PAS</v>
          </cell>
          <cell r="F138" t="str">
            <v>S</v>
          </cell>
          <cell r="G138">
            <v>695</v>
          </cell>
          <cell r="H138">
            <v>3929185.26</v>
          </cell>
          <cell r="I138">
            <v>0.1</v>
          </cell>
        </row>
        <row r="139">
          <cell r="A139" t="str">
            <v>5007244PAS695</v>
          </cell>
          <cell r="B139">
            <v>5007</v>
          </cell>
          <cell r="C139">
            <v>2</v>
          </cell>
          <cell r="D139">
            <v>44</v>
          </cell>
          <cell r="E139" t="str">
            <v>PAS</v>
          </cell>
          <cell r="F139" t="str">
            <v>S</v>
          </cell>
          <cell r="G139">
            <v>695</v>
          </cell>
          <cell r="H139">
            <v>4810881.6940000001</v>
          </cell>
          <cell r="I139">
            <v>0.3</v>
          </cell>
        </row>
        <row r="140">
          <cell r="A140" t="str">
            <v>1999244PAS695</v>
          </cell>
          <cell r="B140">
            <v>1999</v>
          </cell>
          <cell r="C140">
            <v>2</v>
          </cell>
          <cell r="D140">
            <v>44</v>
          </cell>
          <cell r="E140" t="str">
            <v>PAS</v>
          </cell>
          <cell r="F140" t="str">
            <v>S</v>
          </cell>
          <cell r="G140">
            <v>695</v>
          </cell>
          <cell r="H140">
            <v>36298094.049999997</v>
          </cell>
          <cell r="I140">
            <v>6.2300000000000001E-2</v>
          </cell>
        </row>
        <row r="141">
          <cell r="A141" t="str">
            <v>1999234PAS695</v>
          </cell>
          <cell r="B141">
            <v>1999</v>
          </cell>
          <cell r="C141">
            <v>2</v>
          </cell>
          <cell r="D141">
            <v>34</v>
          </cell>
          <cell r="E141" t="str">
            <v>PAS</v>
          </cell>
          <cell r="F141" t="str">
            <v>S</v>
          </cell>
          <cell r="G141">
            <v>695</v>
          </cell>
          <cell r="H141">
            <v>8777280.8699999992</v>
          </cell>
          <cell r="I141">
            <v>2.4899999999999999E-2</v>
          </cell>
        </row>
        <row r="142">
          <cell r="A142" t="str">
            <v>1999253PAS695</v>
          </cell>
          <cell r="B142">
            <v>1999</v>
          </cell>
          <cell r="C142">
            <v>2</v>
          </cell>
          <cell r="D142">
            <v>53</v>
          </cell>
          <cell r="E142" t="str">
            <v>PAS</v>
          </cell>
          <cell r="F142" t="str">
            <v>S</v>
          </cell>
          <cell r="G142">
            <v>695</v>
          </cell>
          <cell r="H142">
            <v>79687.38</v>
          </cell>
          <cell r="I142">
            <v>7.0999999999999994E-2</v>
          </cell>
        </row>
        <row r="143">
          <cell r="A143" t="str">
            <v>1999245PAS695</v>
          </cell>
          <cell r="B143">
            <v>1999</v>
          </cell>
          <cell r="C143">
            <v>2</v>
          </cell>
          <cell r="D143">
            <v>45</v>
          </cell>
          <cell r="E143" t="str">
            <v>PAS</v>
          </cell>
          <cell r="F143" t="str">
            <v>S</v>
          </cell>
          <cell r="G143">
            <v>695</v>
          </cell>
          <cell r="H143">
            <v>4064.9</v>
          </cell>
          <cell r="I143">
            <v>0.01</v>
          </cell>
        </row>
        <row r="144">
          <cell r="A144" t="str">
            <v>1999276PAS695</v>
          </cell>
          <cell r="B144">
            <v>1999</v>
          </cell>
          <cell r="C144">
            <v>2</v>
          </cell>
          <cell r="D144">
            <v>76</v>
          </cell>
          <cell r="E144" t="str">
            <v>PAS</v>
          </cell>
          <cell r="F144" t="str">
            <v>S</v>
          </cell>
          <cell r="G144">
            <v>695</v>
          </cell>
          <cell r="H144">
            <v>800571.47</v>
          </cell>
          <cell r="I144">
            <v>1.1000000000000001E-3</v>
          </cell>
        </row>
        <row r="145">
          <cell r="A145" t="str">
            <v>2999234PAS695</v>
          </cell>
          <cell r="B145">
            <v>2999</v>
          </cell>
          <cell r="C145">
            <v>2</v>
          </cell>
          <cell r="D145">
            <v>34</v>
          </cell>
          <cell r="E145" t="str">
            <v>PAS</v>
          </cell>
          <cell r="F145" t="str">
            <v>S</v>
          </cell>
          <cell r="G145">
            <v>695</v>
          </cell>
          <cell r="H145">
            <v>112686.29</v>
          </cell>
          <cell r="I145">
            <v>0.1</v>
          </cell>
        </row>
        <row r="146">
          <cell r="A146" t="str">
            <v>3999244PAS695</v>
          </cell>
          <cell r="B146">
            <v>3999</v>
          </cell>
          <cell r="C146">
            <v>2</v>
          </cell>
          <cell r="D146">
            <v>44</v>
          </cell>
          <cell r="E146" t="str">
            <v>PAS</v>
          </cell>
          <cell r="F146" t="str">
            <v>S</v>
          </cell>
          <cell r="G146">
            <v>695</v>
          </cell>
          <cell r="H146">
            <v>665356.48</v>
          </cell>
          <cell r="I146">
            <v>0.81569999999999998</v>
          </cell>
        </row>
        <row r="147">
          <cell r="A147" t="str">
            <v>3999234PAS695</v>
          </cell>
          <cell r="B147">
            <v>3999</v>
          </cell>
          <cell r="C147">
            <v>2</v>
          </cell>
          <cell r="D147">
            <v>34</v>
          </cell>
          <cell r="E147" t="str">
            <v>PAS</v>
          </cell>
          <cell r="F147" t="str">
            <v>S</v>
          </cell>
          <cell r="G147">
            <v>695</v>
          </cell>
          <cell r="H147">
            <v>50136.77</v>
          </cell>
          <cell r="I147">
            <v>0.3669</v>
          </cell>
        </row>
        <row r="148">
          <cell r="A148" t="str">
            <v>5999244PAS695</v>
          </cell>
          <cell r="B148">
            <v>5999</v>
          </cell>
          <cell r="C148">
            <v>2</v>
          </cell>
          <cell r="D148">
            <v>44</v>
          </cell>
          <cell r="E148" t="str">
            <v>PAS</v>
          </cell>
          <cell r="F148" t="str">
            <v>S</v>
          </cell>
          <cell r="G148">
            <v>695</v>
          </cell>
          <cell r="H148">
            <v>5108419.6140000001</v>
          </cell>
          <cell r="I148">
            <v>0.3402</v>
          </cell>
        </row>
        <row r="149">
          <cell r="A149" t="str">
            <v>5999234PAS695</v>
          </cell>
          <cell r="B149">
            <v>5999</v>
          </cell>
          <cell r="C149">
            <v>2</v>
          </cell>
          <cell r="D149">
            <v>34</v>
          </cell>
          <cell r="E149" t="str">
            <v>PAS</v>
          </cell>
          <cell r="F149" t="str">
            <v>S</v>
          </cell>
          <cell r="G149">
            <v>695</v>
          </cell>
          <cell r="H149">
            <v>421020.72399999999</v>
          </cell>
          <cell r="I149">
            <v>0.2485</v>
          </cell>
        </row>
        <row r="150">
          <cell r="A150" t="str">
            <v>2007334PAS695</v>
          </cell>
          <cell r="B150">
            <v>2007</v>
          </cell>
          <cell r="C150">
            <v>3</v>
          </cell>
          <cell r="D150">
            <v>34</v>
          </cell>
          <cell r="E150" t="str">
            <v>PAS</v>
          </cell>
          <cell r="F150" t="str">
            <v>S</v>
          </cell>
          <cell r="G150">
            <v>695</v>
          </cell>
          <cell r="H150">
            <v>15221.75</v>
          </cell>
          <cell r="I150">
            <v>0.85</v>
          </cell>
        </row>
        <row r="151">
          <cell r="A151" t="str">
            <v>3002334PAS695</v>
          </cell>
          <cell r="B151">
            <v>3002</v>
          </cell>
          <cell r="C151">
            <v>3</v>
          </cell>
          <cell r="D151">
            <v>34</v>
          </cell>
          <cell r="E151" t="str">
            <v>PAS</v>
          </cell>
          <cell r="F151" t="str">
            <v>S</v>
          </cell>
          <cell r="G151">
            <v>695</v>
          </cell>
          <cell r="H151">
            <v>12000</v>
          </cell>
          <cell r="I151">
            <v>1.5</v>
          </cell>
        </row>
        <row r="152">
          <cell r="A152" t="str">
            <v>3003344PAS695</v>
          </cell>
          <cell r="B152">
            <v>3003</v>
          </cell>
          <cell r="C152">
            <v>3</v>
          </cell>
          <cell r="D152">
            <v>44</v>
          </cell>
          <cell r="E152" t="str">
            <v>PAS</v>
          </cell>
          <cell r="F152" t="str">
            <v>S</v>
          </cell>
          <cell r="G152">
            <v>695</v>
          </cell>
          <cell r="H152">
            <v>390569.1</v>
          </cell>
          <cell r="I152">
            <v>3.1280000000000001</v>
          </cell>
        </row>
        <row r="153">
          <cell r="A153" t="str">
            <v>5006344PAS695</v>
          </cell>
          <cell r="B153">
            <v>5006</v>
          </cell>
          <cell r="C153">
            <v>3</v>
          </cell>
          <cell r="D153">
            <v>44</v>
          </cell>
          <cell r="E153" t="str">
            <v>PAS</v>
          </cell>
          <cell r="F153" t="str">
            <v>S</v>
          </cell>
          <cell r="G153">
            <v>695</v>
          </cell>
          <cell r="H153">
            <v>93000</v>
          </cell>
          <cell r="I153">
            <v>0.7</v>
          </cell>
        </row>
        <row r="154">
          <cell r="A154" t="str">
            <v>1017344PAS695</v>
          </cell>
          <cell r="B154">
            <v>1017</v>
          </cell>
          <cell r="C154">
            <v>3</v>
          </cell>
          <cell r="D154">
            <v>44</v>
          </cell>
          <cell r="E154" t="str">
            <v>PAS</v>
          </cell>
          <cell r="F154" t="str">
            <v>S</v>
          </cell>
          <cell r="G154">
            <v>695</v>
          </cell>
          <cell r="H154">
            <v>11000</v>
          </cell>
          <cell r="I154">
            <v>0.23180000000000001</v>
          </cell>
        </row>
        <row r="155">
          <cell r="A155" t="str">
            <v>1033334PAS695</v>
          </cell>
          <cell r="B155">
            <v>1033</v>
          </cell>
          <cell r="C155">
            <v>3</v>
          </cell>
          <cell r="D155">
            <v>34</v>
          </cell>
          <cell r="E155" t="str">
            <v>PAS</v>
          </cell>
          <cell r="F155" t="str">
            <v>S</v>
          </cell>
          <cell r="G155">
            <v>695</v>
          </cell>
          <cell r="H155">
            <v>400</v>
          </cell>
          <cell r="I155">
            <v>0.3</v>
          </cell>
        </row>
        <row r="156">
          <cell r="A156" t="str">
            <v>3034334PAS695</v>
          </cell>
          <cell r="B156">
            <v>3034</v>
          </cell>
          <cell r="C156">
            <v>3</v>
          </cell>
          <cell r="D156">
            <v>34</v>
          </cell>
          <cell r="E156" t="str">
            <v>PAS</v>
          </cell>
          <cell r="F156" t="str">
            <v>S</v>
          </cell>
          <cell r="G156">
            <v>695</v>
          </cell>
          <cell r="H156">
            <v>33000</v>
          </cell>
          <cell r="I156">
            <v>3</v>
          </cell>
        </row>
        <row r="157">
          <cell r="A157" t="str">
            <v>2009344PAS695</v>
          </cell>
          <cell r="B157">
            <v>2009</v>
          </cell>
          <cell r="C157">
            <v>3</v>
          </cell>
          <cell r="D157">
            <v>44</v>
          </cell>
          <cell r="E157" t="str">
            <v>PAS</v>
          </cell>
          <cell r="F157" t="str">
            <v>S</v>
          </cell>
          <cell r="G157">
            <v>695</v>
          </cell>
          <cell r="H157">
            <v>40000</v>
          </cell>
          <cell r="I157">
            <v>1.5</v>
          </cell>
        </row>
        <row r="158">
          <cell r="A158" t="str">
            <v>2001344PAS695</v>
          </cell>
          <cell r="B158">
            <v>2001</v>
          </cell>
          <cell r="C158">
            <v>3</v>
          </cell>
          <cell r="D158">
            <v>44</v>
          </cell>
          <cell r="E158" t="str">
            <v>PAS</v>
          </cell>
          <cell r="F158" t="str">
            <v>S</v>
          </cell>
          <cell r="G158">
            <v>695</v>
          </cell>
          <cell r="H158">
            <v>1355588.26</v>
          </cell>
          <cell r="I158">
            <v>1.3</v>
          </cell>
        </row>
        <row r="159">
          <cell r="A159" t="str">
            <v>3003334PAS695</v>
          </cell>
          <cell r="B159">
            <v>3003</v>
          </cell>
          <cell r="C159">
            <v>3</v>
          </cell>
          <cell r="D159">
            <v>34</v>
          </cell>
          <cell r="E159" t="str">
            <v>PAS</v>
          </cell>
          <cell r="F159" t="str">
            <v>S</v>
          </cell>
          <cell r="G159">
            <v>695</v>
          </cell>
          <cell r="H159">
            <v>47096.45</v>
          </cell>
          <cell r="I159">
            <v>2</v>
          </cell>
        </row>
        <row r="160">
          <cell r="A160" t="str">
            <v>3029344PAS695</v>
          </cell>
          <cell r="B160">
            <v>3029</v>
          </cell>
          <cell r="C160">
            <v>3</v>
          </cell>
          <cell r="D160">
            <v>44</v>
          </cell>
          <cell r="E160" t="str">
            <v>PAS</v>
          </cell>
          <cell r="F160" t="str">
            <v>S</v>
          </cell>
          <cell r="G160">
            <v>695</v>
          </cell>
          <cell r="H160">
            <v>21000</v>
          </cell>
          <cell r="I160">
            <v>2</v>
          </cell>
        </row>
        <row r="161">
          <cell r="A161" t="str">
            <v>1001334PAS695</v>
          </cell>
          <cell r="B161">
            <v>1001</v>
          </cell>
          <cell r="C161">
            <v>3</v>
          </cell>
          <cell r="D161">
            <v>34</v>
          </cell>
          <cell r="E161" t="str">
            <v>PAS</v>
          </cell>
          <cell r="F161" t="str">
            <v>S</v>
          </cell>
          <cell r="G161">
            <v>695</v>
          </cell>
          <cell r="H161">
            <v>66301.02</v>
          </cell>
          <cell r="I161">
            <v>7.0000000000000007E-2</v>
          </cell>
        </row>
        <row r="162">
          <cell r="A162" t="str">
            <v>1018344PAS695</v>
          </cell>
          <cell r="B162">
            <v>1018</v>
          </cell>
          <cell r="C162">
            <v>3</v>
          </cell>
          <cell r="D162">
            <v>44</v>
          </cell>
          <cell r="E162" t="str">
            <v>PAS</v>
          </cell>
          <cell r="F162" t="str">
            <v>S</v>
          </cell>
          <cell r="G162">
            <v>695</v>
          </cell>
          <cell r="H162">
            <v>80000</v>
          </cell>
          <cell r="I162">
            <v>0.6</v>
          </cell>
        </row>
        <row r="163">
          <cell r="A163" t="str">
            <v>5003344PAS695</v>
          </cell>
          <cell r="B163">
            <v>5003</v>
          </cell>
          <cell r="C163">
            <v>3</v>
          </cell>
          <cell r="D163">
            <v>44</v>
          </cell>
          <cell r="E163" t="str">
            <v>PAS</v>
          </cell>
          <cell r="F163" t="str">
            <v>S</v>
          </cell>
          <cell r="G163">
            <v>695</v>
          </cell>
          <cell r="H163">
            <v>141500</v>
          </cell>
          <cell r="I163">
            <v>2.25</v>
          </cell>
        </row>
        <row r="164">
          <cell r="A164" t="str">
            <v>1014334PAS695</v>
          </cell>
          <cell r="B164">
            <v>1014</v>
          </cell>
          <cell r="C164">
            <v>3</v>
          </cell>
          <cell r="D164">
            <v>34</v>
          </cell>
          <cell r="E164" t="str">
            <v>PAS</v>
          </cell>
          <cell r="F164" t="str">
            <v>S</v>
          </cell>
          <cell r="G164">
            <v>695</v>
          </cell>
          <cell r="H164">
            <v>17014.18</v>
          </cell>
          <cell r="I164">
            <v>0.1</v>
          </cell>
        </row>
        <row r="165">
          <cell r="A165" t="str">
            <v>1032344PAS695</v>
          </cell>
          <cell r="B165">
            <v>1032</v>
          </cell>
          <cell r="C165">
            <v>3</v>
          </cell>
          <cell r="D165">
            <v>44</v>
          </cell>
          <cell r="E165" t="str">
            <v>PAS</v>
          </cell>
          <cell r="F165" t="str">
            <v>S</v>
          </cell>
          <cell r="G165">
            <v>695</v>
          </cell>
          <cell r="H165">
            <v>505298.29</v>
          </cell>
          <cell r="I165">
            <v>0.68159999999999998</v>
          </cell>
        </row>
        <row r="166">
          <cell r="A166" t="str">
            <v>3036334PAS695</v>
          </cell>
          <cell r="B166">
            <v>3036</v>
          </cell>
          <cell r="C166">
            <v>3</v>
          </cell>
          <cell r="D166">
            <v>34</v>
          </cell>
          <cell r="E166" t="str">
            <v>PAS</v>
          </cell>
          <cell r="F166" t="str">
            <v>S</v>
          </cell>
          <cell r="G166">
            <v>695</v>
          </cell>
          <cell r="H166">
            <v>15000</v>
          </cell>
          <cell r="I166">
            <v>1.25</v>
          </cell>
        </row>
        <row r="167">
          <cell r="A167" t="str">
            <v>1016344PAS695</v>
          </cell>
          <cell r="B167">
            <v>1016</v>
          </cell>
          <cell r="C167">
            <v>3</v>
          </cell>
          <cell r="D167">
            <v>44</v>
          </cell>
          <cell r="E167" t="str">
            <v>PAS</v>
          </cell>
          <cell r="F167" t="str">
            <v>S</v>
          </cell>
          <cell r="G167">
            <v>695</v>
          </cell>
          <cell r="H167">
            <v>45614.23</v>
          </cell>
          <cell r="I167">
            <v>0.62350000000000005</v>
          </cell>
        </row>
        <row r="168">
          <cell r="A168" t="str">
            <v>3033344PAS695</v>
          </cell>
          <cell r="B168">
            <v>3033</v>
          </cell>
          <cell r="C168">
            <v>3</v>
          </cell>
          <cell r="D168">
            <v>44</v>
          </cell>
          <cell r="E168" t="str">
            <v>PAS</v>
          </cell>
          <cell r="F168" t="str">
            <v>S</v>
          </cell>
          <cell r="G168">
            <v>695</v>
          </cell>
          <cell r="H168">
            <v>106581.39</v>
          </cell>
          <cell r="I168">
            <v>1.5</v>
          </cell>
        </row>
        <row r="169">
          <cell r="A169" t="str">
            <v>5003334PAS695</v>
          </cell>
          <cell r="B169">
            <v>5003</v>
          </cell>
          <cell r="C169">
            <v>3</v>
          </cell>
          <cell r="D169">
            <v>34</v>
          </cell>
          <cell r="E169" t="str">
            <v>PAS</v>
          </cell>
          <cell r="F169" t="str">
            <v>S</v>
          </cell>
          <cell r="G169">
            <v>695</v>
          </cell>
          <cell r="H169">
            <v>63978.15</v>
          </cell>
          <cell r="I169">
            <v>1.5</v>
          </cell>
        </row>
        <row r="170">
          <cell r="A170" t="str">
            <v>2002334PAS695</v>
          </cell>
          <cell r="B170">
            <v>2002</v>
          </cell>
          <cell r="C170">
            <v>3</v>
          </cell>
          <cell r="D170">
            <v>34</v>
          </cell>
          <cell r="E170" t="str">
            <v>PAS</v>
          </cell>
          <cell r="F170" t="str">
            <v>S</v>
          </cell>
          <cell r="G170">
            <v>695</v>
          </cell>
          <cell r="H170">
            <v>123815.97</v>
          </cell>
          <cell r="I170">
            <v>1.5</v>
          </cell>
        </row>
        <row r="171">
          <cell r="A171" t="str">
            <v>2005344PAS695</v>
          </cell>
          <cell r="B171">
            <v>2005</v>
          </cell>
          <cell r="C171">
            <v>3</v>
          </cell>
          <cell r="D171">
            <v>44</v>
          </cell>
          <cell r="E171" t="str">
            <v>PAS</v>
          </cell>
          <cell r="F171" t="str">
            <v>S</v>
          </cell>
          <cell r="G171">
            <v>695</v>
          </cell>
          <cell r="H171">
            <v>287016.83</v>
          </cell>
          <cell r="I171">
            <v>0.7</v>
          </cell>
        </row>
        <row r="172">
          <cell r="A172" t="str">
            <v>3015344PAS695</v>
          </cell>
          <cell r="B172">
            <v>3015</v>
          </cell>
          <cell r="C172">
            <v>3</v>
          </cell>
          <cell r="D172">
            <v>44</v>
          </cell>
          <cell r="E172" t="str">
            <v>PAS</v>
          </cell>
          <cell r="F172" t="str">
            <v>S</v>
          </cell>
          <cell r="G172">
            <v>695</v>
          </cell>
          <cell r="H172">
            <v>339833.33</v>
          </cell>
          <cell r="I172">
            <v>4</v>
          </cell>
        </row>
        <row r="173">
          <cell r="A173" t="str">
            <v>3001334PAS695</v>
          </cell>
          <cell r="B173">
            <v>3001</v>
          </cell>
          <cell r="C173">
            <v>3</v>
          </cell>
          <cell r="D173">
            <v>34</v>
          </cell>
          <cell r="E173" t="str">
            <v>PAS</v>
          </cell>
          <cell r="F173" t="str">
            <v>S</v>
          </cell>
          <cell r="G173">
            <v>695</v>
          </cell>
          <cell r="H173">
            <v>6128.79</v>
          </cell>
          <cell r="I173">
            <v>0.8</v>
          </cell>
        </row>
        <row r="174">
          <cell r="A174" t="str">
            <v>3028344PAS695</v>
          </cell>
          <cell r="B174">
            <v>3028</v>
          </cell>
          <cell r="C174">
            <v>3</v>
          </cell>
          <cell r="D174">
            <v>44</v>
          </cell>
          <cell r="E174" t="str">
            <v>PAS</v>
          </cell>
          <cell r="F174" t="str">
            <v>S</v>
          </cell>
          <cell r="G174">
            <v>695</v>
          </cell>
          <cell r="H174">
            <v>35078.75</v>
          </cell>
          <cell r="I174">
            <v>3</v>
          </cell>
        </row>
        <row r="175">
          <cell r="A175" t="str">
            <v>1009334PAS695</v>
          </cell>
          <cell r="B175">
            <v>1009</v>
          </cell>
          <cell r="C175">
            <v>3</v>
          </cell>
          <cell r="D175">
            <v>34</v>
          </cell>
          <cell r="E175" t="str">
            <v>PAS</v>
          </cell>
          <cell r="F175" t="str">
            <v>S</v>
          </cell>
          <cell r="G175">
            <v>695</v>
          </cell>
          <cell r="H175">
            <v>219918.63</v>
          </cell>
          <cell r="I175">
            <v>0.04</v>
          </cell>
        </row>
        <row r="176">
          <cell r="A176" t="str">
            <v>2005334PAS695</v>
          </cell>
          <cell r="B176">
            <v>2005</v>
          </cell>
          <cell r="C176">
            <v>3</v>
          </cell>
          <cell r="D176">
            <v>34</v>
          </cell>
          <cell r="E176" t="str">
            <v>PAS</v>
          </cell>
          <cell r="F176" t="str">
            <v>S</v>
          </cell>
          <cell r="G176">
            <v>695</v>
          </cell>
          <cell r="H176">
            <v>2012.21</v>
          </cell>
          <cell r="I176">
            <v>0.35</v>
          </cell>
        </row>
        <row r="177">
          <cell r="A177" t="str">
            <v>3007334PAS695</v>
          </cell>
          <cell r="B177">
            <v>3007</v>
          </cell>
          <cell r="C177">
            <v>3</v>
          </cell>
          <cell r="D177">
            <v>34</v>
          </cell>
          <cell r="E177" t="str">
            <v>PAS</v>
          </cell>
          <cell r="F177" t="str">
            <v>S</v>
          </cell>
          <cell r="G177">
            <v>695</v>
          </cell>
          <cell r="H177">
            <v>40265.21</v>
          </cell>
          <cell r="I177">
            <v>1.4</v>
          </cell>
        </row>
        <row r="178">
          <cell r="A178" t="str">
            <v>3011344PAS695</v>
          </cell>
          <cell r="B178">
            <v>3011</v>
          </cell>
          <cell r="C178">
            <v>3</v>
          </cell>
          <cell r="D178">
            <v>44</v>
          </cell>
          <cell r="E178" t="str">
            <v>PAS</v>
          </cell>
          <cell r="F178" t="str">
            <v>S</v>
          </cell>
          <cell r="G178">
            <v>695</v>
          </cell>
          <cell r="H178">
            <v>40390.99</v>
          </cell>
          <cell r="I178">
            <v>3.5</v>
          </cell>
        </row>
        <row r="179">
          <cell r="A179" t="str">
            <v>3027334PAS695</v>
          </cell>
          <cell r="B179">
            <v>3027</v>
          </cell>
          <cell r="C179">
            <v>3</v>
          </cell>
          <cell r="D179">
            <v>34</v>
          </cell>
          <cell r="E179" t="str">
            <v>PAS</v>
          </cell>
          <cell r="F179" t="str">
            <v>S</v>
          </cell>
          <cell r="G179">
            <v>695</v>
          </cell>
          <cell r="H179">
            <v>41040.410000000003</v>
          </cell>
          <cell r="I179">
            <v>0.9</v>
          </cell>
        </row>
        <row r="180">
          <cell r="A180" t="str">
            <v>3027344PAS695</v>
          </cell>
          <cell r="B180">
            <v>3027</v>
          </cell>
          <cell r="C180">
            <v>3</v>
          </cell>
          <cell r="D180">
            <v>44</v>
          </cell>
          <cell r="E180" t="str">
            <v>PAS</v>
          </cell>
          <cell r="F180" t="str">
            <v>S</v>
          </cell>
          <cell r="G180">
            <v>695</v>
          </cell>
          <cell r="H180">
            <v>6000</v>
          </cell>
          <cell r="I180">
            <v>1.8</v>
          </cell>
        </row>
        <row r="181">
          <cell r="A181" t="str">
            <v>1032334PAS695</v>
          </cell>
          <cell r="B181">
            <v>1032</v>
          </cell>
          <cell r="C181">
            <v>3</v>
          </cell>
          <cell r="D181">
            <v>34</v>
          </cell>
          <cell r="E181" t="str">
            <v>PAS</v>
          </cell>
          <cell r="F181" t="str">
            <v>S</v>
          </cell>
          <cell r="G181">
            <v>695</v>
          </cell>
          <cell r="H181">
            <v>18998.46</v>
          </cell>
          <cell r="I181">
            <v>0.15</v>
          </cell>
        </row>
        <row r="182">
          <cell r="A182" t="str">
            <v>1005344PAS695</v>
          </cell>
          <cell r="B182">
            <v>1005</v>
          </cell>
          <cell r="C182">
            <v>3</v>
          </cell>
          <cell r="D182">
            <v>44</v>
          </cell>
          <cell r="E182" t="str">
            <v>PAS</v>
          </cell>
          <cell r="F182" t="str">
            <v>S</v>
          </cell>
          <cell r="G182">
            <v>695</v>
          </cell>
          <cell r="H182">
            <v>203574.87</v>
          </cell>
          <cell r="I182">
            <v>0.03</v>
          </cell>
        </row>
        <row r="183">
          <cell r="A183" t="str">
            <v>2001334PAS695</v>
          </cell>
          <cell r="B183">
            <v>2001</v>
          </cell>
          <cell r="C183">
            <v>3</v>
          </cell>
          <cell r="D183">
            <v>34</v>
          </cell>
          <cell r="E183" t="str">
            <v>PAS</v>
          </cell>
          <cell r="F183" t="str">
            <v>S</v>
          </cell>
          <cell r="G183">
            <v>695</v>
          </cell>
          <cell r="H183">
            <v>307139.5</v>
          </cell>
          <cell r="I183">
            <v>0.1</v>
          </cell>
        </row>
        <row r="184">
          <cell r="A184" t="str">
            <v>2002344PAS695</v>
          </cell>
          <cell r="B184">
            <v>2002</v>
          </cell>
          <cell r="C184">
            <v>3</v>
          </cell>
          <cell r="D184">
            <v>44</v>
          </cell>
          <cell r="E184" t="str">
            <v>PAS</v>
          </cell>
          <cell r="F184" t="str">
            <v>S</v>
          </cell>
          <cell r="G184">
            <v>695</v>
          </cell>
          <cell r="H184">
            <v>1535348.42</v>
          </cell>
          <cell r="I184">
            <v>2</v>
          </cell>
        </row>
        <row r="185">
          <cell r="A185" t="str">
            <v>3012334PAS695</v>
          </cell>
          <cell r="B185">
            <v>3012</v>
          </cell>
          <cell r="C185">
            <v>3</v>
          </cell>
          <cell r="D185">
            <v>34</v>
          </cell>
          <cell r="E185" t="str">
            <v>PAS</v>
          </cell>
          <cell r="F185" t="str">
            <v>S</v>
          </cell>
          <cell r="G185">
            <v>695</v>
          </cell>
          <cell r="H185">
            <v>11300</v>
          </cell>
          <cell r="I185">
            <v>0.5</v>
          </cell>
        </row>
        <row r="186">
          <cell r="A186" t="str">
            <v>1009353PAS695</v>
          </cell>
          <cell r="B186">
            <v>1009</v>
          </cell>
          <cell r="C186">
            <v>3</v>
          </cell>
          <cell r="D186">
            <v>53</v>
          </cell>
          <cell r="E186" t="str">
            <v>PAS</v>
          </cell>
          <cell r="F186" t="str">
            <v>S</v>
          </cell>
          <cell r="G186">
            <v>695</v>
          </cell>
          <cell r="H186">
            <v>2007.79</v>
          </cell>
          <cell r="I186">
            <v>0.05</v>
          </cell>
        </row>
        <row r="187">
          <cell r="A187" t="str">
            <v>3001344PAS695</v>
          </cell>
          <cell r="B187">
            <v>3001</v>
          </cell>
          <cell r="C187">
            <v>3</v>
          </cell>
          <cell r="D187">
            <v>44</v>
          </cell>
          <cell r="E187" t="str">
            <v>PAS</v>
          </cell>
          <cell r="F187" t="str">
            <v>S</v>
          </cell>
          <cell r="G187">
            <v>695</v>
          </cell>
          <cell r="H187">
            <v>226605.07</v>
          </cell>
          <cell r="I187">
            <v>1.9314</v>
          </cell>
        </row>
        <row r="188">
          <cell r="A188" t="str">
            <v>3012344PAS695</v>
          </cell>
          <cell r="B188">
            <v>3012</v>
          </cell>
          <cell r="C188">
            <v>3</v>
          </cell>
          <cell r="D188">
            <v>44</v>
          </cell>
          <cell r="E188" t="str">
            <v>PAS</v>
          </cell>
          <cell r="F188" t="str">
            <v>S</v>
          </cell>
          <cell r="G188">
            <v>695</v>
          </cell>
          <cell r="H188">
            <v>171142.09</v>
          </cell>
          <cell r="I188">
            <v>3.5</v>
          </cell>
        </row>
        <row r="189">
          <cell r="A189" t="str">
            <v>3016344PAS695</v>
          </cell>
          <cell r="B189">
            <v>3016</v>
          </cell>
          <cell r="C189">
            <v>3</v>
          </cell>
          <cell r="D189">
            <v>44</v>
          </cell>
          <cell r="E189" t="str">
            <v>PAS</v>
          </cell>
          <cell r="F189" t="str">
            <v>S</v>
          </cell>
          <cell r="G189">
            <v>695</v>
          </cell>
          <cell r="H189">
            <v>14000</v>
          </cell>
          <cell r="I189">
            <v>1.25</v>
          </cell>
        </row>
        <row r="190">
          <cell r="A190" t="str">
            <v>1005334PAS695</v>
          </cell>
          <cell r="B190">
            <v>1005</v>
          </cell>
          <cell r="C190">
            <v>3</v>
          </cell>
          <cell r="D190">
            <v>34</v>
          </cell>
          <cell r="E190" t="str">
            <v>PAS</v>
          </cell>
          <cell r="F190" t="str">
            <v>S</v>
          </cell>
          <cell r="G190">
            <v>695</v>
          </cell>
          <cell r="H190">
            <v>189188</v>
          </cell>
          <cell r="I190">
            <v>4.5900000000000003E-2</v>
          </cell>
        </row>
        <row r="191">
          <cell r="A191" t="str">
            <v>5008344PAS695</v>
          </cell>
          <cell r="B191">
            <v>5008</v>
          </cell>
          <cell r="C191">
            <v>3</v>
          </cell>
          <cell r="D191">
            <v>44</v>
          </cell>
          <cell r="E191" t="str">
            <v>PAS</v>
          </cell>
          <cell r="F191" t="str">
            <v>S</v>
          </cell>
          <cell r="G191">
            <v>695</v>
          </cell>
          <cell r="H191">
            <v>141360</v>
          </cell>
          <cell r="I191">
            <v>0.90449999999999997</v>
          </cell>
        </row>
        <row r="192">
          <cell r="A192" t="str">
            <v>3028334PAS695</v>
          </cell>
          <cell r="B192">
            <v>3028</v>
          </cell>
          <cell r="C192">
            <v>3</v>
          </cell>
          <cell r="D192">
            <v>34</v>
          </cell>
          <cell r="E192" t="str">
            <v>PAS</v>
          </cell>
          <cell r="F192" t="str">
            <v>S</v>
          </cell>
          <cell r="G192">
            <v>695</v>
          </cell>
          <cell r="H192">
            <v>30000</v>
          </cell>
          <cell r="I192">
            <v>1.8</v>
          </cell>
        </row>
        <row r="193">
          <cell r="A193" t="str">
            <v>3036344PAS695</v>
          </cell>
          <cell r="B193">
            <v>3036</v>
          </cell>
          <cell r="C193">
            <v>3</v>
          </cell>
          <cell r="D193">
            <v>44</v>
          </cell>
          <cell r="E193" t="str">
            <v>PAS</v>
          </cell>
          <cell r="F193" t="str">
            <v>S</v>
          </cell>
          <cell r="G193">
            <v>695</v>
          </cell>
          <cell r="H193">
            <v>86000</v>
          </cell>
          <cell r="I193">
            <v>4</v>
          </cell>
        </row>
        <row r="194">
          <cell r="A194" t="str">
            <v>3007344PAS695</v>
          </cell>
          <cell r="B194">
            <v>3007</v>
          </cell>
          <cell r="C194">
            <v>3</v>
          </cell>
          <cell r="D194">
            <v>44</v>
          </cell>
          <cell r="E194" t="str">
            <v>PAS</v>
          </cell>
          <cell r="F194" t="str">
            <v>S</v>
          </cell>
          <cell r="G194">
            <v>695</v>
          </cell>
          <cell r="H194">
            <v>5000</v>
          </cell>
          <cell r="I194">
            <v>2</v>
          </cell>
        </row>
        <row r="195">
          <cell r="A195" t="str">
            <v>1018334PAS695</v>
          </cell>
          <cell r="B195">
            <v>1018</v>
          </cell>
          <cell r="C195">
            <v>3</v>
          </cell>
          <cell r="D195">
            <v>34</v>
          </cell>
          <cell r="E195" t="str">
            <v>PAS</v>
          </cell>
          <cell r="F195" t="str">
            <v>S</v>
          </cell>
          <cell r="G195">
            <v>695</v>
          </cell>
          <cell r="H195">
            <v>122032.58</v>
          </cell>
          <cell r="I195">
            <v>0.2</v>
          </cell>
        </row>
        <row r="196">
          <cell r="A196" t="str">
            <v>5007334PAS695</v>
          </cell>
          <cell r="B196">
            <v>5007</v>
          </cell>
          <cell r="C196">
            <v>3</v>
          </cell>
          <cell r="D196">
            <v>34</v>
          </cell>
          <cell r="E196" t="str">
            <v>PAS</v>
          </cell>
          <cell r="F196" t="str">
            <v>S</v>
          </cell>
          <cell r="G196">
            <v>695</v>
          </cell>
          <cell r="H196">
            <v>20000</v>
          </cell>
          <cell r="I196">
            <v>0.25</v>
          </cell>
        </row>
        <row r="197">
          <cell r="A197" t="str">
            <v>3004344PAS695</v>
          </cell>
          <cell r="B197">
            <v>3004</v>
          </cell>
          <cell r="C197">
            <v>3</v>
          </cell>
          <cell r="D197">
            <v>44</v>
          </cell>
          <cell r="E197" t="str">
            <v>PAS</v>
          </cell>
          <cell r="F197" t="str">
            <v>S</v>
          </cell>
          <cell r="G197">
            <v>695</v>
          </cell>
          <cell r="H197">
            <v>30000</v>
          </cell>
          <cell r="I197">
            <v>2</v>
          </cell>
        </row>
        <row r="198">
          <cell r="A198" t="str">
            <v>3010334PAS695</v>
          </cell>
          <cell r="B198">
            <v>3010</v>
          </cell>
          <cell r="C198">
            <v>3</v>
          </cell>
          <cell r="D198">
            <v>34</v>
          </cell>
          <cell r="E198" t="str">
            <v>PAS</v>
          </cell>
          <cell r="F198" t="str">
            <v>S</v>
          </cell>
          <cell r="G198">
            <v>695</v>
          </cell>
          <cell r="H198">
            <v>25047.49</v>
          </cell>
          <cell r="I198">
            <v>1</v>
          </cell>
        </row>
        <row r="199">
          <cell r="A199" t="str">
            <v>2006344PAS695</v>
          </cell>
          <cell r="B199">
            <v>2006</v>
          </cell>
          <cell r="C199">
            <v>3</v>
          </cell>
          <cell r="D199">
            <v>44</v>
          </cell>
          <cell r="E199" t="str">
            <v>PAS</v>
          </cell>
          <cell r="F199" t="str">
            <v>S</v>
          </cell>
          <cell r="G199">
            <v>695</v>
          </cell>
          <cell r="H199">
            <v>5037.78</v>
          </cell>
          <cell r="I199">
            <v>1</v>
          </cell>
        </row>
        <row r="200">
          <cell r="A200" t="str">
            <v>3026334PAS695</v>
          </cell>
          <cell r="B200">
            <v>3026</v>
          </cell>
          <cell r="C200">
            <v>3</v>
          </cell>
          <cell r="D200">
            <v>34</v>
          </cell>
          <cell r="E200" t="str">
            <v>PAS</v>
          </cell>
          <cell r="F200" t="str">
            <v>S</v>
          </cell>
          <cell r="G200">
            <v>695</v>
          </cell>
          <cell r="H200">
            <v>4323.3999999999996</v>
          </cell>
          <cell r="I200">
            <v>1</v>
          </cell>
        </row>
        <row r="201">
          <cell r="A201" t="str">
            <v>2004344PAS695</v>
          </cell>
          <cell r="B201">
            <v>2004</v>
          </cell>
          <cell r="C201">
            <v>3</v>
          </cell>
          <cell r="D201">
            <v>44</v>
          </cell>
          <cell r="E201" t="str">
            <v>PAS</v>
          </cell>
          <cell r="F201" t="str">
            <v>S</v>
          </cell>
          <cell r="G201">
            <v>695</v>
          </cell>
          <cell r="H201">
            <v>107087.9</v>
          </cell>
          <cell r="I201">
            <v>2.2000000000000002</v>
          </cell>
        </row>
        <row r="202">
          <cell r="A202" t="str">
            <v>3005334PAS695</v>
          </cell>
          <cell r="B202">
            <v>3005</v>
          </cell>
          <cell r="C202">
            <v>3</v>
          </cell>
          <cell r="D202">
            <v>34</v>
          </cell>
          <cell r="E202" t="str">
            <v>PAS</v>
          </cell>
          <cell r="F202" t="str">
            <v>S</v>
          </cell>
          <cell r="G202">
            <v>695</v>
          </cell>
          <cell r="H202">
            <v>20000</v>
          </cell>
          <cell r="I202">
            <v>1.5</v>
          </cell>
        </row>
        <row r="203">
          <cell r="A203" t="str">
            <v>1017334PAS695</v>
          </cell>
          <cell r="B203">
            <v>1017</v>
          </cell>
          <cell r="C203">
            <v>3</v>
          </cell>
          <cell r="D203">
            <v>34</v>
          </cell>
          <cell r="E203" t="str">
            <v>PAS</v>
          </cell>
          <cell r="F203" t="str">
            <v>S</v>
          </cell>
          <cell r="G203">
            <v>695</v>
          </cell>
          <cell r="H203">
            <v>5433.72</v>
          </cell>
          <cell r="I203">
            <v>0.25</v>
          </cell>
        </row>
        <row r="204">
          <cell r="A204" t="str">
            <v>3002344PAS695</v>
          </cell>
          <cell r="B204">
            <v>3002</v>
          </cell>
          <cell r="C204">
            <v>3</v>
          </cell>
          <cell r="D204">
            <v>44</v>
          </cell>
          <cell r="E204" t="str">
            <v>PAS</v>
          </cell>
          <cell r="F204" t="str">
            <v>S</v>
          </cell>
          <cell r="G204">
            <v>695</v>
          </cell>
          <cell r="H204">
            <v>238838.18</v>
          </cell>
          <cell r="I204">
            <v>1.8</v>
          </cell>
        </row>
        <row r="205">
          <cell r="A205" t="str">
            <v>5007344PAS695</v>
          </cell>
          <cell r="B205">
            <v>5007</v>
          </cell>
          <cell r="C205">
            <v>3</v>
          </cell>
          <cell r="D205">
            <v>44</v>
          </cell>
          <cell r="E205" t="str">
            <v>PAS</v>
          </cell>
          <cell r="F205" t="str">
            <v>S</v>
          </cell>
          <cell r="G205">
            <v>695</v>
          </cell>
          <cell r="H205">
            <v>162143.12</v>
          </cell>
          <cell r="I205">
            <v>0.5</v>
          </cell>
        </row>
        <row r="206">
          <cell r="A206" t="str">
            <v>1033344PAS695</v>
          </cell>
          <cell r="B206">
            <v>1033</v>
          </cell>
          <cell r="C206">
            <v>3</v>
          </cell>
          <cell r="D206">
            <v>44</v>
          </cell>
          <cell r="E206" t="str">
            <v>PAS</v>
          </cell>
          <cell r="F206" t="str">
            <v>S</v>
          </cell>
          <cell r="G206">
            <v>695</v>
          </cell>
          <cell r="H206">
            <v>3965</v>
          </cell>
          <cell r="I206">
            <v>0.7</v>
          </cell>
        </row>
        <row r="207">
          <cell r="A207" t="str">
            <v>3030344PAS695</v>
          </cell>
          <cell r="B207">
            <v>3030</v>
          </cell>
          <cell r="C207">
            <v>3</v>
          </cell>
          <cell r="D207">
            <v>44</v>
          </cell>
          <cell r="E207" t="str">
            <v>PAS</v>
          </cell>
          <cell r="F207" t="str">
            <v>S</v>
          </cell>
          <cell r="G207">
            <v>695</v>
          </cell>
          <cell r="H207">
            <v>8000</v>
          </cell>
          <cell r="I207">
            <v>1</v>
          </cell>
        </row>
        <row r="208">
          <cell r="A208" t="str">
            <v>3033334PAS695</v>
          </cell>
          <cell r="B208">
            <v>3033</v>
          </cell>
          <cell r="C208">
            <v>3</v>
          </cell>
          <cell r="D208">
            <v>34</v>
          </cell>
          <cell r="E208" t="str">
            <v>PAS</v>
          </cell>
          <cell r="F208" t="str">
            <v>S</v>
          </cell>
          <cell r="G208">
            <v>695</v>
          </cell>
          <cell r="H208">
            <v>8011.79</v>
          </cell>
          <cell r="I208">
            <v>1.5</v>
          </cell>
        </row>
        <row r="209">
          <cell r="A209" t="str">
            <v>1001344PAS695</v>
          </cell>
          <cell r="B209">
            <v>1001</v>
          </cell>
          <cell r="C209">
            <v>3</v>
          </cell>
          <cell r="D209">
            <v>44</v>
          </cell>
          <cell r="E209" t="str">
            <v>PAS</v>
          </cell>
          <cell r="F209" t="str">
            <v>S</v>
          </cell>
          <cell r="G209">
            <v>695</v>
          </cell>
          <cell r="H209">
            <v>27082.65</v>
          </cell>
          <cell r="I209">
            <v>0.2</v>
          </cell>
        </row>
        <row r="210">
          <cell r="A210" t="str">
            <v>1999344PAS695</v>
          </cell>
          <cell r="B210">
            <v>1999</v>
          </cell>
          <cell r="C210">
            <v>3</v>
          </cell>
          <cell r="D210">
            <v>44</v>
          </cell>
          <cell r="E210" t="str">
            <v>PAS</v>
          </cell>
          <cell r="F210" t="str">
            <v>S</v>
          </cell>
          <cell r="G210">
            <v>695</v>
          </cell>
          <cell r="H210">
            <v>876535.04</v>
          </cell>
          <cell r="I210">
            <v>0.49940000000000001</v>
          </cell>
        </row>
        <row r="211">
          <cell r="A211" t="str">
            <v>1999334PAS695</v>
          </cell>
          <cell r="B211">
            <v>1999</v>
          </cell>
          <cell r="C211">
            <v>3</v>
          </cell>
          <cell r="D211">
            <v>34</v>
          </cell>
          <cell r="E211" t="str">
            <v>PAS</v>
          </cell>
          <cell r="F211" t="str">
            <v>S</v>
          </cell>
          <cell r="G211">
            <v>695</v>
          </cell>
          <cell r="H211">
            <v>639286.59</v>
          </cell>
          <cell r="I211">
            <v>8.2199999999999995E-2</v>
          </cell>
        </row>
        <row r="212">
          <cell r="A212" t="str">
            <v>1999353PAS695</v>
          </cell>
          <cell r="B212">
            <v>1999</v>
          </cell>
          <cell r="C212">
            <v>3</v>
          </cell>
          <cell r="D212">
            <v>53</v>
          </cell>
          <cell r="E212" t="str">
            <v>PAS</v>
          </cell>
          <cell r="F212" t="str">
            <v>S</v>
          </cell>
          <cell r="G212">
            <v>695</v>
          </cell>
          <cell r="H212">
            <v>2007.79</v>
          </cell>
          <cell r="I212">
            <v>0.05</v>
          </cell>
        </row>
        <row r="213">
          <cell r="A213" t="str">
            <v>2999344PAS695</v>
          </cell>
          <cell r="B213">
            <v>2999</v>
          </cell>
          <cell r="C213">
            <v>3</v>
          </cell>
          <cell r="D213">
            <v>44</v>
          </cell>
          <cell r="E213" t="str">
            <v>PAS</v>
          </cell>
          <cell r="F213" t="str">
            <v>S</v>
          </cell>
          <cell r="G213">
            <v>695</v>
          </cell>
          <cell r="H213">
            <v>3330079.19</v>
          </cell>
          <cell r="I213">
            <v>1.6019000000000001</v>
          </cell>
        </row>
        <row r="214">
          <cell r="A214" t="str">
            <v>2999334PAS695</v>
          </cell>
          <cell r="B214">
            <v>2999</v>
          </cell>
          <cell r="C214">
            <v>3</v>
          </cell>
          <cell r="D214">
            <v>34</v>
          </cell>
          <cell r="E214" t="str">
            <v>PAS</v>
          </cell>
          <cell r="F214" t="str">
            <v>S</v>
          </cell>
          <cell r="G214">
            <v>695</v>
          </cell>
          <cell r="H214">
            <v>448189.43</v>
          </cell>
          <cell r="I214">
            <v>0.51339999999999997</v>
          </cell>
        </row>
        <row r="215">
          <cell r="A215" t="str">
            <v>3999344PAS695</v>
          </cell>
          <cell r="B215">
            <v>3999</v>
          </cell>
          <cell r="C215">
            <v>3</v>
          </cell>
          <cell r="D215">
            <v>44</v>
          </cell>
          <cell r="E215" t="str">
            <v>PAS</v>
          </cell>
          <cell r="F215" t="str">
            <v>S</v>
          </cell>
          <cell r="G215">
            <v>695</v>
          </cell>
          <cell r="H215">
            <v>1719038.9</v>
          </cell>
          <cell r="I215">
            <v>2.8774000000000002</v>
          </cell>
        </row>
        <row r="216">
          <cell r="A216" t="str">
            <v>3999334PAS695</v>
          </cell>
          <cell r="B216">
            <v>3999</v>
          </cell>
          <cell r="C216">
            <v>3</v>
          </cell>
          <cell r="D216">
            <v>34</v>
          </cell>
          <cell r="E216" t="str">
            <v>PAS</v>
          </cell>
          <cell r="F216" t="str">
            <v>S</v>
          </cell>
          <cell r="G216">
            <v>695</v>
          </cell>
          <cell r="H216">
            <v>293213.53999999998</v>
          </cell>
          <cell r="I216">
            <v>1.5661</v>
          </cell>
        </row>
        <row r="217">
          <cell r="A217" t="str">
            <v>5999344PAS695</v>
          </cell>
          <cell r="B217">
            <v>5999</v>
          </cell>
          <cell r="C217">
            <v>3</v>
          </cell>
          <cell r="D217">
            <v>44</v>
          </cell>
          <cell r="E217" t="str">
            <v>PAS</v>
          </cell>
          <cell r="F217" t="str">
            <v>S</v>
          </cell>
          <cell r="G217">
            <v>695</v>
          </cell>
          <cell r="H217">
            <v>538003.12</v>
          </cell>
          <cell r="I217">
            <v>1.1011</v>
          </cell>
        </row>
        <row r="218">
          <cell r="A218" t="str">
            <v>5999334PAS695</v>
          </cell>
          <cell r="B218">
            <v>5999</v>
          </cell>
          <cell r="C218">
            <v>3</v>
          </cell>
          <cell r="D218">
            <v>34</v>
          </cell>
          <cell r="E218" t="str">
            <v>PAS</v>
          </cell>
          <cell r="F218" t="str">
            <v>S</v>
          </cell>
          <cell r="G218">
            <v>695</v>
          </cell>
          <cell r="H218">
            <v>83978.15</v>
          </cell>
          <cell r="I218">
            <v>1.2022999999999999</v>
          </cell>
        </row>
        <row r="219">
          <cell r="A219" t="str">
            <v>1017444PAS695</v>
          </cell>
          <cell r="B219">
            <v>1017</v>
          </cell>
          <cell r="C219">
            <v>4</v>
          </cell>
          <cell r="D219">
            <v>44</v>
          </cell>
          <cell r="E219" t="str">
            <v>PAS</v>
          </cell>
          <cell r="F219" t="str">
            <v>S</v>
          </cell>
          <cell r="G219">
            <v>695</v>
          </cell>
          <cell r="H219">
            <v>137481.72</v>
          </cell>
          <cell r="I219">
            <v>0.44090000000000001</v>
          </cell>
        </row>
        <row r="220">
          <cell r="A220" t="str">
            <v>2004434PAS695</v>
          </cell>
          <cell r="B220">
            <v>2004</v>
          </cell>
          <cell r="C220">
            <v>4</v>
          </cell>
          <cell r="D220">
            <v>34</v>
          </cell>
          <cell r="E220" t="str">
            <v>PAS</v>
          </cell>
          <cell r="F220" t="str">
            <v>S</v>
          </cell>
          <cell r="G220">
            <v>695</v>
          </cell>
          <cell r="H220">
            <v>72347.97</v>
          </cell>
          <cell r="I220">
            <v>1</v>
          </cell>
        </row>
        <row r="221">
          <cell r="A221" t="str">
            <v>2007434PAS695</v>
          </cell>
          <cell r="B221">
            <v>2007</v>
          </cell>
          <cell r="C221">
            <v>4</v>
          </cell>
          <cell r="D221">
            <v>34</v>
          </cell>
          <cell r="E221" t="str">
            <v>PAS</v>
          </cell>
          <cell r="F221" t="str">
            <v>S</v>
          </cell>
          <cell r="G221">
            <v>695</v>
          </cell>
          <cell r="H221">
            <v>8013.09</v>
          </cell>
          <cell r="I221">
            <v>1.69</v>
          </cell>
        </row>
        <row r="222">
          <cell r="A222" t="str">
            <v>2009444PAS695</v>
          </cell>
          <cell r="B222">
            <v>2009</v>
          </cell>
          <cell r="C222">
            <v>4</v>
          </cell>
          <cell r="D222">
            <v>44</v>
          </cell>
          <cell r="E222" t="str">
            <v>PAS</v>
          </cell>
          <cell r="F222" t="str">
            <v>S</v>
          </cell>
          <cell r="G222">
            <v>695</v>
          </cell>
          <cell r="H222">
            <v>117907.97</v>
          </cell>
          <cell r="I222">
            <v>3</v>
          </cell>
        </row>
        <row r="223">
          <cell r="A223" t="str">
            <v>3002434PAS695</v>
          </cell>
          <cell r="B223">
            <v>3002</v>
          </cell>
          <cell r="C223">
            <v>4</v>
          </cell>
          <cell r="D223">
            <v>34</v>
          </cell>
          <cell r="E223" t="str">
            <v>PAS</v>
          </cell>
          <cell r="F223" t="str">
            <v>S</v>
          </cell>
          <cell r="G223">
            <v>695</v>
          </cell>
          <cell r="H223">
            <v>24820.57</v>
          </cell>
          <cell r="I223">
            <v>2.25</v>
          </cell>
        </row>
        <row r="224">
          <cell r="A224" t="str">
            <v>3003444PAS695</v>
          </cell>
          <cell r="B224">
            <v>3003</v>
          </cell>
          <cell r="C224">
            <v>4</v>
          </cell>
          <cell r="D224">
            <v>44</v>
          </cell>
          <cell r="E224" t="str">
            <v>PAS</v>
          </cell>
          <cell r="F224" t="str">
            <v>S</v>
          </cell>
          <cell r="G224">
            <v>695</v>
          </cell>
          <cell r="H224">
            <v>288528.43</v>
          </cell>
          <cell r="I224">
            <v>3.5</v>
          </cell>
        </row>
        <row r="225">
          <cell r="A225" t="str">
            <v>5006444PAS695</v>
          </cell>
          <cell r="B225">
            <v>5006</v>
          </cell>
          <cell r="C225">
            <v>4</v>
          </cell>
          <cell r="D225">
            <v>44</v>
          </cell>
          <cell r="E225" t="str">
            <v>PAS</v>
          </cell>
          <cell r="F225" t="str">
            <v>S</v>
          </cell>
          <cell r="G225">
            <v>695</v>
          </cell>
          <cell r="H225">
            <v>221780</v>
          </cell>
          <cell r="I225">
            <v>1</v>
          </cell>
        </row>
        <row r="226">
          <cell r="A226" t="str">
            <v>1033434PAS695</v>
          </cell>
          <cell r="B226">
            <v>1033</v>
          </cell>
          <cell r="C226">
            <v>4</v>
          </cell>
          <cell r="D226">
            <v>34</v>
          </cell>
          <cell r="E226" t="str">
            <v>PAS</v>
          </cell>
          <cell r="F226" t="str">
            <v>S</v>
          </cell>
          <cell r="G226">
            <v>695</v>
          </cell>
          <cell r="H226">
            <v>6011.69</v>
          </cell>
          <cell r="I226">
            <v>0.5</v>
          </cell>
        </row>
        <row r="227">
          <cell r="A227" t="str">
            <v>1001434PAS695</v>
          </cell>
          <cell r="B227">
            <v>1001</v>
          </cell>
          <cell r="C227">
            <v>4</v>
          </cell>
          <cell r="D227">
            <v>34</v>
          </cell>
          <cell r="E227" t="str">
            <v>PAS</v>
          </cell>
          <cell r="F227" t="str">
            <v>S</v>
          </cell>
          <cell r="G227">
            <v>695</v>
          </cell>
          <cell r="H227">
            <v>83012.33</v>
          </cell>
          <cell r="I227">
            <v>9.4700000000000006E-2</v>
          </cell>
        </row>
        <row r="228">
          <cell r="A228" t="str">
            <v>2001444PAS695</v>
          </cell>
          <cell r="B228">
            <v>2001</v>
          </cell>
          <cell r="C228">
            <v>4</v>
          </cell>
          <cell r="D228">
            <v>44</v>
          </cell>
          <cell r="E228" t="str">
            <v>PAS</v>
          </cell>
          <cell r="F228" t="str">
            <v>S</v>
          </cell>
          <cell r="G228">
            <v>695</v>
          </cell>
          <cell r="H228">
            <v>940067.85</v>
          </cell>
          <cell r="I228">
            <v>1.7</v>
          </cell>
        </row>
        <row r="229">
          <cell r="A229" t="str">
            <v>3003434PAS695</v>
          </cell>
          <cell r="B229">
            <v>3003</v>
          </cell>
          <cell r="C229">
            <v>4</v>
          </cell>
          <cell r="D229">
            <v>34</v>
          </cell>
          <cell r="E229" t="str">
            <v>PAS</v>
          </cell>
          <cell r="F229" t="str">
            <v>S</v>
          </cell>
          <cell r="G229">
            <v>695</v>
          </cell>
          <cell r="H229">
            <v>121778.52</v>
          </cell>
          <cell r="I229">
            <v>3</v>
          </cell>
        </row>
        <row r="230">
          <cell r="A230" t="str">
            <v>3029444PAS695</v>
          </cell>
          <cell r="B230">
            <v>3029</v>
          </cell>
          <cell r="C230">
            <v>4</v>
          </cell>
          <cell r="D230">
            <v>44</v>
          </cell>
          <cell r="E230" t="str">
            <v>PAS</v>
          </cell>
          <cell r="F230" t="str">
            <v>S</v>
          </cell>
          <cell r="G230">
            <v>695</v>
          </cell>
          <cell r="H230">
            <v>53900.02</v>
          </cell>
          <cell r="I230">
            <v>3.5</v>
          </cell>
        </row>
        <row r="231">
          <cell r="A231" t="str">
            <v>5003444PAS695</v>
          </cell>
          <cell r="B231">
            <v>5003</v>
          </cell>
          <cell r="C231">
            <v>4</v>
          </cell>
          <cell r="D231">
            <v>44</v>
          </cell>
          <cell r="E231" t="str">
            <v>PAS</v>
          </cell>
          <cell r="F231" t="str">
            <v>S</v>
          </cell>
          <cell r="G231">
            <v>695</v>
          </cell>
          <cell r="H231">
            <v>1496439.64</v>
          </cell>
          <cell r="I231">
            <v>2.8826000000000001</v>
          </cell>
        </row>
        <row r="232">
          <cell r="A232" t="str">
            <v>1018444PAS695</v>
          </cell>
          <cell r="B232">
            <v>1018</v>
          </cell>
          <cell r="C232">
            <v>4</v>
          </cell>
          <cell r="D232">
            <v>44</v>
          </cell>
          <cell r="E232" t="str">
            <v>PAS</v>
          </cell>
          <cell r="F232" t="str">
            <v>S</v>
          </cell>
          <cell r="G232">
            <v>695</v>
          </cell>
          <cell r="H232">
            <v>38000</v>
          </cell>
          <cell r="I232">
            <v>0.75</v>
          </cell>
        </row>
        <row r="233">
          <cell r="A233" t="str">
            <v>3006444PAS695</v>
          </cell>
          <cell r="B233">
            <v>3006</v>
          </cell>
          <cell r="C233">
            <v>4</v>
          </cell>
          <cell r="D233">
            <v>44</v>
          </cell>
          <cell r="E233" t="str">
            <v>PAS</v>
          </cell>
          <cell r="F233" t="str">
            <v>S</v>
          </cell>
          <cell r="G233">
            <v>695</v>
          </cell>
          <cell r="H233">
            <v>17000</v>
          </cell>
          <cell r="I233">
            <v>2.5</v>
          </cell>
        </row>
        <row r="234">
          <cell r="A234" t="str">
            <v>1009444PAS695</v>
          </cell>
          <cell r="B234">
            <v>1009</v>
          </cell>
          <cell r="C234">
            <v>4</v>
          </cell>
          <cell r="D234">
            <v>44</v>
          </cell>
          <cell r="E234" t="str">
            <v>PAS</v>
          </cell>
          <cell r="F234" t="str">
            <v>S</v>
          </cell>
          <cell r="G234">
            <v>695</v>
          </cell>
          <cell r="H234">
            <v>100108.72</v>
          </cell>
          <cell r="I234">
            <v>0.25</v>
          </cell>
        </row>
        <row r="235">
          <cell r="A235" t="str">
            <v>1003434PAS695</v>
          </cell>
          <cell r="B235">
            <v>1003</v>
          </cell>
          <cell r="C235">
            <v>4</v>
          </cell>
          <cell r="D235">
            <v>34</v>
          </cell>
          <cell r="E235" t="str">
            <v>PAS</v>
          </cell>
          <cell r="F235" t="str">
            <v>S</v>
          </cell>
          <cell r="G235">
            <v>695</v>
          </cell>
          <cell r="H235">
            <v>144269.98000000001</v>
          </cell>
          <cell r="I235">
            <v>0.01</v>
          </cell>
        </row>
        <row r="236">
          <cell r="A236" t="str">
            <v>1016444PAS695</v>
          </cell>
          <cell r="B236">
            <v>1016</v>
          </cell>
          <cell r="C236">
            <v>4</v>
          </cell>
          <cell r="D236">
            <v>44</v>
          </cell>
          <cell r="E236" t="str">
            <v>PAS</v>
          </cell>
          <cell r="F236" t="str">
            <v>S</v>
          </cell>
          <cell r="G236">
            <v>695</v>
          </cell>
          <cell r="H236">
            <v>60000</v>
          </cell>
          <cell r="I236">
            <v>0.75</v>
          </cell>
        </row>
        <row r="237">
          <cell r="A237" t="str">
            <v>1032444PAS695</v>
          </cell>
          <cell r="B237">
            <v>1032</v>
          </cell>
          <cell r="C237">
            <v>4</v>
          </cell>
          <cell r="D237">
            <v>44</v>
          </cell>
          <cell r="E237" t="str">
            <v>PAS</v>
          </cell>
          <cell r="F237" t="str">
            <v>S</v>
          </cell>
          <cell r="G237">
            <v>695</v>
          </cell>
          <cell r="H237">
            <v>323829.68</v>
          </cell>
          <cell r="I237">
            <v>1.2004999999999999</v>
          </cell>
        </row>
        <row r="238">
          <cell r="A238" t="str">
            <v>3033444PAS695</v>
          </cell>
          <cell r="B238">
            <v>3033</v>
          </cell>
          <cell r="C238">
            <v>4</v>
          </cell>
          <cell r="D238">
            <v>44</v>
          </cell>
          <cell r="E238" t="str">
            <v>PAS</v>
          </cell>
          <cell r="F238" t="str">
            <v>S</v>
          </cell>
          <cell r="G238">
            <v>695</v>
          </cell>
          <cell r="H238">
            <v>151000</v>
          </cell>
          <cell r="I238">
            <v>2.2999999999999998</v>
          </cell>
        </row>
        <row r="239">
          <cell r="A239" t="str">
            <v>5003434PAS695</v>
          </cell>
          <cell r="B239">
            <v>5003</v>
          </cell>
          <cell r="C239">
            <v>4</v>
          </cell>
          <cell r="D239">
            <v>34</v>
          </cell>
          <cell r="E239" t="str">
            <v>PAS</v>
          </cell>
          <cell r="F239" t="str">
            <v>S</v>
          </cell>
          <cell r="G239">
            <v>695</v>
          </cell>
          <cell r="H239">
            <v>116352.91</v>
          </cell>
          <cell r="I239">
            <v>2</v>
          </cell>
        </row>
        <row r="240">
          <cell r="A240" t="str">
            <v>5006434PAS695</v>
          </cell>
          <cell r="B240">
            <v>5006</v>
          </cell>
          <cell r="C240">
            <v>4</v>
          </cell>
          <cell r="D240">
            <v>34</v>
          </cell>
          <cell r="E240" t="str">
            <v>PAS</v>
          </cell>
          <cell r="F240" t="str">
            <v>S</v>
          </cell>
          <cell r="G240">
            <v>695</v>
          </cell>
          <cell r="H240">
            <v>10300</v>
          </cell>
          <cell r="I240">
            <v>0.5</v>
          </cell>
        </row>
        <row r="241">
          <cell r="A241" t="str">
            <v>3036434PAS695</v>
          </cell>
          <cell r="B241">
            <v>3036</v>
          </cell>
          <cell r="C241">
            <v>4</v>
          </cell>
          <cell r="D241">
            <v>34</v>
          </cell>
          <cell r="E241" t="str">
            <v>PAS</v>
          </cell>
          <cell r="F241" t="str">
            <v>S</v>
          </cell>
          <cell r="G241">
            <v>695</v>
          </cell>
          <cell r="H241">
            <v>3014.15</v>
          </cell>
          <cell r="I241">
            <v>1.5</v>
          </cell>
        </row>
        <row r="242">
          <cell r="A242" t="str">
            <v>1014444PAS695</v>
          </cell>
          <cell r="B242">
            <v>1014</v>
          </cell>
          <cell r="C242">
            <v>4</v>
          </cell>
          <cell r="D242">
            <v>44</v>
          </cell>
          <cell r="E242" t="str">
            <v>PAS</v>
          </cell>
          <cell r="F242" t="str">
            <v>S</v>
          </cell>
          <cell r="G242">
            <v>695</v>
          </cell>
          <cell r="H242">
            <v>40000</v>
          </cell>
          <cell r="I242">
            <v>0.2</v>
          </cell>
        </row>
        <row r="243">
          <cell r="A243" t="str">
            <v>2002434PAS695</v>
          </cell>
          <cell r="B243">
            <v>2002</v>
          </cell>
          <cell r="C243">
            <v>4</v>
          </cell>
          <cell r="D243">
            <v>34</v>
          </cell>
          <cell r="E243" t="str">
            <v>PAS</v>
          </cell>
          <cell r="F243" t="str">
            <v>S</v>
          </cell>
          <cell r="G243">
            <v>695</v>
          </cell>
          <cell r="H243">
            <v>154406.62</v>
          </cell>
          <cell r="I243">
            <v>2</v>
          </cell>
        </row>
        <row r="244">
          <cell r="A244" t="str">
            <v>3001434PAS695</v>
          </cell>
          <cell r="B244">
            <v>3001</v>
          </cell>
          <cell r="C244">
            <v>4</v>
          </cell>
          <cell r="D244">
            <v>34</v>
          </cell>
          <cell r="E244" t="str">
            <v>PAS</v>
          </cell>
          <cell r="F244" t="str">
            <v>S</v>
          </cell>
          <cell r="G244">
            <v>695</v>
          </cell>
          <cell r="H244">
            <v>16719.400000000001</v>
          </cell>
          <cell r="I244">
            <v>0.88</v>
          </cell>
        </row>
        <row r="245">
          <cell r="A245" t="str">
            <v>3015444PAS695</v>
          </cell>
          <cell r="B245">
            <v>3015</v>
          </cell>
          <cell r="C245">
            <v>4</v>
          </cell>
          <cell r="D245">
            <v>44</v>
          </cell>
          <cell r="E245" t="str">
            <v>PAS</v>
          </cell>
          <cell r="F245" t="str">
            <v>S</v>
          </cell>
          <cell r="G245">
            <v>695</v>
          </cell>
          <cell r="H245">
            <v>132307.78</v>
          </cell>
          <cell r="I245">
            <v>4.5</v>
          </cell>
        </row>
        <row r="246">
          <cell r="A246" t="str">
            <v>2005444PAS695</v>
          </cell>
          <cell r="B246">
            <v>2005</v>
          </cell>
          <cell r="C246">
            <v>4</v>
          </cell>
          <cell r="D246">
            <v>44</v>
          </cell>
          <cell r="E246" t="str">
            <v>PAS</v>
          </cell>
          <cell r="F246" t="str">
            <v>S</v>
          </cell>
          <cell r="G246">
            <v>695</v>
          </cell>
          <cell r="H246">
            <v>35127.4</v>
          </cell>
          <cell r="I246">
            <v>0.9</v>
          </cell>
        </row>
        <row r="247">
          <cell r="A247" t="str">
            <v>3004434PAS695</v>
          </cell>
          <cell r="B247">
            <v>3004</v>
          </cell>
          <cell r="C247">
            <v>4</v>
          </cell>
          <cell r="D247">
            <v>34</v>
          </cell>
          <cell r="E247" t="str">
            <v>PAS</v>
          </cell>
          <cell r="F247" t="str">
            <v>S</v>
          </cell>
          <cell r="G247">
            <v>695</v>
          </cell>
          <cell r="H247">
            <v>1500</v>
          </cell>
          <cell r="I247">
            <v>3.3</v>
          </cell>
        </row>
        <row r="248">
          <cell r="A248" t="str">
            <v>3006434PAS695</v>
          </cell>
          <cell r="B248">
            <v>3006</v>
          </cell>
          <cell r="C248">
            <v>4</v>
          </cell>
          <cell r="D248">
            <v>34</v>
          </cell>
          <cell r="E248" t="str">
            <v>PAS</v>
          </cell>
          <cell r="F248" t="str">
            <v>S</v>
          </cell>
          <cell r="G248">
            <v>695</v>
          </cell>
          <cell r="H248">
            <v>2000</v>
          </cell>
          <cell r="I248">
            <v>1.25</v>
          </cell>
        </row>
        <row r="249">
          <cell r="A249" t="str">
            <v>3015434PAS695</v>
          </cell>
          <cell r="B249">
            <v>3015</v>
          </cell>
          <cell r="C249">
            <v>4</v>
          </cell>
          <cell r="D249">
            <v>34</v>
          </cell>
          <cell r="E249" t="str">
            <v>PAS</v>
          </cell>
          <cell r="F249" t="str">
            <v>S</v>
          </cell>
          <cell r="G249">
            <v>695</v>
          </cell>
          <cell r="H249">
            <v>17933.98</v>
          </cell>
          <cell r="I249">
            <v>1</v>
          </cell>
        </row>
        <row r="250">
          <cell r="A250" t="str">
            <v>3016434PAS695</v>
          </cell>
          <cell r="B250">
            <v>3016</v>
          </cell>
          <cell r="C250">
            <v>4</v>
          </cell>
          <cell r="D250">
            <v>34</v>
          </cell>
          <cell r="E250" t="str">
            <v>PAS</v>
          </cell>
          <cell r="F250" t="str">
            <v>S</v>
          </cell>
          <cell r="G250">
            <v>695</v>
          </cell>
          <cell r="H250">
            <v>8000</v>
          </cell>
          <cell r="I250">
            <v>0.5</v>
          </cell>
        </row>
        <row r="251">
          <cell r="A251" t="str">
            <v>3028444PAS695</v>
          </cell>
          <cell r="B251">
            <v>3028</v>
          </cell>
          <cell r="C251">
            <v>4</v>
          </cell>
          <cell r="D251">
            <v>44</v>
          </cell>
          <cell r="E251" t="str">
            <v>PAS</v>
          </cell>
          <cell r="F251" t="str">
            <v>S</v>
          </cell>
          <cell r="G251">
            <v>695</v>
          </cell>
          <cell r="H251">
            <v>164884.5</v>
          </cell>
          <cell r="I251">
            <v>3.5</v>
          </cell>
        </row>
        <row r="252">
          <cell r="A252" t="str">
            <v>1009434PAS695</v>
          </cell>
          <cell r="B252">
            <v>1009</v>
          </cell>
          <cell r="C252">
            <v>4</v>
          </cell>
          <cell r="D252">
            <v>34</v>
          </cell>
          <cell r="E252" t="str">
            <v>PAS</v>
          </cell>
          <cell r="F252" t="str">
            <v>S</v>
          </cell>
          <cell r="G252">
            <v>695</v>
          </cell>
          <cell r="H252">
            <v>909038.77</v>
          </cell>
          <cell r="I252">
            <v>6.1199999999999997E-2</v>
          </cell>
        </row>
        <row r="253">
          <cell r="A253" t="str">
            <v>3010444PAS695</v>
          </cell>
          <cell r="B253">
            <v>3010</v>
          </cell>
          <cell r="C253">
            <v>4</v>
          </cell>
          <cell r="D253">
            <v>44</v>
          </cell>
          <cell r="E253" t="str">
            <v>PAS</v>
          </cell>
          <cell r="F253" t="str">
            <v>S</v>
          </cell>
          <cell r="G253">
            <v>695</v>
          </cell>
          <cell r="H253">
            <v>222100</v>
          </cell>
          <cell r="I253">
            <v>4</v>
          </cell>
        </row>
        <row r="254">
          <cell r="A254" t="str">
            <v>3011444PAS695</v>
          </cell>
          <cell r="B254">
            <v>3011</v>
          </cell>
          <cell r="C254">
            <v>4</v>
          </cell>
          <cell r="D254">
            <v>44</v>
          </cell>
          <cell r="E254" t="str">
            <v>PAS</v>
          </cell>
          <cell r="F254" t="str">
            <v>S</v>
          </cell>
          <cell r="G254">
            <v>695</v>
          </cell>
          <cell r="H254">
            <v>109200</v>
          </cell>
          <cell r="I254">
            <v>4</v>
          </cell>
        </row>
        <row r="255">
          <cell r="A255" t="str">
            <v>3022444PAS695</v>
          </cell>
          <cell r="B255">
            <v>3022</v>
          </cell>
          <cell r="C255">
            <v>4</v>
          </cell>
          <cell r="D255">
            <v>44</v>
          </cell>
          <cell r="E255" t="str">
            <v>PAS</v>
          </cell>
          <cell r="F255" t="str">
            <v>S</v>
          </cell>
          <cell r="G255">
            <v>695</v>
          </cell>
          <cell r="H255">
            <v>108852.43</v>
          </cell>
          <cell r="I255">
            <v>3</v>
          </cell>
        </row>
        <row r="256">
          <cell r="A256" t="str">
            <v>3027444PAS695</v>
          </cell>
          <cell r="B256">
            <v>3027</v>
          </cell>
          <cell r="C256">
            <v>4</v>
          </cell>
          <cell r="D256">
            <v>44</v>
          </cell>
          <cell r="E256" t="str">
            <v>PAS</v>
          </cell>
          <cell r="F256" t="str">
            <v>S</v>
          </cell>
          <cell r="G256">
            <v>695</v>
          </cell>
          <cell r="H256">
            <v>148000</v>
          </cell>
          <cell r="I256">
            <v>2.6</v>
          </cell>
        </row>
        <row r="257">
          <cell r="A257" t="str">
            <v>2012444PAS695</v>
          </cell>
          <cell r="B257">
            <v>2012</v>
          </cell>
          <cell r="C257">
            <v>4</v>
          </cell>
          <cell r="D257">
            <v>44</v>
          </cell>
          <cell r="E257" t="str">
            <v>PAS</v>
          </cell>
          <cell r="F257" t="str">
            <v>S</v>
          </cell>
          <cell r="G257">
            <v>695</v>
          </cell>
          <cell r="H257">
            <v>180000</v>
          </cell>
          <cell r="I257">
            <v>2.8</v>
          </cell>
        </row>
        <row r="258">
          <cell r="A258" t="str">
            <v>1032434PAS695</v>
          </cell>
          <cell r="B258">
            <v>1032</v>
          </cell>
          <cell r="C258">
            <v>4</v>
          </cell>
          <cell r="D258">
            <v>34</v>
          </cell>
          <cell r="E258" t="str">
            <v>PAS</v>
          </cell>
          <cell r="F258" t="str">
            <v>S</v>
          </cell>
          <cell r="G258">
            <v>695</v>
          </cell>
          <cell r="H258">
            <v>20707.400000000001</v>
          </cell>
          <cell r="I258">
            <v>0.26860000000000001</v>
          </cell>
        </row>
        <row r="259">
          <cell r="A259" t="str">
            <v>3007434PAS695</v>
          </cell>
          <cell r="B259">
            <v>3007</v>
          </cell>
          <cell r="C259">
            <v>4</v>
          </cell>
          <cell r="D259">
            <v>34</v>
          </cell>
          <cell r="E259" t="str">
            <v>PAS</v>
          </cell>
          <cell r="F259" t="str">
            <v>S</v>
          </cell>
          <cell r="G259">
            <v>695</v>
          </cell>
          <cell r="H259">
            <v>17615.650000000001</v>
          </cell>
          <cell r="I259">
            <v>2.5</v>
          </cell>
        </row>
        <row r="260">
          <cell r="A260" t="str">
            <v>5008434PAS695</v>
          </cell>
          <cell r="B260">
            <v>5008</v>
          </cell>
          <cell r="C260">
            <v>4</v>
          </cell>
          <cell r="D260">
            <v>34</v>
          </cell>
          <cell r="E260" t="str">
            <v>PAS</v>
          </cell>
          <cell r="F260" t="str">
            <v>S</v>
          </cell>
          <cell r="G260">
            <v>695</v>
          </cell>
          <cell r="H260">
            <v>2845.24</v>
          </cell>
          <cell r="I260">
            <v>1</v>
          </cell>
        </row>
        <row r="261">
          <cell r="A261" t="str">
            <v>2005434PAS695</v>
          </cell>
          <cell r="B261">
            <v>2005</v>
          </cell>
          <cell r="C261">
            <v>4</v>
          </cell>
          <cell r="D261">
            <v>34</v>
          </cell>
          <cell r="E261" t="str">
            <v>PAS</v>
          </cell>
          <cell r="F261" t="str">
            <v>S</v>
          </cell>
          <cell r="G261">
            <v>695</v>
          </cell>
          <cell r="H261">
            <v>9142.59</v>
          </cell>
          <cell r="I261">
            <v>0.45</v>
          </cell>
        </row>
        <row r="262">
          <cell r="A262" t="str">
            <v>1005444PAS695</v>
          </cell>
          <cell r="B262">
            <v>1005</v>
          </cell>
          <cell r="C262">
            <v>4</v>
          </cell>
          <cell r="D262">
            <v>44</v>
          </cell>
          <cell r="E262" t="str">
            <v>PAS</v>
          </cell>
          <cell r="F262" t="str">
            <v>S</v>
          </cell>
          <cell r="G262">
            <v>695</v>
          </cell>
          <cell r="H262">
            <v>6731.34</v>
          </cell>
          <cell r="I262">
            <v>0.05</v>
          </cell>
        </row>
        <row r="263">
          <cell r="A263" t="str">
            <v>2001434PAS695</v>
          </cell>
          <cell r="B263">
            <v>2001</v>
          </cell>
          <cell r="C263">
            <v>4</v>
          </cell>
          <cell r="D263">
            <v>34</v>
          </cell>
          <cell r="E263" t="str">
            <v>PAS</v>
          </cell>
          <cell r="F263" t="str">
            <v>S</v>
          </cell>
          <cell r="G263">
            <v>695</v>
          </cell>
          <cell r="H263">
            <v>447660.99</v>
          </cell>
          <cell r="I263">
            <v>0.2</v>
          </cell>
        </row>
        <row r="264">
          <cell r="A264" t="str">
            <v>2002444PAS695</v>
          </cell>
          <cell r="B264">
            <v>2002</v>
          </cell>
          <cell r="C264">
            <v>4</v>
          </cell>
          <cell r="D264">
            <v>44</v>
          </cell>
          <cell r="E264" t="str">
            <v>PAS</v>
          </cell>
          <cell r="F264" t="str">
            <v>S</v>
          </cell>
          <cell r="G264">
            <v>695</v>
          </cell>
          <cell r="H264">
            <v>421237.56</v>
          </cell>
          <cell r="I264">
            <v>2.3212999999999999</v>
          </cell>
        </row>
        <row r="265">
          <cell r="A265" t="str">
            <v>3012434PAS695</v>
          </cell>
          <cell r="B265">
            <v>3012</v>
          </cell>
          <cell r="C265">
            <v>4</v>
          </cell>
          <cell r="D265">
            <v>34</v>
          </cell>
          <cell r="E265" t="str">
            <v>PAS</v>
          </cell>
          <cell r="F265" t="str">
            <v>S</v>
          </cell>
          <cell r="G265">
            <v>695</v>
          </cell>
          <cell r="H265">
            <v>62958</v>
          </cell>
          <cell r="I265">
            <v>0.75</v>
          </cell>
        </row>
        <row r="266">
          <cell r="A266" t="str">
            <v>3024434PAS695</v>
          </cell>
          <cell r="B266">
            <v>3024</v>
          </cell>
          <cell r="C266">
            <v>4</v>
          </cell>
          <cell r="D266">
            <v>34</v>
          </cell>
          <cell r="E266" t="str">
            <v>PAS</v>
          </cell>
          <cell r="F266" t="str">
            <v>S</v>
          </cell>
          <cell r="G266">
            <v>695</v>
          </cell>
          <cell r="H266">
            <v>17000</v>
          </cell>
          <cell r="I266">
            <v>2.5</v>
          </cell>
        </row>
        <row r="267">
          <cell r="A267" t="str">
            <v>3025444PAS695</v>
          </cell>
          <cell r="B267">
            <v>3025</v>
          </cell>
          <cell r="C267">
            <v>4</v>
          </cell>
          <cell r="D267">
            <v>44</v>
          </cell>
          <cell r="E267" t="str">
            <v>PAS</v>
          </cell>
          <cell r="F267" t="str">
            <v>S</v>
          </cell>
          <cell r="G267">
            <v>695</v>
          </cell>
          <cell r="H267">
            <v>33300</v>
          </cell>
          <cell r="I267">
            <v>2.5</v>
          </cell>
        </row>
        <row r="268">
          <cell r="A268" t="str">
            <v>3026444PAS695</v>
          </cell>
          <cell r="B268">
            <v>3026</v>
          </cell>
          <cell r="C268">
            <v>4</v>
          </cell>
          <cell r="D268">
            <v>44</v>
          </cell>
          <cell r="E268" t="str">
            <v>PAS</v>
          </cell>
          <cell r="F268" t="str">
            <v>S</v>
          </cell>
          <cell r="G268">
            <v>695</v>
          </cell>
          <cell r="H268">
            <v>50573.04</v>
          </cell>
          <cell r="I268">
            <v>2</v>
          </cell>
        </row>
        <row r="269">
          <cell r="A269" t="str">
            <v>3034444PAS695</v>
          </cell>
          <cell r="B269">
            <v>3034</v>
          </cell>
          <cell r="C269">
            <v>4</v>
          </cell>
          <cell r="D269">
            <v>44</v>
          </cell>
          <cell r="E269" t="str">
            <v>PAS</v>
          </cell>
          <cell r="F269" t="str">
            <v>S</v>
          </cell>
          <cell r="G269">
            <v>695</v>
          </cell>
          <cell r="H269">
            <v>38700</v>
          </cell>
          <cell r="I269">
            <v>4.5</v>
          </cell>
        </row>
        <row r="270">
          <cell r="A270" t="str">
            <v>1009453PAS695</v>
          </cell>
          <cell r="B270">
            <v>1009</v>
          </cell>
          <cell r="C270">
            <v>4</v>
          </cell>
          <cell r="D270">
            <v>53</v>
          </cell>
          <cell r="E270" t="str">
            <v>PAS</v>
          </cell>
          <cell r="F270" t="str">
            <v>S</v>
          </cell>
          <cell r="G270">
            <v>695</v>
          </cell>
          <cell r="H270">
            <v>164530.85999999999</v>
          </cell>
          <cell r="I270">
            <v>0.06</v>
          </cell>
        </row>
        <row r="271">
          <cell r="A271" t="str">
            <v>3001444PAS695</v>
          </cell>
          <cell r="B271">
            <v>3001</v>
          </cell>
          <cell r="C271">
            <v>4</v>
          </cell>
          <cell r="D271">
            <v>44</v>
          </cell>
          <cell r="E271" t="str">
            <v>PAS</v>
          </cell>
          <cell r="F271" t="str">
            <v>S</v>
          </cell>
          <cell r="G271">
            <v>695</v>
          </cell>
          <cell r="H271">
            <v>969210.42</v>
          </cell>
          <cell r="I271">
            <v>2.2107999999999999</v>
          </cell>
        </row>
        <row r="272">
          <cell r="A272" t="str">
            <v>3012444PAS695</v>
          </cell>
          <cell r="B272">
            <v>3012</v>
          </cell>
          <cell r="C272">
            <v>4</v>
          </cell>
          <cell r="D272">
            <v>44</v>
          </cell>
          <cell r="E272" t="str">
            <v>PAS</v>
          </cell>
          <cell r="F272" t="str">
            <v>S</v>
          </cell>
          <cell r="G272">
            <v>695</v>
          </cell>
          <cell r="H272">
            <v>156230.84</v>
          </cell>
          <cell r="I272">
            <v>4.25</v>
          </cell>
        </row>
        <row r="273">
          <cell r="A273" t="str">
            <v>3016444PAS695</v>
          </cell>
          <cell r="B273">
            <v>3016</v>
          </cell>
          <cell r="C273">
            <v>4</v>
          </cell>
          <cell r="D273">
            <v>44</v>
          </cell>
          <cell r="E273" t="str">
            <v>PAS</v>
          </cell>
          <cell r="F273" t="str">
            <v>S</v>
          </cell>
          <cell r="G273">
            <v>695</v>
          </cell>
          <cell r="H273">
            <v>66000</v>
          </cell>
          <cell r="I273">
            <v>1.6705000000000001</v>
          </cell>
        </row>
        <row r="274">
          <cell r="A274" t="str">
            <v>3031444PAS695</v>
          </cell>
          <cell r="B274">
            <v>3031</v>
          </cell>
          <cell r="C274">
            <v>4</v>
          </cell>
          <cell r="D274">
            <v>44</v>
          </cell>
          <cell r="E274" t="str">
            <v>PAS</v>
          </cell>
          <cell r="F274" t="str">
            <v>S</v>
          </cell>
          <cell r="G274">
            <v>695</v>
          </cell>
          <cell r="H274">
            <v>181969.83</v>
          </cell>
          <cell r="I274">
            <v>3</v>
          </cell>
        </row>
        <row r="275">
          <cell r="A275" t="str">
            <v>1003444PAS695</v>
          </cell>
          <cell r="B275">
            <v>1003</v>
          </cell>
          <cell r="C275">
            <v>4</v>
          </cell>
          <cell r="D275">
            <v>44</v>
          </cell>
          <cell r="E275" t="str">
            <v>PAS</v>
          </cell>
          <cell r="F275" t="str">
            <v>S</v>
          </cell>
          <cell r="G275">
            <v>695</v>
          </cell>
          <cell r="H275">
            <v>126308.54</v>
          </cell>
          <cell r="I275">
            <v>0.15</v>
          </cell>
        </row>
        <row r="276">
          <cell r="A276" t="str">
            <v>2006434PAS695</v>
          </cell>
          <cell r="B276">
            <v>2006</v>
          </cell>
          <cell r="C276">
            <v>4</v>
          </cell>
          <cell r="D276">
            <v>34</v>
          </cell>
          <cell r="E276" t="str">
            <v>PAS</v>
          </cell>
          <cell r="F276" t="str">
            <v>S</v>
          </cell>
          <cell r="G276">
            <v>695</v>
          </cell>
          <cell r="H276">
            <v>19061.990000000002</v>
          </cell>
          <cell r="I276">
            <v>0.9</v>
          </cell>
        </row>
        <row r="277">
          <cell r="A277" t="str">
            <v>2007444PAS695</v>
          </cell>
          <cell r="B277">
            <v>2007</v>
          </cell>
          <cell r="C277">
            <v>4</v>
          </cell>
          <cell r="D277">
            <v>44</v>
          </cell>
          <cell r="E277" t="str">
            <v>PAS</v>
          </cell>
          <cell r="F277" t="str">
            <v>S</v>
          </cell>
          <cell r="G277">
            <v>695</v>
          </cell>
          <cell r="H277">
            <v>410998.38</v>
          </cell>
          <cell r="I277">
            <v>1.6503000000000001</v>
          </cell>
        </row>
        <row r="278">
          <cell r="A278" t="str">
            <v>3007444PAS695</v>
          </cell>
          <cell r="B278">
            <v>3007</v>
          </cell>
          <cell r="C278">
            <v>4</v>
          </cell>
          <cell r="D278">
            <v>44</v>
          </cell>
          <cell r="E278" t="str">
            <v>PAS</v>
          </cell>
          <cell r="F278" t="str">
            <v>S</v>
          </cell>
          <cell r="G278">
            <v>695</v>
          </cell>
          <cell r="H278">
            <v>156963.96</v>
          </cell>
          <cell r="I278">
            <v>3.2</v>
          </cell>
        </row>
        <row r="279">
          <cell r="A279" t="str">
            <v>5008444PAS695</v>
          </cell>
          <cell r="B279">
            <v>5008</v>
          </cell>
          <cell r="C279">
            <v>4</v>
          </cell>
          <cell r="D279">
            <v>44</v>
          </cell>
          <cell r="E279" t="str">
            <v>PAS</v>
          </cell>
          <cell r="F279" t="str">
            <v>S</v>
          </cell>
          <cell r="G279">
            <v>695</v>
          </cell>
          <cell r="H279">
            <v>97610</v>
          </cell>
          <cell r="I279">
            <v>2.0789</v>
          </cell>
        </row>
        <row r="280">
          <cell r="A280" t="str">
            <v>3036444PAS695</v>
          </cell>
          <cell r="B280">
            <v>3036</v>
          </cell>
          <cell r="C280">
            <v>4</v>
          </cell>
          <cell r="D280">
            <v>44</v>
          </cell>
          <cell r="E280" t="str">
            <v>PAS</v>
          </cell>
          <cell r="F280" t="str">
            <v>S</v>
          </cell>
          <cell r="G280">
            <v>695</v>
          </cell>
          <cell r="H280">
            <v>61000</v>
          </cell>
          <cell r="I280">
            <v>4.75</v>
          </cell>
        </row>
        <row r="281">
          <cell r="A281" t="str">
            <v>1005434PAS695</v>
          </cell>
          <cell r="B281">
            <v>1005</v>
          </cell>
          <cell r="C281">
            <v>4</v>
          </cell>
          <cell r="D281">
            <v>34</v>
          </cell>
          <cell r="E281" t="str">
            <v>PAS</v>
          </cell>
          <cell r="F281" t="str">
            <v>S</v>
          </cell>
          <cell r="G281">
            <v>695</v>
          </cell>
          <cell r="H281">
            <v>45000</v>
          </cell>
          <cell r="I281">
            <v>0.05</v>
          </cell>
        </row>
        <row r="282">
          <cell r="A282" t="str">
            <v>3010434PAS695</v>
          </cell>
          <cell r="B282">
            <v>3010</v>
          </cell>
          <cell r="C282">
            <v>4</v>
          </cell>
          <cell r="D282">
            <v>34</v>
          </cell>
          <cell r="E282" t="str">
            <v>PAS</v>
          </cell>
          <cell r="F282" t="str">
            <v>S</v>
          </cell>
          <cell r="G282">
            <v>695</v>
          </cell>
          <cell r="H282">
            <v>8050</v>
          </cell>
          <cell r="I282">
            <v>1.5</v>
          </cell>
        </row>
        <row r="283">
          <cell r="A283" t="str">
            <v>5007434PAS695</v>
          </cell>
          <cell r="B283">
            <v>5007</v>
          </cell>
          <cell r="C283">
            <v>4</v>
          </cell>
          <cell r="D283">
            <v>34</v>
          </cell>
          <cell r="E283" t="str">
            <v>PAS</v>
          </cell>
          <cell r="F283" t="str">
            <v>S</v>
          </cell>
          <cell r="G283">
            <v>695</v>
          </cell>
          <cell r="H283">
            <v>3000</v>
          </cell>
          <cell r="I283">
            <v>0.5</v>
          </cell>
        </row>
        <row r="284">
          <cell r="A284" t="str">
            <v>3011434PAS695</v>
          </cell>
          <cell r="B284">
            <v>3011</v>
          </cell>
          <cell r="C284">
            <v>4</v>
          </cell>
          <cell r="D284">
            <v>34</v>
          </cell>
          <cell r="E284" t="str">
            <v>PAS</v>
          </cell>
          <cell r="F284" t="str">
            <v>S</v>
          </cell>
          <cell r="G284">
            <v>695</v>
          </cell>
          <cell r="H284">
            <v>8069.6</v>
          </cell>
          <cell r="I284">
            <v>1.5</v>
          </cell>
        </row>
        <row r="285">
          <cell r="A285" t="str">
            <v>3004444PAS695</v>
          </cell>
          <cell r="B285">
            <v>3004</v>
          </cell>
          <cell r="C285">
            <v>4</v>
          </cell>
          <cell r="D285">
            <v>44</v>
          </cell>
          <cell r="E285" t="str">
            <v>PAS</v>
          </cell>
          <cell r="F285" t="str">
            <v>S</v>
          </cell>
          <cell r="G285">
            <v>695</v>
          </cell>
          <cell r="H285">
            <v>70000</v>
          </cell>
          <cell r="I285">
            <v>4.3</v>
          </cell>
        </row>
        <row r="286">
          <cell r="A286" t="str">
            <v>3030434PAS695</v>
          </cell>
          <cell r="B286">
            <v>3030</v>
          </cell>
          <cell r="C286">
            <v>4</v>
          </cell>
          <cell r="D286">
            <v>34</v>
          </cell>
          <cell r="E286" t="str">
            <v>PAS</v>
          </cell>
          <cell r="F286" t="str">
            <v>S</v>
          </cell>
          <cell r="G286">
            <v>695</v>
          </cell>
          <cell r="H286">
            <v>13110.23</v>
          </cell>
          <cell r="I286">
            <v>1.25</v>
          </cell>
        </row>
        <row r="287">
          <cell r="A287" t="str">
            <v>1016434PAS695</v>
          </cell>
          <cell r="B287">
            <v>1016</v>
          </cell>
          <cell r="C287">
            <v>4</v>
          </cell>
          <cell r="D287">
            <v>34</v>
          </cell>
          <cell r="E287" t="str">
            <v>PAS</v>
          </cell>
          <cell r="F287" t="str">
            <v>S</v>
          </cell>
          <cell r="G287">
            <v>695</v>
          </cell>
          <cell r="H287">
            <v>204468.46</v>
          </cell>
          <cell r="I287">
            <v>0.36030000000000001</v>
          </cell>
        </row>
        <row r="288">
          <cell r="A288" t="str">
            <v>1017434PAS695</v>
          </cell>
          <cell r="B288">
            <v>1017</v>
          </cell>
          <cell r="C288">
            <v>4</v>
          </cell>
          <cell r="D288">
            <v>34</v>
          </cell>
          <cell r="E288" t="str">
            <v>PAS</v>
          </cell>
          <cell r="F288" t="str">
            <v>S</v>
          </cell>
          <cell r="G288">
            <v>695</v>
          </cell>
          <cell r="H288">
            <v>18896.650000000001</v>
          </cell>
          <cell r="I288">
            <v>0.44840000000000002</v>
          </cell>
        </row>
        <row r="289">
          <cell r="A289" t="str">
            <v>2004444PAS695</v>
          </cell>
          <cell r="B289">
            <v>2004</v>
          </cell>
          <cell r="C289">
            <v>4</v>
          </cell>
          <cell r="D289">
            <v>44</v>
          </cell>
          <cell r="E289" t="str">
            <v>PAS</v>
          </cell>
          <cell r="F289" t="str">
            <v>S</v>
          </cell>
          <cell r="G289">
            <v>695</v>
          </cell>
          <cell r="H289">
            <v>195571.25</v>
          </cell>
          <cell r="I289">
            <v>2.25</v>
          </cell>
        </row>
        <row r="290">
          <cell r="A290" t="str">
            <v>2006444PAS695</v>
          </cell>
          <cell r="B290">
            <v>2006</v>
          </cell>
          <cell r="C290">
            <v>4</v>
          </cell>
          <cell r="D290">
            <v>44</v>
          </cell>
          <cell r="E290" t="str">
            <v>PAS</v>
          </cell>
          <cell r="F290" t="str">
            <v>S</v>
          </cell>
          <cell r="G290">
            <v>695</v>
          </cell>
          <cell r="H290">
            <v>73611.100000000006</v>
          </cell>
          <cell r="I290">
            <v>1.6</v>
          </cell>
        </row>
        <row r="291">
          <cell r="A291" t="str">
            <v>3005434PAS695</v>
          </cell>
          <cell r="B291">
            <v>3005</v>
          </cell>
          <cell r="C291">
            <v>4</v>
          </cell>
          <cell r="D291">
            <v>34</v>
          </cell>
          <cell r="E291" t="str">
            <v>PAS</v>
          </cell>
          <cell r="F291" t="str">
            <v>S</v>
          </cell>
          <cell r="G291">
            <v>695</v>
          </cell>
          <cell r="H291">
            <v>29915.9</v>
          </cell>
          <cell r="I291">
            <v>1.8</v>
          </cell>
        </row>
        <row r="292">
          <cell r="A292" t="str">
            <v>1001444PAS695</v>
          </cell>
          <cell r="B292">
            <v>1001</v>
          </cell>
          <cell r="C292">
            <v>4</v>
          </cell>
          <cell r="D292">
            <v>44</v>
          </cell>
          <cell r="E292" t="str">
            <v>PAS</v>
          </cell>
          <cell r="F292" t="str">
            <v>S</v>
          </cell>
          <cell r="G292">
            <v>695</v>
          </cell>
          <cell r="H292">
            <v>163080.1</v>
          </cell>
          <cell r="I292">
            <v>0.2382</v>
          </cell>
        </row>
        <row r="293">
          <cell r="A293" t="str">
            <v>1033444PAS695</v>
          </cell>
          <cell r="B293">
            <v>1033</v>
          </cell>
          <cell r="C293">
            <v>4</v>
          </cell>
          <cell r="D293">
            <v>44</v>
          </cell>
          <cell r="E293" t="str">
            <v>PAS</v>
          </cell>
          <cell r="F293" t="str">
            <v>S</v>
          </cell>
          <cell r="G293">
            <v>695</v>
          </cell>
          <cell r="H293">
            <v>313437.63</v>
          </cell>
          <cell r="I293">
            <v>1.2390000000000001</v>
          </cell>
        </row>
        <row r="294">
          <cell r="A294" t="str">
            <v>3002444PAS695</v>
          </cell>
          <cell r="B294">
            <v>3002</v>
          </cell>
          <cell r="C294">
            <v>4</v>
          </cell>
          <cell r="D294">
            <v>44</v>
          </cell>
          <cell r="E294" t="str">
            <v>PAS</v>
          </cell>
          <cell r="F294" t="str">
            <v>S</v>
          </cell>
          <cell r="G294">
            <v>695</v>
          </cell>
          <cell r="H294">
            <v>456900</v>
          </cell>
          <cell r="I294">
            <v>2.5668000000000002</v>
          </cell>
        </row>
        <row r="295">
          <cell r="A295" t="str">
            <v>3030444PAS695</v>
          </cell>
          <cell r="B295">
            <v>3030</v>
          </cell>
          <cell r="C295">
            <v>4</v>
          </cell>
          <cell r="D295">
            <v>44</v>
          </cell>
          <cell r="E295" t="str">
            <v>PAS</v>
          </cell>
          <cell r="F295" t="str">
            <v>S</v>
          </cell>
          <cell r="G295">
            <v>695</v>
          </cell>
          <cell r="H295">
            <v>165653.5</v>
          </cell>
          <cell r="I295">
            <v>1.5</v>
          </cell>
        </row>
        <row r="296">
          <cell r="A296" t="str">
            <v>3033434PAS695</v>
          </cell>
          <cell r="B296">
            <v>3033</v>
          </cell>
          <cell r="C296">
            <v>4</v>
          </cell>
          <cell r="D296">
            <v>34</v>
          </cell>
          <cell r="E296" t="str">
            <v>PAS</v>
          </cell>
          <cell r="F296" t="str">
            <v>S</v>
          </cell>
          <cell r="G296">
            <v>695</v>
          </cell>
          <cell r="H296">
            <v>4100</v>
          </cell>
          <cell r="I296">
            <v>2</v>
          </cell>
        </row>
        <row r="297">
          <cell r="A297" t="str">
            <v>5007444PAS695</v>
          </cell>
          <cell r="B297">
            <v>5007</v>
          </cell>
          <cell r="C297">
            <v>4</v>
          </cell>
          <cell r="D297">
            <v>44</v>
          </cell>
          <cell r="E297" t="str">
            <v>PAS</v>
          </cell>
          <cell r="F297" t="str">
            <v>S</v>
          </cell>
          <cell r="G297">
            <v>695</v>
          </cell>
          <cell r="H297">
            <v>594509.18000000005</v>
          </cell>
          <cell r="I297">
            <v>0.93010000000000004</v>
          </cell>
        </row>
        <row r="298">
          <cell r="A298" t="str">
            <v>1999444PAS695</v>
          </cell>
          <cell r="B298">
            <v>1999</v>
          </cell>
          <cell r="C298">
            <v>4</v>
          </cell>
          <cell r="D298">
            <v>44</v>
          </cell>
          <cell r="E298" t="str">
            <v>PAS</v>
          </cell>
          <cell r="F298" t="str">
            <v>S</v>
          </cell>
          <cell r="G298">
            <v>695</v>
          </cell>
          <cell r="H298">
            <v>1308977.73</v>
          </cell>
          <cell r="I298">
            <v>0.76580000000000004</v>
          </cell>
        </row>
        <row r="299">
          <cell r="A299" t="str">
            <v>1999434PAS695</v>
          </cell>
          <cell r="B299">
            <v>1999</v>
          </cell>
          <cell r="C299">
            <v>4</v>
          </cell>
          <cell r="D299">
            <v>34</v>
          </cell>
          <cell r="E299" t="str">
            <v>PAS</v>
          </cell>
          <cell r="F299" t="str">
            <v>S</v>
          </cell>
          <cell r="G299">
            <v>695</v>
          </cell>
          <cell r="H299">
            <v>1431405.28</v>
          </cell>
          <cell r="I299">
            <v>0.1103</v>
          </cell>
        </row>
        <row r="300">
          <cell r="A300" t="str">
            <v>1999453PAS695</v>
          </cell>
          <cell r="B300">
            <v>1999</v>
          </cell>
          <cell r="C300">
            <v>4</v>
          </cell>
          <cell r="D300">
            <v>53</v>
          </cell>
          <cell r="E300" t="str">
            <v>PAS</v>
          </cell>
          <cell r="F300" t="str">
            <v>S</v>
          </cell>
          <cell r="G300">
            <v>695</v>
          </cell>
          <cell r="H300">
            <v>164530.85999999999</v>
          </cell>
          <cell r="I300">
            <v>0.06</v>
          </cell>
        </row>
        <row r="301">
          <cell r="A301" t="str">
            <v>2999444PAS695</v>
          </cell>
          <cell r="B301">
            <v>2999</v>
          </cell>
          <cell r="C301">
            <v>4</v>
          </cell>
          <cell r="D301">
            <v>44</v>
          </cell>
          <cell r="E301" t="str">
            <v>PAS</v>
          </cell>
          <cell r="F301" t="str">
            <v>S</v>
          </cell>
          <cell r="G301">
            <v>695</v>
          </cell>
          <cell r="H301">
            <v>2374521.5099999998</v>
          </cell>
          <cell r="I301">
            <v>1.9799</v>
          </cell>
        </row>
        <row r="302">
          <cell r="A302" t="str">
            <v>2999434PAS695</v>
          </cell>
          <cell r="B302">
            <v>2999</v>
          </cell>
          <cell r="C302">
            <v>4</v>
          </cell>
          <cell r="D302">
            <v>34</v>
          </cell>
          <cell r="E302" t="str">
            <v>PAS</v>
          </cell>
          <cell r="F302" t="str">
            <v>S</v>
          </cell>
          <cell r="G302">
            <v>695</v>
          </cell>
          <cell r="H302">
            <v>710633.25</v>
          </cell>
          <cell r="I302">
            <v>0.71130000000000004</v>
          </cell>
        </row>
        <row r="303">
          <cell r="A303" t="str">
            <v>3999444PAS695</v>
          </cell>
          <cell r="B303">
            <v>3999</v>
          </cell>
          <cell r="C303">
            <v>4</v>
          </cell>
          <cell r="D303">
            <v>44</v>
          </cell>
          <cell r="E303" t="str">
            <v>PAS</v>
          </cell>
          <cell r="F303" t="str">
            <v>S</v>
          </cell>
          <cell r="G303">
            <v>695</v>
          </cell>
          <cell r="H303">
            <v>3802274.75</v>
          </cell>
          <cell r="I303">
            <v>2.9279999999999999</v>
          </cell>
        </row>
        <row r="304">
          <cell r="A304" t="str">
            <v>3999434PAS695</v>
          </cell>
          <cell r="B304">
            <v>3999</v>
          </cell>
          <cell r="C304">
            <v>4</v>
          </cell>
          <cell r="D304">
            <v>34</v>
          </cell>
          <cell r="E304" t="str">
            <v>PAS</v>
          </cell>
          <cell r="F304" t="str">
            <v>S</v>
          </cell>
          <cell r="G304">
            <v>695</v>
          </cell>
          <cell r="H304">
            <v>356586</v>
          </cell>
          <cell r="I304">
            <v>1.9803999999999999</v>
          </cell>
        </row>
        <row r="305">
          <cell r="A305" t="str">
            <v>5999444PAS695</v>
          </cell>
          <cell r="B305">
            <v>5999</v>
          </cell>
          <cell r="C305">
            <v>4</v>
          </cell>
          <cell r="D305">
            <v>44</v>
          </cell>
          <cell r="E305" t="str">
            <v>PAS</v>
          </cell>
          <cell r="F305" t="str">
            <v>S</v>
          </cell>
          <cell r="G305">
            <v>695</v>
          </cell>
          <cell r="H305">
            <v>2410338.8199999998</v>
          </cell>
          <cell r="I305">
            <v>2.1951999999999998</v>
          </cell>
        </row>
        <row r="306">
          <cell r="A306" t="str">
            <v>5999434PAS695</v>
          </cell>
          <cell r="B306">
            <v>5999</v>
          </cell>
          <cell r="C306">
            <v>4</v>
          </cell>
          <cell r="D306">
            <v>34</v>
          </cell>
          <cell r="E306" t="str">
            <v>PAS</v>
          </cell>
          <cell r="F306" t="str">
            <v>S</v>
          </cell>
          <cell r="G306">
            <v>695</v>
          </cell>
          <cell r="H306">
            <v>132498.15</v>
          </cell>
          <cell r="I306">
            <v>1.8280000000000001</v>
          </cell>
        </row>
        <row r="307">
          <cell r="A307" t="str">
            <v>1017544PAS695</v>
          </cell>
          <cell r="B307">
            <v>1017</v>
          </cell>
          <cell r="C307">
            <v>5</v>
          </cell>
          <cell r="D307">
            <v>44</v>
          </cell>
          <cell r="E307" t="str">
            <v>PAS</v>
          </cell>
          <cell r="F307" t="str">
            <v>S</v>
          </cell>
          <cell r="G307">
            <v>695</v>
          </cell>
          <cell r="H307">
            <v>282574.48</v>
          </cell>
          <cell r="I307">
            <v>1.4176</v>
          </cell>
        </row>
        <row r="308">
          <cell r="A308" t="str">
            <v>2004534PAS695</v>
          </cell>
          <cell r="B308">
            <v>2004</v>
          </cell>
          <cell r="C308">
            <v>5</v>
          </cell>
          <cell r="D308">
            <v>34</v>
          </cell>
          <cell r="E308" t="str">
            <v>PAS</v>
          </cell>
          <cell r="F308" t="str">
            <v>S</v>
          </cell>
          <cell r="G308">
            <v>695</v>
          </cell>
          <cell r="H308">
            <v>19000</v>
          </cell>
          <cell r="I308">
            <v>1.2947</v>
          </cell>
        </row>
        <row r="309">
          <cell r="A309" t="str">
            <v>3002534PAS695</v>
          </cell>
          <cell r="B309">
            <v>3002</v>
          </cell>
          <cell r="C309">
            <v>5</v>
          </cell>
          <cell r="D309">
            <v>34</v>
          </cell>
          <cell r="E309" t="str">
            <v>PAS</v>
          </cell>
          <cell r="F309" t="str">
            <v>S</v>
          </cell>
          <cell r="G309">
            <v>695</v>
          </cell>
          <cell r="H309">
            <v>59663.16</v>
          </cell>
          <cell r="I309">
            <v>3.2688000000000001</v>
          </cell>
        </row>
        <row r="310">
          <cell r="A310" t="str">
            <v>3003544PAS695</v>
          </cell>
          <cell r="B310">
            <v>3003</v>
          </cell>
          <cell r="C310">
            <v>5</v>
          </cell>
          <cell r="D310">
            <v>44</v>
          </cell>
          <cell r="E310" t="str">
            <v>PAS</v>
          </cell>
          <cell r="F310" t="str">
            <v>S</v>
          </cell>
          <cell r="G310">
            <v>695</v>
          </cell>
          <cell r="H310">
            <v>668982.18000000005</v>
          </cell>
          <cell r="I310">
            <v>4</v>
          </cell>
        </row>
        <row r="311">
          <cell r="A311" t="str">
            <v>3034534PAS695</v>
          </cell>
          <cell r="B311">
            <v>3034</v>
          </cell>
          <cell r="C311">
            <v>5</v>
          </cell>
          <cell r="D311">
            <v>34</v>
          </cell>
          <cell r="E311" t="str">
            <v>PAS</v>
          </cell>
          <cell r="F311" t="str">
            <v>S</v>
          </cell>
          <cell r="G311">
            <v>695</v>
          </cell>
          <cell r="H311">
            <v>2280</v>
          </cell>
          <cell r="I311">
            <v>4</v>
          </cell>
        </row>
        <row r="312">
          <cell r="A312" t="str">
            <v>5006544PAS695</v>
          </cell>
          <cell r="B312">
            <v>5006</v>
          </cell>
          <cell r="C312">
            <v>5</v>
          </cell>
          <cell r="D312">
            <v>44</v>
          </cell>
          <cell r="E312" t="str">
            <v>PAS</v>
          </cell>
          <cell r="F312" t="str">
            <v>S</v>
          </cell>
          <cell r="G312">
            <v>695</v>
          </cell>
          <cell r="H312">
            <v>123310</v>
          </cell>
          <cell r="I312">
            <v>2</v>
          </cell>
        </row>
        <row r="313">
          <cell r="A313" t="str">
            <v>2009544PAS695</v>
          </cell>
          <cell r="B313">
            <v>2009</v>
          </cell>
          <cell r="C313">
            <v>5</v>
          </cell>
          <cell r="D313">
            <v>44</v>
          </cell>
          <cell r="E313" t="str">
            <v>PAS</v>
          </cell>
          <cell r="F313" t="str">
            <v>S</v>
          </cell>
          <cell r="G313">
            <v>695</v>
          </cell>
          <cell r="H313">
            <v>29000</v>
          </cell>
          <cell r="I313">
            <v>4</v>
          </cell>
        </row>
        <row r="314">
          <cell r="A314" t="str">
            <v>1001534PAS695</v>
          </cell>
          <cell r="B314">
            <v>1001</v>
          </cell>
          <cell r="C314">
            <v>5</v>
          </cell>
          <cell r="D314">
            <v>34</v>
          </cell>
          <cell r="E314" t="str">
            <v>PAS</v>
          </cell>
          <cell r="F314" t="str">
            <v>S</v>
          </cell>
          <cell r="G314">
            <v>695</v>
          </cell>
          <cell r="H314">
            <v>113434.66</v>
          </cell>
          <cell r="I314">
            <v>0.1807</v>
          </cell>
        </row>
        <row r="315">
          <cell r="A315" t="str">
            <v>1009544PAS695</v>
          </cell>
          <cell r="B315">
            <v>1009</v>
          </cell>
          <cell r="C315">
            <v>5</v>
          </cell>
          <cell r="D315">
            <v>44</v>
          </cell>
          <cell r="E315" t="str">
            <v>PAS</v>
          </cell>
          <cell r="F315" t="str">
            <v>S</v>
          </cell>
          <cell r="G315">
            <v>695</v>
          </cell>
          <cell r="H315">
            <v>458385.6</v>
          </cell>
          <cell r="I315">
            <v>0.38600000000000001</v>
          </cell>
        </row>
        <row r="316">
          <cell r="A316" t="str">
            <v>1014534PAS695</v>
          </cell>
          <cell r="B316">
            <v>1014</v>
          </cell>
          <cell r="C316">
            <v>5</v>
          </cell>
          <cell r="D316">
            <v>34</v>
          </cell>
          <cell r="E316" t="str">
            <v>PAS</v>
          </cell>
          <cell r="F316" t="str">
            <v>S</v>
          </cell>
          <cell r="G316">
            <v>695</v>
          </cell>
          <cell r="H316">
            <v>23802.55</v>
          </cell>
          <cell r="I316">
            <v>0.23619999999999999</v>
          </cell>
        </row>
        <row r="317">
          <cell r="A317" t="str">
            <v>2001544PAS695</v>
          </cell>
          <cell r="B317">
            <v>2001</v>
          </cell>
          <cell r="C317">
            <v>5</v>
          </cell>
          <cell r="D317">
            <v>44</v>
          </cell>
          <cell r="E317" t="str">
            <v>PAS</v>
          </cell>
          <cell r="F317" t="str">
            <v>S</v>
          </cell>
          <cell r="G317">
            <v>695</v>
          </cell>
          <cell r="H317">
            <v>29471.040000000001</v>
          </cell>
          <cell r="I317">
            <v>2</v>
          </cell>
        </row>
        <row r="318">
          <cell r="A318" t="str">
            <v>3003534PAS695</v>
          </cell>
          <cell r="B318">
            <v>3003</v>
          </cell>
          <cell r="C318">
            <v>5</v>
          </cell>
          <cell r="D318">
            <v>34</v>
          </cell>
          <cell r="E318" t="str">
            <v>PAS</v>
          </cell>
          <cell r="F318" t="str">
            <v>S</v>
          </cell>
          <cell r="G318">
            <v>695</v>
          </cell>
          <cell r="H318">
            <v>268990.65999999997</v>
          </cell>
          <cell r="I318">
            <v>4.8327</v>
          </cell>
        </row>
        <row r="319">
          <cell r="A319" t="str">
            <v>5003544PAS695</v>
          </cell>
          <cell r="B319">
            <v>5003</v>
          </cell>
          <cell r="C319">
            <v>5</v>
          </cell>
          <cell r="D319">
            <v>44</v>
          </cell>
          <cell r="E319" t="str">
            <v>PAS</v>
          </cell>
          <cell r="F319" t="str">
            <v>S</v>
          </cell>
          <cell r="G319">
            <v>695</v>
          </cell>
          <cell r="H319">
            <v>1384000</v>
          </cell>
          <cell r="I319">
            <v>2.5</v>
          </cell>
        </row>
        <row r="320">
          <cell r="A320" t="str">
            <v>1018544PAS695</v>
          </cell>
          <cell r="B320">
            <v>1018</v>
          </cell>
          <cell r="C320">
            <v>5</v>
          </cell>
          <cell r="D320">
            <v>44</v>
          </cell>
          <cell r="E320" t="str">
            <v>PAS</v>
          </cell>
          <cell r="F320" t="str">
            <v>S</v>
          </cell>
          <cell r="G320">
            <v>695</v>
          </cell>
          <cell r="H320">
            <v>1372000</v>
          </cell>
          <cell r="I320">
            <v>0.75</v>
          </cell>
        </row>
        <row r="321">
          <cell r="A321" t="str">
            <v>3029544PAS695</v>
          </cell>
          <cell r="B321">
            <v>3029</v>
          </cell>
          <cell r="C321">
            <v>5</v>
          </cell>
          <cell r="D321">
            <v>44</v>
          </cell>
          <cell r="E321" t="str">
            <v>PAS</v>
          </cell>
          <cell r="F321" t="str">
            <v>S</v>
          </cell>
          <cell r="G321">
            <v>695</v>
          </cell>
          <cell r="H321">
            <v>95000</v>
          </cell>
          <cell r="I321">
            <v>5</v>
          </cell>
        </row>
        <row r="322">
          <cell r="A322" t="str">
            <v>1003534PAS695</v>
          </cell>
          <cell r="B322">
            <v>1003</v>
          </cell>
          <cell r="C322">
            <v>5</v>
          </cell>
          <cell r="D322">
            <v>34</v>
          </cell>
          <cell r="E322" t="str">
            <v>PAS</v>
          </cell>
          <cell r="F322" t="str">
            <v>S</v>
          </cell>
          <cell r="G322">
            <v>695</v>
          </cell>
          <cell r="H322">
            <v>747739.45</v>
          </cell>
          <cell r="I322">
            <v>2.1619999999999999</v>
          </cell>
        </row>
        <row r="323">
          <cell r="A323" t="str">
            <v>1016544PAS695</v>
          </cell>
          <cell r="B323">
            <v>1016</v>
          </cell>
          <cell r="C323">
            <v>5</v>
          </cell>
          <cell r="D323">
            <v>44</v>
          </cell>
          <cell r="E323" t="str">
            <v>PAS</v>
          </cell>
          <cell r="F323" t="str">
            <v>S</v>
          </cell>
          <cell r="G323">
            <v>695</v>
          </cell>
          <cell r="H323">
            <v>254244.69</v>
          </cell>
          <cell r="I323">
            <v>1.0451999999999999</v>
          </cell>
        </row>
        <row r="324">
          <cell r="A324" t="str">
            <v>1032544PAS695</v>
          </cell>
          <cell r="B324">
            <v>1032</v>
          </cell>
          <cell r="C324">
            <v>5</v>
          </cell>
          <cell r="D324">
            <v>44</v>
          </cell>
          <cell r="E324" t="str">
            <v>PAS</v>
          </cell>
          <cell r="F324" t="str">
            <v>S</v>
          </cell>
          <cell r="G324">
            <v>695</v>
          </cell>
          <cell r="H324">
            <v>4719497.6100000003</v>
          </cell>
          <cell r="I324">
            <v>1.5005999999999999</v>
          </cell>
        </row>
        <row r="325">
          <cell r="A325" t="str">
            <v>3033544PAS695</v>
          </cell>
          <cell r="B325">
            <v>3033</v>
          </cell>
          <cell r="C325">
            <v>5</v>
          </cell>
          <cell r="D325">
            <v>44</v>
          </cell>
          <cell r="E325" t="str">
            <v>PAS</v>
          </cell>
          <cell r="F325" t="str">
            <v>S</v>
          </cell>
          <cell r="G325">
            <v>695</v>
          </cell>
          <cell r="H325">
            <v>9086.84</v>
          </cell>
          <cell r="I325">
            <v>4.5</v>
          </cell>
        </row>
        <row r="326">
          <cell r="A326" t="str">
            <v>5003534PAS695</v>
          </cell>
          <cell r="B326">
            <v>5003</v>
          </cell>
          <cell r="C326">
            <v>5</v>
          </cell>
          <cell r="D326">
            <v>34</v>
          </cell>
          <cell r="E326" t="str">
            <v>PAS</v>
          </cell>
          <cell r="F326" t="str">
            <v>S</v>
          </cell>
          <cell r="G326">
            <v>695</v>
          </cell>
          <cell r="H326">
            <v>1103547.47</v>
          </cell>
          <cell r="I326">
            <v>2</v>
          </cell>
        </row>
        <row r="327">
          <cell r="A327" t="str">
            <v>2002534PAS695</v>
          </cell>
          <cell r="B327">
            <v>2002</v>
          </cell>
          <cell r="C327">
            <v>5</v>
          </cell>
          <cell r="D327">
            <v>34</v>
          </cell>
          <cell r="E327" t="str">
            <v>PAS</v>
          </cell>
          <cell r="F327" t="str">
            <v>S</v>
          </cell>
          <cell r="G327">
            <v>695</v>
          </cell>
          <cell r="H327">
            <v>118872.95</v>
          </cell>
          <cell r="I327">
            <v>2.5</v>
          </cell>
        </row>
        <row r="328">
          <cell r="A328" t="str">
            <v>3001534PAS695</v>
          </cell>
          <cell r="B328">
            <v>3001</v>
          </cell>
          <cell r="C328">
            <v>5</v>
          </cell>
          <cell r="D328">
            <v>34</v>
          </cell>
          <cell r="E328" t="str">
            <v>PAS</v>
          </cell>
          <cell r="F328" t="str">
            <v>S</v>
          </cell>
          <cell r="G328">
            <v>695</v>
          </cell>
          <cell r="H328">
            <v>224975.24</v>
          </cell>
          <cell r="I328">
            <v>2.0005000000000002</v>
          </cell>
        </row>
        <row r="329">
          <cell r="A329" t="str">
            <v>3004534PAS695</v>
          </cell>
          <cell r="B329">
            <v>3004</v>
          </cell>
          <cell r="C329">
            <v>5</v>
          </cell>
          <cell r="D329">
            <v>34</v>
          </cell>
          <cell r="E329" t="str">
            <v>PAS</v>
          </cell>
          <cell r="F329" t="str">
            <v>S</v>
          </cell>
          <cell r="G329">
            <v>695</v>
          </cell>
          <cell r="H329">
            <v>399377.53</v>
          </cell>
          <cell r="I329">
            <v>4.6412000000000004</v>
          </cell>
        </row>
        <row r="330">
          <cell r="A330" t="str">
            <v>3015544PAS695</v>
          </cell>
          <cell r="B330">
            <v>3015</v>
          </cell>
          <cell r="C330">
            <v>5</v>
          </cell>
          <cell r="D330">
            <v>44</v>
          </cell>
          <cell r="E330" t="str">
            <v>PAS</v>
          </cell>
          <cell r="F330" t="str">
            <v>S</v>
          </cell>
          <cell r="G330">
            <v>695</v>
          </cell>
          <cell r="H330">
            <v>46649.74</v>
          </cell>
          <cell r="I330">
            <v>5.25</v>
          </cell>
        </row>
        <row r="331">
          <cell r="A331" t="str">
            <v>3016534PAS695</v>
          </cell>
          <cell r="B331">
            <v>3016</v>
          </cell>
          <cell r="C331">
            <v>5</v>
          </cell>
          <cell r="D331">
            <v>34</v>
          </cell>
          <cell r="E331" t="str">
            <v>PAS</v>
          </cell>
          <cell r="F331" t="str">
            <v>S</v>
          </cell>
          <cell r="G331">
            <v>695</v>
          </cell>
          <cell r="H331">
            <v>26593.25</v>
          </cell>
          <cell r="I331">
            <v>1.2118</v>
          </cell>
        </row>
        <row r="332">
          <cell r="A332" t="str">
            <v>3025534PAS695</v>
          </cell>
          <cell r="B332">
            <v>3025</v>
          </cell>
          <cell r="C332">
            <v>5</v>
          </cell>
          <cell r="D332">
            <v>34</v>
          </cell>
          <cell r="E332" t="str">
            <v>PAS</v>
          </cell>
          <cell r="F332" t="str">
            <v>S</v>
          </cell>
          <cell r="G332">
            <v>695</v>
          </cell>
          <cell r="H332">
            <v>23000</v>
          </cell>
          <cell r="I332">
            <v>0.15</v>
          </cell>
        </row>
        <row r="333">
          <cell r="A333" t="str">
            <v>3028544PAS695</v>
          </cell>
          <cell r="B333">
            <v>3028</v>
          </cell>
          <cell r="C333">
            <v>5</v>
          </cell>
          <cell r="D333">
            <v>44</v>
          </cell>
          <cell r="E333" t="str">
            <v>PAS</v>
          </cell>
          <cell r="F333" t="str">
            <v>S</v>
          </cell>
          <cell r="G333">
            <v>695</v>
          </cell>
          <cell r="H333">
            <v>54984.800000000003</v>
          </cell>
          <cell r="I333">
            <v>5</v>
          </cell>
        </row>
        <row r="334">
          <cell r="A334" t="str">
            <v>1014544PAS695</v>
          </cell>
          <cell r="B334">
            <v>1014</v>
          </cell>
          <cell r="C334">
            <v>5</v>
          </cell>
          <cell r="D334">
            <v>44</v>
          </cell>
          <cell r="E334" t="str">
            <v>PAS</v>
          </cell>
          <cell r="F334" t="str">
            <v>S</v>
          </cell>
          <cell r="G334">
            <v>695</v>
          </cell>
          <cell r="H334">
            <v>12000</v>
          </cell>
          <cell r="I334">
            <v>1.25</v>
          </cell>
        </row>
        <row r="335">
          <cell r="A335" t="str">
            <v>1009534PAS695</v>
          </cell>
          <cell r="B335">
            <v>1009</v>
          </cell>
          <cell r="C335">
            <v>5</v>
          </cell>
          <cell r="D335">
            <v>34</v>
          </cell>
          <cell r="E335" t="str">
            <v>PAS</v>
          </cell>
          <cell r="F335" t="str">
            <v>S</v>
          </cell>
          <cell r="G335">
            <v>695</v>
          </cell>
          <cell r="H335">
            <v>762648.73</v>
          </cell>
          <cell r="I335">
            <v>9.3600000000000003E-2</v>
          </cell>
        </row>
        <row r="336">
          <cell r="A336" t="str">
            <v>1032534PAS695</v>
          </cell>
          <cell r="B336">
            <v>1032</v>
          </cell>
          <cell r="C336">
            <v>5</v>
          </cell>
          <cell r="D336">
            <v>34</v>
          </cell>
          <cell r="E336" t="str">
            <v>PAS</v>
          </cell>
          <cell r="F336" t="str">
            <v>S</v>
          </cell>
          <cell r="G336">
            <v>695</v>
          </cell>
          <cell r="H336">
            <v>84268.14</v>
          </cell>
          <cell r="I336">
            <v>0.48399999999999999</v>
          </cell>
        </row>
        <row r="337">
          <cell r="A337" t="str">
            <v>3022544PAS695</v>
          </cell>
          <cell r="B337">
            <v>3022</v>
          </cell>
          <cell r="C337">
            <v>5</v>
          </cell>
          <cell r="D337">
            <v>44</v>
          </cell>
          <cell r="E337" t="str">
            <v>PAS</v>
          </cell>
          <cell r="F337" t="str">
            <v>S</v>
          </cell>
          <cell r="G337">
            <v>695</v>
          </cell>
          <cell r="H337">
            <v>92877.42</v>
          </cell>
          <cell r="I337">
            <v>4.5</v>
          </cell>
        </row>
        <row r="338">
          <cell r="A338" t="str">
            <v>3027544PAS695</v>
          </cell>
          <cell r="B338">
            <v>3027</v>
          </cell>
          <cell r="C338">
            <v>5</v>
          </cell>
          <cell r="D338">
            <v>44</v>
          </cell>
          <cell r="E338" t="str">
            <v>PAS</v>
          </cell>
          <cell r="F338" t="str">
            <v>S</v>
          </cell>
          <cell r="G338">
            <v>695</v>
          </cell>
          <cell r="H338">
            <v>65761.440000000002</v>
          </cell>
          <cell r="I338">
            <v>4</v>
          </cell>
        </row>
        <row r="339">
          <cell r="A339" t="str">
            <v>3007534PAS695</v>
          </cell>
          <cell r="B339">
            <v>3007</v>
          </cell>
          <cell r="C339">
            <v>5</v>
          </cell>
          <cell r="D339">
            <v>34</v>
          </cell>
          <cell r="E339" t="str">
            <v>PAS</v>
          </cell>
          <cell r="F339" t="str">
            <v>S</v>
          </cell>
          <cell r="G339">
            <v>695</v>
          </cell>
          <cell r="H339">
            <v>2045.69</v>
          </cell>
          <cell r="I339">
            <v>3.45</v>
          </cell>
        </row>
        <row r="340">
          <cell r="A340" t="str">
            <v>3010544PAS695</v>
          </cell>
          <cell r="B340">
            <v>3010</v>
          </cell>
          <cell r="C340">
            <v>5</v>
          </cell>
          <cell r="D340">
            <v>44</v>
          </cell>
          <cell r="E340" t="str">
            <v>PAS</v>
          </cell>
          <cell r="F340" t="str">
            <v>S</v>
          </cell>
          <cell r="G340">
            <v>695</v>
          </cell>
          <cell r="H340">
            <v>11000</v>
          </cell>
          <cell r="I340">
            <v>4.5</v>
          </cell>
        </row>
        <row r="341">
          <cell r="A341" t="str">
            <v>3011544PAS695</v>
          </cell>
          <cell r="B341">
            <v>3011</v>
          </cell>
          <cell r="C341">
            <v>5</v>
          </cell>
          <cell r="D341">
            <v>44</v>
          </cell>
          <cell r="E341" t="str">
            <v>PAS</v>
          </cell>
          <cell r="F341" t="str">
            <v>S</v>
          </cell>
          <cell r="G341">
            <v>695</v>
          </cell>
          <cell r="H341">
            <v>22088.26</v>
          </cell>
          <cell r="I341">
            <v>5</v>
          </cell>
        </row>
        <row r="342">
          <cell r="A342" t="str">
            <v>2001534PAS695</v>
          </cell>
          <cell r="B342">
            <v>2001</v>
          </cell>
          <cell r="C342">
            <v>5</v>
          </cell>
          <cell r="D342">
            <v>34</v>
          </cell>
          <cell r="E342" t="str">
            <v>PAS</v>
          </cell>
          <cell r="F342" t="str">
            <v>S</v>
          </cell>
          <cell r="G342">
            <v>695</v>
          </cell>
          <cell r="H342">
            <v>114558.81</v>
          </cell>
          <cell r="I342">
            <v>0.4</v>
          </cell>
        </row>
        <row r="343">
          <cell r="A343" t="str">
            <v>2002544PAS695</v>
          </cell>
          <cell r="B343">
            <v>2002</v>
          </cell>
          <cell r="C343">
            <v>5</v>
          </cell>
          <cell r="D343">
            <v>44</v>
          </cell>
          <cell r="E343" t="str">
            <v>PAS</v>
          </cell>
          <cell r="F343" t="str">
            <v>S</v>
          </cell>
          <cell r="G343">
            <v>695</v>
          </cell>
          <cell r="H343">
            <v>271743.55</v>
          </cell>
          <cell r="I343">
            <v>3</v>
          </cell>
        </row>
        <row r="344">
          <cell r="A344" t="str">
            <v>3012534PAS695</v>
          </cell>
          <cell r="B344">
            <v>3012</v>
          </cell>
          <cell r="C344">
            <v>5</v>
          </cell>
          <cell r="D344">
            <v>34</v>
          </cell>
          <cell r="E344" t="str">
            <v>PAS</v>
          </cell>
          <cell r="F344" t="str">
            <v>S</v>
          </cell>
          <cell r="G344">
            <v>695</v>
          </cell>
          <cell r="H344">
            <v>10000</v>
          </cell>
          <cell r="I344">
            <v>1.25</v>
          </cell>
        </row>
        <row r="345">
          <cell r="A345" t="str">
            <v>3025544PAS695</v>
          </cell>
          <cell r="B345">
            <v>3025</v>
          </cell>
          <cell r="C345">
            <v>5</v>
          </cell>
          <cell r="D345">
            <v>44</v>
          </cell>
          <cell r="E345" t="str">
            <v>PAS</v>
          </cell>
          <cell r="F345" t="str">
            <v>S</v>
          </cell>
          <cell r="G345">
            <v>695</v>
          </cell>
          <cell r="H345">
            <v>29760</v>
          </cell>
          <cell r="I345">
            <v>4</v>
          </cell>
        </row>
        <row r="346">
          <cell r="A346" t="str">
            <v>3026544PAS695</v>
          </cell>
          <cell r="B346">
            <v>3026</v>
          </cell>
          <cell r="C346">
            <v>5</v>
          </cell>
          <cell r="D346">
            <v>44</v>
          </cell>
          <cell r="E346" t="str">
            <v>PAS</v>
          </cell>
          <cell r="F346" t="str">
            <v>S</v>
          </cell>
          <cell r="G346">
            <v>695</v>
          </cell>
          <cell r="H346">
            <v>161292.23000000001</v>
          </cell>
          <cell r="I346">
            <v>3.5</v>
          </cell>
        </row>
        <row r="347">
          <cell r="A347" t="str">
            <v>3034544PAS695</v>
          </cell>
          <cell r="B347">
            <v>3034</v>
          </cell>
          <cell r="C347">
            <v>5</v>
          </cell>
          <cell r="D347">
            <v>44</v>
          </cell>
          <cell r="E347" t="str">
            <v>PAS</v>
          </cell>
          <cell r="F347" t="str">
            <v>S</v>
          </cell>
          <cell r="G347">
            <v>695</v>
          </cell>
          <cell r="H347">
            <v>10000.219999999999</v>
          </cell>
          <cell r="I347">
            <v>6</v>
          </cell>
        </row>
        <row r="348">
          <cell r="A348" t="str">
            <v>1003544PAS695</v>
          </cell>
          <cell r="B348">
            <v>1003</v>
          </cell>
          <cell r="C348">
            <v>5</v>
          </cell>
          <cell r="D348">
            <v>44</v>
          </cell>
          <cell r="E348" t="str">
            <v>PAS</v>
          </cell>
          <cell r="F348" t="str">
            <v>S</v>
          </cell>
          <cell r="G348">
            <v>695</v>
          </cell>
          <cell r="H348">
            <v>4510624.97</v>
          </cell>
          <cell r="I348">
            <v>3.1701000000000001</v>
          </cell>
        </row>
        <row r="349">
          <cell r="A349" t="str">
            <v>1009553PAS695</v>
          </cell>
          <cell r="B349">
            <v>1009</v>
          </cell>
          <cell r="C349">
            <v>5</v>
          </cell>
          <cell r="D349">
            <v>53</v>
          </cell>
          <cell r="E349" t="str">
            <v>PAS</v>
          </cell>
          <cell r="F349" t="str">
            <v>S</v>
          </cell>
          <cell r="G349">
            <v>695</v>
          </cell>
          <cell r="H349">
            <v>40762.949999999997</v>
          </cell>
          <cell r="I349">
            <v>7.1300000000000002E-2</v>
          </cell>
        </row>
        <row r="350">
          <cell r="A350" t="str">
            <v>3001544PAS695</v>
          </cell>
          <cell r="B350">
            <v>3001</v>
          </cell>
          <cell r="C350">
            <v>5</v>
          </cell>
          <cell r="D350">
            <v>44</v>
          </cell>
          <cell r="E350" t="str">
            <v>PAS</v>
          </cell>
          <cell r="F350" t="str">
            <v>S</v>
          </cell>
          <cell r="G350">
            <v>695</v>
          </cell>
          <cell r="H350">
            <v>1913950.68</v>
          </cell>
          <cell r="I350">
            <v>3.1374</v>
          </cell>
        </row>
        <row r="351">
          <cell r="A351" t="str">
            <v>3012544PAS695</v>
          </cell>
          <cell r="B351">
            <v>3012</v>
          </cell>
          <cell r="C351">
            <v>5</v>
          </cell>
          <cell r="D351">
            <v>44</v>
          </cell>
          <cell r="E351" t="str">
            <v>PAS</v>
          </cell>
          <cell r="F351" t="str">
            <v>S</v>
          </cell>
          <cell r="G351">
            <v>695</v>
          </cell>
          <cell r="H351">
            <v>63214.96</v>
          </cell>
          <cell r="I351">
            <v>5</v>
          </cell>
        </row>
        <row r="352">
          <cell r="A352" t="str">
            <v>3016544PAS695</v>
          </cell>
          <cell r="B352">
            <v>3016</v>
          </cell>
          <cell r="C352">
            <v>5</v>
          </cell>
          <cell r="D352">
            <v>44</v>
          </cell>
          <cell r="E352" t="str">
            <v>PAS</v>
          </cell>
          <cell r="F352" t="str">
            <v>S</v>
          </cell>
          <cell r="G352">
            <v>695</v>
          </cell>
          <cell r="H352">
            <v>107200</v>
          </cell>
          <cell r="I352">
            <v>2.9986000000000002</v>
          </cell>
        </row>
        <row r="353">
          <cell r="A353" t="str">
            <v>3031544PAS695</v>
          </cell>
          <cell r="B353">
            <v>3031</v>
          </cell>
          <cell r="C353">
            <v>5</v>
          </cell>
          <cell r="D353">
            <v>44</v>
          </cell>
          <cell r="E353" t="str">
            <v>PAS</v>
          </cell>
          <cell r="F353" t="str">
            <v>S</v>
          </cell>
          <cell r="G353">
            <v>695</v>
          </cell>
          <cell r="H353">
            <v>69170.289999999994</v>
          </cell>
          <cell r="I353">
            <v>4</v>
          </cell>
        </row>
        <row r="354">
          <cell r="A354" t="str">
            <v>1005534PAS695</v>
          </cell>
          <cell r="B354">
            <v>1005</v>
          </cell>
          <cell r="C354">
            <v>5</v>
          </cell>
          <cell r="D354">
            <v>34</v>
          </cell>
          <cell r="E354" t="str">
            <v>PAS</v>
          </cell>
          <cell r="F354" t="str">
            <v>S</v>
          </cell>
          <cell r="G354">
            <v>695</v>
          </cell>
          <cell r="H354">
            <v>1506500</v>
          </cell>
          <cell r="I354">
            <v>1.0955999999999999</v>
          </cell>
        </row>
        <row r="355">
          <cell r="A355" t="str">
            <v>3007544PAS695</v>
          </cell>
          <cell r="B355">
            <v>3007</v>
          </cell>
          <cell r="C355">
            <v>5</v>
          </cell>
          <cell r="D355">
            <v>44</v>
          </cell>
          <cell r="E355" t="str">
            <v>PAS</v>
          </cell>
          <cell r="F355" t="str">
            <v>S</v>
          </cell>
          <cell r="G355">
            <v>695</v>
          </cell>
          <cell r="H355">
            <v>60894.67</v>
          </cell>
          <cell r="I355">
            <v>3.7</v>
          </cell>
        </row>
        <row r="356">
          <cell r="A356" t="str">
            <v>5004534PAS695</v>
          </cell>
          <cell r="B356">
            <v>5004</v>
          </cell>
          <cell r="C356">
            <v>5</v>
          </cell>
          <cell r="D356">
            <v>34</v>
          </cell>
          <cell r="E356" t="str">
            <v>PAS</v>
          </cell>
          <cell r="F356" t="str">
            <v>S</v>
          </cell>
          <cell r="G356">
            <v>695</v>
          </cell>
          <cell r="H356">
            <v>58600</v>
          </cell>
          <cell r="I356">
            <v>1.873</v>
          </cell>
        </row>
        <row r="357">
          <cell r="A357" t="str">
            <v>5008544PAS695</v>
          </cell>
          <cell r="B357">
            <v>5008</v>
          </cell>
          <cell r="C357">
            <v>5</v>
          </cell>
          <cell r="D357">
            <v>44</v>
          </cell>
          <cell r="E357" t="str">
            <v>PAS</v>
          </cell>
          <cell r="F357" t="str">
            <v>S</v>
          </cell>
          <cell r="G357">
            <v>695</v>
          </cell>
          <cell r="H357">
            <v>1115408.69</v>
          </cell>
          <cell r="I357">
            <v>2.4367000000000001</v>
          </cell>
        </row>
        <row r="358">
          <cell r="A358" t="str">
            <v>3028534PAS695</v>
          </cell>
          <cell r="B358">
            <v>3028</v>
          </cell>
          <cell r="C358">
            <v>5</v>
          </cell>
          <cell r="D358">
            <v>34</v>
          </cell>
          <cell r="E358" t="str">
            <v>PAS</v>
          </cell>
          <cell r="F358" t="str">
            <v>S</v>
          </cell>
          <cell r="G358">
            <v>695</v>
          </cell>
          <cell r="H358">
            <v>6534.93</v>
          </cell>
          <cell r="I358">
            <v>4</v>
          </cell>
        </row>
        <row r="359">
          <cell r="A359" t="str">
            <v>3036544PAS695</v>
          </cell>
          <cell r="B359">
            <v>3036</v>
          </cell>
          <cell r="C359">
            <v>5</v>
          </cell>
          <cell r="D359">
            <v>44</v>
          </cell>
          <cell r="E359" t="str">
            <v>PAS</v>
          </cell>
          <cell r="F359" t="str">
            <v>S</v>
          </cell>
          <cell r="G359">
            <v>695</v>
          </cell>
          <cell r="H359">
            <v>12000</v>
          </cell>
          <cell r="I359">
            <v>5.5</v>
          </cell>
        </row>
        <row r="360">
          <cell r="A360" t="str">
            <v>1018534PAS695</v>
          </cell>
          <cell r="B360">
            <v>1018</v>
          </cell>
          <cell r="C360">
            <v>5</v>
          </cell>
          <cell r="D360">
            <v>34</v>
          </cell>
          <cell r="E360" t="str">
            <v>PAS</v>
          </cell>
          <cell r="F360" t="str">
            <v>S</v>
          </cell>
          <cell r="G360">
            <v>695</v>
          </cell>
          <cell r="H360">
            <v>115452.52</v>
          </cell>
          <cell r="I360">
            <v>0.75670000000000004</v>
          </cell>
        </row>
        <row r="361">
          <cell r="A361" t="str">
            <v>3004544PAS695</v>
          </cell>
          <cell r="B361">
            <v>3004</v>
          </cell>
          <cell r="C361">
            <v>5</v>
          </cell>
          <cell r="D361">
            <v>44</v>
          </cell>
          <cell r="E361" t="str">
            <v>PAS</v>
          </cell>
          <cell r="F361" t="str">
            <v>S</v>
          </cell>
          <cell r="G361">
            <v>695</v>
          </cell>
          <cell r="H361">
            <v>375332</v>
          </cell>
          <cell r="I361">
            <v>5.3</v>
          </cell>
        </row>
        <row r="362">
          <cell r="A362" t="str">
            <v>3024544PAS695</v>
          </cell>
          <cell r="B362">
            <v>3024</v>
          </cell>
          <cell r="C362">
            <v>5</v>
          </cell>
          <cell r="D362">
            <v>44</v>
          </cell>
          <cell r="E362" t="str">
            <v>PAS</v>
          </cell>
          <cell r="F362" t="str">
            <v>S</v>
          </cell>
          <cell r="G362">
            <v>695</v>
          </cell>
          <cell r="H362">
            <v>517721</v>
          </cell>
          <cell r="I362">
            <v>6.5</v>
          </cell>
        </row>
        <row r="363">
          <cell r="A363" t="str">
            <v>5007534PAS695</v>
          </cell>
          <cell r="B363">
            <v>5007</v>
          </cell>
          <cell r="C363">
            <v>5</v>
          </cell>
          <cell r="D363">
            <v>34</v>
          </cell>
          <cell r="E363" t="str">
            <v>PAS</v>
          </cell>
          <cell r="F363" t="str">
            <v>S</v>
          </cell>
          <cell r="G363">
            <v>695</v>
          </cell>
          <cell r="H363">
            <v>100315</v>
          </cell>
          <cell r="I363">
            <v>1.36</v>
          </cell>
        </row>
        <row r="364">
          <cell r="A364" t="str">
            <v>1016534PAS695</v>
          </cell>
          <cell r="B364">
            <v>1016</v>
          </cell>
          <cell r="C364">
            <v>5</v>
          </cell>
          <cell r="D364">
            <v>34</v>
          </cell>
          <cell r="E364" t="str">
            <v>PAS</v>
          </cell>
          <cell r="F364" t="str">
            <v>S</v>
          </cell>
          <cell r="G364">
            <v>695</v>
          </cell>
          <cell r="H364">
            <v>125845.32</v>
          </cell>
          <cell r="I364">
            <v>0.40860000000000002</v>
          </cell>
        </row>
        <row r="365">
          <cell r="A365" t="str">
            <v>1017534PAS695</v>
          </cell>
          <cell r="B365">
            <v>1017</v>
          </cell>
          <cell r="C365">
            <v>5</v>
          </cell>
          <cell r="D365">
            <v>34</v>
          </cell>
          <cell r="E365" t="str">
            <v>PAS</v>
          </cell>
          <cell r="F365" t="str">
            <v>S</v>
          </cell>
          <cell r="G365">
            <v>695</v>
          </cell>
          <cell r="H365">
            <v>33641.980000000003</v>
          </cell>
          <cell r="I365">
            <v>0.5</v>
          </cell>
        </row>
        <row r="366">
          <cell r="A366" t="str">
            <v>3005534PAS695</v>
          </cell>
          <cell r="B366">
            <v>3005</v>
          </cell>
          <cell r="C366">
            <v>5</v>
          </cell>
          <cell r="D366">
            <v>34</v>
          </cell>
          <cell r="E366" t="str">
            <v>PAS</v>
          </cell>
          <cell r="F366" t="str">
            <v>S</v>
          </cell>
          <cell r="G366">
            <v>695</v>
          </cell>
          <cell r="H366">
            <v>8267.34</v>
          </cell>
          <cell r="I366">
            <v>2.5</v>
          </cell>
        </row>
        <row r="367">
          <cell r="A367" t="str">
            <v>3026534PAS695</v>
          </cell>
          <cell r="B367">
            <v>3026</v>
          </cell>
          <cell r="C367">
            <v>5</v>
          </cell>
          <cell r="D367">
            <v>34</v>
          </cell>
          <cell r="E367" t="str">
            <v>PAS</v>
          </cell>
          <cell r="F367" t="str">
            <v>S</v>
          </cell>
          <cell r="G367">
            <v>695</v>
          </cell>
          <cell r="H367">
            <v>7238.22</v>
          </cell>
          <cell r="I367">
            <v>3.5</v>
          </cell>
        </row>
        <row r="368">
          <cell r="A368" t="str">
            <v>2004544PAS695</v>
          </cell>
          <cell r="B368">
            <v>2004</v>
          </cell>
          <cell r="C368">
            <v>5</v>
          </cell>
          <cell r="D368">
            <v>44</v>
          </cell>
          <cell r="E368" t="str">
            <v>PAS</v>
          </cell>
          <cell r="F368" t="str">
            <v>S</v>
          </cell>
          <cell r="G368">
            <v>695</v>
          </cell>
          <cell r="H368">
            <v>35000</v>
          </cell>
          <cell r="I368">
            <v>2.5</v>
          </cell>
        </row>
        <row r="369">
          <cell r="A369" t="str">
            <v>1001544PAS695</v>
          </cell>
          <cell r="B369">
            <v>1001</v>
          </cell>
          <cell r="C369">
            <v>5</v>
          </cell>
          <cell r="D369">
            <v>44</v>
          </cell>
          <cell r="E369" t="str">
            <v>PAS</v>
          </cell>
          <cell r="F369" t="str">
            <v>S</v>
          </cell>
          <cell r="G369">
            <v>695</v>
          </cell>
          <cell r="H369">
            <v>1095705.98</v>
          </cell>
          <cell r="I369">
            <v>0.437</v>
          </cell>
        </row>
        <row r="370">
          <cell r="A370" t="str">
            <v>1033544PAS695</v>
          </cell>
          <cell r="B370">
            <v>1033</v>
          </cell>
          <cell r="C370">
            <v>5</v>
          </cell>
          <cell r="D370">
            <v>44</v>
          </cell>
          <cell r="E370" t="str">
            <v>PAS</v>
          </cell>
          <cell r="F370" t="str">
            <v>S</v>
          </cell>
          <cell r="G370">
            <v>695</v>
          </cell>
          <cell r="H370">
            <v>852933.99</v>
          </cell>
          <cell r="I370">
            <v>1.8081</v>
          </cell>
        </row>
        <row r="371">
          <cell r="A371" t="str">
            <v>3002544PAS695</v>
          </cell>
          <cell r="B371">
            <v>3002</v>
          </cell>
          <cell r="C371">
            <v>5</v>
          </cell>
          <cell r="D371">
            <v>44</v>
          </cell>
          <cell r="E371" t="str">
            <v>PAS</v>
          </cell>
          <cell r="F371" t="str">
            <v>S</v>
          </cell>
          <cell r="G371">
            <v>695</v>
          </cell>
          <cell r="H371">
            <v>932821.46</v>
          </cell>
          <cell r="I371">
            <v>3.6391</v>
          </cell>
        </row>
        <row r="372">
          <cell r="A372" t="str">
            <v>3033534PAS695</v>
          </cell>
          <cell r="B372">
            <v>3033</v>
          </cell>
          <cell r="C372">
            <v>5</v>
          </cell>
          <cell r="D372">
            <v>34</v>
          </cell>
          <cell r="E372" t="str">
            <v>PAS</v>
          </cell>
          <cell r="F372" t="str">
            <v>S</v>
          </cell>
          <cell r="G372">
            <v>695</v>
          </cell>
          <cell r="H372">
            <v>641.80999999999995</v>
          </cell>
          <cell r="I372">
            <v>3.5</v>
          </cell>
        </row>
        <row r="373">
          <cell r="A373" t="str">
            <v>5004544PAS695</v>
          </cell>
          <cell r="B373">
            <v>5004</v>
          </cell>
          <cell r="C373">
            <v>5</v>
          </cell>
          <cell r="D373">
            <v>44</v>
          </cell>
          <cell r="E373" t="str">
            <v>PAS</v>
          </cell>
          <cell r="F373" t="str">
            <v>S</v>
          </cell>
          <cell r="G373">
            <v>695</v>
          </cell>
          <cell r="H373">
            <v>2706880.39</v>
          </cell>
          <cell r="I373">
            <v>2.7098</v>
          </cell>
        </row>
        <row r="374">
          <cell r="A374" t="str">
            <v>5007544PAS695</v>
          </cell>
          <cell r="B374">
            <v>5007</v>
          </cell>
          <cell r="C374">
            <v>5</v>
          </cell>
          <cell r="D374">
            <v>44</v>
          </cell>
          <cell r="E374" t="str">
            <v>PAS</v>
          </cell>
          <cell r="F374" t="str">
            <v>S</v>
          </cell>
          <cell r="G374">
            <v>695</v>
          </cell>
          <cell r="H374">
            <v>1614699.79</v>
          </cell>
          <cell r="I374">
            <v>1.4581</v>
          </cell>
        </row>
        <row r="375">
          <cell r="A375" t="str">
            <v>1999544PAS695</v>
          </cell>
          <cell r="B375">
            <v>1999</v>
          </cell>
          <cell r="C375">
            <v>5</v>
          </cell>
          <cell r="D375">
            <v>44</v>
          </cell>
          <cell r="E375" t="str">
            <v>PAS</v>
          </cell>
          <cell r="F375" t="str">
            <v>S</v>
          </cell>
          <cell r="G375">
            <v>695</v>
          </cell>
          <cell r="H375">
            <v>13557967.32</v>
          </cell>
          <cell r="I375">
            <v>1.8653</v>
          </cell>
        </row>
        <row r="376">
          <cell r="A376" t="str">
            <v>1999534PAS695</v>
          </cell>
          <cell r="B376">
            <v>1999</v>
          </cell>
          <cell r="C376">
            <v>5</v>
          </cell>
          <cell r="D376">
            <v>34</v>
          </cell>
          <cell r="E376" t="str">
            <v>PAS</v>
          </cell>
          <cell r="F376" t="str">
            <v>S</v>
          </cell>
          <cell r="G376">
            <v>695</v>
          </cell>
          <cell r="H376">
            <v>3513333.35</v>
          </cell>
          <cell r="I376">
            <v>1.0136000000000001</v>
          </cell>
        </row>
        <row r="377">
          <cell r="A377" t="str">
            <v>1999553PAS695</v>
          </cell>
          <cell r="B377">
            <v>1999</v>
          </cell>
          <cell r="C377">
            <v>5</v>
          </cell>
          <cell r="D377">
            <v>53</v>
          </cell>
          <cell r="E377" t="str">
            <v>PAS</v>
          </cell>
          <cell r="F377" t="str">
            <v>S</v>
          </cell>
          <cell r="G377">
            <v>695</v>
          </cell>
          <cell r="H377">
            <v>40762.949999999997</v>
          </cell>
          <cell r="I377">
            <v>7.1300000000000002E-2</v>
          </cell>
        </row>
        <row r="378">
          <cell r="A378" t="str">
            <v>2999544PAS695</v>
          </cell>
          <cell r="B378">
            <v>2999</v>
          </cell>
          <cell r="C378">
            <v>5</v>
          </cell>
          <cell r="D378">
            <v>44</v>
          </cell>
          <cell r="E378" t="str">
            <v>PAS</v>
          </cell>
          <cell r="F378" t="str">
            <v>S</v>
          </cell>
          <cell r="G378">
            <v>695</v>
          </cell>
          <cell r="H378">
            <v>365214.59</v>
          </cell>
          <cell r="I378">
            <v>2.9508000000000001</v>
          </cell>
        </row>
        <row r="379">
          <cell r="A379" t="str">
            <v>2999534PAS695</v>
          </cell>
          <cell r="B379">
            <v>2999</v>
          </cell>
          <cell r="C379">
            <v>5</v>
          </cell>
          <cell r="D379">
            <v>34</v>
          </cell>
          <cell r="E379" t="str">
            <v>PAS</v>
          </cell>
          <cell r="F379" t="str">
            <v>S</v>
          </cell>
          <cell r="G379">
            <v>695</v>
          </cell>
          <cell r="H379">
            <v>252431.76</v>
          </cell>
          <cell r="I379">
            <v>1.4562999999999999</v>
          </cell>
        </row>
        <row r="380">
          <cell r="A380" t="str">
            <v>3999544PAS695</v>
          </cell>
          <cell r="B380">
            <v>3999</v>
          </cell>
          <cell r="C380">
            <v>5</v>
          </cell>
          <cell r="D380">
            <v>44</v>
          </cell>
          <cell r="E380" t="str">
            <v>PAS</v>
          </cell>
          <cell r="F380" t="str">
            <v>S</v>
          </cell>
          <cell r="G380">
            <v>695</v>
          </cell>
          <cell r="H380">
            <v>5319788.1900000004</v>
          </cell>
          <cell r="I380">
            <v>3.9956</v>
          </cell>
        </row>
        <row r="381">
          <cell r="A381" t="str">
            <v>3999534PAS695</v>
          </cell>
          <cell r="B381">
            <v>3999</v>
          </cell>
          <cell r="C381">
            <v>5</v>
          </cell>
          <cell r="D381">
            <v>34</v>
          </cell>
          <cell r="E381" t="str">
            <v>PAS</v>
          </cell>
          <cell r="F381" t="str">
            <v>S</v>
          </cell>
          <cell r="G381">
            <v>695</v>
          </cell>
          <cell r="H381">
            <v>1039607.83</v>
          </cell>
          <cell r="I381">
            <v>3.7873999999999999</v>
          </cell>
        </row>
        <row r="382">
          <cell r="A382" t="str">
            <v>5999544PAS695</v>
          </cell>
          <cell r="B382">
            <v>5999</v>
          </cell>
          <cell r="C382">
            <v>5</v>
          </cell>
          <cell r="D382">
            <v>44</v>
          </cell>
          <cell r="E382" t="str">
            <v>PAS</v>
          </cell>
          <cell r="F382" t="str">
            <v>S</v>
          </cell>
          <cell r="G382">
            <v>695</v>
          </cell>
          <cell r="H382">
            <v>6944298.8700000001</v>
          </cell>
          <cell r="I382">
            <v>2.3203999999999998</v>
          </cell>
        </row>
        <row r="383">
          <cell r="A383" t="str">
            <v>5999534PAS695</v>
          </cell>
          <cell r="B383">
            <v>5999</v>
          </cell>
          <cell r="C383">
            <v>5</v>
          </cell>
          <cell r="D383">
            <v>34</v>
          </cell>
          <cell r="E383" t="str">
            <v>PAS</v>
          </cell>
          <cell r="F383" t="str">
            <v>S</v>
          </cell>
          <cell r="G383">
            <v>695</v>
          </cell>
          <cell r="H383">
            <v>1262462.47</v>
          </cell>
          <cell r="I383">
            <v>1.9433</v>
          </cell>
        </row>
        <row r="384">
          <cell r="A384" t="str">
            <v>1017644PAS695</v>
          </cell>
          <cell r="B384">
            <v>1017</v>
          </cell>
          <cell r="C384">
            <v>6</v>
          </cell>
          <cell r="D384">
            <v>44</v>
          </cell>
          <cell r="E384" t="str">
            <v>PAS</v>
          </cell>
          <cell r="F384" t="str">
            <v>S</v>
          </cell>
          <cell r="G384">
            <v>695</v>
          </cell>
          <cell r="H384">
            <v>548367.29</v>
          </cell>
          <cell r="I384">
            <v>2.411</v>
          </cell>
        </row>
        <row r="385">
          <cell r="A385" t="str">
            <v>1033634PAS695</v>
          </cell>
          <cell r="B385">
            <v>1033</v>
          </cell>
          <cell r="C385">
            <v>6</v>
          </cell>
          <cell r="D385">
            <v>34</v>
          </cell>
          <cell r="E385" t="str">
            <v>PAS</v>
          </cell>
          <cell r="F385" t="str">
            <v>S</v>
          </cell>
          <cell r="G385">
            <v>695</v>
          </cell>
          <cell r="H385">
            <v>227204.23</v>
          </cell>
          <cell r="I385">
            <v>2.0114999999999998</v>
          </cell>
        </row>
        <row r="386">
          <cell r="A386" t="str">
            <v>2004634PAS695</v>
          </cell>
          <cell r="B386">
            <v>2004</v>
          </cell>
          <cell r="C386">
            <v>6</v>
          </cell>
          <cell r="D386">
            <v>34</v>
          </cell>
          <cell r="E386" t="str">
            <v>PAS</v>
          </cell>
          <cell r="F386" t="str">
            <v>S</v>
          </cell>
          <cell r="G386">
            <v>695</v>
          </cell>
          <cell r="H386">
            <v>50198.76</v>
          </cell>
          <cell r="I386">
            <v>2.0703</v>
          </cell>
        </row>
        <row r="387">
          <cell r="A387" t="str">
            <v>2007634PAS695</v>
          </cell>
          <cell r="B387">
            <v>2007</v>
          </cell>
          <cell r="C387">
            <v>6</v>
          </cell>
          <cell r="D387">
            <v>34</v>
          </cell>
          <cell r="E387" t="str">
            <v>PAS</v>
          </cell>
          <cell r="F387" t="str">
            <v>S</v>
          </cell>
          <cell r="G387">
            <v>695</v>
          </cell>
          <cell r="H387">
            <v>40000</v>
          </cell>
          <cell r="I387">
            <v>2</v>
          </cell>
        </row>
        <row r="388">
          <cell r="A388" t="str">
            <v>5006644PAS695</v>
          </cell>
          <cell r="B388">
            <v>5006</v>
          </cell>
          <cell r="C388">
            <v>6</v>
          </cell>
          <cell r="D388">
            <v>44</v>
          </cell>
          <cell r="E388" t="str">
            <v>PAS</v>
          </cell>
          <cell r="F388" t="str">
            <v>S</v>
          </cell>
          <cell r="G388">
            <v>695</v>
          </cell>
          <cell r="H388">
            <v>414800</v>
          </cell>
          <cell r="I388">
            <v>2.4333</v>
          </cell>
        </row>
        <row r="389">
          <cell r="A389" t="str">
            <v>3002634PAS695</v>
          </cell>
          <cell r="B389">
            <v>3002</v>
          </cell>
          <cell r="C389">
            <v>6</v>
          </cell>
          <cell r="D389">
            <v>34</v>
          </cell>
          <cell r="E389" t="str">
            <v>PAS</v>
          </cell>
          <cell r="F389" t="str">
            <v>S</v>
          </cell>
          <cell r="G389">
            <v>695</v>
          </cell>
          <cell r="H389">
            <v>20000</v>
          </cell>
          <cell r="I389">
            <v>4</v>
          </cell>
        </row>
        <row r="390">
          <cell r="A390" t="str">
            <v>1001634PAS695</v>
          </cell>
          <cell r="B390">
            <v>1001</v>
          </cell>
          <cell r="C390">
            <v>6</v>
          </cell>
          <cell r="D390">
            <v>34</v>
          </cell>
          <cell r="E390" t="str">
            <v>PAS</v>
          </cell>
          <cell r="F390" t="str">
            <v>S</v>
          </cell>
          <cell r="G390">
            <v>695</v>
          </cell>
          <cell r="H390">
            <v>22000</v>
          </cell>
          <cell r="I390">
            <v>0.2</v>
          </cell>
        </row>
        <row r="391">
          <cell r="A391" t="str">
            <v>1009644PAS695</v>
          </cell>
          <cell r="B391">
            <v>1009</v>
          </cell>
          <cell r="C391">
            <v>6</v>
          </cell>
          <cell r="D391">
            <v>44</v>
          </cell>
          <cell r="E391" t="str">
            <v>PAS</v>
          </cell>
          <cell r="F391" t="str">
            <v>S</v>
          </cell>
          <cell r="G391">
            <v>695</v>
          </cell>
          <cell r="H391">
            <v>23629</v>
          </cell>
          <cell r="I391">
            <v>0.8</v>
          </cell>
        </row>
        <row r="392">
          <cell r="A392" t="str">
            <v>1014634PAS695</v>
          </cell>
          <cell r="B392">
            <v>1014</v>
          </cell>
          <cell r="C392">
            <v>6</v>
          </cell>
          <cell r="D392">
            <v>34</v>
          </cell>
          <cell r="E392" t="str">
            <v>PAS</v>
          </cell>
          <cell r="F392" t="str">
            <v>S</v>
          </cell>
          <cell r="G392">
            <v>695</v>
          </cell>
          <cell r="H392">
            <v>20147.810000000001</v>
          </cell>
          <cell r="I392">
            <v>0.35</v>
          </cell>
        </row>
        <row r="393">
          <cell r="A393" t="str">
            <v>1018644PAS695</v>
          </cell>
          <cell r="B393">
            <v>1018</v>
          </cell>
          <cell r="C393">
            <v>6</v>
          </cell>
          <cell r="D393">
            <v>44</v>
          </cell>
          <cell r="E393" t="str">
            <v>PAS</v>
          </cell>
          <cell r="F393" t="str">
            <v>S</v>
          </cell>
          <cell r="G393">
            <v>695</v>
          </cell>
          <cell r="H393">
            <v>25523908.48</v>
          </cell>
          <cell r="I393">
            <v>1</v>
          </cell>
        </row>
        <row r="394">
          <cell r="A394" t="str">
            <v>2001644PAS695</v>
          </cell>
          <cell r="B394">
            <v>2001</v>
          </cell>
          <cell r="C394">
            <v>6</v>
          </cell>
          <cell r="D394">
            <v>44</v>
          </cell>
          <cell r="E394" t="str">
            <v>PAS</v>
          </cell>
          <cell r="F394" t="str">
            <v>S</v>
          </cell>
          <cell r="G394">
            <v>695</v>
          </cell>
          <cell r="H394">
            <v>271393.31</v>
          </cell>
          <cell r="I394">
            <v>2.4167999999999998</v>
          </cell>
        </row>
        <row r="395">
          <cell r="A395" t="str">
            <v>3006644PAS695</v>
          </cell>
          <cell r="B395">
            <v>3006</v>
          </cell>
          <cell r="C395">
            <v>6</v>
          </cell>
          <cell r="D395">
            <v>44</v>
          </cell>
          <cell r="E395" t="str">
            <v>PAS</v>
          </cell>
          <cell r="F395" t="str">
            <v>S</v>
          </cell>
          <cell r="G395">
            <v>695</v>
          </cell>
          <cell r="H395">
            <v>21690</v>
          </cell>
          <cell r="I395">
            <v>3.5</v>
          </cell>
        </row>
        <row r="396">
          <cell r="A396" t="str">
            <v>5003644PAS695</v>
          </cell>
          <cell r="B396">
            <v>5003</v>
          </cell>
          <cell r="C396">
            <v>6</v>
          </cell>
          <cell r="D396">
            <v>44</v>
          </cell>
          <cell r="E396" t="str">
            <v>PAS</v>
          </cell>
          <cell r="F396" t="str">
            <v>S</v>
          </cell>
          <cell r="G396">
            <v>695</v>
          </cell>
          <cell r="H396">
            <v>363280</v>
          </cell>
          <cell r="I396">
            <v>3.25</v>
          </cell>
        </row>
        <row r="397">
          <cell r="A397" t="str">
            <v>3003634PAS695</v>
          </cell>
          <cell r="B397">
            <v>3003</v>
          </cell>
          <cell r="C397">
            <v>6</v>
          </cell>
          <cell r="D397">
            <v>34</v>
          </cell>
          <cell r="E397" t="str">
            <v>PAS</v>
          </cell>
          <cell r="F397" t="str">
            <v>S</v>
          </cell>
          <cell r="G397">
            <v>695</v>
          </cell>
          <cell r="H397">
            <v>73000</v>
          </cell>
          <cell r="I397">
            <v>5.726</v>
          </cell>
        </row>
        <row r="398">
          <cell r="A398" t="str">
            <v>1003634PAS695</v>
          </cell>
          <cell r="B398">
            <v>1003</v>
          </cell>
          <cell r="C398">
            <v>6</v>
          </cell>
          <cell r="D398">
            <v>34</v>
          </cell>
          <cell r="E398" t="str">
            <v>PAS</v>
          </cell>
          <cell r="F398" t="str">
            <v>S</v>
          </cell>
          <cell r="G398">
            <v>695</v>
          </cell>
          <cell r="H398">
            <v>579505.94999999995</v>
          </cell>
          <cell r="I398">
            <v>2.0899999999999998E-2</v>
          </cell>
        </row>
        <row r="399">
          <cell r="A399" t="str">
            <v>1032644PAS695</v>
          </cell>
          <cell r="B399">
            <v>1032</v>
          </cell>
          <cell r="C399">
            <v>6</v>
          </cell>
          <cell r="D399">
            <v>44</v>
          </cell>
          <cell r="E399" t="str">
            <v>PAS</v>
          </cell>
          <cell r="F399" t="str">
            <v>S</v>
          </cell>
          <cell r="G399">
            <v>695</v>
          </cell>
          <cell r="H399">
            <v>15915860.57</v>
          </cell>
          <cell r="I399">
            <v>1.1313</v>
          </cell>
        </row>
        <row r="400">
          <cell r="A400" t="str">
            <v>3036634PAS695</v>
          </cell>
          <cell r="B400">
            <v>3036</v>
          </cell>
          <cell r="C400">
            <v>6</v>
          </cell>
          <cell r="D400">
            <v>34</v>
          </cell>
          <cell r="E400" t="str">
            <v>PAS</v>
          </cell>
          <cell r="F400" t="str">
            <v>S</v>
          </cell>
          <cell r="G400">
            <v>695</v>
          </cell>
          <cell r="H400">
            <v>21200</v>
          </cell>
          <cell r="I400">
            <v>2.5</v>
          </cell>
        </row>
        <row r="401">
          <cell r="A401" t="str">
            <v>1016644PAS695</v>
          </cell>
          <cell r="B401">
            <v>1016</v>
          </cell>
          <cell r="C401">
            <v>6</v>
          </cell>
          <cell r="D401">
            <v>44</v>
          </cell>
          <cell r="E401" t="str">
            <v>PAS</v>
          </cell>
          <cell r="F401" t="str">
            <v>S</v>
          </cell>
          <cell r="G401">
            <v>695</v>
          </cell>
          <cell r="H401">
            <v>676400</v>
          </cell>
          <cell r="I401">
            <v>1.85</v>
          </cell>
        </row>
        <row r="402">
          <cell r="A402" t="str">
            <v>5003634PAS695</v>
          </cell>
          <cell r="B402">
            <v>5003</v>
          </cell>
          <cell r="C402">
            <v>6</v>
          </cell>
          <cell r="D402">
            <v>34</v>
          </cell>
          <cell r="E402" t="str">
            <v>PAS</v>
          </cell>
          <cell r="F402" t="str">
            <v>S</v>
          </cell>
          <cell r="G402">
            <v>695</v>
          </cell>
          <cell r="H402">
            <v>1000000</v>
          </cell>
          <cell r="I402">
            <v>2</v>
          </cell>
        </row>
        <row r="403">
          <cell r="A403" t="str">
            <v>5006634PAS695</v>
          </cell>
          <cell r="B403">
            <v>5006</v>
          </cell>
          <cell r="C403">
            <v>6</v>
          </cell>
          <cell r="D403">
            <v>34</v>
          </cell>
          <cell r="E403" t="str">
            <v>PAS</v>
          </cell>
          <cell r="F403" t="str">
            <v>S</v>
          </cell>
          <cell r="G403">
            <v>695</v>
          </cell>
          <cell r="H403">
            <v>34000</v>
          </cell>
          <cell r="I403">
            <v>1.2</v>
          </cell>
        </row>
        <row r="404">
          <cell r="A404" t="str">
            <v>3001634PAS695</v>
          </cell>
          <cell r="B404">
            <v>3001</v>
          </cell>
          <cell r="C404">
            <v>6</v>
          </cell>
          <cell r="D404">
            <v>34</v>
          </cell>
          <cell r="E404" t="str">
            <v>PAS</v>
          </cell>
          <cell r="F404" t="str">
            <v>S</v>
          </cell>
          <cell r="G404">
            <v>695</v>
          </cell>
          <cell r="H404">
            <v>21500</v>
          </cell>
          <cell r="I404">
            <v>2</v>
          </cell>
        </row>
        <row r="405">
          <cell r="A405" t="str">
            <v>3006634PAS695</v>
          </cell>
          <cell r="B405">
            <v>3006</v>
          </cell>
          <cell r="C405">
            <v>6</v>
          </cell>
          <cell r="D405">
            <v>34</v>
          </cell>
          <cell r="E405" t="str">
            <v>PAS</v>
          </cell>
          <cell r="F405" t="str">
            <v>S</v>
          </cell>
          <cell r="G405">
            <v>695</v>
          </cell>
          <cell r="H405">
            <v>19001.61</v>
          </cell>
          <cell r="I405">
            <v>1.5</v>
          </cell>
        </row>
        <row r="406">
          <cell r="A406" t="str">
            <v>3015644PAS695</v>
          </cell>
          <cell r="B406">
            <v>3015</v>
          </cell>
          <cell r="C406">
            <v>6</v>
          </cell>
          <cell r="D406">
            <v>44</v>
          </cell>
          <cell r="E406" t="str">
            <v>PAS</v>
          </cell>
          <cell r="F406" t="str">
            <v>S</v>
          </cell>
          <cell r="G406">
            <v>695</v>
          </cell>
          <cell r="H406">
            <v>351313.27</v>
          </cell>
          <cell r="I406">
            <v>5.5</v>
          </cell>
        </row>
        <row r="407">
          <cell r="A407" t="str">
            <v>3015634PAS695</v>
          </cell>
          <cell r="B407">
            <v>3015</v>
          </cell>
          <cell r="C407">
            <v>6</v>
          </cell>
          <cell r="D407">
            <v>34</v>
          </cell>
          <cell r="E407" t="str">
            <v>PAS</v>
          </cell>
          <cell r="F407" t="str">
            <v>S</v>
          </cell>
          <cell r="G407">
            <v>695</v>
          </cell>
          <cell r="H407">
            <v>4737.8900000000003</v>
          </cell>
          <cell r="I407">
            <v>1.75</v>
          </cell>
        </row>
        <row r="408">
          <cell r="A408" t="str">
            <v>1007634PAS695</v>
          </cell>
          <cell r="B408">
            <v>1007</v>
          </cell>
          <cell r="C408">
            <v>6</v>
          </cell>
          <cell r="D408">
            <v>34</v>
          </cell>
          <cell r="E408" t="str">
            <v>PAS</v>
          </cell>
          <cell r="F408" t="str">
            <v>S</v>
          </cell>
          <cell r="G408">
            <v>695</v>
          </cell>
          <cell r="H408">
            <v>500000</v>
          </cell>
          <cell r="I408">
            <v>0.75</v>
          </cell>
        </row>
        <row r="409">
          <cell r="A409" t="str">
            <v>2002634PAS695</v>
          </cell>
          <cell r="B409">
            <v>2002</v>
          </cell>
          <cell r="C409">
            <v>6</v>
          </cell>
          <cell r="D409">
            <v>34</v>
          </cell>
          <cell r="E409" t="str">
            <v>PAS</v>
          </cell>
          <cell r="F409" t="str">
            <v>S</v>
          </cell>
          <cell r="G409">
            <v>695</v>
          </cell>
          <cell r="H409">
            <v>3445.18</v>
          </cell>
          <cell r="I409">
            <v>2.54</v>
          </cell>
        </row>
        <row r="410">
          <cell r="A410" t="str">
            <v>3010644PAS695</v>
          </cell>
          <cell r="B410">
            <v>3010</v>
          </cell>
          <cell r="C410">
            <v>6</v>
          </cell>
          <cell r="D410">
            <v>44</v>
          </cell>
          <cell r="E410" t="str">
            <v>PAS</v>
          </cell>
          <cell r="F410" t="str">
            <v>S</v>
          </cell>
          <cell r="G410">
            <v>695</v>
          </cell>
          <cell r="H410">
            <v>32213</v>
          </cell>
          <cell r="I410">
            <v>5.1618000000000004</v>
          </cell>
        </row>
        <row r="411">
          <cell r="A411" t="str">
            <v>3022644PAS695</v>
          </cell>
          <cell r="B411">
            <v>3022</v>
          </cell>
          <cell r="C411">
            <v>6</v>
          </cell>
          <cell r="D411">
            <v>44</v>
          </cell>
          <cell r="E411" t="str">
            <v>PAS</v>
          </cell>
          <cell r="F411" t="str">
            <v>S</v>
          </cell>
          <cell r="G411">
            <v>695</v>
          </cell>
          <cell r="H411">
            <v>524730.06999999995</v>
          </cell>
          <cell r="I411">
            <v>6</v>
          </cell>
        </row>
        <row r="412">
          <cell r="A412" t="str">
            <v>1032634PAS695</v>
          </cell>
          <cell r="B412">
            <v>1032</v>
          </cell>
          <cell r="C412">
            <v>6</v>
          </cell>
          <cell r="D412">
            <v>34</v>
          </cell>
          <cell r="E412" t="str">
            <v>PAS</v>
          </cell>
          <cell r="F412" t="str">
            <v>S</v>
          </cell>
          <cell r="G412">
            <v>695</v>
          </cell>
          <cell r="H412">
            <v>8402.67</v>
          </cell>
          <cell r="I412">
            <v>0.75</v>
          </cell>
        </row>
        <row r="413">
          <cell r="A413" t="str">
            <v>3011644PAS695</v>
          </cell>
          <cell r="B413">
            <v>3011</v>
          </cell>
          <cell r="C413">
            <v>6</v>
          </cell>
          <cell r="D413">
            <v>44</v>
          </cell>
          <cell r="E413" t="str">
            <v>PAS</v>
          </cell>
          <cell r="F413" t="str">
            <v>S</v>
          </cell>
          <cell r="G413">
            <v>695</v>
          </cell>
          <cell r="H413">
            <v>43142.89</v>
          </cell>
          <cell r="I413">
            <v>5.9023000000000003</v>
          </cell>
        </row>
        <row r="414">
          <cell r="A414" t="str">
            <v>2002644PAS695</v>
          </cell>
          <cell r="B414">
            <v>2002</v>
          </cell>
          <cell r="C414">
            <v>6</v>
          </cell>
          <cell r="D414">
            <v>44</v>
          </cell>
          <cell r="E414" t="str">
            <v>PAS</v>
          </cell>
          <cell r="F414" t="str">
            <v>S</v>
          </cell>
          <cell r="G414">
            <v>695</v>
          </cell>
          <cell r="H414">
            <v>94017.69</v>
          </cell>
          <cell r="I414">
            <v>3.0215999999999998</v>
          </cell>
        </row>
        <row r="415">
          <cell r="A415" t="str">
            <v>3022634PAS695</v>
          </cell>
          <cell r="B415">
            <v>3022</v>
          </cell>
          <cell r="C415">
            <v>6</v>
          </cell>
          <cell r="D415">
            <v>34</v>
          </cell>
          <cell r="E415" t="str">
            <v>PAS</v>
          </cell>
          <cell r="F415" t="str">
            <v>S</v>
          </cell>
          <cell r="G415">
            <v>695</v>
          </cell>
          <cell r="H415">
            <v>105600</v>
          </cell>
          <cell r="I415">
            <v>4</v>
          </cell>
        </row>
        <row r="416">
          <cell r="A416" t="str">
            <v>3024634PAS695</v>
          </cell>
          <cell r="B416">
            <v>3024</v>
          </cell>
          <cell r="C416">
            <v>6</v>
          </cell>
          <cell r="D416">
            <v>34</v>
          </cell>
          <cell r="E416" t="str">
            <v>PAS</v>
          </cell>
          <cell r="F416" t="str">
            <v>S</v>
          </cell>
          <cell r="G416">
            <v>695</v>
          </cell>
          <cell r="H416">
            <v>22056</v>
          </cell>
          <cell r="I416">
            <v>4.09</v>
          </cell>
        </row>
        <row r="417">
          <cell r="A417" t="str">
            <v>3034644PAS695</v>
          </cell>
          <cell r="B417">
            <v>3034</v>
          </cell>
          <cell r="C417">
            <v>6</v>
          </cell>
          <cell r="D417">
            <v>44</v>
          </cell>
          <cell r="E417" t="str">
            <v>PAS</v>
          </cell>
          <cell r="F417" t="str">
            <v>S</v>
          </cell>
          <cell r="G417">
            <v>695</v>
          </cell>
          <cell r="H417">
            <v>290000</v>
          </cell>
          <cell r="I417">
            <v>6.3663999999999996</v>
          </cell>
        </row>
        <row r="418">
          <cell r="A418" t="str">
            <v>3026644PAS695</v>
          </cell>
          <cell r="B418">
            <v>3026</v>
          </cell>
          <cell r="C418">
            <v>6</v>
          </cell>
          <cell r="D418">
            <v>44</v>
          </cell>
          <cell r="E418" t="str">
            <v>PAS</v>
          </cell>
          <cell r="F418" t="str">
            <v>S</v>
          </cell>
          <cell r="G418">
            <v>695</v>
          </cell>
          <cell r="H418">
            <v>75000</v>
          </cell>
          <cell r="I418">
            <v>4.9333</v>
          </cell>
        </row>
        <row r="419">
          <cell r="A419" t="str">
            <v>3012634PAS695</v>
          </cell>
          <cell r="B419">
            <v>3012</v>
          </cell>
          <cell r="C419">
            <v>6</v>
          </cell>
          <cell r="D419">
            <v>34</v>
          </cell>
          <cell r="E419" t="str">
            <v>PAS</v>
          </cell>
          <cell r="F419" t="str">
            <v>S</v>
          </cell>
          <cell r="G419">
            <v>695</v>
          </cell>
          <cell r="H419">
            <v>22000</v>
          </cell>
          <cell r="I419">
            <v>2.25</v>
          </cell>
        </row>
        <row r="420">
          <cell r="A420" t="str">
            <v>2001634PAS695</v>
          </cell>
          <cell r="B420">
            <v>2001</v>
          </cell>
          <cell r="C420">
            <v>6</v>
          </cell>
          <cell r="D420">
            <v>34</v>
          </cell>
          <cell r="E420" t="str">
            <v>PAS</v>
          </cell>
          <cell r="F420" t="str">
            <v>S</v>
          </cell>
          <cell r="G420">
            <v>695</v>
          </cell>
          <cell r="H420">
            <v>8000</v>
          </cell>
          <cell r="I420">
            <v>0.8</v>
          </cell>
        </row>
        <row r="421">
          <cell r="A421" t="str">
            <v>3025644PAS695</v>
          </cell>
          <cell r="B421">
            <v>3025</v>
          </cell>
          <cell r="C421">
            <v>6</v>
          </cell>
          <cell r="D421">
            <v>44</v>
          </cell>
          <cell r="E421" t="str">
            <v>PAS</v>
          </cell>
          <cell r="F421" t="str">
            <v>S</v>
          </cell>
          <cell r="G421">
            <v>695</v>
          </cell>
          <cell r="H421">
            <v>90008.75</v>
          </cell>
          <cell r="I421">
            <v>6</v>
          </cell>
        </row>
        <row r="422">
          <cell r="A422" t="str">
            <v>3012644PAS695</v>
          </cell>
          <cell r="B422">
            <v>3012</v>
          </cell>
          <cell r="C422">
            <v>6</v>
          </cell>
          <cell r="D422">
            <v>44</v>
          </cell>
          <cell r="E422" t="str">
            <v>PAS</v>
          </cell>
          <cell r="F422" t="str">
            <v>S</v>
          </cell>
          <cell r="G422">
            <v>695</v>
          </cell>
          <cell r="H422">
            <v>80627.199999999997</v>
          </cell>
          <cell r="I422">
            <v>5.6</v>
          </cell>
        </row>
        <row r="423">
          <cell r="A423" t="str">
            <v>3001644PAS695</v>
          </cell>
          <cell r="B423">
            <v>3001</v>
          </cell>
          <cell r="C423">
            <v>6</v>
          </cell>
          <cell r="D423">
            <v>44</v>
          </cell>
          <cell r="E423" t="str">
            <v>PAS</v>
          </cell>
          <cell r="F423" t="str">
            <v>S</v>
          </cell>
          <cell r="G423">
            <v>695</v>
          </cell>
          <cell r="H423">
            <v>65323.67</v>
          </cell>
          <cell r="I423">
            <v>3.5</v>
          </cell>
        </row>
        <row r="424">
          <cell r="A424" t="str">
            <v>3016644PAS695</v>
          </cell>
          <cell r="B424">
            <v>3016</v>
          </cell>
          <cell r="C424">
            <v>6</v>
          </cell>
          <cell r="D424">
            <v>44</v>
          </cell>
          <cell r="E424" t="str">
            <v>PAS</v>
          </cell>
          <cell r="F424" t="str">
            <v>S</v>
          </cell>
          <cell r="G424">
            <v>695</v>
          </cell>
          <cell r="H424">
            <v>278000</v>
          </cell>
          <cell r="I424">
            <v>3.5</v>
          </cell>
        </row>
        <row r="425">
          <cell r="A425" t="str">
            <v>2007644PAS695</v>
          </cell>
          <cell r="B425">
            <v>2007</v>
          </cell>
          <cell r="C425">
            <v>6</v>
          </cell>
          <cell r="D425">
            <v>44</v>
          </cell>
          <cell r="E425" t="str">
            <v>PAS</v>
          </cell>
          <cell r="F425" t="str">
            <v>S</v>
          </cell>
          <cell r="G425">
            <v>695</v>
          </cell>
          <cell r="H425">
            <v>111013.41</v>
          </cell>
          <cell r="I425">
            <v>3.3010000000000002</v>
          </cell>
        </row>
        <row r="426">
          <cell r="A426" t="str">
            <v>3036644PAS695</v>
          </cell>
          <cell r="B426">
            <v>3036</v>
          </cell>
          <cell r="C426">
            <v>6</v>
          </cell>
          <cell r="D426">
            <v>44</v>
          </cell>
          <cell r="E426" t="str">
            <v>PAS</v>
          </cell>
          <cell r="F426" t="str">
            <v>S</v>
          </cell>
          <cell r="G426">
            <v>695</v>
          </cell>
          <cell r="H426">
            <v>38851.660000000003</v>
          </cell>
          <cell r="I426">
            <v>5.75</v>
          </cell>
        </row>
        <row r="427">
          <cell r="A427" t="str">
            <v>1005634PAS695</v>
          </cell>
          <cell r="B427">
            <v>1005</v>
          </cell>
          <cell r="C427">
            <v>6</v>
          </cell>
          <cell r="D427">
            <v>34</v>
          </cell>
          <cell r="E427" t="str">
            <v>PAS</v>
          </cell>
          <cell r="F427" t="str">
            <v>S</v>
          </cell>
          <cell r="G427">
            <v>695</v>
          </cell>
          <cell r="H427">
            <v>2000000</v>
          </cell>
          <cell r="I427">
            <v>1.25</v>
          </cell>
        </row>
        <row r="428">
          <cell r="A428" t="str">
            <v>2006634PAS695</v>
          </cell>
          <cell r="B428">
            <v>2006</v>
          </cell>
          <cell r="C428">
            <v>6</v>
          </cell>
          <cell r="D428">
            <v>34</v>
          </cell>
          <cell r="E428" t="str">
            <v>PAS</v>
          </cell>
          <cell r="F428" t="str">
            <v>S</v>
          </cell>
          <cell r="G428">
            <v>695</v>
          </cell>
          <cell r="H428">
            <v>8000</v>
          </cell>
          <cell r="I428">
            <v>2</v>
          </cell>
        </row>
        <row r="429">
          <cell r="A429" t="str">
            <v>1018634PAS695</v>
          </cell>
          <cell r="B429">
            <v>1018</v>
          </cell>
          <cell r="C429">
            <v>6</v>
          </cell>
          <cell r="D429">
            <v>34</v>
          </cell>
          <cell r="E429" t="str">
            <v>PAS</v>
          </cell>
          <cell r="F429" t="str">
            <v>S</v>
          </cell>
          <cell r="G429">
            <v>695</v>
          </cell>
          <cell r="H429">
            <v>39125.65</v>
          </cell>
          <cell r="I429">
            <v>0.7762</v>
          </cell>
        </row>
        <row r="430">
          <cell r="A430" t="str">
            <v>3004644PAS695</v>
          </cell>
          <cell r="B430">
            <v>3004</v>
          </cell>
          <cell r="C430">
            <v>6</v>
          </cell>
          <cell r="D430">
            <v>44</v>
          </cell>
          <cell r="E430" t="str">
            <v>PAS</v>
          </cell>
          <cell r="F430" t="str">
            <v>S</v>
          </cell>
          <cell r="G430">
            <v>695</v>
          </cell>
          <cell r="H430">
            <v>38909.040000000001</v>
          </cell>
          <cell r="I430">
            <v>5.6</v>
          </cell>
        </row>
        <row r="431">
          <cell r="A431" t="str">
            <v>3010634PAS695</v>
          </cell>
          <cell r="B431">
            <v>3010</v>
          </cell>
          <cell r="C431">
            <v>6</v>
          </cell>
          <cell r="D431">
            <v>34</v>
          </cell>
          <cell r="E431" t="str">
            <v>PAS</v>
          </cell>
          <cell r="F431" t="str">
            <v>S</v>
          </cell>
          <cell r="G431">
            <v>695</v>
          </cell>
          <cell r="H431">
            <v>23076.09</v>
          </cell>
          <cell r="I431">
            <v>2.6880000000000002</v>
          </cell>
        </row>
        <row r="432">
          <cell r="A432" t="str">
            <v>5007634PAS695</v>
          </cell>
          <cell r="B432">
            <v>5007</v>
          </cell>
          <cell r="C432">
            <v>6</v>
          </cell>
          <cell r="D432">
            <v>34</v>
          </cell>
          <cell r="E432" t="str">
            <v>PAS</v>
          </cell>
          <cell r="F432" t="str">
            <v>S</v>
          </cell>
          <cell r="G432">
            <v>695</v>
          </cell>
          <cell r="H432">
            <v>42196.35</v>
          </cell>
          <cell r="I432">
            <v>1.8</v>
          </cell>
        </row>
        <row r="433">
          <cell r="A433" t="str">
            <v>1017634PAS695</v>
          </cell>
          <cell r="B433">
            <v>1017</v>
          </cell>
          <cell r="C433">
            <v>6</v>
          </cell>
          <cell r="D433">
            <v>34</v>
          </cell>
          <cell r="E433" t="str">
            <v>PAS</v>
          </cell>
          <cell r="F433" t="str">
            <v>S</v>
          </cell>
          <cell r="G433">
            <v>695</v>
          </cell>
          <cell r="H433">
            <v>39500</v>
          </cell>
          <cell r="I433">
            <v>1</v>
          </cell>
        </row>
        <row r="434">
          <cell r="A434" t="str">
            <v>2006644PAS695</v>
          </cell>
          <cell r="B434">
            <v>2006</v>
          </cell>
          <cell r="C434">
            <v>6</v>
          </cell>
          <cell r="D434">
            <v>44</v>
          </cell>
          <cell r="E434" t="str">
            <v>PAS</v>
          </cell>
          <cell r="F434" t="str">
            <v>S</v>
          </cell>
          <cell r="G434">
            <v>695</v>
          </cell>
          <cell r="H434">
            <v>67000</v>
          </cell>
          <cell r="I434">
            <v>3</v>
          </cell>
        </row>
        <row r="435">
          <cell r="A435" t="str">
            <v>2004644PAS695</v>
          </cell>
          <cell r="B435">
            <v>2004</v>
          </cell>
          <cell r="C435">
            <v>6</v>
          </cell>
          <cell r="D435">
            <v>44</v>
          </cell>
          <cell r="E435" t="str">
            <v>PAS</v>
          </cell>
          <cell r="F435" t="str">
            <v>S</v>
          </cell>
          <cell r="G435">
            <v>695</v>
          </cell>
          <cell r="H435">
            <v>140955.13</v>
          </cell>
          <cell r="I435">
            <v>4.1871999999999998</v>
          </cell>
        </row>
        <row r="436">
          <cell r="A436" t="str">
            <v>1001644PAS695</v>
          </cell>
          <cell r="B436">
            <v>1001</v>
          </cell>
          <cell r="C436">
            <v>6</v>
          </cell>
          <cell r="D436">
            <v>44</v>
          </cell>
          <cell r="E436" t="str">
            <v>PAS</v>
          </cell>
          <cell r="F436" t="str">
            <v>S</v>
          </cell>
          <cell r="G436">
            <v>695</v>
          </cell>
          <cell r="H436">
            <v>138150.09</v>
          </cell>
          <cell r="I436">
            <v>0.80269999999999997</v>
          </cell>
        </row>
        <row r="437">
          <cell r="A437" t="str">
            <v>1033644PAS695</v>
          </cell>
          <cell r="B437">
            <v>1033</v>
          </cell>
          <cell r="C437">
            <v>6</v>
          </cell>
          <cell r="D437">
            <v>44</v>
          </cell>
          <cell r="E437" t="str">
            <v>PAS</v>
          </cell>
          <cell r="F437" t="str">
            <v>S</v>
          </cell>
          <cell r="G437">
            <v>695</v>
          </cell>
          <cell r="H437">
            <v>2035679.49</v>
          </cell>
          <cell r="I437">
            <v>2.9384000000000001</v>
          </cell>
        </row>
        <row r="438">
          <cell r="A438" t="str">
            <v>3002644PAS695</v>
          </cell>
          <cell r="B438">
            <v>3002</v>
          </cell>
          <cell r="C438">
            <v>6</v>
          </cell>
          <cell r="D438">
            <v>44</v>
          </cell>
          <cell r="E438" t="str">
            <v>PAS</v>
          </cell>
          <cell r="F438" t="str">
            <v>S</v>
          </cell>
          <cell r="G438">
            <v>695</v>
          </cell>
          <cell r="H438">
            <v>186950</v>
          </cell>
          <cell r="I438">
            <v>5.4641000000000002</v>
          </cell>
        </row>
        <row r="439">
          <cell r="A439" t="str">
            <v>3030644PAS695</v>
          </cell>
          <cell r="B439">
            <v>3030</v>
          </cell>
          <cell r="C439">
            <v>6</v>
          </cell>
          <cell r="D439">
            <v>44</v>
          </cell>
          <cell r="E439" t="str">
            <v>PAS</v>
          </cell>
          <cell r="F439" t="str">
            <v>S</v>
          </cell>
          <cell r="G439">
            <v>695</v>
          </cell>
          <cell r="H439">
            <v>284765.32</v>
          </cell>
          <cell r="I439">
            <v>2.5</v>
          </cell>
        </row>
        <row r="440">
          <cell r="A440" t="str">
            <v>3033634PAS695</v>
          </cell>
          <cell r="B440">
            <v>3033</v>
          </cell>
          <cell r="C440">
            <v>6</v>
          </cell>
          <cell r="D440">
            <v>34</v>
          </cell>
          <cell r="E440" t="str">
            <v>PAS</v>
          </cell>
          <cell r="F440" t="str">
            <v>S</v>
          </cell>
          <cell r="G440">
            <v>695</v>
          </cell>
          <cell r="H440">
            <v>15000</v>
          </cell>
          <cell r="I440">
            <v>5</v>
          </cell>
        </row>
        <row r="441">
          <cell r="A441" t="str">
            <v>5007644PAS695</v>
          </cell>
          <cell r="B441">
            <v>5007</v>
          </cell>
          <cell r="C441">
            <v>6</v>
          </cell>
          <cell r="D441">
            <v>44</v>
          </cell>
          <cell r="E441" t="str">
            <v>PAS</v>
          </cell>
          <cell r="F441" t="str">
            <v>S</v>
          </cell>
          <cell r="G441">
            <v>695</v>
          </cell>
          <cell r="H441">
            <v>2921509.74</v>
          </cell>
          <cell r="I441">
            <v>2.5215999999999998</v>
          </cell>
        </row>
        <row r="442">
          <cell r="A442" t="str">
            <v>5004644PAS695</v>
          </cell>
          <cell r="B442">
            <v>5004</v>
          </cell>
          <cell r="C442">
            <v>6</v>
          </cell>
          <cell r="D442">
            <v>44</v>
          </cell>
          <cell r="E442" t="str">
            <v>PAS</v>
          </cell>
          <cell r="F442" t="str">
            <v>S</v>
          </cell>
          <cell r="G442">
            <v>695</v>
          </cell>
          <cell r="H442">
            <v>1150000</v>
          </cell>
          <cell r="I442">
            <v>2.95</v>
          </cell>
        </row>
        <row r="443">
          <cell r="A443" t="str">
            <v>1999644PAS695</v>
          </cell>
          <cell r="B443">
            <v>1999</v>
          </cell>
          <cell r="C443">
            <v>6</v>
          </cell>
          <cell r="D443">
            <v>44</v>
          </cell>
          <cell r="E443" t="str">
            <v>PAS</v>
          </cell>
          <cell r="F443" t="str">
            <v>S</v>
          </cell>
          <cell r="G443">
            <v>695</v>
          </cell>
          <cell r="H443">
            <v>44861994.920000002</v>
          </cell>
          <cell r="I443">
            <v>1.1638999999999999</v>
          </cell>
        </row>
        <row r="444">
          <cell r="A444" t="str">
            <v>1999634PAS695</v>
          </cell>
          <cell r="B444">
            <v>1999</v>
          </cell>
          <cell r="C444">
            <v>6</v>
          </cell>
          <cell r="D444">
            <v>34</v>
          </cell>
          <cell r="E444" t="str">
            <v>PAS</v>
          </cell>
          <cell r="F444" t="str">
            <v>S</v>
          </cell>
          <cell r="G444">
            <v>695</v>
          </cell>
          <cell r="H444">
            <v>3435886.31</v>
          </cell>
          <cell r="I444">
            <v>0.99880000000000002</v>
          </cell>
        </row>
        <row r="445">
          <cell r="A445" t="str">
            <v>2999644PAS695</v>
          </cell>
          <cell r="B445">
            <v>2999</v>
          </cell>
          <cell r="C445">
            <v>6</v>
          </cell>
          <cell r="D445">
            <v>44</v>
          </cell>
          <cell r="E445" t="str">
            <v>PAS</v>
          </cell>
          <cell r="F445" t="str">
            <v>S</v>
          </cell>
          <cell r="G445">
            <v>695</v>
          </cell>
          <cell r="H445">
            <v>684379.54</v>
          </cell>
          <cell r="I445">
            <v>3.0651000000000002</v>
          </cell>
        </row>
        <row r="446">
          <cell r="A446" t="str">
            <v>2999634PAS695</v>
          </cell>
          <cell r="B446">
            <v>2999</v>
          </cell>
          <cell r="C446">
            <v>6</v>
          </cell>
          <cell r="D446">
            <v>34</v>
          </cell>
          <cell r="E446" t="str">
            <v>PAS</v>
          </cell>
          <cell r="F446" t="str">
            <v>S</v>
          </cell>
          <cell r="G446">
            <v>695</v>
          </cell>
          <cell r="H446">
            <v>109643.94</v>
          </cell>
          <cell r="I446">
            <v>1.9616</v>
          </cell>
        </row>
        <row r="447">
          <cell r="A447" t="str">
            <v>3999644PAS695</v>
          </cell>
          <cell r="B447">
            <v>3999</v>
          </cell>
          <cell r="C447">
            <v>6</v>
          </cell>
          <cell r="D447">
            <v>44</v>
          </cell>
          <cell r="E447" t="str">
            <v>PAS</v>
          </cell>
          <cell r="F447" t="str">
            <v>S</v>
          </cell>
          <cell r="G447">
            <v>695</v>
          </cell>
          <cell r="H447">
            <v>2401524.87</v>
          </cell>
          <cell r="I447">
            <v>5.0640999999999998</v>
          </cell>
        </row>
        <row r="448">
          <cell r="A448" t="str">
            <v>3999634PAS695</v>
          </cell>
          <cell r="B448">
            <v>3999</v>
          </cell>
          <cell r="C448">
            <v>6</v>
          </cell>
          <cell r="D448">
            <v>34</v>
          </cell>
          <cell r="E448" t="str">
            <v>PAS</v>
          </cell>
          <cell r="F448" t="str">
            <v>S</v>
          </cell>
          <cell r="G448">
            <v>695</v>
          </cell>
          <cell r="H448">
            <v>347171.59</v>
          </cell>
          <cell r="I448">
            <v>3.8308</v>
          </cell>
        </row>
        <row r="449">
          <cell r="A449" t="str">
            <v>5999644PAS695</v>
          </cell>
          <cell r="B449">
            <v>5999</v>
          </cell>
          <cell r="C449">
            <v>6</v>
          </cell>
          <cell r="D449">
            <v>44</v>
          </cell>
          <cell r="E449" t="str">
            <v>PAS</v>
          </cell>
          <cell r="F449" t="str">
            <v>S</v>
          </cell>
          <cell r="G449">
            <v>695</v>
          </cell>
          <cell r="H449">
            <v>4849589.74</v>
          </cell>
          <cell r="I449">
            <v>2.6701999999999999</v>
          </cell>
        </row>
        <row r="450">
          <cell r="A450" t="str">
            <v>5999634PAS695</v>
          </cell>
          <cell r="B450">
            <v>5999</v>
          </cell>
          <cell r="C450">
            <v>6</v>
          </cell>
          <cell r="D450">
            <v>34</v>
          </cell>
          <cell r="E450" t="str">
            <v>PAS</v>
          </cell>
          <cell r="F450" t="str">
            <v>S</v>
          </cell>
          <cell r="G450">
            <v>695</v>
          </cell>
          <cell r="H450">
            <v>1076196.3500000001</v>
          </cell>
          <cell r="I450">
            <v>1.9669000000000001</v>
          </cell>
        </row>
        <row r="451">
          <cell r="A451" t="str">
            <v>1017744PAS695</v>
          </cell>
          <cell r="B451">
            <v>1017</v>
          </cell>
          <cell r="C451">
            <v>7</v>
          </cell>
          <cell r="D451">
            <v>44</v>
          </cell>
          <cell r="E451" t="str">
            <v>PAS</v>
          </cell>
          <cell r="F451" t="str">
            <v>S</v>
          </cell>
          <cell r="G451">
            <v>695</v>
          </cell>
          <cell r="H451">
            <v>216546.23</v>
          </cell>
          <cell r="I451">
            <v>2.6732</v>
          </cell>
        </row>
        <row r="452">
          <cell r="A452" t="str">
            <v>5006744PAS695</v>
          </cell>
          <cell r="B452">
            <v>5006</v>
          </cell>
          <cell r="C452">
            <v>7</v>
          </cell>
          <cell r="D452">
            <v>44</v>
          </cell>
          <cell r="E452" t="str">
            <v>PAS</v>
          </cell>
          <cell r="F452" t="str">
            <v>S</v>
          </cell>
          <cell r="G452">
            <v>695</v>
          </cell>
          <cell r="H452">
            <v>12000</v>
          </cell>
          <cell r="I452">
            <v>3.2</v>
          </cell>
        </row>
        <row r="453">
          <cell r="A453" t="str">
            <v>1033734PAS695</v>
          </cell>
          <cell r="B453">
            <v>1033</v>
          </cell>
          <cell r="C453">
            <v>7</v>
          </cell>
          <cell r="D453">
            <v>34</v>
          </cell>
          <cell r="E453" t="str">
            <v>PAS</v>
          </cell>
          <cell r="F453" t="str">
            <v>S</v>
          </cell>
          <cell r="G453">
            <v>695</v>
          </cell>
          <cell r="H453">
            <v>234725</v>
          </cell>
          <cell r="I453">
            <v>2.6040999999999999</v>
          </cell>
        </row>
        <row r="454">
          <cell r="A454" t="str">
            <v>3002734PAS695</v>
          </cell>
          <cell r="B454">
            <v>3002</v>
          </cell>
          <cell r="C454">
            <v>7</v>
          </cell>
          <cell r="D454">
            <v>34</v>
          </cell>
          <cell r="E454" t="str">
            <v>PAS</v>
          </cell>
          <cell r="F454" t="str">
            <v>S</v>
          </cell>
          <cell r="G454">
            <v>695</v>
          </cell>
          <cell r="H454">
            <v>20000</v>
          </cell>
          <cell r="I454">
            <v>5</v>
          </cell>
        </row>
        <row r="455">
          <cell r="A455" t="str">
            <v>3021744PAS695</v>
          </cell>
          <cell r="B455">
            <v>3021</v>
          </cell>
          <cell r="C455">
            <v>7</v>
          </cell>
          <cell r="D455">
            <v>44</v>
          </cell>
          <cell r="E455" t="str">
            <v>PAS</v>
          </cell>
          <cell r="F455" t="str">
            <v>S</v>
          </cell>
          <cell r="G455">
            <v>695</v>
          </cell>
          <cell r="H455">
            <v>60000</v>
          </cell>
          <cell r="I455">
            <v>8</v>
          </cell>
        </row>
        <row r="456">
          <cell r="A456" t="str">
            <v>3003734PAS695</v>
          </cell>
          <cell r="B456">
            <v>3003</v>
          </cell>
          <cell r="C456">
            <v>7</v>
          </cell>
          <cell r="D456">
            <v>34</v>
          </cell>
          <cell r="E456" t="str">
            <v>PAS</v>
          </cell>
          <cell r="F456" t="str">
            <v>S</v>
          </cell>
          <cell r="G456">
            <v>695</v>
          </cell>
          <cell r="H456">
            <v>34800</v>
          </cell>
          <cell r="I456">
            <v>5.8</v>
          </cell>
        </row>
        <row r="457">
          <cell r="A457" t="str">
            <v>1003734PAS695</v>
          </cell>
          <cell r="B457">
            <v>1003</v>
          </cell>
          <cell r="C457">
            <v>7</v>
          </cell>
          <cell r="D457">
            <v>34</v>
          </cell>
          <cell r="E457" t="str">
            <v>PAS</v>
          </cell>
          <cell r="F457" t="str">
            <v>S</v>
          </cell>
          <cell r="G457">
            <v>695</v>
          </cell>
          <cell r="H457">
            <v>5116.0200000000004</v>
          </cell>
          <cell r="I457">
            <v>0.04</v>
          </cell>
        </row>
        <row r="458">
          <cell r="A458" t="str">
            <v>1032744PAS695</v>
          </cell>
          <cell r="B458">
            <v>1032</v>
          </cell>
          <cell r="C458">
            <v>7</v>
          </cell>
          <cell r="D458">
            <v>44</v>
          </cell>
          <cell r="E458" t="str">
            <v>PAS</v>
          </cell>
          <cell r="F458" t="str">
            <v>S</v>
          </cell>
          <cell r="G458">
            <v>695</v>
          </cell>
          <cell r="H458">
            <v>104390.36</v>
          </cell>
          <cell r="I458">
            <v>2.5</v>
          </cell>
        </row>
        <row r="459">
          <cell r="A459" t="str">
            <v>3036734PAS695</v>
          </cell>
          <cell r="B459">
            <v>3036</v>
          </cell>
          <cell r="C459">
            <v>7</v>
          </cell>
          <cell r="D459">
            <v>34</v>
          </cell>
          <cell r="E459" t="str">
            <v>PAS</v>
          </cell>
          <cell r="F459" t="str">
            <v>S</v>
          </cell>
          <cell r="G459">
            <v>695</v>
          </cell>
          <cell r="H459">
            <v>10000</v>
          </cell>
          <cell r="I459">
            <v>4.5</v>
          </cell>
        </row>
        <row r="460">
          <cell r="A460" t="str">
            <v>3001734PAS695</v>
          </cell>
          <cell r="B460">
            <v>3001</v>
          </cell>
          <cell r="C460">
            <v>7</v>
          </cell>
          <cell r="D460">
            <v>34</v>
          </cell>
          <cell r="E460" t="str">
            <v>PAS</v>
          </cell>
          <cell r="F460" t="str">
            <v>S</v>
          </cell>
          <cell r="G460">
            <v>695</v>
          </cell>
          <cell r="H460">
            <v>12346.67</v>
          </cell>
          <cell r="I460">
            <v>3</v>
          </cell>
        </row>
        <row r="461">
          <cell r="A461" t="str">
            <v>3015744PAS695</v>
          </cell>
          <cell r="B461">
            <v>3015</v>
          </cell>
          <cell r="C461">
            <v>7</v>
          </cell>
          <cell r="D461">
            <v>44</v>
          </cell>
          <cell r="E461" t="str">
            <v>PAS</v>
          </cell>
          <cell r="F461" t="str">
            <v>S</v>
          </cell>
          <cell r="G461">
            <v>695</v>
          </cell>
          <cell r="H461">
            <v>90000</v>
          </cell>
          <cell r="I461">
            <v>6.5</v>
          </cell>
        </row>
        <row r="462">
          <cell r="A462" t="str">
            <v>1009734PAS695</v>
          </cell>
          <cell r="B462">
            <v>1009</v>
          </cell>
          <cell r="C462">
            <v>7</v>
          </cell>
          <cell r="D462">
            <v>34</v>
          </cell>
          <cell r="E462" t="str">
            <v>PAS</v>
          </cell>
          <cell r="F462" t="str">
            <v>S</v>
          </cell>
          <cell r="G462">
            <v>695</v>
          </cell>
          <cell r="H462">
            <v>14488.18</v>
          </cell>
          <cell r="I462">
            <v>0.2</v>
          </cell>
        </row>
        <row r="463">
          <cell r="A463" t="str">
            <v>5008734PAS695</v>
          </cell>
          <cell r="B463">
            <v>5008</v>
          </cell>
          <cell r="C463">
            <v>7</v>
          </cell>
          <cell r="D463">
            <v>34</v>
          </cell>
          <cell r="E463" t="str">
            <v>PAS</v>
          </cell>
          <cell r="F463" t="str">
            <v>S</v>
          </cell>
          <cell r="G463">
            <v>695</v>
          </cell>
          <cell r="H463">
            <v>40000</v>
          </cell>
          <cell r="I463">
            <v>2</v>
          </cell>
        </row>
        <row r="464">
          <cell r="A464" t="str">
            <v>3011744PAS695</v>
          </cell>
          <cell r="B464">
            <v>3011</v>
          </cell>
          <cell r="C464">
            <v>7</v>
          </cell>
          <cell r="D464">
            <v>44</v>
          </cell>
          <cell r="E464" t="str">
            <v>PAS</v>
          </cell>
          <cell r="F464" t="str">
            <v>S</v>
          </cell>
          <cell r="G464">
            <v>695</v>
          </cell>
          <cell r="H464">
            <v>15000</v>
          </cell>
          <cell r="I464">
            <v>7</v>
          </cell>
        </row>
        <row r="465">
          <cell r="A465" t="str">
            <v>3012734PAS695</v>
          </cell>
          <cell r="B465">
            <v>3012</v>
          </cell>
          <cell r="C465">
            <v>7</v>
          </cell>
          <cell r="D465">
            <v>34</v>
          </cell>
          <cell r="E465" t="str">
            <v>PAS</v>
          </cell>
          <cell r="F465" t="str">
            <v>S</v>
          </cell>
          <cell r="G465">
            <v>695</v>
          </cell>
          <cell r="H465">
            <v>1002.63</v>
          </cell>
          <cell r="I465">
            <v>3</v>
          </cell>
        </row>
        <row r="466">
          <cell r="A466" t="str">
            <v>3001744PAS695</v>
          </cell>
          <cell r="B466">
            <v>3001</v>
          </cell>
          <cell r="C466">
            <v>7</v>
          </cell>
          <cell r="D466">
            <v>44</v>
          </cell>
          <cell r="E466" t="str">
            <v>PAS</v>
          </cell>
          <cell r="F466" t="str">
            <v>S</v>
          </cell>
          <cell r="G466">
            <v>695</v>
          </cell>
          <cell r="H466">
            <v>1465000</v>
          </cell>
          <cell r="I466">
            <v>4.9317000000000002</v>
          </cell>
        </row>
        <row r="467">
          <cell r="A467" t="str">
            <v>1003744PAS695</v>
          </cell>
          <cell r="B467">
            <v>1003</v>
          </cell>
          <cell r="C467">
            <v>7</v>
          </cell>
          <cell r="D467">
            <v>44</v>
          </cell>
          <cell r="E467" t="str">
            <v>PAS</v>
          </cell>
          <cell r="F467" t="str">
            <v>S</v>
          </cell>
          <cell r="G467">
            <v>695</v>
          </cell>
          <cell r="H467">
            <v>14000000</v>
          </cell>
          <cell r="I467">
            <v>2.2000000000000002</v>
          </cell>
        </row>
        <row r="468">
          <cell r="A468" t="str">
            <v>3028734PAS695</v>
          </cell>
          <cell r="B468">
            <v>3028</v>
          </cell>
          <cell r="C468">
            <v>7</v>
          </cell>
          <cell r="D468">
            <v>34</v>
          </cell>
          <cell r="E468" t="str">
            <v>PAS</v>
          </cell>
          <cell r="F468" t="str">
            <v>S</v>
          </cell>
          <cell r="G468">
            <v>695</v>
          </cell>
          <cell r="H468">
            <v>30000</v>
          </cell>
          <cell r="I468">
            <v>6</v>
          </cell>
        </row>
        <row r="469">
          <cell r="A469" t="str">
            <v>5004734PAS695</v>
          </cell>
          <cell r="B469">
            <v>5004</v>
          </cell>
          <cell r="C469">
            <v>7</v>
          </cell>
          <cell r="D469">
            <v>34</v>
          </cell>
          <cell r="E469" t="str">
            <v>PAS</v>
          </cell>
          <cell r="F469" t="str">
            <v>S</v>
          </cell>
          <cell r="G469">
            <v>695</v>
          </cell>
          <cell r="H469">
            <v>30000</v>
          </cell>
          <cell r="I469">
            <v>3</v>
          </cell>
        </row>
        <row r="470">
          <cell r="A470" t="str">
            <v>3010734PAS695</v>
          </cell>
          <cell r="B470">
            <v>3010</v>
          </cell>
          <cell r="C470">
            <v>7</v>
          </cell>
          <cell r="D470">
            <v>34</v>
          </cell>
          <cell r="E470" t="str">
            <v>PAS</v>
          </cell>
          <cell r="F470" t="str">
            <v>S</v>
          </cell>
          <cell r="G470">
            <v>695</v>
          </cell>
          <cell r="H470">
            <v>8000</v>
          </cell>
          <cell r="I470">
            <v>3.5</v>
          </cell>
        </row>
        <row r="471">
          <cell r="A471" t="str">
            <v>3005734PAS695</v>
          </cell>
          <cell r="B471">
            <v>3005</v>
          </cell>
          <cell r="C471">
            <v>7</v>
          </cell>
          <cell r="D471">
            <v>34</v>
          </cell>
          <cell r="E471" t="str">
            <v>PAS</v>
          </cell>
          <cell r="F471" t="str">
            <v>S</v>
          </cell>
          <cell r="G471">
            <v>695</v>
          </cell>
          <cell r="H471">
            <v>5000</v>
          </cell>
          <cell r="I471">
            <v>4</v>
          </cell>
        </row>
        <row r="472">
          <cell r="A472" t="str">
            <v>2004744PAS695</v>
          </cell>
          <cell r="B472">
            <v>2004</v>
          </cell>
          <cell r="C472">
            <v>7</v>
          </cell>
          <cell r="D472">
            <v>44</v>
          </cell>
          <cell r="E472" t="str">
            <v>PAS</v>
          </cell>
          <cell r="F472" t="str">
            <v>S</v>
          </cell>
          <cell r="G472">
            <v>695</v>
          </cell>
          <cell r="H472">
            <v>314719.05</v>
          </cell>
          <cell r="I472">
            <v>5.2191999999999998</v>
          </cell>
        </row>
        <row r="473">
          <cell r="A473" t="str">
            <v>1017734PAS695</v>
          </cell>
          <cell r="B473">
            <v>1017</v>
          </cell>
          <cell r="C473">
            <v>7</v>
          </cell>
          <cell r="D473">
            <v>34</v>
          </cell>
          <cell r="E473" t="str">
            <v>PAS</v>
          </cell>
          <cell r="F473" t="str">
            <v>S</v>
          </cell>
          <cell r="G473">
            <v>695</v>
          </cell>
          <cell r="H473">
            <v>15000</v>
          </cell>
          <cell r="I473">
            <v>1.25</v>
          </cell>
        </row>
        <row r="474">
          <cell r="A474" t="str">
            <v>1001744PAS695</v>
          </cell>
          <cell r="B474">
            <v>1001</v>
          </cell>
          <cell r="C474">
            <v>7</v>
          </cell>
          <cell r="D474">
            <v>44</v>
          </cell>
          <cell r="E474" t="str">
            <v>PAS</v>
          </cell>
          <cell r="F474" t="str">
            <v>S</v>
          </cell>
          <cell r="G474">
            <v>695</v>
          </cell>
          <cell r="H474">
            <v>39000</v>
          </cell>
          <cell r="I474">
            <v>1.3</v>
          </cell>
        </row>
        <row r="475">
          <cell r="A475" t="str">
            <v>1033744PAS695</v>
          </cell>
          <cell r="B475">
            <v>1033</v>
          </cell>
          <cell r="C475">
            <v>7</v>
          </cell>
          <cell r="D475">
            <v>44</v>
          </cell>
          <cell r="E475" t="str">
            <v>PAS</v>
          </cell>
          <cell r="F475" t="str">
            <v>S</v>
          </cell>
          <cell r="G475">
            <v>695</v>
          </cell>
          <cell r="H475">
            <v>15500</v>
          </cell>
          <cell r="I475">
            <v>3.399</v>
          </cell>
        </row>
        <row r="476">
          <cell r="A476" t="str">
            <v>5007744PAS695</v>
          </cell>
          <cell r="B476">
            <v>5007</v>
          </cell>
          <cell r="C476">
            <v>7</v>
          </cell>
          <cell r="D476">
            <v>44</v>
          </cell>
          <cell r="E476" t="str">
            <v>PAS</v>
          </cell>
          <cell r="F476" t="str">
            <v>S</v>
          </cell>
          <cell r="G476">
            <v>695</v>
          </cell>
          <cell r="H476">
            <v>33000</v>
          </cell>
          <cell r="I476">
            <v>2.8</v>
          </cell>
        </row>
        <row r="477">
          <cell r="A477" t="str">
            <v>1999744PAS695</v>
          </cell>
          <cell r="B477">
            <v>1999</v>
          </cell>
          <cell r="C477">
            <v>7</v>
          </cell>
          <cell r="D477">
            <v>44</v>
          </cell>
          <cell r="E477" t="str">
            <v>PAS</v>
          </cell>
          <cell r="F477" t="str">
            <v>S</v>
          </cell>
          <cell r="G477">
            <v>695</v>
          </cell>
          <cell r="H477">
            <v>14375436.59</v>
          </cell>
          <cell r="I477">
            <v>2.2082000000000002</v>
          </cell>
        </row>
        <row r="478">
          <cell r="A478" t="str">
            <v>1999734PAS695</v>
          </cell>
          <cell r="B478">
            <v>1999</v>
          </cell>
          <cell r="C478">
            <v>7</v>
          </cell>
          <cell r="D478">
            <v>34</v>
          </cell>
          <cell r="E478" t="str">
            <v>PAS</v>
          </cell>
          <cell r="F478" t="str">
            <v>S</v>
          </cell>
          <cell r="G478">
            <v>695</v>
          </cell>
          <cell r="H478">
            <v>269329.2</v>
          </cell>
          <cell r="I478">
            <v>2.3506999999999998</v>
          </cell>
        </row>
        <row r="479">
          <cell r="A479" t="str">
            <v>2999744PAS695</v>
          </cell>
          <cell r="B479">
            <v>2999</v>
          </cell>
          <cell r="C479">
            <v>7</v>
          </cell>
          <cell r="D479">
            <v>44</v>
          </cell>
          <cell r="E479" t="str">
            <v>PAS</v>
          </cell>
          <cell r="F479" t="str">
            <v>S</v>
          </cell>
          <cell r="G479">
            <v>695</v>
          </cell>
          <cell r="H479">
            <v>314719.05</v>
          </cell>
          <cell r="I479">
            <v>5.2191999999999998</v>
          </cell>
        </row>
        <row r="480">
          <cell r="A480" t="str">
            <v>3999744PAS695</v>
          </cell>
          <cell r="B480">
            <v>3999</v>
          </cell>
          <cell r="C480">
            <v>7</v>
          </cell>
          <cell r="D480">
            <v>44</v>
          </cell>
          <cell r="E480" t="str">
            <v>PAS</v>
          </cell>
          <cell r="F480" t="str">
            <v>S</v>
          </cell>
          <cell r="G480">
            <v>695</v>
          </cell>
          <cell r="H480">
            <v>1630000</v>
          </cell>
          <cell r="I480">
            <v>5.1502999999999997</v>
          </cell>
        </row>
        <row r="481">
          <cell r="A481" t="str">
            <v>3999734PAS695</v>
          </cell>
          <cell r="B481">
            <v>3999</v>
          </cell>
          <cell r="C481">
            <v>7</v>
          </cell>
          <cell r="D481">
            <v>34</v>
          </cell>
          <cell r="E481" t="str">
            <v>PAS</v>
          </cell>
          <cell r="F481" t="str">
            <v>S</v>
          </cell>
          <cell r="G481">
            <v>695</v>
          </cell>
          <cell r="H481">
            <v>121149.3</v>
          </cell>
          <cell r="I481">
            <v>5.0754999999999999</v>
          </cell>
        </row>
        <row r="482">
          <cell r="A482" t="str">
            <v>5999744PAS695</v>
          </cell>
          <cell r="B482">
            <v>5999</v>
          </cell>
          <cell r="C482">
            <v>7</v>
          </cell>
          <cell r="D482">
            <v>44</v>
          </cell>
          <cell r="E482" t="str">
            <v>PAS</v>
          </cell>
          <cell r="F482" t="str">
            <v>S</v>
          </cell>
          <cell r="G482">
            <v>695</v>
          </cell>
          <cell r="H482">
            <v>45000</v>
          </cell>
          <cell r="I482">
            <v>2.9066999999999998</v>
          </cell>
        </row>
        <row r="483">
          <cell r="A483" t="str">
            <v>5999734PAS695</v>
          </cell>
          <cell r="B483">
            <v>5999</v>
          </cell>
          <cell r="C483">
            <v>7</v>
          </cell>
          <cell r="D483">
            <v>34</v>
          </cell>
          <cell r="E483" t="str">
            <v>PAS</v>
          </cell>
          <cell r="F483" t="str">
            <v>S</v>
          </cell>
          <cell r="G483">
            <v>695</v>
          </cell>
          <cell r="H483">
            <v>70000</v>
          </cell>
          <cell r="I483">
            <v>2.4285999999999999</v>
          </cell>
        </row>
        <row r="484">
          <cell r="A484" t="str">
            <v>1033834PAS695</v>
          </cell>
          <cell r="B484">
            <v>1033</v>
          </cell>
          <cell r="C484">
            <v>8</v>
          </cell>
          <cell r="D484">
            <v>34</v>
          </cell>
          <cell r="E484" t="str">
            <v>PAS</v>
          </cell>
          <cell r="F484" t="str">
            <v>S</v>
          </cell>
          <cell r="G484">
            <v>695</v>
          </cell>
          <cell r="H484">
            <v>20000</v>
          </cell>
          <cell r="I484">
            <v>3</v>
          </cell>
        </row>
        <row r="485">
          <cell r="A485" t="str">
            <v>5006844PAS695</v>
          </cell>
          <cell r="B485">
            <v>5006</v>
          </cell>
          <cell r="C485">
            <v>8</v>
          </cell>
          <cell r="D485">
            <v>44</v>
          </cell>
          <cell r="E485" t="str">
            <v>PAS</v>
          </cell>
          <cell r="F485" t="str">
            <v>S</v>
          </cell>
          <cell r="G485">
            <v>695</v>
          </cell>
          <cell r="H485">
            <v>20844355</v>
          </cell>
          <cell r="I485">
            <v>3.7488000000000001</v>
          </cell>
        </row>
        <row r="486">
          <cell r="A486" t="str">
            <v>1017844PAS695</v>
          </cell>
          <cell r="B486">
            <v>1017</v>
          </cell>
          <cell r="C486">
            <v>8</v>
          </cell>
          <cell r="D486">
            <v>44</v>
          </cell>
          <cell r="E486" t="str">
            <v>PAS</v>
          </cell>
          <cell r="F486" t="str">
            <v>S</v>
          </cell>
          <cell r="G486">
            <v>695</v>
          </cell>
          <cell r="H486">
            <v>20000</v>
          </cell>
          <cell r="I486">
            <v>3</v>
          </cell>
        </row>
        <row r="487">
          <cell r="A487" t="str">
            <v>3002834PAS695</v>
          </cell>
          <cell r="B487">
            <v>3002</v>
          </cell>
          <cell r="C487">
            <v>8</v>
          </cell>
          <cell r="D487">
            <v>34</v>
          </cell>
          <cell r="E487" t="str">
            <v>PAS</v>
          </cell>
          <cell r="F487" t="str">
            <v>S</v>
          </cell>
          <cell r="G487">
            <v>695</v>
          </cell>
          <cell r="H487">
            <v>60000</v>
          </cell>
          <cell r="I487">
            <v>5.7916999999999996</v>
          </cell>
        </row>
        <row r="488">
          <cell r="A488" t="str">
            <v>3003834PAS695</v>
          </cell>
          <cell r="B488">
            <v>3003</v>
          </cell>
          <cell r="C488">
            <v>8</v>
          </cell>
          <cell r="D488">
            <v>34</v>
          </cell>
          <cell r="E488" t="str">
            <v>PAS</v>
          </cell>
          <cell r="F488" t="str">
            <v>S</v>
          </cell>
          <cell r="G488">
            <v>695</v>
          </cell>
          <cell r="H488">
            <v>5000</v>
          </cell>
          <cell r="I488">
            <v>5.7</v>
          </cell>
        </row>
        <row r="489">
          <cell r="A489" t="str">
            <v>3004834PAS695</v>
          </cell>
          <cell r="B489">
            <v>3004</v>
          </cell>
          <cell r="C489">
            <v>8</v>
          </cell>
          <cell r="D489">
            <v>34</v>
          </cell>
          <cell r="E489" t="str">
            <v>PAS</v>
          </cell>
          <cell r="F489" t="str">
            <v>S</v>
          </cell>
          <cell r="G489">
            <v>695</v>
          </cell>
          <cell r="H489">
            <v>99700</v>
          </cell>
          <cell r="I489">
            <v>6.5</v>
          </cell>
        </row>
        <row r="490">
          <cell r="A490" t="str">
            <v>2002834PAS695</v>
          </cell>
          <cell r="B490">
            <v>2002</v>
          </cell>
          <cell r="C490">
            <v>8</v>
          </cell>
          <cell r="D490">
            <v>34</v>
          </cell>
          <cell r="E490" t="str">
            <v>PAS</v>
          </cell>
          <cell r="F490" t="str">
            <v>S</v>
          </cell>
          <cell r="G490">
            <v>695</v>
          </cell>
          <cell r="H490">
            <v>40768.15</v>
          </cell>
          <cell r="I490">
            <v>3.45</v>
          </cell>
        </row>
        <row r="491">
          <cell r="A491" t="str">
            <v>3001834PAS695</v>
          </cell>
          <cell r="B491">
            <v>3001</v>
          </cell>
          <cell r="C491">
            <v>8</v>
          </cell>
          <cell r="D491">
            <v>34</v>
          </cell>
          <cell r="E491" t="str">
            <v>PAS</v>
          </cell>
          <cell r="F491" t="str">
            <v>S</v>
          </cell>
          <cell r="G491">
            <v>695</v>
          </cell>
          <cell r="H491">
            <v>15000</v>
          </cell>
          <cell r="I491">
            <v>4</v>
          </cell>
        </row>
        <row r="492">
          <cell r="A492" t="str">
            <v>1003844PAS695</v>
          </cell>
          <cell r="B492">
            <v>1003</v>
          </cell>
          <cell r="C492">
            <v>8</v>
          </cell>
          <cell r="D492">
            <v>44</v>
          </cell>
          <cell r="E492" t="str">
            <v>PAS</v>
          </cell>
          <cell r="F492" t="str">
            <v>S</v>
          </cell>
          <cell r="G492">
            <v>695</v>
          </cell>
          <cell r="H492">
            <v>24000000</v>
          </cell>
          <cell r="I492">
            <v>3.3833000000000002</v>
          </cell>
        </row>
        <row r="493">
          <cell r="A493" t="str">
            <v>5008844PAS695</v>
          </cell>
          <cell r="B493">
            <v>5008</v>
          </cell>
          <cell r="C493">
            <v>8</v>
          </cell>
          <cell r="D493">
            <v>44</v>
          </cell>
          <cell r="E493" t="str">
            <v>PAS</v>
          </cell>
          <cell r="F493" t="str">
            <v>S</v>
          </cell>
          <cell r="G493">
            <v>695</v>
          </cell>
          <cell r="H493">
            <v>1500000</v>
          </cell>
          <cell r="I493">
            <v>2.5</v>
          </cell>
        </row>
        <row r="494">
          <cell r="A494" t="str">
            <v>5004834PAS695</v>
          </cell>
          <cell r="B494">
            <v>5004</v>
          </cell>
          <cell r="C494">
            <v>8</v>
          </cell>
          <cell r="D494">
            <v>34</v>
          </cell>
          <cell r="E494" t="str">
            <v>PAS</v>
          </cell>
          <cell r="F494" t="str">
            <v>S</v>
          </cell>
          <cell r="G494">
            <v>695</v>
          </cell>
          <cell r="H494">
            <v>130879.06</v>
          </cell>
          <cell r="I494">
            <v>4.5</v>
          </cell>
        </row>
        <row r="495">
          <cell r="A495" t="str">
            <v>1016834PAS695</v>
          </cell>
          <cell r="B495">
            <v>1016</v>
          </cell>
          <cell r="C495">
            <v>8</v>
          </cell>
          <cell r="D495">
            <v>34</v>
          </cell>
          <cell r="E495" t="str">
            <v>PAS</v>
          </cell>
          <cell r="F495" t="str">
            <v>S</v>
          </cell>
          <cell r="G495">
            <v>695</v>
          </cell>
          <cell r="H495">
            <v>10000</v>
          </cell>
          <cell r="I495">
            <v>1</v>
          </cell>
        </row>
        <row r="496">
          <cell r="A496" t="str">
            <v>2004844PAS695</v>
          </cell>
          <cell r="B496">
            <v>2004</v>
          </cell>
          <cell r="C496">
            <v>8</v>
          </cell>
          <cell r="D496">
            <v>44</v>
          </cell>
          <cell r="E496" t="str">
            <v>PAS</v>
          </cell>
          <cell r="F496" t="str">
            <v>S</v>
          </cell>
          <cell r="G496">
            <v>695</v>
          </cell>
          <cell r="H496">
            <v>23750</v>
          </cell>
          <cell r="I496">
            <v>5.5</v>
          </cell>
        </row>
        <row r="497">
          <cell r="A497" t="str">
            <v>1033844PAS695</v>
          </cell>
          <cell r="B497">
            <v>1033</v>
          </cell>
          <cell r="C497">
            <v>8</v>
          </cell>
          <cell r="D497">
            <v>44</v>
          </cell>
          <cell r="E497" t="str">
            <v>PAS</v>
          </cell>
          <cell r="F497" t="str">
            <v>S</v>
          </cell>
          <cell r="G497">
            <v>695</v>
          </cell>
          <cell r="H497">
            <v>80007000</v>
          </cell>
          <cell r="I497">
            <v>2.8875999999999999</v>
          </cell>
        </row>
        <row r="498">
          <cell r="A498" t="str">
            <v>5007844PAS695</v>
          </cell>
          <cell r="B498">
            <v>5007</v>
          </cell>
          <cell r="C498">
            <v>8</v>
          </cell>
          <cell r="D498">
            <v>44</v>
          </cell>
          <cell r="E498" t="str">
            <v>PAS</v>
          </cell>
          <cell r="F498" t="str">
            <v>S</v>
          </cell>
          <cell r="G498">
            <v>695</v>
          </cell>
          <cell r="H498">
            <v>8020000</v>
          </cell>
          <cell r="I498">
            <v>3.4992999999999999</v>
          </cell>
        </row>
        <row r="499">
          <cell r="A499" t="str">
            <v>1999844PAS695</v>
          </cell>
          <cell r="B499">
            <v>1999</v>
          </cell>
          <cell r="C499">
            <v>8</v>
          </cell>
          <cell r="D499">
            <v>44</v>
          </cell>
          <cell r="E499" t="str">
            <v>PAS</v>
          </cell>
          <cell r="F499" t="str">
            <v>S</v>
          </cell>
          <cell r="G499">
            <v>695</v>
          </cell>
          <cell r="H499">
            <v>104027000</v>
          </cell>
          <cell r="I499">
            <v>3.0019999999999998</v>
          </cell>
        </row>
        <row r="500">
          <cell r="A500" t="str">
            <v>1999834PAS695</v>
          </cell>
          <cell r="B500">
            <v>1999</v>
          </cell>
          <cell r="C500">
            <v>8</v>
          </cell>
          <cell r="D500">
            <v>34</v>
          </cell>
          <cell r="E500" t="str">
            <v>PAS</v>
          </cell>
          <cell r="F500" t="str">
            <v>S</v>
          </cell>
          <cell r="G500">
            <v>695</v>
          </cell>
          <cell r="H500">
            <v>30000</v>
          </cell>
          <cell r="I500">
            <v>2.3332999999999999</v>
          </cell>
        </row>
        <row r="501">
          <cell r="A501" t="str">
            <v>2999844PAS695</v>
          </cell>
          <cell r="B501">
            <v>2999</v>
          </cell>
          <cell r="C501">
            <v>8</v>
          </cell>
          <cell r="D501">
            <v>44</v>
          </cell>
          <cell r="E501" t="str">
            <v>PAS</v>
          </cell>
          <cell r="F501" t="str">
            <v>S</v>
          </cell>
          <cell r="G501">
            <v>695</v>
          </cell>
          <cell r="H501">
            <v>23750</v>
          </cell>
          <cell r="I501">
            <v>5.5</v>
          </cell>
        </row>
        <row r="502">
          <cell r="A502" t="str">
            <v>2999834PAS695</v>
          </cell>
          <cell r="B502">
            <v>2999</v>
          </cell>
          <cell r="C502">
            <v>8</v>
          </cell>
          <cell r="D502">
            <v>34</v>
          </cell>
          <cell r="E502" t="str">
            <v>PAS</v>
          </cell>
          <cell r="F502" t="str">
            <v>S</v>
          </cell>
          <cell r="G502">
            <v>695</v>
          </cell>
          <cell r="H502">
            <v>40768.15</v>
          </cell>
          <cell r="I502">
            <v>3.45</v>
          </cell>
        </row>
        <row r="503">
          <cell r="A503" t="str">
            <v>3999834PAS695</v>
          </cell>
          <cell r="B503">
            <v>3999</v>
          </cell>
          <cell r="C503">
            <v>8</v>
          </cell>
          <cell r="D503">
            <v>34</v>
          </cell>
          <cell r="E503" t="str">
            <v>PAS</v>
          </cell>
          <cell r="F503" t="str">
            <v>S</v>
          </cell>
          <cell r="G503">
            <v>695</v>
          </cell>
          <cell r="H503">
            <v>179700</v>
          </cell>
          <cell r="I503">
            <v>6.0326000000000004</v>
          </cell>
        </row>
        <row r="504">
          <cell r="A504" t="str">
            <v>5999844PAS695</v>
          </cell>
          <cell r="B504">
            <v>5999</v>
          </cell>
          <cell r="C504">
            <v>8</v>
          </cell>
          <cell r="D504">
            <v>44</v>
          </cell>
          <cell r="E504" t="str">
            <v>PAS</v>
          </cell>
          <cell r="F504" t="str">
            <v>S</v>
          </cell>
          <cell r="G504">
            <v>695</v>
          </cell>
          <cell r="H504">
            <v>30364355</v>
          </cell>
          <cell r="I504">
            <v>3.6212</v>
          </cell>
        </row>
        <row r="505">
          <cell r="A505" t="str">
            <v>5999834PAS695</v>
          </cell>
          <cell r="B505">
            <v>5999</v>
          </cell>
          <cell r="C505">
            <v>8</v>
          </cell>
          <cell r="D505">
            <v>34</v>
          </cell>
          <cell r="E505" t="str">
            <v>PAS</v>
          </cell>
          <cell r="F505" t="str">
            <v>S</v>
          </cell>
          <cell r="G505">
            <v>695</v>
          </cell>
          <cell r="H505">
            <v>130879.06</v>
          </cell>
          <cell r="I505">
            <v>4.5</v>
          </cell>
        </row>
        <row r="506">
          <cell r="A506" t="str">
            <v>1017944PAS695</v>
          </cell>
          <cell r="B506">
            <v>1017</v>
          </cell>
          <cell r="C506">
            <v>9</v>
          </cell>
          <cell r="D506">
            <v>44</v>
          </cell>
          <cell r="E506" t="str">
            <v>PAS</v>
          </cell>
          <cell r="F506" t="str">
            <v>S</v>
          </cell>
          <cell r="G506">
            <v>695</v>
          </cell>
          <cell r="H506">
            <v>7776618.4900000002</v>
          </cell>
          <cell r="I506">
            <v>0.35170000000000001</v>
          </cell>
        </row>
        <row r="507">
          <cell r="A507" t="str">
            <v>1033934PAS695</v>
          </cell>
          <cell r="B507">
            <v>1033</v>
          </cell>
          <cell r="C507">
            <v>9</v>
          </cell>
          <cell r="D507">
            <v>34</v>
          </cell>
          <cell r="E507" t="str">
            <v>PAS</v>
          </cell>
          <cell r="F507" t="str">
            <v>S</v>
          </cell>
          <cell r="G507">
            <v>695</v>
          </cell>
          <cell r="H507">
            <v>488548.92</v>
          </cell>
          <cell r="I507">
            <v>2.3159000000000001</v>
          </cell>
        </row>
        <row r="508">
          <cell r="A508" t="str">
            <v>2004934PAS695</v>
          </cell>
          <cell r="B508">
            <v>2004</v>
          </cell>
          <cell r="C508">
            <v>9</v>
          </cell>
          <cell r="D508">
            <v>34</v>
          </cell>
          <cell r="E508" t="str">
            <v>PAS</v>
          </cell>
          <cell r="F508" t="str">
            <v>S</v>
          </cell>
          <cell r="G508">
            <v>695</v>
          </cell>
          <cell r="H508">
            <v>670853.13</v>
          </cell>
          <cell r="I508">
            <v>0.49669999999999997</v>
          </cell>
        </row>
        <row r="509">
          <cell r="A509" t="str">
            <v>2007934PAS695</v>
          </cell>
          <cell r="B509">
            <v>2007</v>
          </cell>
          <cell r="C509">
            <v>9</v>
          </cell>
          <cell r="D509">
            <v>34</v>
          </cell>
          <cell r="E509" t="str">
            <v>PAS</v>
          </cell>
          <cell r="F509" t="str">
            <v>S</v>
          </cell>
          <cell r="G509">
            <v>695</v>
          </cell>
          <cell r="H509">
            <v>114662.66</v>
          </cell>
          <cell r="I509">
            <v>1.0588</v>
          </cell>
        </row>
        <row r="510">
          <cell r="A510" t="str">
            <v>2009944PAS695</v>
          </cell>
          <cell r="B510">
            <v>2009</v>
          </cell>
          <cell r="C510">
            <v>9</v>
          </cell>
          <cell r="D510">
            <v>44</v>
          </cell>
          <cell r="E510" t="str">
            <v>PAS</v>
          </cell>
          <cell r="F510" t="str">
            <v>S</v>
          </cell>
          <cell r="G510">
            <v>695</v>
          </cell>
          <cell r="H510">
            <v>192016.13</v>
          </cell>
          <cell r="I510">
            <v>2.7879999999999998</v>
          </cell>
        </row>
        <row r="511">
          <cell r="A511" t="str">
            <v>3002934PAS695</v>
          </cell>
          <cell r="B511">
            <v>3002</v>
          </cell>
          <cell r="C511">
            <v>9</v>
          </cell>
          <cell r="D511">
            <v>34</v>
          </cell>
          <cell r="E511" t="str">
            <v>PAS</v>
          </cell>
          <cell r="F511" t="str">
            <v>S</v>
          </cell>
          <cell r="G511">
            <v>695</v>
          </cell>
          <cell r="H511">
            <v>636839.85</v>
          </cell>
          <cell r="I511">
            <v>1.5962000000000001</v>
          </cell>
        </row>
        <row r="512">
          <cell r="A512" t="str">
            <v>3003944PAS695</v>
          </cell>
          <cell r="B512">
            <v>3003</v>
          </cell>
          <cell r="C512">
            <v>9</v>
          </cell>
          <cell r="D512">
            <v>44</v>
          </cell>
          <cell r="E512" t="str">
            <v>PAS</v>
          </cell>
          <cell r="F512" t="str">
            <v>S</v>
          </cell>
          <cell r="G512">
            <v>695</v>
          </cell>
          <cell r="H512">
            <v>2587589.7200000002</v>
          </cell>
          <cell r="I512">
            <v>2.8553000000000002</v>
          </cell>
        </row>
        <row r="513">
          <cell r="A513" t="str">
            <v>3029934PAS695</v>
          </cell>
          <cell r="B513">
            <v>3029</v>
          </cell>
          <cell r="C513">
            <v>9</v>
          </cell>
          <cell r="D513">
            <v>34</v>
          </cell>
          <cell r="E513" t="str">
            <v>PAS</v>
          </cell>
          <cell r="F513" t="str">
            <v>S</v>
          </cell>
          <cell r="G513">
            <v>695</v>
          </cell>
          <cell r="H513">
            <v>3641.75</v>
          </cell>
          <cell r="I513">
            <v>0</v>
          </cell>
        </row>
        <row r="514">
          <cell r="A514" t="str">
            <v>3034934PAS695</v>
          </cell>
          <cell r="B514">
            <v>3034</v>
          </cell>
          <cell r="C514">
            <v>9</v>
          </cell>
          <cell r="D514">
            <v>34</v>
          </cell>
          <cell r="E514" t="str">
            <v>PAS</v>
          </cell>
          <cell r="F514" t="str">
            <v>S</v>
          </cell>
          <cell r="G514">
            <v>695</v>
          </cell>
          <cell r="H514">
            <v>35280</v>
          </cell>
          <cell r="I514">
            <v>3.0646</v>
          </cell>
        </row>
        <row r="515">
          <cell r="A515" t="str">
            <v>5006944PAS695</v>
          </cell>
          <cell r="B515">
            <v>5006</v>
          </cell>
          <cell r="C515">
            <v>9</v>
          </cell>
          <cell r="D515">
            <v>44</v>
          </cell>
          <cell r="E515" t="str">
            <v>PAS</v>
          </cell>
          <cell r="F515" t="str">
            <v>S</v>
          </cell>
          <cell r="G515">
            <v>695</v>
          </cell>
          <cell r="H515">
            <v>22262296.48</v>
          </cell>
          <cell r="I515">
            <v>3.5834999999999999</v>
          </cell>
        </row>
        <row r="516">
          <cell r="A516" t="str">
            <v>3021944PAS695</v>
          </cell>
          <cell r="B516">
            <v>3021</v>
          </cell>
          <cell r="C516">
            <v>9</v>
          </cell>
          <cell r="D516">
            <v>44</v>
          </cell>
          <cell r="E516" t="str">
            <v>PAS</v>
          </cell>
          <cell r="F516" t="str">
            <v>S</v>
          </cell>
          <cell r="G516">
            <v>695</v>
          </cell>
          <cell r="H516">
            <v>60000</v>
          </cell>
          <cell r="I516">
            <v>8</v>
          </cell>
        </row>
        <row r="517">
          <cell r="A517" t="str">
            <v>1001934PAS695</v>
          </cell>
          <cell r="B517">
            <v>1001</v>
          </cell>
          <cell r="C517">
            <v>9</v>
          </cell>
          <cell r="D517">
            <v>34</v>
          </cell>
          <cell r="E517" t="str">
            <v>PAS</v>
          </cell>
          <cell r="F517" t="str">
            <v>S</v>
          </cell>
          <cell r="G517">
            <v>695</v>
          </cell>
          <cell r="H517">
            <v>6212987.8300000001</v>
          </cell>
          <cell r="I517">
            <v>5.3699999999999998E-2</v>
          </cell>
        </row>
        <row r="518">
          <cell r="A518" t="str">
            <v>1009944PAS695</v>
          </cell>
          <cell r="B518">
            <v>1009</v>
          </cell>
          <cell r="C518">
            <v>9</v>
          </cell>
          <cell r="D518">
            <v>44</v>
          </cell>
          <cell r="E518" t="str">
            <v>PAS</v>
          </cell>
          <cell r="F518" t="str">
            <v>S</v>
          </cell>
          <cell r="G518">
            <v>695</v>
          </cell>
          <cell r="H518">
            <v>7438220.5700000003</v>
          </cell>
          <cell r="I518">
            <v>8.5699999999999998E-2</v>
          </cell>
        </row>
        <row r="519">
          <cell r="A519" t="str">
            <v>1014934PAS695</v>
          </cell>
          <cell r="B519">
            <v>1014</v>
          </cell>
          <cell r="C519">
            <v>9</v>
          </cell>
          <cell r="D519">
            <v>34</v>
          </cell>
          <cell r="E519" t="str">
            <v>PAS</v>
          </cell>
          <cell r="F519" t="str">
            <v>S</v>
          </cell>
          <cell r="G519">
            <v>695</v>
          </cell>
          <cell r="H519">
            <v>1503144.66</v>
          </cell>
          <cell r="I519">
            <v>1.9199999999999998E-2</v>
          </cell>
        </row>
        <row r="520">
          <cell r="A520" t="str">
            <v>1018944PAS695</v>
          </cell>
          <cell r="B520">
            <v>1018</v>
          </cell>
          <cell r="C520">
            <v>9</v>
          </cell>
          <cell r="D520">
            <v>44</v>
          </cell>
          <cell r="E520" t="str">
            <v>PAS</v>
          </cell>
          <cell r="F520" t="str">
            <v>S</v>
          </cell>
          <cell r="G520">
            <v>695</v>
          </cell>
          <cell r="H520">
            <v>27733512.969999999</v>
          </cell>
          <cell r="I520">
            <v>0.96150000000000002</v>
          </cell>
        </row>
        <row r="521">
          <cell r="A521" t="str">
            <v>2001944PAS695</v>
          </cell>
          <cell r="B521">
            <v>2001</v>
          </cell>
          <cell r="C521">
            <v>9</v>
          </cell>
          <cell r="D521">
            <v>44</v>
          </cell>
          <cell r="E521" t="str">
            <v>PAS</v>
          </cell>
          <cell r="F521" t="str">
            <v>S</v>
          </cell>
          <cell r="G521">
            <v>695</v>
          </cell>
          <cell r="H521">
            <v>6419180.6299999999</v>
          </cell>
          <cell r="I521">
            <v>0.64080000000000004</v>
          </cell>
        </row>
        <row r="522">
          <cell r="A522" t="str">
            <v>3003934PAS695</v>
          </cell>
          <cell r="B522">
            <v>3003</v>
          </cell>
          <cell r="C522">
            <v>9</v>
          </cell>
          <cell r="D522">
            <v>34</v>
          </cell>
          <cell r="E522" t="str">
            <v>PAS</v>
          </cell>
          <cell r="F522" t="str">
            <v>S</v>
          </cell>
          <cell r="G522">
            <v>695</v>
          </cell>
          <cell r="H522">
            <v>1102186.8799999999</v>
          </cell>
          <cell r="I522">
            <v>2.6854</v>
          </cell>
        </row>
        <row r="523">
          <cell r="A523" t="str">
            <v>3006944PAS695</v>
          </cell>
          <cell r="B523">
            <v>3006</v>
          </cell>
          <cell r="C523">
            <v>9</v>
          </cell>
          <cell r="D523">
            <v>44</v>
          </cell>
          <cell r="E523" t="str">
            <v>PAS</v>
          </cell>
          <cell r="F523" t="str">
            <v>S</v>
          </cell>
          <cell r="G523">
            <v>695</v>
          </cell>
          <cell r="H523">
            <v>38690</v>
          </cell>
          <cell r="I523">
            <v>3.0606</v>
          </cell>
        </row>
        <row r="524">
          <cell r="A524" t="str">
            <v>3029944PAS695</v>
          </cell>
          <cell r="B524">
            <v>3029</v>
          </cell>
          <cell r="C524">
            <v>9</v>
          </cell>
          <cell r="D524">
            <v>44</v>
          </cell>
          <cell r="E524" t="str">
            <v>PAS</v>
          </cell>
          <cell r="F524" t="str">
            <v>S</v>
          </cell>
          <cell r="G524">
            <v>695</v>
          </cell>
          <cell r="H524">
            <v>770577.45</v>
          </cell>
          <cell r="I524">
            <v>0.91569999999999996</v>
          </cell>
        </row>
        <row r="525">
          <cell r="A525" t="str">
            <v>5003944PAS695</v>
          </cell>
          <cell r="B525">
            <v>5003</v>
          </cell>
          <cell r="C525">
            <v>9</v>
          </cell>
          <cell r="D525">
            <v>44</v>
          </cell>
          <cell r="E525" t="str">
            <v>PAS</v>
          </cell>
          <cell r="F525" t="str">
            <v>S</v>
          </cell>
          <cell r="G525">
            <v>695</v>
          </cell>
          <cell r="H525">
            <v>10813536.65</v>
          </cell>
          <cell r="I525">
            <v>2.1861000000000002</v>
          </cell>
        </row>
        <row r="526">
          <cell r="A526" t="str">
            <v>1001953PAS695</v>
          </cell>
          <cell r="B526">
            <v>1001</v>
          </cell>
          <cell r="C526">
            <v>9</v>
          </cell>
          <cell r="D526">
            <v>53</v>
          </cell>
          <cell r="E526" t="str">
            <v>PAS</v>
          </cell>
          <cell r="F526" t="str">
            <v>S</v>
          </cell>
          <cell r="G526">
            <v>695</v>
          </cell>
          <cell r="H526">
            <v>97746.07</v>
          </cell>
          <cell r="I526">
            <v>0.01</v>
          </cell>
        </row>
        <row r="527">
          <cell r="A527" t="str">
            <v>1003934PAS695</v>
          </cell>
          <cell r="B527">
            <v>1003</v>
          </cell>
          <cell r="C527">
            <v>9</v>
          </cell>
          <cell r="D527">
            <v>34</v>
          </cell>
          <cell r="E527" t="str">
            <v>PAS</v>
          </cell>
          <cell r="F527" t="str">
            <v>S</v>
          </cell>
          <cell r="G527">
            <v>695</v>
          </cell>
          <cell r="H527">
            <v>6602898.3499999996</v>
          </cell>
          <cell r="I527">
            <v>0.25469999999999998</v>
          </cell>
        </row>
        <row r="528">
          <cell r="A528" t="str">
            <v>1016944PAS695</v>
          </cell>
          <cell r="B528">
            <v>1016</v>
          </cell>
          <cell r="C528">
            <v>9</v>
          </cell>
          <cell r="D528">
            <v>44</v>
          </cell>
          <cell r="E528" t="str">
            <v>PAS</v>
          </cell>
          <cell r="F528" t="str">
            <v>S</v>
          </cell>
          <cell r="G528">
            <v>695</v>
          </cell>
          <cell r="H528">
            <v>9263576.0700000003</v>
          </cell>
          <cell r="I528">
            <v>0.18060000000000001</v>
          </cell>
        </row>
        <row r="529">
          <cell r="A529" t="str">
            <v>1018953PAS695</v>
          </cell>
          <cell r="B529">
            <v>1018</v>
          </cell>
          <cell r="C529">
            <v>9</v>
          </cell>
          <cell r="D529">
            <v>53</v>
          </cell>
          <cell r="E529" t="str">
            <v>PAS</v>
          </cell>
          <cell r="F529" t="str">
            <v>S</v>
          </cell>
          <cell r="G529">
            <v>695</v>
          </cell>
          <cell r="H529">
            <v>102505.32</v>
          </cell>
          <cell r="I529">
            <v>0.1</v>
          </cell>
        </row>
        <row r="530">
          <cell r="A530" t="str">
            <v>1032944PAS695</v>
          </cell>
          <cell r="B530">
            <v>1032</v>
          </cell>
          <cell r="C530">
            <v>9</v>
          </cell>
          <cell r="D530">
            <v>44</v>
          </cell>
          <cell r="E530" t="str">
            <v>PAS</v>
          </cell>
          <cell r="F530" t="str">
            <v>S</v>
          </cell>
          <cell r="G530">
            <v>695</v>
          </cell>
          <cell r="H530">
            <v>30147497.120000001</v>
          </cell>
          <cell r="I530">
            <v>0.95079999999999998</v>
          </cell>
        </row>
        <row r="531">
          <cell r="A531" t="str">
            <v>3033944PAS695</v>
          </cell>
          <cell r="B531">
            <v>3033</v>
          </cell>
          <cell r="C531">
            <v>9</v>
          </cell>
          <cell r="D531">
            <v>44</v>
          </cell>
          <cell r="E531" t="str">
            <v>PAS</v>
          </cell>
          <cell r="F531" t="str">
            <v>S</v>
          </cell>
          <cell r="G531">
            <v>695</v>
          </cell>
          <cell r="H531">
            <v>455987.6</v>
          </cell>
          <cell r="I531">
            <v>1.3265</v>
          </cell>
        </row>
        <row r="532">
          <cell r="A532" t="str">
            <v>3036934PAS695</v>
          </cell>
          <cell r="B532">
            <v>3036</v>
          </cell>
          <cell r="C532">
            <v>9</v>
          </cell>
          <cell r="D532">
            <v>34</v>
          </cell>
          <cell r="E532" t="str">
            <v>PAS</v>
          </cell>
          <cell r="F532" t="str">
            <v>S</v>
          </cell>
          <cell r="G532">
            <v>695</v>
          </cell>
          <cell r="H532">
            <v>231280.02</v>
          </cell>
          <cell r="I532">
            <v>0.72119999999999995</v>
          </cell>
        </row>
        <row r="533">
          <cell r="A533" t="str">
            <v>5003934PAS695</v>
          </cell>
          <cell r="B533">
            <v>5003</v>
          </cell>
          <cell r="C533">
            <v>9</v>
          </cell>
          <cell r="D533">
            <v>34</v>
          </cell>
          <cell r="E533" t="str">
            <v>PAS</v>
          </cell>
          <cell r="F533" t="str">
            <v>S</v>
          </cell>
          <cell r="G533">
            <v>695</v>
          </cell>
          <cell r="H533">
            <v>2730952.62</v>
          </cell>
          <cell r="I533">
            <v>1.7426999999999999</v>
          </cell>
        </row>
        <row r="534">
          <cell r="A534" t="str">
            <v>5006934PAS695</v>
          </cell>
          <cell r="B534">
            <v>5006</v>
          </cell>
          <cell r="C534">
            <v>9</v>
          </cell>
          <cell r="D534">
            <v>34</v>
          </cell>
          <cell r="E534" t="str">
            <v>PAS</v>
          </cell>
          <cell r="F534" t="str">
            <v>S</v>
          </cell>
          <cell r="G534">
            <v>695</v>
          </cell>
          <cell r="H534">
            <v>118016.73</v>
          </cell>
          <cell r="I534">
            <v>0.45179999999999998</v>
          </cell>
        </row>
        <row r="535">
          <cell r="A535" t="str">
            <v>1003976PAS695</v>
          </cell>
          <cell r="B535">
            <v>1003</v>
          </cell>
          <cell r="C535">
            <v>9</v>
          </cell>
          <cell r="D535">
            <v>76</v>
          </cell>
          <cell r="E535" t="str">
            <v>PAS</v>
          </cell>
          <cell r="F535" t="str">
            <v>S</v>
          </cell>
          <cell r="G535">
            <v>695</v>
          </cell>
          <cell r="H535">
            <v>91282.85</v>
          </cell>
          <cell r="I535">
            <v>0.01</v>
          </cell>
        </row>
        <row r="536">
          <cell r="A536" t="str">
            <v>1005976PAS695</v>
          </cell>
          <cell r="B536">
            <v>1005</v>
          </cell>
          <cell r="C536">
            <v>9</v>
          </cell>
          <cell r="D536">
            <v>76</v>
          </cell>
          <cell r="E536" t="str">
            <v>PAS</v>
          </cell>
          <cell r="F536" t="str">
            <v>S</v>
          </cell>
          <cell r="G536">
            <v>695</v>
          </cell>
          <cell r="H536">
            <v>5035.45</v>
          </cell>
          <cell r="I536">
            <v>0.01</v>
          </cell>
        </row>
        <row r="537">
          <cell r="A537" t="str">
            <v>1014944PAS695</v>
          </cell>
          <cell r="B537">
            <v>1014</v>
          </cell>
          <cell r="C537">
            <v>9</v>
          </cell>
          <cell r="D537">
            <v>44</v>
          </cell>
          <cell r="E537" t="str">
            <v>PAS</v>
          </cell>
          <cell r="F537" t="str">
            <v>S</v>
          </cell>
          <cell r="G537">
            <v>695</v>
          </cell>
          <cell r="H537">
            <v>1633620.86</v>
          </cell>
          <cell r="I537">
            <v>6.25E-2</v>
          </cell>
        </row>
        <row r="538">
          <cell r="A538" t="str">
            <v>2002934PAS695</v>
          </cell>
          <cell r="B538">
            <v>2002</v>
          </cell>
          <cell r="C538">
            <v>9</v>
          </cell>
          <cell r="D538">
            <v>34</v>
          </cell>
          <cell r="E538" t="str">
            <v>PAS</v>
          </cell>
          <cell r="F538" t="str">
            <v>S</v>
          </cell>
          <cell r="G538">
            <v>695</v>
          </cell>
          <cell r="H538">
            <v>1374448.35</v>
          </cell>
          <cell r="I538">
            <v>1.0242</v>
          </cell>
        </row>
        <row r="539">
          <cell r="A539" t="str">
            <v>2005944PAS695</v>
          </cell>
          <cell r="B539">
            <v>2005</v>
          </cell>
          <cell r="C539">
            <v>9</v>
          </cell>
          <cell r="D539">
            <v>44</v>
          </cell>
          <cell r="E539" t="str">
            <v>PAS</v>
          </cell>
          <cell r="F539" t="str">
            <v>S</v>
          </cell>
          <cell r="G539">
            <v>695</v>
          </cell>
          <cell r="H539">
            <v>3290030.76</v>
          </cell>
          <cell r="I539">
            <v>0.25109999999999999</v>
          </cell>
        </row>
        <row r="540">
          <cell r="A540" t="str">
            <v>3001934PAS695</v>
          </cell>
          <cell r="B540">
            <v>3001</v>
          </cell>
          <cell r="C540">
            <v>9</v>
          </cell>
          <cell r="D540">
            <v>34</v>
          </cell>
          <cell r="E540" t="str">
            <v>PAS</v>
          </cell>
          <cell r="F540" t="str">
            <v>S</v>
          </cell>
          <cell r="G540">
            <v>695</v>
          </cell>
          <cell r="H540">
            <v>386324.05</v>
          </cell>
          <cell r="I540">
            <v>1.6487000000000001</v>
          </cell>
        </row>
        <row r="541">
          <cell r="A541" t="str">
            <v>3004934PAS695</v>
          </cell>
          <cell r="B541">
            <v>3004</v>
          </cell>
          <cell r="C541">
            <v>9</v>
          </cell>
          <cell r="D541">
            <v>34</v>
          </cell>
          <cell r="E541" t="str">
            <v>PAS</v>
          </cell>
          <cell r="F541" t="str">
            <v>S</v>
          </cell>
          <cell r="G541">
            <v>695</v>
          </cell>
          <cell r="H541">
            <v>1040470.4</v>
          </cell>
          <cell r="I541">
            <v>2.5648</v>
          </cell>
        </row>
        <row r="542">
          <cell r="A542" t="str">
            <v>3006934PAS695</v>
          </cell>
          <cell r="B542">
            <v>3006</v>
          </cell>
          <cell r="C542">
            <v>9</v>
          </cell>
          <cell r="D542">
            <v>34</v>
          </cell>
          <cell r="E542" t="str">
            <v>PAS</v>
          </cell>
          <cell r="F542" t="str">
            <v>S</v>
          </cell>
          <cell r="G542">
            <v>695</v>
          </cell>
          <cell r="H542">
            <v>21001.61</v>
          </cell>
          <cell r="I542">
            <v>1.4762</v>
          </cell>
        </row>
        <row r="543">
          <cell r="A543" t="str">
            <v>3015934PAS695</v>
          </cell>
          <cell r="B543">
            <v>3015</v>
          </cell>
          <cell r="C543">
            <v>9</v>
          </cell>
          <cell r="D543">
            <v>34</v>
          </cell>
          <cell r="E543" t="str">
            <v>PAS</v>
          </cell>
          <cell r="F543" t="str">
            <v>S</v>
          </cell>
          <cell r="G543">
            <v>695</v>
          </cell>
          <cell r="H543">
            <v>106651.43</v>
          </cell>
          <cell r="I543">
            <v>0.36399999999999999</v>
          </cell>
        </row>
        <row r="544">
          <cell r="A544" t="str">
            <v>3015944PAS695</v>
          </cell>
          <cell r="B544">
            <v>3015</v>
          </cell>
          <cell r="C544">
            <v>9</v>
          </cell>
          <cell r="D544">
            <v>44</v>
          </cell>
          <cell r="E544" t="str">
            <v>PAS</v>
          </cell>
          <cell r="F544" t="str">
            <v>S</v>
          </cell>
          <cell r="G544">
            <v>695</v>
          </cell>
          <cell r="H544">
            <v>1385177.42</v>
          </cell>
          <cell r="I544">
            <v>3.4973000000000001</v>
          </cell>
        </row>
        <row r="545">
          <cell r="A545" t="str">
            <v>3016934PAS695</v>
          </cell>
          <cell r="B545">
            <v>3016</v>
          </cell>
          <cell r="C545">
            <v>9</v>
          </cell>
          <cell r="D545">
            <v>34</v>
          </cell>
          <cell r="E545" t="str">
            <v>PAS</v>
          </cell>
          <cell r="F545" t="str">
            <v>S</v>
          </cell>
          <cell r="G545">
            <v>695</v>
          </cell>
          <cell r="H545">
            <v>106929.89</v>
          </cell>
          <cell r="I545">
            <v>0.44030000000000002</v>
          </cell>
        </row>
        <row r="546">
          <cell r="A546" t="str">
            <v>3025934PAS695</v>
          </cell>
          <cell r="B546">
            <v>3025</v>
          </cell>
          <cell r="C546">
            <v>9</v>
          </cell>
          <cell r="D546">
            <v>34</v>
          </cell>
          <cell r="E546" t="str">
            <v>PAS</v>
          </cell>
          <cell r="F546" t="str">
            <v>S</v>
          </cell>
          <cell r="G546">
            <v>695</v>
          </cell>
          <cell r="H546">
            <v>48260.32</v>
          </cell>
          <cell r="I546">
            <v>0.1081</v>
          </cell>
        </row>
        <row r="547">
          <cell r="A547" t="str">
            <v>3028944PAS695</v>
          </cell>
          <cell r="B547">
            <v>3028</v>
          </cell>
          <cell r="C547">
            <v>9</v>
          </cell>
          <cell r="D547">
            <v>44</v>
          </cell>
          <cell r="E547" t="str">
            <v>PAS</v>
          </cell>
          <cell r="F547" t="str">
            <v>S</v>
          </cell>
          <cell r="G547">
            <v>695</v>
          </cell>
          <cell r="H547">
            <v>463072.19</v>
          </cell>
          <cell r="I547">
            <v>2.2919</v>
          </cell>
        </row>
        <row r="548">
          <cell r="A548" t="str">
            <v>1007934PAS695</v>
          </cell>
          <cell r="B548">
            <v>1007</v>
          </cell>
          <cell r="C548">
            <v>9</v>
          </cell>
          <cell r="D548">
            <v>34</v>
          </cell>
          <cell r="E548" t="str">
            <v>PAS</v>
          </cell>
          <cell r="F548" t="str">
            <v>S</v>
          </cell>
          <cell r="G548">
            <v>695</v>
          </cell>
          <cell r="H548">
            <v>500000</v>
          </cell>
          <cell r="I548">
            <v>0.75</v>
          </cell>
        </row>
        <row r="549">
          <cell r="A549" t="str">
            <v>1009934PAS695</v>
          </cell>
          <cell r="B549">
            <v>1009</v>
          </cell>
          <cell r="C549">
            <v>9</v>
          </cell>
          <cell r="D549">
            <v>34</v>
          </cell>
          <cell r="E549" t="str">
            <v>PAS</v>
          </cell>
          <cell r="F549" t="str">
            <v>S</v>
          </cell>
          <cell r="G549">
            <v>695</v>
          </cell>
          <cell r="H549">
            <v>3064566.55</v>
          </cell>
          <cell r="I549">
            <v>4.9000000000000002E-2</v>
          </cell>
        </row>
        <row r="550">
          <cell r="A550" t="str">
            <v>1032934PAS695</v>
          </cell>
          <cell r="B550">
            <v>1032</v>
          </cell>
          <cell r="C550">
            <v>9</v>
          </cell>
          <cell r="D550">
            <v>34</v>
          </cell>
          <cell r="E550" t="str">
            <v>PAS</v>
          </cell>
          <cell r="F550" t="str">
            <v>S</v>
          </cell>
          <cell r="G550">
            <v>695</v>
          </cell>
          <cell r="H550">
            <v>522323.74</v>
          </cell>
          <cell r="I550">
            <v>0.14360000000000001</v>
          </cell>
        </row>
        <row r="551">
          <cell r="A551" t="str">
            <v>2002976PAS695</v>
          </cell>
          <cell r="B551">
            <v>2002</v>
          </cell>
          <cell r="C551">
            <v>9</v>
          </cell>
          <cell r="D551">
            <v>76</v>
          </cell>
          <cell r="E551" t="str">
            <v>PAS</v>
          </cell>
          <cell r="F551" t="str">
            <v>S</v>
          </cell>
          <cell r="G551">
            <v>695</v>
          </cell>
          <cell r="H551">
            <v>11458.88</v>
          </cell>
          <cell r="I551">
            <v>0.01</v>
          </cell>
        </row>
        <row r="552">
          <cell r="A552" t="str">
            <v>2005934PAS695</v>
          </cell>
          <cell r="B552">
            <v>2005</v>
          </cell>
          <cell r="C552">
            <v>9</v>
          </cell>
          <cell r="D552">
            <v>34</v>
          </cell>
          <cell r="E552" t="str">
            <v>PAS</v>
          </cell>
          <cell r="F552" t="str">
            <v>S</v>
          </cell>
          <cell r="G552">
            <v>695</v>
          </cell>
          <cell r="H552">
            <v>397023.35</v>
          </cell>
          <cell r="I552">
            <v>0.10929999999999999</v>
          </cell>
        </row>
        <row r="553">
          <cell r="A553" t="str">
            <v>3007934PAS695</v>
          </cell>
          <cell r="B553">
            <v>3007</v>
          </cell>
          <cell r="C553">
            <v>9</v>
          </cell>
          <cell r="D553">
            <v>34</v>
          </cell>
          <cell r="E553" t="str">
            <v>PAS</v>
          </cell>
          <cell r="F553" t="str">
            <v>S</v>
          </cell>
          <cell r="G553">
            <v>695</v>
          </cell>
          <cell r="H553">
            <v>313891.53000000003</v>
          </cell>
          <cell r="I553">
            <v>0.54459999999999997</v>
          </cell>
        </row>
        <row r="554">
          <cell r="A554" t="str">
            <v>3010944PAS695</v>
          </cell>
          <cell r="B554">
            <v>3010</v>
          </cell>
          <cell r="C554">
            <v>9</v>
          </cell>
          <cell r="D554">
            <v>44</v>
          </cell>
          <cell r="E554" t="str">
            <v>PAS</v>
          </cell>
          <cell r="F554" t="str">
            <v>S</v>
          </cell>
          <cell r="G554">
            <v>695</v>
          </cell>
          <cell r="H554">
            <v>859958.74</v>
          </cell>
          <cell r="I554">
            <v>1.4569000000000001</v>
          </cell>
        </row>
        <row r="555">
          <cell r="A555" t="str">
            <v>3011944PAS695</v>
          </cell>
          <cell r="B555">
            <v>3011</v>
          </cell>
          <cell r="C555">
            <v>9</v>
          </cell>
          <cell r="D555">
            <v>44</v>
          </cell>
          <cell r="E555" t="str">
            <v>PAS</v>
          </cell>
          <cell r="F555" t="str">
            <v>S</v>
          </cell>
          <cell r="G555">
            <v>695</v>
          </cell>
          <cell r="H555">
            <v>591105.69999999995</v>
          </cell>
          <cell r="I555">
            <v>2.2317999999999998</v>
          </cell>
        </row>
        <row r="556">
          <cell r="A556" t="str">
            <v>3022944PAS695</v>
          </cell>
          <cell r="B556">
            <v>3022</v>
          </cell>
          <cell r="C556">
            <v>9</v>
          </cell>
          <cell r="D556">
            <v>44</v>
          </cell>
          <cell r="E556" t="str">
            <v>PAS</v>
          </cell>
          <cell r="F556" t="str">
            <v>S</v>
          </cell>
          <cell r="G556">
            <v>695</v>
          </cell>
          <cell r="H556">
            <v>881733.28</v>
          </cell>
          <cell r="I556">
            <v>4.5030999999999999</v>
          </cell>
        </row>
        <row r="557">
          <cell r="A557" t="str">
            <v>3027934PAS695</v>
          </cell>
          <cell r="B557">
            <v>3027</v>
          </cell>
          <cell r="C557">
            <v>9</v>
          </cell>
          <cell r="D557">
            <v>34</v>
          </cell>
          <cell r="E557" t="str">
            <v>PAS</v>
          </cell>
          <cell r="F557" t="str">
            <v>S</v>
          </cell>
          <cell r="G557">
            <v>695</v>
          </cell>
          <cell r="H557">
            <v>166703.14000000001</v>
          </cell>
          <cell r="I557">
            <v>0.29699999999999999</v>
          </cell>
        </row>
        <row r="558">
          <cell r="A558" t="str">
            <v>3027944PAS695</v>
          </cell>
          <cell r="B558">
            <v>3027</v>
          </cell>
          <cell r="C558">
            <v>9</v>
          </cell>
          <cell r="D558">
            <v>44</v>
          </cell>
          <cell r="E558" t="str">
            <v>PAS</v>
          </cell>
          <cell r="F558" t="str">
            <v>S</v>
          </cell>
          <cell r="G558">
            <v>695</v>
          </cell>
          <cell r="H558">
            <v>619944.11</v>
          </cell>
          <cell r="I558">
            <v>1.1915</v>
          </cell>
        </row>
        <row r="559">
          <cell r="A559" t="str">
            <v>5008934PAS695</v>
          </cell>
          <cell r="B559">
            <v>5008</v>
          </cell>
          <cell r="C559">
            <v>9</v>
          </cell>
          <cell r="D559">
            <v>34</v>
          </cell>
          <cell r="E559" t="str">
            <v>PAS</v>
          </cell>
          <cell r="F559" t="str">
            <v>S</v>
          </cell>
          <cell r="G559">
            <v>695</v>
          </cell>
          <cell r="H559">
            <v>361236.09</v>
          </cell>
          <cell r="I559">
            <v>0.3175</v>
          </cell>
        </row>
        <row r="560">
          <cell r="A560" t="str">
            <v>2012944PAS695</v>
          </cell>
          <cell r="B560">
            <v>2012</v>
          </cell>
          <cell r="C560">
            <v>9</v>
          </cell>
          <cell r="D560">
            <v>44</v>
          </cell>
          <cell r="E560" t="str">
            <v>PAS</v>
          </cell>
          <cell r="F560" t="str">
            <v>S</v>
          </cell>
          <cell r="G560">
            <v>695</v>
          </cell>
          <cell r="H560">
            <v>180000</v>
          </cell>
          <cell r="I560">
            <v>2.8</v>
          </cell>
        </row>
        <row r="561">
          <cell r="A561" t="str">
            <v>1016976PAS695</v>
          </cell>
          <cell r="B561">
            <v>1016</v>
          </cell>
          <cell r="C561">
            <v>9</v>
          </cell>
          <cell r="D561">
            <v>76</v>
          </cell>
          <cell r="E561" t="str">
            <v>PAS</v>
          </cell>
          <cell r="F561" t="str">
            <v>S</v>
          </cell>
          <cell r="G561">
            <v>695</v>
          </cell>
          <cell r="H561">
            <v>14953.04</v>
          </cell>
          <cell r="I561">
            <v>0</v>
          </cell>
        </row>
        <row r="562">
          <cell r="A562" t="str">
            <v>1005944PAS695</v>
          </cell>
          <cell r="B562">
            <v>1005</v>
          </cell>
          <cell r="C562">
            <v>9</v>
          </cell>
          <cell r="D562">
            <v>44</v>
          </cell>
          <cell r="E562" t="str">
            <v>PAS</v>
          </cell>
          <cell r="F562" t="str">
            <v>S</v>
          </cell>
          <cell r="G562">
            <v>695</v>
          </cell>
          <cell r="H562">
            <v>54480477.590000004</v>
          </cell>
          <cell r="I562">
            <v>1.01E-2</v>
          </cell>
        </row>
        <row r="563">
          <cell r="A563" t="str">
            <v>2001934PAS695</v>
          </cell>
          <cell r="B563">
            <v>2001</v>
          </cell>
          <cell r="C563">
            <v>9</v>
          </cell>
          <cell r="D563">
            <v>34</v>
          </cell>
          <cell r="E563" t="str">
            <v>PAS</v>
          </cell>
          <cell r="F563" t="str">
            <v>S</v>
          </cell>
          <cell r="G563">
            <v>695</v>
          </cell>
          <cell r="H563">
            <v>2250620.61</v>
          </cell>
          <cell r="I563">
            <v>8.72E-2</v>
          </cell>
        </row>
        <row r="564">
          <cell r="A564" t="str">
            <v>2002944PAS695</v>
          </cell>
          <cell r="B564">
            <v>2002</v>
          </cell>
          <cell r="C564">
            <v>9</v>
          </cell>
          <cell r="D564">
            <v>44</v>
          </cell>
          <cell r="E564" t="str">
            <v>PAS</v>
          </cell>
          <cell r="F564" t="str">
            <v>S</v>
          </cell>
          <cell r="G564">
            <v>695</v>
          </cell>
          <cell r="H564">
            <v>6753464.7000000002</v>
          </cell>
          <cell r="I564">
            <v>1.2215</v>
          </cell>
        </row>
        <row r="565">
          <cell r="A565" t="str">
            <v>3012934PAS695</v>
          </cell>
          <cell r="B565">
            <v>3012</v>
          </cell>
          <cell r="C565">
            <v>9</v>
          </cell>
          <cell r="D565">
            <v>34</v>
          </cell>
          <cell r="E565" t="str">
            <v>PAS</v>
          </cell>
          <cell r="F565" t="str">
            <v>S</v>
          </cell>
          <cell r="G565">
            <v>695</v>
          </cell>
          <cell r="H565">
            <v>221226.91</v>
          </cell>
          <cell r="I565">
            <v>0.58430000000000004</v>
          </cell>
        </row>
        <row r="566">
          <cell r="A566" t="str">
            <v>3022934PAS695</v>
          </cell>
          <cell r="B566">
            <v>3022</v>
          </cell>
          <cell r="C566">
            <v>9</v>
          </cell>
          <cell r="D566">
            <v>34</v>
          </cell>
          <cell r="E566" t="str">
            <v>PAS</v>
          </cell>
          <cell r="F566" t="str">
            <v>S</v>
          </cell>
          <cell r="G566">
            <v>695</v>
          </cell>
          <cell r="H566">
            <v>145372.26999999999</v>
          </cell>
          <cell r="I566">
            <v>2.9192999999999998</v>
          </cell>
        </row>
        <row r="567">
          <cell r="A567" t="str">
            <v>3024934PAS695</v>
          </cell>
          <cell r="B567">
            <v>3024</v>
          </cell>
          <cell r="C567">
            <v>9</v>
          </cell>
          <cell r="D567">
            <v>34</v>
          </cell>
          <cell r="E567" t="str">
            <v>PAS</v>
          </cell>
          <cell r="F567" t="str">
            <v>S</v>
          </cell>
          <cell r="G567">
            <v>695</v>
          </cell>
          <cell r="H567">
            <v>50180.14</v>
          </cell>
          <cell r="I567">
            <v>2.7999000000000001</v>
          </cell>
        </row>
        <row r="568">
          <cell r="A568" t="str">
            <v>3025944PAS695</v>
          </cell>
          <cell r="B568">
            <v>3025</v>
          </cell>
          <cell r="C568">
            <v>9</v>
          </cell>
          <cell r="D568">
            <v>44</v>
          </cell>
          <cell r="E568" t="str">
            <v>PAS</v>
          </cell>
          <cell r="F568" t="str">
            <v>S</v>
          </cell>
          <cell r="G568">
            <v>695</v>
          </cell>
          <cell r="H568">
            <v>487745.49</v>
          </cell>
          <cell r="I568">
            <v>1.8651</v>
          </cell>
        </row>
        <row r="569">
          <cell r="A569" t="str">
            <v>3026944PAS695</v>
          </cell>
          <cell r="B569">
            <v>3026</v>
          </cell>
          <cell r="C569">
            <v>9</v>
          </cell>
          <cell r="D569">
            <v>44</v>
          </cell>
          <cell r="E569" t="str">
            <v>PAS</v>
          </cell>
          <cell r="F569" t="str">
            <v>S</v>
          </cell>
          <cell r="G569">
            <v>695</v>
          </cell>
          <cell r="H569">
            <v>286865.27</v>
          </cell>
          <cell r="I569">
            <v>3.6103000000000001</v>
          </cell>
        </row>
        <row r="570">
          <cell r="A570" t="str">
            <v>3034944PAS695</v>
          </cell>
          <cell r="B570">
            <v>3034</v>
          </cell>
          <cell r="C570">
            <v>9</v>
          </cell>
          <cell r="D570">
            <v>44</v>
          </cell>
          <cell r="E570" t="str">
            <v>PAS</v>
          </cell>
          <cell r="F570" t="str">
            <v>S</v>
          </cell>
          <cell r="G570">
            <v>695</v>
          </cell>
          <cell r="H570">
            <v>338700.22</v>
          </cell>
          <cell r="I570">
            <v>6.1422999999999996</v>
          </cell>
        </row>
        <row r="571">
          <cell r="A571" t="str">
            <v>1003945PAS695</v>
          </cell>
          <cell r="B571">
            <v>1003</v>
          </cell>
          <cell r="C571">
            <v>9</v>
          </cell>
          <cell r="D571">
            <v>45</v>
          </cell>
          <cell r="E571" t="str">
            <v>PAS</v>
          </cell>
          <cell r="F571" t="str">
            <v>S</v>
          </cell>
          <cell r="G571">
            <v>695</v>
          </cell>
          <cell r="H571">
            <v>4064.9</v>
          </cell>
          <cell r="I571">
            <v>0.01</v>
          </cell>
        </row>
        <row r="572">
          <cell r="A572" t="str">
            <v>1003944PAS695</v>
          </cell>
          <cell r="B572">
            <v>1003</v>
          </cell>
          <cell r="C572">
            <v>9</v>
          </cell>
          <cell r="D572">
            <v>44</v>
          </cell>
          <cell r="E572" t="str">
            <v>PAS</v>
          </cell>
          <cell r="F572" t="str">
            <v>S</v>
          </cell>
          <cell r="G572">
            <v>695</v>
          </cell>
          <cell r="H572">
            <v>59945339.189999998</v>
          </cell>
          <cell r="I572">
            <v>2.1217000000000001</v>
          </cell>
        </row>
        <row r="573">
          <cell r="A573" t="str">
            <v>1009953PAS695</v>
          </cell>
          <cell r="B573">
            <v>1009</v>
          </cell>
          <cell r="C573">
            <v>9</v>
          </cell>
          <cell r="D573">
            <v>53</v>
          </cell>
          <cell r="E573" t="str">
            <v>PAS</v>
          </cell>
          <cell r="F573" t="str">
            <v>S</v>
          </cell>
          <cell r="G573">
            <v>695</v>
          </cell>
          <cell r="H573">
            <v>243166.45</v>
          </cell>
          <cell r="I573">
            <v>6.0299999999999999E-2</v>
          </cell>
        </row>
        <row r="574">
          <cell r="A574" t="str">
            <v>3001944PAS695</v>
          </cell>
          <cell r="B574">
            <v>3001</v>
          </cell>
          <cell r="C574">
            <v>9</v>
          </cell>
          <cell r="D574">
            <v>44</v>
          </cell>
          <cell r="E574" t="str">
            <v>PAS</v>
          </cell>
          <cell r="F574" t="str">
            <v>S</v>
          </cell>
          <cell r="G574">
            <v>695</v>
          </cell>
          <cell r="H574">
            <v>5749328.2599999998</v>
          </cell>
          <cell r="I574">
            <v>2.9180000000000001</v>
          </cell>
        </row>
        <row r="575">
          <cell r="A575" t="str">
            <v>3012944PAS695</v>
          </cell>
          <cell r="B575">
            <v>3012</v>
          </cell>
          <cell r="C575">
            <v>9</v>
          </cell>
          <cell r="D575">
            <v>44</v>
          </cell>
          <cell r="E575" t="str">
            <v>PAS</v>
          </cell>
          <cell r="F575" t="str">
            <v>S</v>
          </cell>
          <cell r="G575">
            <v>695</v>
          </cell>
          <cell r="H575">
            <v>791490.06</v>
          </cell>
          <cell r="I575">
            <v>2.6261999999999999</v>
          </cell>
        </row>
        <row r="576">
          <cell r="A576" t="str">
            <v>3016944PAS695</v>
          </cell>
          <cell r="B576">
            <v>3016</v>
          </cell>
          <cell r="C576">
            <v>9</v>
          </cell>
          <cell r="D576">
            <v>44</v>
          </cell>
          <cell r="E576" t="str">
            <v>PAS</v>
          </cell>
          <cell r="F576" t="str">
            <v>S</v>
          </cell>
          <cell r="G576">
            <v>695</v>
          </cell>
          <cell r="H576">
            <v>647680.96</v>
          </cell>
          <cell r="I576">
            <v>2.4070999999999998</v>
          </cell>
        </row>
        <row r="577">
          <cell r="A577" t="str">
            <v>3031944PAS695</v>
          </cell>
          <cell r="B577">
            <v>3031</v>
          </cell>
          <cell r="C577">
            <v>9</v>
          </cell>
          <cell r="D577">
            <v>44</v>
          </cell>
          <cell r="E577" t="str">
            <v>PAS</v>
          </cell>
          <cell r="F577" t="str">
            <v>S</v>
          </cell>
          <cell r="G577">
            <v>695</v>
          </cell>
          <cell r="H577">
            <v>791614.07</v>
          </cell>
          <cell r="I577">
            <v>1.1757</v>
          </cell>
        </row>
        <row r="578">
          <cell r="A578" t="str">
            <v>1005934PAS695</v>
          </cell>
          <cell r="B578">
            <v>1005</v>
          </cell>
          <cell r="C578">
            <v>9</v>
          </cell>
          <cell r="D578">
            <v>34</v>
          </cell>
          <cell r="E578" t="str">
            <v>PAS</v>
          </cell>
          <cell r="F578" t="str">
            <v>S</v>
          </cell>
          <cell r="G578">
            <v>695</v>
          </cell>
          <cell r="H578">
            <v>5500668.4400000004</v>
          </cell>
          <cell r="I578">
            <v>0.75960000000000005</v>
          </cell>
        </row>
        <row r="579">
          <cell r="A579" t="str">
            <v>2006934PAS695</v>
          </cell>
          <cell r="B579">
            <v>2006</v>
          </cell>
          <cell r="C579">
            <v>9</v>
          </cell>
          <cell r="D579">
            <v>34</v>
          </cell>
          <cell r="E579" t="str">
            <v>PAS</v>
          </cell>
          <cell r="F579" t="str">
            <v>S</v>
          </cell>
          <cell r="G579">
            <v>695</v>
          </cell>
          <cell r="H579">
            <v>50377.51</v>
          </cell>
          <cell r="I579">
            <v>0.70440000000000003</v>
          </cell>
        </row>
        <row r="580">
          <cell r="A580" t="str">
            <v>2007944PAS695</v>
          </cell>
          <cell r="B580">
            <v>2007</v>
          </cell>
          <cell r="C580">
            <v>9</v>
          </cell>
          <cell r="D580">
            <v>44</v>
          </cell>
          <cell r="E580" t="str">
            <v>PAS</v>
          </cell>
          <cell r="F580" t="str">
            <v>S</v>
          </cell>
          <cell r="G580">
            <v>695</v>
          </cell>
          <cell r="H580">
            <v>952766.65</v>
          </cell>
          <cell r="I580">
            <v>1.3063</v>
          </cell>
        </row>
        <row r="581">
          <cell r="A581" t="str">
            <v>3007944PAS695</v>
          </cell>
          <cell r="B581">
            <v>3007</v>
          </cell>
          <cell r="C581">
            <v>9</v>
          </cell>
          <cell r="D581">
            <v>44</v>
          </cell>
          <cell r="E581" t="str">
            <v>PAS</v>
          </cell>
          <cell r="F581" t="str">
            <v>S</v>
          </cell>
          <cell r="G581">
            <v>695</v>
          </cell>
          <cell r="H581">
            <v>560821.22</v>
          </cell>
          <cell r="I581">
            <v>1.496</v>
          </cell>
        </row>
        <row r="582">
          <cell r="A582" t="str">
            <v>3028934PAS695</v>
          </cell>
          <cell r="B582">
            <v>3028</v>
          </cell>
          <cell r="C582">
            <v>9</v>
          </cell>
          <cell r="D582">
            <v>34</v>
          </cell>
          <cell r="E582" t="str">
            <v>PAS</v>
          </cell>
          <cell r="F582" t="str">
            <v>S</v>
          </cell>
          <cell r="G582">
            <v>695</v>
          </cell>
          <cell r="H582">
            <v>120113.33</v>
          </cell>
          <cell r="I582">
            <v>2.3887999999999998</v>
          </cell>
        </row>
        <row r="583">
          <cell r="A583" t="str">
            <v>3036944PAS695</v>
          </cell>
          <cell r="B583">
            <v>3036</v>
          </cell>
          <cell r="C583">
            <v>9</v>
          </cell>
          <cell r="D583">
            <v>44</v>
          </cell>
          <cell r="E583" t="str">
            <v>PAS</v>
          </cell>
          <cell r="F583" t="str">
            <v>S</v>
          </cell>
          <cell r="G583">
            <v>695</v>
          </cell>
          <cell r="H583">
            <v>438083.28</v>
          </cell>
          <cell r="I583">
            <v>3.0838999999999999</v>
          </cell>
        </row>
        <row r="584">
          <cell r="A584" t="str">
            <v>5004934PAS695</v>
          </cell>
          <cell r="B584">
            <v>5004</v>
          </cell>
          <cell r="C584">
            <v>9</v>
          </cell>
          <cell r="D584">
            <v>34</v>
          </cell>
          <cell r="E584" t="str">
            <v>PAS</v>
          </cell>
          <cell r="F584" t="str">
            <v>S</v>
          </cell>
          <cell r="G584">
            <v>695</v>
          </cell>
          <cell r="H584">
            <v>220969.78</v>
          </cell>
          <cell r="I584">
            <v>3.5707</v>
          </cell>
        </row>
        <row r="585">
          <cell r="A585" t="str">
            <v>5008944PAS695</v>
          </cell>
          <cell r="B585">
            <v>5008</v>
          </cell>
          <cell r="C585">
            <v>9</v>
          </cell>
          <cell r="D585">
            <v>44</v>
          </cell>
          <cell r="E585" t="str">
            <v>PAS</v>
          </cell>
          <cell r="F585" t="str">
            <v>S</v>
          </cell>
          <cell r="G585">
            <v>695</v>
          </cell>
          <cell r="H585">
            <v>9698872.9199999999</v>
          </cell>
          <cell r="I585">
            <v>0.77180000000000004</v>
          </cell>
        </row>
        <row r="586">
          <cell r="A586" t="str">
            <v>1018934PAS695</v>
          </cell>
          <cell r="B586">
            <v>1018</v>
          </cell>
          <cell r="C586">
            <v>9</v>
          </cell>
          <cell r="D586">
            <v>34</v>
          </cell>
          <cell r="E586" t="str">
            <v>PAS</v>
          </cell>
          <cell r="F586" t="str">
            <v>S</v>
          </cell>
          <cell r="G586">
            <v>695</v>
          </cell>
          <cell r="H586">
            <v>949555.02</v>
          </cell>
          <cell r="I586">
            <v>0.15679999999999999</v>
          </cell>
        </row>
        <row r="587">
          <cell r="A587" t="str">
            <v>3004944PAS695</v>
          </cell>
          <cell r="B587">
            <v>3004</v>
          </cell>
          <cell r="C587">
            <v>9</v>
          </cell>
          <cell r="D587">
            <v>44</v>
          </cell>
          <cell r="E587" t="str">
            <v>PAS</v>
          </cell>
          <cell r="F587" t="str">
            <v>S</v>
          </cell>
          <cell r="G587">
            <v>695</v>
          </cell>
          <cell r="H587">
            <v>1057597.8999999999</v>
          </cell>
          <cell r="I587">
            <v>2.5849000000000002</v>
          </cell>
        </row>
        <row r="588">
          <cell r="A588" t="str">
            <v>3010934PAS695</v>
          </cell>
          <cell r="B588">
            <v>3010</v>
          </cell>
          <cell r="C588">
            <v>9</v>
          </cell>
          <cell r="D588">
            <v>34</v>
          </cell>
          <cell r="E588" t="str">
            <v>PAS</v>
          </cell>
          <cell r="F588" t="str">
            <v>S</v>
          </cell>
          <cell r="G588">
            <v>695</v>
          </cell>
          <cell r="H588">
            <v>299316.98</v>
          </cell>
          <cell r="I588">
            <v>0.62119999999999997</v>
          </cell>
        </row>
        <row r="589">
          <cell r="A589" t="str">
            <v>3011934PAS695</v>
          </cell>
          <cell r="B589">
            <v>3011</v>
          </cell>
          <cell r="C589">
            <v>9</v>
          </cell>
          <cell r="D589">
            <v>34</v>
          </cell>
          <cell r="E589" t="str">
            <v>PAS</v>
          </cell>
          <cell r="F589" t="str">
            <v>S</v>
          </cell>
          <cell r="G589">
            <v>695</v>
          </cell>
          <cell r="H589">
            <v>189311.81</v>
          </cell>
          <cell r="I589">
            <v>0.20749999999999999</v>
          </cell>
        </row>
        <row r="590">
          <cell r="A590" t="str">
            <v>3024944PAS695</v>
          </cell>
          <cell r="B590">
            <v>3024</v>
          </cell>
          <cell r="C590">
            <v>9</v>
          </cell>
          <cell r="D590">
            <v>44</v>
          </cell>
          <cell r="E590" t="str">
            <v>PAS</v>
          </cell>
          <cell r="F590" t="str">
            <v>S</v>
          </cell>
          <cell r="G590">
            <v>695</v>
          </cell>
          <cell r="H590">
            <v>763781.42</v>
          </cell>
          <cell r="I590">
            <v>4.6315</v>
          </cell>
        </row>
        <row r="591">
          <cell r="A591" t="str">
            <v>3030934PAS695</v>
          </cell>
          <cell r="B591">
            <v>3030</v>
          </cell>
          <cell r="C591">
            <v>9</v>
          </cell>
          <cell r="D591">
            <v>34</v>
          </cell>
          <cell r="E591" t="str">
            <v>PAS</v>
          </cell>
          <cell r="F591" t="str">
            <v>S</v>
          </cell>
          <cell r="G591">
            <v>695</v>
          </cell>
          <cell r="H591">
            <v>29317.43</v>
          </cell>
          <cell r="I591">
            <v>0.83540000000000003</v>
          </cell>
        </row>
        <row r="592">
          <cell r="A592" t="str">
            <v>5007934PAS695</v>
          </cell>
          <cell r="B592">
            <v>5007</v>
          </cell>
          <cell r="C592">
            <v>9</v>
          </cell>
          <cell r="D592">
            <v>34</v>
          </cell>
          <cell r="E592" t="str">
            <v>PAS</v>
          </cell>
          <cell r="F592" t="str">
            <v>S</v>
          </cell>
          <cell r="G592">
            <v>695</v>
          </cell>
          <cell r="H592">
            <v>842717.86800000002</v>
          </cell>
          <cell r="I592">
            <v>0.33579999999999999</v>
          </cell>
        </row>
        <row r="593">
          <cell r="A593" t="str">
            <v>1018976PAS695</v>
          </cell>
          <cell r="B593">
            <v>1018</v>
          </cell>
          <cell r="C593">
            <v>9</v>
          </cell>
          <cell r="D593">
            <v>76</v>
          </cell>
          <cell r="E593" t="str">
            <v>PAS</v>
          </cell>
          <cell r="F593" t="str">
            <v>S</v>
          </cell>
          <cell r="G593">
            <v>695</v>
          </cell>
          <cell r="H593">
            <v>694335.58</v>
          </cell>
          <cell r="I593">
            <v>0</v>
          </cell>
        </row>
        <row r="594">
          <cell r="A594" t="str">
            <v>1009976PAS695</v>
          </cell>
          <cell r="B594">
            <v>1009</v>
          </cell>
          <cell r="C594">
            <v>9</v>
          </cell>
          <cell r="D594">
            <v>76</v>
          </cell>
          <cell r="E594" t="str">
            <v>PAS</v>
          </cell>
          <cell r="F594" t="str">
            <v>S</v>
          </cell>
          <cell r="G594">
            <v>695</v>
          </cell>
          <cell r="H594">
            <v>449886.67</v>
          </cell>
          <cell r="I594">
            <v>1E-3</v>
          </cell>
        </row>
        <row r="595">
          <cell r="A595" t="str">
            <v>1016934PAS695</v>
          </cell>
          <cell r="B595">
            <v>1016</v>
          </cell>
          <cell r="C595">
            <v>9</v>
          </cell>
          <cell r="D595">
            <v>34</v>
          </cell>
          <cell r="E595" t="str">
            <v>PAS</v>
          </cell>
          <cell r="F595" t="str">
            <v>S</v>
          </cell>
          <cell r="G595">
            <v>695</v>
          </cell>
          <cell r="H595">
            <v>1794528.64</v>
          </cell>
          <cell r="I595">
            <v>8.3400000000000002E-2</v>
          </cell>
        </row>
        <row r="596">
          <cell r="A596" t="str">
            <v>1017934PAS695</v>
          </cell>
          <cell r="B596">
            <v>1017</v>
          </cell>
          <cell r="C596">
            <v>9</v>
          </cell>
          <cell r="D596">
            <v>34</v>
          </cell>
          <cell r="E596" t="str">
            <v>PAS</v>
          </cell>
          <cell r="F596" t="str">
            <v>S</v>
          </cell>
          <cell r="G596">
            <v>695</v>
          </cell>
          <cell r="H596">
            <v>771106.54</v>
          </cell>
          <cell r="I596">
            <v>0.15279999999999999</v>
          </cell>
        </row>
        <row r="597">
          <cell r="A597" t="str">
            <v>2004944PAS695</v>
          </cell>
          <cell r="B597">
            <v>2004</v>
          </cell>
          <cell r="C597">
            <v>9</v>
          </cell>
          <cell r="D597">
            <v>44</v>
          </cell>
          <cell r="E597" t="str">
            <v>PAS</v>
          </cell>
          <cell r="F597" t="str">
            <v>S</v>
          </cell>
          <cell r="G597">
            <v>695</v>
          </cell>
          <cell r="H597">
            <v>1085893.17</v>
          </cell>
          <cell r="I597">
            <v>3.0030000000000001</v>
          </cell>
        </row>
        <row r="598">
          <cell r="A598" t="str">
            <v>2006944PAS695</v>
          </cell>
          <cell r="B598">
            <v>2006</v>
          </cell>
          <cell r="C598">
            <v>9</v>
          </cell>
          <cell r="D598">
            <v>44</v>
          </cell>
          <cell r="E598" t="str">
            <v>PAS</v>
          </cell>
          <cell r="F598" t="str">
            <v>S</v>
          </cell>
          <cell r="G598">
            <v>695</v>
          </cell>
          <cell r="H598">
            <v>292133.96000000002</v>
          </cell>
          <cell r="I598">
            <v>1.3592</v>
          </cell>
        </row>
        <row r="599">
          <cell r="A599" t="str">
            <v>3005934PAS695</v>
          </cell>
          <cell r="B599">
            <v>3005</v>
          </cell>
          <cell r="C599">
            <v>9</v>
          </cell>
          <cell r="D599">
            <v>34</v>
          </cell>
          <cell r="E599" t="str">
            <v>PAS</v>
          </cell>
          <cell r="F599" t="str">
            <v>S</v>
          </cell>
          <cell r="G599">
            <v>695</v>
          </cell>
          <cell r="H599">
            <v>190961.73</v>
          </cell>
          <cell r="I599">
            <v>1.1874</v>
          </cell>
        </row>
        <row r="600">
          <cell r="A600" t="str">
            <v>3026934PAS695</v>
          </cell>
          <cell r="B600">
            <v>3026</v>
          </cell>
          <cell r="C600">
            <v>9</v>
          </cell>
          <cell r="D600">
            <v>34</v>
          </cell>
          <cell r="E600" t="str">
            <v>PAS</v>
          </cell>
          <cell r="F600" t="str">
            <v>S</v>
          </cell>
          <cell r="G600">
            <v>695</v>
          </cell>
          <cell r="H600">
            <v>11561.62</v>
          </cell>
          <cell r="I600">
            <v>2.5651000000000002</v>
          </cell>
        </row>
        <row r="601">
          <cell r="A601" t="str">
            <v>3031934PAS695</v>
          </cell>
          <cell r="B601">
            <v>3031</v>
          </cell>
          <cell r="C601">
            <v>9</v>
          </cell>
          <cell r="D601">
            <v>34</v>
          </cell>
          <cell r="E601" t="str">
            <v>PAS</v>
          </cell>
          <cell r="F601" t="str">
            <v>S</v>
          </cell>
          <cell r="G601">
            <v>695</v>
          </cell>
          <cell r="H601">
            <v>3440.12</v>
          </cell>
          <cell r="I601">
            <v>0.1</v>
          </cell>
        </row>
        <row r="602">
          <cell r="A602" t="str">
            <v>1001944PAS695</v>
          </cell>
          <cell r="B602">
            <v>1001</v>
          </cell>
          <cell r="C602">
            <v>9</v>
          </cell>
          <cell r="D602">
            <v>44</v>
          </cell>
          <cell r="E602" t="str">
            <v>PAS</v>
          </cell>
          <cell r="F602" t="str">
            <v>S</v>
          </cell>
          <cell r="G602">
            <v>695</v>
          </cell>
          <cell r="H602">
            <v>13372122.34</v>
          </cell>
          <cell r="I602">
            <v>0.14030000000000001</v>
          </cell>
        </row>
        <row r="603">
          <cell r="A603" t="str">
            <v>1033944PAS695</v>
          </cell>
          <cell r="B603">
            <v>1033</v>
          </cell>
          <cell r="C603">
            <v>9</v>
          </cell>
          <cell r="D603">
            <v>44</v>
          </cell>
          <cell r="E603" t="str">
            <v>PAS</v>
          </cell>
          <cell r="F603" t="str">
            <v>S</v>
          </cell>
          <cell r="G603">
            <v>695</v>
          </cell>
          <cell r="H603">
            <v>83247287.109999999</v>
          </cell>
          <cell r="I603">
            <v>2.871</v>
          </cell>
        </row>
        <row r="604">
          <cell r="A604" t="str">
            <v>3002944PAS695</v>
          </cell>
          <cell r="B604">
            <v>3002</v>
          </cell>
          <cell r="C604">
            <v>9</v>
          </cell>
          <cell r="D604">
            <v>44</v>
          </cell>
          <cell r="E604" t="str">
            <v>PAS</v>
          </cell>
          <cell r="F604" t="str">
            <v>S</v>
          </cell>
          <cell r="G604">
            <v>695</v>
          </cell>
          <cell r="H604">
            <v>3231900.12</v>
          </cell>
          <cell r="I604">
            <v>2.2113999999999998</v>
          </cell>
        </row>
        <row r="605">
          <cell r="A605" t="str">
            <v>3030944PAS695</v>
          </cell>
          <cell r="B605">
            <v>3030</v>
          </cell>
          <cell r="C605">
            <v>9</v>
          </cell>
          <cell r="D605">
            <v>44</v>
          </cell>
          <cell r="E605" t="str">
            <v>PAS</v>
          </cell>
          <cell r="F605" t="str">
            <v>S</v>
          </cell>
          <cell r="G605">
            <v>695</v>
          </cell>
          <cell r="H605">
            <v>1284596.1399999999</v>
          </cell>
          <cell r="I605">
            <v>1.0753999999999999</v>
          </cell>
        </row>
        <row r="606">
          <cell r="A606" t="str">
            <v>3033934PAS695</v>
          </cell>
          <cell r="B606">
            <v>3033</v>
          </cell>
          <cell r="C606">
            <v>9</v>
          </cell>
          <cell r="D606">
            <v>34</v>
          </cell>
          <cell r="E606" t="str">
            <v>PAS</v>
          </cell>
          <cell r="F606" t="str">
            <v>S</v>
          </cell>
          <cell r="G606">
            <v>695</v>
          </cell>
          <cell r="H606">
            <v>39930.019999999997</v>
          </cell>
          <cell r="I606">
            <v>2.5324</v>
          </cell>
        </row>
        <row r="607">
          <cell r="A607" t="str">
            <v>5004944PAS695</v>
          </cell>
          <cell r="B607">
            <v>5004</v>
          </cell>
          <cell r="C607">
            <v>9</v>
          </cell>
          <cell r="D607">
            <v>44</v>
          </cell>
          <cell r="E607" t="str">
            <v>PAS</v>
          </cell>
          <cell r="F607" t="str">
            <v>S</v>
          </cell>
          <cell r="G607">
            <v>695</v>
          </cell>
          <cell r="H607">
            <v>3856880.39</v>
          </cell>
          <cell r="I607">
            <v>2.7814000000000001</v>
          </cell>
        </row>
        <row r="608">
          <cell r="A608" t="str">
            <v>5007944PAS695</v>
          </cell>
          <cell r="B608">
            <v>5007</v>
          </cell>
          <cell r="C608">
            <v>9</v>
          </cell>
          <cell r="D608">
            <v>44</v>
          </cell>
          <cell r="E608" t="str">
            <v>PAS</v>
          </cell>
          <cell r="F608" t="str">
            <v>S</v>
          </cell>
          <cell r="G608">
            <v>695</v>
          </cell>
          <cell r="H608">
            <v>26439378.976</v>
          </cell>
          <cell r="I608">
            <v>1.5425</v>
          </cell>
        </row>
        <row r="609">
          <cell r="A609" t="str">
            <v>1999944PAS695</v>
          </cell>
          <cell r="B609">
            <v>1999</v>
          </cell>
          <cell r="C609">
            <v>9</v>
          </cell>
          <cell r="D609">
            <v>44</v>
          </cell>
          <cell r="E609" t="str">
            <v>PAS</v>
          </cell>
          <cell r="F609" t="str">
            <v>S</v>
          </cell>
          <cell r="G609">
            <v>695</v>
          </cell>
          <cell r="H609">
            <v>295038272.31</v>
          </cell>
          <cell r="I609">
            <v>1.4542999999999999</v>
          </cell>
        </row>
        <row r="610">
          <cell r="A610" t="str">
            <v>1999934PAS695</v>
          </cell>
          <cell r="B610">
            <v>1999</v>
          </cell>
          <cell r="C610">
            <v>9</v>
          </cell>
          <cell r="D610">
            <v>34</v>
          </cell>
          <cell r="E610" t="str">
            <v>PAS</v>
          </cell>
          <cell r="F610" t="str">
            <v>S</v>
          </cell>
          <cell r="G610">
            <v>695</v>
          </cell>
          <cell r="H610">
            <v>27910328.690000001</v>
          </cell>
          <cell r="I610">
            <v>0.2999</v>
          </cell>
        </row>
        <row r="611">
          <cell r="A611" t="str">
            <v>1999953PAS695</v>
          </cell>
          <cell r="B611">
            <v>1999</v>
          </cell>
          <cell r="C611">
            <v>9</v>
          </cell>
          <cell r="D611">
            <v>53</v>
          </cell>
          <cell r="E611" t="str">
            <v>PAS</v>
          </cell>
          <cell r="F611" t="str">
            <v>S</v>
          </cell>
          <cell r="G611">
            <v>695</v>
          </cell>
          <cell r="H611">
            <v>443417.84</v>
          </cell>
          <cell r="I611">
            <v>5.8400000000000001E-2</v>
          </cell>
        </row>
        <row r="612">
          <cell r="A612" t="str">
            <v>1999945PAS695</v>
          </cell>
          <cell r="B612">
            <v>1999</v>
          </cell>
          <cell r="C612">
            <v>9</v>
          </cell>
          <cell r="D612">
            <v>45</v>
          </cell>
          <cell r="E612" t="str">
            <v>PAS</v>
          </cell>
          <cell r="F612" t="str">
            <v>S</v>
          </cell>
          <cell r="G612">
            <v>695</v>
          </cell>
          <cell r="H612">
            <v>4064.9</v>
          </cell>
          <cell r="I612">
            <v>0.01</v>
          </cell>
        </row>
        <row r="613">
          <cell r="A613" t="str">
            <v>1999976PAS695</v>
          </cell>
          <cell r="B613">
            <v>1999</v>
          </cell>
          <cell r="C613">
            <v>9</v>
          </cell>
          <cell r="D613">
            <v>76</v>
          </cell>
          <cell r="E613" t="str">
            <v>PAS</v>
          </cell>
          <cell r="F613" t="str">
            <v>S</v>
          </cell>
          <cell r="G613">
            <v>695</v>
          </cell>
          <cell r="H613">
            <v>1255493.5900000001</v>
          </cell>
          <cell r="I613">
            <v>1.1000000000000001E-3</v>
          </cell>
        </row>
        <row r="614">
          <cell r="A614" t="str">
            <v>2999944PAS695</v>
          </cell>
          <cell r="B614">
            <v>2999</v>
          </cell>
          <cell r="C614">
            <v>9</v>
          </cell>
          <cell r="D614">
            <v>44</v>
          </cell>
          <cell r="E614" t="str">
            <v>PAS</v>
          </cell>
          <cell r="F614" t="str">
            <v>S</v>
          </cell>
          <cell r="G614">
            <v>695</v>
          </cell>
          <cell r="H614">
            <v>19165486</v>
          </cell>
          <cell r="I614">
            <v>0.99819999999999998</v>
          </cell>
        </row>
        <row r="615">
          <cell r="A615" t="str">
            <v>2999934PAS695</v>
          </cell>
          <cell r="B615">
            <v>2999</v>
          </cell>
          <cell r="C615">
            <v>9</v>
          </cell>
          <cell r="D615">
            <v>34</v>
          </cell>
          <cell r="E615" t="str">
            <v>PAS</v>
          </cell>
          <cell r="F615" t="str">
            <v>S</v>
          </cell>
          <cell r="G615">
            <v>695</v>
          </cell>
          <cell r="H615">
            <v>4857985.6100000003</v>
          </cell>
          <cell r="I615">
            <v>0.44</v>
          </cell>
        </row>
        <row r="616">
          <cell r="A616" t="str">
            <v>2999976PAS695</v>
          </cell>
          <cell r="B616">
            <v>2999</v>
          </cell>
          <cell r="C616">
            <v>9</v>
          </cell>
          <cell r="D616">
            <v>76</v>
          </cell>
          <cell r="E616" t="str">
            <v>PAS</v>
          </cell>
          <cell r="F616" t="str">
            <v>S</v>
          </cell>
          <cell r="G616">
            <v>695</v>
          </cell>
          <cell r="H616">
            <v>11458.88</v>
          </cell>
          <cell r="I616">
            <v>0.01</v>
          </cell>
        </row>
        <row r="617">
          <cell r="A617" t="str">
            <v>3999944PAS695</v>
          </cell>
          <cell r="B617">
            <v>3999</v>
          </cell>
          <cell r="C617">
            <v>9</v>
          </cell>
          <cell r="D617">
            <v>44</v>
          </cell>
          <cell r="E617" t="str">
            <v>PAS</v>
          </cell>
          <cell r="F617" t="str">
            <v>S</v>
          </cell>
          <cell r="G617">
            <v>695</v>
          </cell>
          <cell r="H617">
            <v>25144040.620000001</v>
          </cell>
          <cell r="I617">
            <v>2.5789</v>
          </cell>
        </row>
        <row r="618">
          <cell r="A618" t="str">
            <v>3999934PAS695</v>
          </cell>
          <cell r="B618">
            <v>3999</v>
          </cell>
          <cell r="C618">
            <v>9</v>
          </cell>
          <cell r="D618">
            <v>34</v>
          </cell>
          <cell r="E618" t="str">
            <v>PAS</v>
          </cell>
          <cell r="F618" t="str">
            <v>S</v>
          </cell>
          <cell r="G618">
            <v>695</v>
          </cell>
          <cell r="H618">
            <v>5500193.2300000004</v>
          </cell>
          <cell r="I618">
            <v>1.7250000000000001</v>
          </cell>
        </row>
        <row r="619">
          <cell r="A619" t="str">
            <v>5999944PAS695</v>
          </cell>
          <cell r="B619">
            <v>5999</v>
          </cell>
          <cell r="C619">
            <v>9</v>
          </cell>
          <cell r="D619">
            <v>44</v>
          </cell>
          <cell r="E619" t="str">
            <v>PAS</v>
          </cell>
          <cell r="F619" t="str">
            <v>S</v>
          </cell>
          <cell r="G619">
            <v>695</v>
          </cell>
          <cell r="H619">
            <v>73070965.415999994</v>
          </cell>
          <cell r="I619">
            <v>2.2227000000000001</v>
          </cell>
        </row>
        <row r="620">
          <cell r="A620" t="str">
            <v>5999934PAS695</v>
          </cell>
          <cell r="B620">
            <v>5999</v>
          </cell>
          <cell r="C620">
            <v>9</v>
          </cell>
          <cell r="D620">
            <v>34</v>
          </cell>
          <cell r="E620" t="str">
            <v>PAS</v>
          </cell>
          <cell r="F620" t="str">
            <v>S</v>
          </cell>
          <cell r="G620">
            <v>695</v>
          </cell>
          <cell r="H620">
            <v>4273893.0880000005</v>
          </cell>
          <cell r="I620">
            <v>1.4036999999999999</v>
          </cell>
        </row>
        <row r="621">
          <cell r="A621" t="str">
            <v>1003134TEA695</v>
          </cell>
          <cell r="B621">
            <v>1003</v>
          </cell>
          <cell r="C621">
            <v>1</v>
          </cell>
          <cell r="D621">
            <v>34</v>
          </cell>
          <cell r="E621" t="str">
            <v>TEA</v>
          </cell>
          <cell r="F621" t="str">
            <v>S</v>
          </cell>
          <cell r="G621">
            <v>695</v>
          </cell>
          <cell r="H621">
            <v>37575</v>
          </cell>
          <cell r="I621">
            <v>4.7549999999999999</v>
          </cell>
        </row>
        <row r="622">
          <cell r="A622" t="str">
            <v>1001144TEA695</v>
          </cell>
          <cell r="B622">
            <v>1001</v>
          </cell>
          <cell r="C622">
            <v>1</v>
          </cell>
          <cell r="D622">
            <v>44</v>
          </cell>
          <cell r="E622" t="str">
            <v>TEA</v>
          </cell>
          <cell r="F622" t="str">
            <v>S</v>
          </cell>
          <cell r="G622">
            <v>695</v>
          </cell>
          <cell r="H622">
            <v>250000</v>
          </cell>
          <cell r="I622">
            <v>7.7632000000000003</v>
          </cell>
        </row>
        <row r="623">
          <cell r="A623" t="str">
            <v>1005144TEA695</v>
          </cell>
          <cell r="B623">
            <v>1005</v>
          </cell>
          <cell r="C623">
            <v>1</v>
          </cell>
          <cell r="D623">
            <v>44</v>
          </cell>
          <cell r="E623" t="str">
            <v>TEA</v>
          </cell>
          <cell r="F623" t="str">
            <v>S</v>
          </cell>
          <cell r="G623">
            <v>695</v>
          </cell>
          <cell r="H623">
            <v>2936.2</v>
          </cell>
          <cell r="I623">
            <v>23.9663</v>
          </cell>
        </row>
        <row r="624">
          <cell r="A624" t="str">
            <v>1033144TEA695</v>
          </cell>
          <cell r="B624">
            <v>1033</v>
          </cell>
          <cell r="C624">
            <v>1</v>
          </cell>
          <cell r="D624">
            <v>44</v>
          </cell>
          <cell r="E624" t="str">
            <v>TEA</v>
          </cell>
          <cell r="F624" t="str">
            <v>S</v>
          </cell>
          <cell r="G624">
            <v>695</v>
          </cell>
          <cell r="H624">
            <v>600</v>
          </cell>
          <cell r="I624">
            <v>29.333400000000001</v>
          </cell>
        </row>
        <row r="625">
          <cell r="A625" t="str">
            <v>5007144TEA695</v>
          </cell>
          <cell r="B625">
            <v>5007</v>
          </cell>
          <cell r="C625">
            <v>1</v>
          </cell>
          <cell r="D625">
            <v>44</v>
          </cell>
          <cell r="E625" t="str">
            <v>TEA</v>
          </cell>
          <cell r="F625" t="str">
            <v>S</v>
          </cell>
          <cell r="G625">
            <v>695</v>
          </cell>
          <cell r="H625">
            <v>400</v>
          </cell>
          <cell r="I625">
            <v>34.172800000000002</v>
          </cell>
        </row>
        <row r="626">
          <cell r="A626" t="str">
            <v>1999144TEA695</v>
          </cell>
          <cell r="B626">
            <v>1999</v>
          </cell>
          <cell r="C626">
            <v>1</v>
          </cell>
          <cell r="D626">
            <v>44</v>
          </cell>
          <cell r="E626" t="str">
            <v>TEA</v>
          </cell>
          <cell r="F626" t="str">
            <v>S</v>
          </cell>
          <cell r="G626">
            <v>695</v>
          </cell>
          <cell r="H626">
            <v>253536.2</v>
          </cell>
          <cell r="I626">
            <v>8.0018999999999991</v>
          </cell>
        </row>
        <row r="627">
          <cell r="A627" t="str">
            <v>1999134TEA695</v>
          </cell>
          <cell r="B627">
            <v>1999</v>
          </cell>
          <cell r="C627">
            <v>1</v>
          </cell>
          <cell r="D627">
            <v>34</v>
          </cell>
          <cell r="E627" t="str">
            <v>TEA</v>
          </cell>
          <cell r="F627" t="str">
            <v>S</v>
          </cell>
          <cell r="G627">
            <v>695</v>
          </cell>
          <cell r="H627">
            <v>37575</v>
          </cell>
          <cell r="I627">
            <v>4.7549999999999999</v>
          </cell>
        </row>
        <row r="628">
          <cell r="A628" t="str">
            <v>5999144TEA695</v>
          </cell>
          <cell r="B628">
            <v>5999</v>
          </cell>
          <cell r="C628">
            <v>1</v>
          </cell>
          <cell r="D628">
            <v>44</v>
          </cell>
          <cell r="E628" t="str">
            <v>TEA</v>
          </cell>
          <cell r="F628" t="str">
            <v>S</v>
          </cell>
          <cell r="G628">
            <v>695</v>
          </cell>
          <cell r="H628">
            <v>400</v>
          </cell>
          <cell r="I628">
            <v>34.172800000000002</v>
          </cell>
        </row>
        <row r="629">
          <cell r="A629" t="str">
            <v>1018244TEA695</v>
          </cell>
          <cell r="B629">
            <v>1018</v>
          </cell>
          <cell r="C629">
            <v>2</v>
          </cell>
          <cell r="D629">
            <v>44</v>
          </cell>
          <cell r="E629" t="str">
            <v>TEA</v>
          </cell>
          <cell r="F629" t="str">
            <v>S</v>
          </cell>
          <cell r="G629">
            <v>695</v>
          </cell>
          <cell r="H629">
            <v>814000</v>
          </cell>
          <cell r="I629">
            <v>8.8068000000000008</v>
          </cell>
        </row>
        <row r="630">
          <cell r="A630" t="str">
            <v>1009244TEA695</v>
          </cell>
          <cell r="B630">
            <v>1009</v>
          </cell>
          <cell r="C630">
            <v>2</v>
          </cell>
          <cell r="D630">
            <v>44</v>
          </cell>
          <cell r="E630" t="str">
            <v>TEA</v>
          </cell>
          <cell r="F630" t="str">
            <v>S</v>
          </cell>
          <cell r="G630">
            <v>695</v>
          </cell>
          <cell r="H630">
            <v>234700</v>
          </cell>
          <cell r="I630">
            <v>9.3282000000000007</v>
          </cell>
        </row>
        <row r="631">
          <cell r="A631" t="str">
            <v>3002244TEA695</v>
          </cell>
          <cell r="B631">
            <v>3002</v>
          </cell>
          <cell r="C631">
            <v>2</v>
          </cell>
          <cell r="D631">
            <v>44</v>
          </cell>
          <cell r="E631" t="str">
            <v>TEA</v>
          </cell>
          <cell r="F631" t="str">
            <v>S</v>
          </cell>
          <cell r="G631">
            <v>695</v>
          </cell>
          <cell r="H631">
            <v>6000</v>
          </cell>
          <cell r="I631">
            <v>4.8970000000000002</v>
          </cell>
        </row>
        <row r="632">
          <cell r="A632" t="str">
            <v>1001234TEA695</v>
          </cell>
          <cell r="B632">
            <v>1001</v>
          </cell>
          <cell r="C632">
            <v>2</v>
          </cell>
          <cell r="D632">
            <v>34</v>
          </cell>
          <cell r="E632" t="str">
            <v>TEA</v>
          </cell>
          <cell r="F632" t="str">
            <v>S</v>
          </cell>
          <cell r="G632">
            <v>695</v>
          </cell>
          <cell r="H632">
            <v>119000</v>
          </cell>
          <cell r="I632">
            <v>8.8066999999999993</v>
          </cell>
        </row>
        <row r="633">
          <cell r="A633" t="str">
            <v>5008244TEA695</v>
          </cell>
          <cell r="B633">
            <v>5008</v>
          </cell>
          <cell r="C633">
            <v>2</v>
          </cell>
          <cell r="D633">
            <v>44</v>
          </cell>
          <cell r="E633" t="str">
            <v>TEA</v>
          </cell>
          <cell r="F633" t="str">
            <v>S</v>
          </cell>
          <cell r="G633">
            <v>695</v>
          </cell>
          <cell r="H633">
            <v>153000</v>
          </cell>
          <cell r="I633">
            <v>20.569199999999999</v>
          </cell>
        </row>
        <row r="634">
          <cell r="A634" t="str">
            <v>1005244TEA695</v>
          </cell>
          <cell r="B634">
            <v>1005</v>
          </cell>
          <cell r="C634">
            <v>2</v>
          </cell>
          <cell r="D634">
            <v>44</v>
          </cell>
          <cell r="E634" t="str">
            <v>TEA</v>
          </cell>
          <cell r="F634" t="str">
            <v>S</v>
          </cell>
          <cell r="G634">
            <v>695</v>
          </cell>
          <cell r="H634">
            <v>1265461</v>
          </cell>
          <cell r="I634">
            <v>7.9512999999999998</v>
          </cell>
        </row>
        <row r="635">
          <cell r="A635" t="str">
            <v>1033244TEA695</v>
          </cell>
          <cell r="B635">
            <v>1033</v>
          </cell>
          <cell r="C635">
            <v>2</v>
          </cell>
          <cell r="D635">
            <v>44</v>
          </cell>
          <cell r="E635" t="str">
            <v>TEA</v>
          </cell>
          <cell r="F635" t="str">
            <v>S</v>
          </cell>
          <cell r="G635">
            <v>695</v>
          </cell>
          <cell r="H635">
            <v>11850</v>
          </cell>
          <cell r="I635">
            <v>23.013400000000001</v>
          </cell>
        </row>
        <row r="636">
          <cell r="A636" t="str">
            <v>1032244TEA695</v>
          </cell>
          <cell r="B636">
            <v>1032</v>
          </cell>
          <cell r="C636">
            <v>2</v>
          </cell>
          <cell r="D636">
            <v>44</v>
          </cell>
          <cell r="E636" t="str">
            <v>TEA</v>
          </cell>
          <cell r="F636" t="str">
            <v>S</v>
          </cell>
          <cell r="G636">
            <v>695</v>
          </cell>
          <cell r="H636">
            <v>3000</v>
          </cell>
          <cell r="I636">
            <v>10.471299999999999</v>
          </cell>
        </row>
        <row r="637">
          <cell r="A637" t="str">
            <v>3001244TEA695</v>
          </cell>
          <cell r="B637">
            <v>3001</v>
          </cell>
          <cell r="C637">
            <v>2</v>
          </cell>
          <cell r="D637">
            <v>44</v>
          </cell>
          <cell r="E637" t="str">
            <v>TEA</v>
          </cell>
          <cell r="F637" t="str">
            <v>S</v>
          </cell>
          <cell r="G637">
            <v>695</v>
          </cell>
          <cell r="H637">
            <v>8100</v>
          </cell>
          <cell r="I637">
            <v>20.569199999999999</v>
          </cell>
        </row>
        <row r="638">
          <cell r="A638" t="str">
            <v>5007244TEA695</v>
          </cell>
          <cell r="B638">
            <v>5007</v>
          </cell>
          <cell r="C638">
            <v>2</v>
          </cell>
          <cell r="D638">
            <v>44</v>
          </cell>
          <cell r="E638" t="str">
            <v>TEA</v>
          </cell>
          <cell r="F638" t="str">
            <v>S</v>
          </cell>
          <cell r="G638">
            <v>695</v>
          </cell>
          <cell r="H638">
            <v>53500</v>
          </cell>
          <cell r="I638">
            <v>33.2179</v>
          </cell>
        </row>
        <row r="639">
          <cell r="A639" t="str">
            <v>1999244TEA695</v>
          </cell>
          <cell r="B639">
            <v>1999</v>
          </cell>
          <cell r="C639">
            <v>2</v>
          </cell>
          <cell r="D639">
            <v>44</v>
          </cell>
          <cell r="E639" t="str">
            <v>TEA</v>
          </cell>
          <cell r="F639" t="str">
            <v>S</v>
          </cell>
          <cell r="G639">
            <v>695</v>
          </cell>
          <cell r="H639">
            <v>2329011</v>
          </cell>
          <cell r="I639">
            <v>8.4688999999999997</v>
          </cell>
        </row>
        <row r="640">
          <cell r="A640" t="str">
            <v>1999234TEA695</v>
          </cell>
          <cell r="B640">
            <v>1999</v>
          </cell>
          <cell r="C640">
            <v>2</v>
          </cell>
          <cell r="D640">
            <v>34</v>
          </cell>
          <cell r="E640" t="str">
            <v>TEA</v>
          </cell>
          <cell r="F640" t="str">
            <v>S</v>
          </cell>
          <cell r="G640">
            <v>695</v>
          </cell>
          <cell r="H640">
            <v>119000</v>
          </cell>
          <cell r="I640">
            <v>8.8066999999999993</v>
          </cell>
        </row>
        <row r="641">
          <cell r="A641" t="str">
            <v>3999244TEA695</v>
          </cell>
          <cell r="B641">
            <v>3999</v>
          </cell>
          <cell r="C641">
            <v>2</v>
          </cell>
          <cell r="D641">
            <v>44</v>
          </cell>
          <cell r="E641" t="str">
            <v>TEA</v>
          </cell>
          <cell r="F641" t="str">
            <v>S</v>
          </cell>
          <cell r="G641">
            <v>695</v>
          </cell>
          <cell r="H641">
            <v>14100</v>
          </cell>
          <cell r="I641">
            <v>13.9002</v>
          </cell>
        </row>
        <row r="642">
          <cell r="A642" t="str">
            <v>5999244TEA695</v>
          </cell>
          <cell r="B642">
            <v>5999</v>
          </cell>
          <cell r="C642">
            <v>2</v>
          </cell>
          <cell r="D642">
            <v>44</v>
          </cell>
          <cell r="E642" t="str">
            <v>TEA</v>
          </cell>
          <cell r="F642" t="str">
            <v>S</v>
          </cell>
          <cell r="G642">
            <v>695</v>
          </cell>
          <cell r="H642">
            <v>206500</v>
          </cell>
          <cell r="I642">
            <v>23.8462</v>
          </cell>
        </row>
        <row r="643">
          <cell r="A643" t="str">
            <v>3024344TEA695</v>
          </cell>
          <cell r="B643">
            <v>3024</v>
          </cell>
          <cell r="C643">
            <v>3</v>
          </cell>
          <cell r="D643">
            <v>44</v>
          </cell>
          <cell r="E643" t="str">
            <v>TEA</v>
          </cell>
          <cell r="F643" t="str">
            <v>S</v>
          </cell>
          <cell r="G643">
            <v>695</v>
          </cell>
          <cell r="H643">
            <v>800</v>
          </cell>
          <cell r="I643">
            <v>34.488799999999998</v>
          </cell>
        </row>
        <row r="644">
          <cell r="A644" t="str">
            <v>1003334TEA695</v>
          </cell>
          <cell r="B644">
            <v>1003</v>
          </cell>
          <cell r="C644">
            <v>3</v>
          </cell>
          <cell r="D644">
            <v>34</v>
          </cell>
          <cell r="E644" t="str">
            <v>TEA</v>
          </cell>
          <cell r="F644" t="str">
            <v>S</v>
          </cell>
          <cell r="G644">
            <v>695</v>
          </cell>
          <cell r="H644">
            <v>355500</v>
          </cell>
          <cell r="I644">
            <v>6.9785000000000004</v>
          </cell>
        </row>
        <row r="645">
          <cell r="A645" t="str">
            <v>1018344TEA695</v>
          </cell>
          <cell r="B645">
            <v>1018</v>
          </cell>
          <cell r="C645">
            <v>3</v>
          </cell>
          <cell r="D645">
            <v>44</v>
          </cell>
          <cell r="E645" t="str">
            <v>TEA</v>
          </cell>
          <cell r="F645" t="str">
            <v>S</v>
          </cell>
          <cell r="G645">
            <v>695</v>
          </cell>
          <cell r="H645">
            <v>3980000</v>
          </cell>
          <cell r="I645">
            <v>7.1859000000000002</v>
          </cell>
        </row>
        <row r="646">
          <cell r="A646" t="str">
            <v>1009334TEA695</v>
          </cell>
          <cell r="B646">
            <v>1009</v>
          </cell>
          <cell r="C646">
            <v>3</v>
          </cell>
          <cell r="D646">
            <v>34</v>
          </cell>
          <cell r="E646" t="str">
            <v>TEA</v>
          </cell>
          <cell r="F646" t="str">
            <v>S</v>
          </cell>
          <cell r="G646">
            <v>695</v>
          </cell>
          <cell r="H646">
            <v>324323.20000000001</v>
          </cell>
          <cell r="I646">
            <v>7.1192000000000002</v>
          </cell>
        </row>
        <row r="647">
          <cell r="A647" t="str">
            <v>1009344TEA695</v>
          </cell>
          <cell r="B647">
            <v>1009</v>
          </cell>
          <cell r="C647">
            <v>3</v>
          </cell>
          <cell r="D647">
            <v>44</v>
          </cell>
          <cell r="E647" t="str">
            <v>TEA</v>
          </cell>
          <cell r="F647" t="str">
            <v>S</v>
          </cell>
          <cell r="G647">
            <v>695</v>
          </cell>
          <cell r="H647">
            <v>1080000</v>
          </cell>
          <cell r="I647">
            <v>6.5522999999999998</v>
          </cell>
        </row>
        <row r="648">
          <cell r="A648" t="str">
            <v>1018334TEA695</v>
          </cell>
          <cell r="B648">
            <v>1018</v>
          </cell>
          <cell r="C648">
            <v>3</v>
          </cell>
          <cell r="D648">
            <v>34</v>
          </cell>
          <cell r="E648" t="str">
            <v>TEA</v>
          </cell>
          <cell r="F648" t="str">
            <v>S</v>
          </cell>
          <cell r="G648">
            <v>695</v>
          </cell>
          <cell r="H648">
            <v>129800</v>
          </cell>
          <cell r="I648">
            <v>13.0982</v>
          </cell>
        </row>
        <row r="649">
          <cell r="A649" t="str">
            <v>5008344TEA695</v>
          </cell>
          <cell r="B649">
            <v>5008</v>
          </cell>
          <cell r="C649">
            <v>3</v>
          </cell>
          <cell r="D649">
            <v>44</v>
          </cell>
          <cell r="E649" t="str">
            <v>TEA</v>
          </cell>
          <cell r="F649" t="str">
            <v>S</v>
          </cell>
          <cell r="G649">
            <v>695</v>
          </cell>
          <cell r="H649">
            <v>54000</v>
          </cell>
          <cell r="I649">
            <v>21.550599999999999</v>
          </cell>
        </row>
        <row r="650">
          <cell r="A650" t="str">
            <v>1017344TEA695</v>
          </cell>
          <cell r="B650">
            <v>1017</v>
          </cell>
          <cell r="C650">
            <v>3</v>
          </cell>
          <cell r="D650">
            <v>44</v>
          </cell>
          <cell r="E650" t="str">
            <v>TEA</v>
          </cell>
          <cell r="F650" t="str">
            <v>S</v>
          </cell>
          <cell r="G650">
            <v>695</v>
          </cell>
          <cell r="H650">
            <v>1000</v>
          </cell>
          <cell r="I650">
            <v>23.750399999999999</v>
          </cell>
        </row>
        <row r="651">
          <cell r="A651" t="str">
            <v>1003344TEA695</v>
          </cell>
          <cell r="B651">
            <v>1003</v>
          </cell>
          <cell r="C651">
            <v>3</v>
          </cell>
          <cell r="D651">
            <v>44</v>
          </cell>
          <cell r="E651" t="str">
            <v>TEA</v>
          </cell>
          <cell r="F651" t="str">
            <v>S</v>
          </cell>
          <cell r="G651">
            <v>695</v>
          </cell>
          <cell r="H651">
            <v>624600</v>
          </cell>
          <cell r="I651">
            <v>6.8342000000000001</v>
          </cell>
        </row>
        <row r="652">
          <cell r="A652" t="str">
            <v>1016344TEA695</v>
          </cell>
          <cell r="B652">
            <v>1016</v>
          </cell>
          <cell r="C652">
            <v>3</v>
          </cell>
          <cell r="D652">
            <v>44</v>
          </cell>
          <cell r="E652" t="str">
            <v>TEA</v>
          </cell>
          <cell r="F652" t="str">
            <v>S</v>
          </cell>
          <cell r="G652">
            <v>695</v>
          </cell>
          <cell r="H652">
            <v>746960</v>
          </cell>
          <cell r="I652">
            <v>9.4763999999999999</v>
          </cell>
        </row>
        <row r="653">
          <cell r="A653" t="str">
            <v>1001344TEA695</v>
          </cell>
          <cell r="B653">
            <v>1001</v>
          </cell>
          <cell r="C653">
            <v>3</v>
          </cell>
          <cell r="D653">
            <v>44</v>
          </cell>
          <cell r="E653" t="str">
            <v>TEA</v>
          </cell>
          <cell r="F653" t="str">
            <v>S</v>
          </cell>
          <cell r="G653">
            <v>695</v>
          </cell>
          <cell r="H653">
            <v>1682508</v>
          </cell>
          <cell r="I653">
            <v>5.6220999999999997</v>
          </cell>
        </row>
        <row r="654">
          <cell r="A654" t="str">
            <v>1033344TEA695</v>
          </cell>
          <cell r="B654">
            <v>1033</v>
          </cell>
          <cell r="C654">
            <v>3</v>
          </cell>
          <cell r="D654">
            <v>44</v>
          </cell>
          <cell r="E654" t="str">
            <v>TEA</v>
          </cell>
          <cell r="F654" t="str">
            <v>S</v>
          </cell>
          <cell r="G654">
            <v>695</v>
          </cell>
          <cell r="H654">
            <v>36085</v>
          </cell>
          <cell r="I654">
            <v>22.9</v>
          </cell>
        </row>
        <row r="655">
          <cell r="A655" t="str">
            <v>1005344TEA695</v>
          </cell>
          <cell r="B655">
            <v>1005</v>
          </cell>
          <cell r="C655">
            <v>3</v>
          </cell>
          <cell r="D655">
            <v>44</v>
          </cell>
          <cell r="E655" t="str">
            <v>TEA</v>
          </cell>
          <cell r="F655" t="str">
            <v>S</v>
          </cell>
          <cell r="G655">
            <v>695</v>
          </cell>
          <cell r="H655">
            <v>6178685</v>
          </cell>
          <cell r="I655">
            <v>7.3688000000000002</v>
          </cell>
        </row>
        <row r="656">
          <cell r="A656" t="str">
            <v>1032344TEA695</v>
          </cell>
          <cell r="B656">
            <v>1032</v>
          </cell>
          <cell r="C656">
            <v>3</v>
          </cell>
          <cell r="D656">
            <v>44</v>
          </cell>
          <cell r="E656" t="str">
            <v>TEA</v>
          </cell>
          <cell r="F656" t="str">
            <v>S</v>
          </cell>
          <cell r="G656">
            <v>695</v>
          </cell>
          <cell r="H656">
            <v>60500</v>
          </cell>
          <cell r="I656">
            <v>23.706399999999999</v>
          </cell>
        </row>
        <row r="657">
          <cell r="A657" t="str">
            <v>5006344TEA695</v>
          </cell>
          <cell r="B657">
            <v>5006</v>
          </cell>
          <cell r="C657">
            <v>3</v>
          </cell>
          <cell r="D657">
            <v>44</v>
          </cell>
          <cell r="E657" t="str">
            <v>TEA</v>
          </cell>
          <cell r="F657" t="str">
            <v>S</v>
          </cell>
          <cell r="G657">
            <v>695</v>
          </cell>
          <cell r="H657">
            <v>4000</v>
          </cell>
          <cell r="I657">
            <v>29.470700000000001</v>
          </cell>
        </row>
        <row r="658">
          <cell r="A658" t="str">
            <v>3001344TEA695</v>
          </cell>
          <cell r="B658">
            <v>3001</v>
          </cell>
          <cell r="C658">
            <v>3</v>
          </cell>
          <cell r="D658">
            <v>44</v>
          </cell>
          <cell r="E658" t="str">
            <v>TEA</v>
          </cell>
          <cell r="F658" t="str">
            <v>S</v>
          </cell>
          <cell r="G658">
            <v>695</v>
          </cell>
          <cell r="H658">
            <v>12100</v>
          </cell>
          <cell r="I658">
            <v>20.569199999999999</v>
          </cell>
        </row>
        <row r="659">
          <cell r="A659" t="str">
            <v>5004344TEA695</v>
          </cell>
          <cell r="B659">
            <v>5004</v>
          </cell>
          <cell r="C659">
            <v>3</v>
          </cell>
          <cell r="D659">
            <v>44</v>
          </cell>
          <cell r="E659" t="str">
            <v>TEA</v>
          </cell>
          <cell r="F659" t="str">
            <v>S</v>
          </cell>
          <cell r="G659">
            <v>695</v>
          </cell>
          <cell r="H659">
            <v>742000</v>
          </cell>
          <cell r="I659">
            <v>8.3937000000000008</v>
          </cell>
        </row>
        <row r="660">
          <cell r="A660" t="str">
            <v>5007344TEA695</v>
          </cell>
          <cell r="B660">
            <v>5007</v>
          </cell>
          <cell r="C660">
            <v>3</v>
          </cell>
          <cell r="D660">
            <v>44</v>
          </cell>
          <cell r="E660" t="str">
            <v>TEA</v>
          </cell>
          <cell r="F660" t="str">
            <v>S</v>
          </cell>
          <cell r="G660">
            <v>695</v>
          </cell>
          <cell r="H660">
            <v>144600</v>
          </cell>
          <cell r="I660">
            <v>18.634799999999998</v>
          </cell>
        </row>
        <row r="661">
          <cell r="A661" t="str">
            <v>5004334TEA695</v>
          </cell>
          <cell r="B661">
            <v>5004</v>
          </cell>
          <cell r="C661">
            <v>3</v>
          </cell>
          <cell r="D661">
            <v>34</v>
          </cell>
          <cell r="E661" t="str">
            <v>TEA</v>
          </cell>
          <cell r="F661" t="str">
            <v>S</v>
          </cell>
          <cell r="G661">
            <v>695</v>
          </cell>
          <cell r="H661">
            <v>4000</v>
          </cell>
          <cell r="I661">
            <v>12.4307</v>
          </cell>
        </row>
        <row r="662">
          <cell r="A662" t="str">
            <v>1999344TEA695</v>
          </cell>
          <cell r="B662">
            <v>1999</v>
          </cell>
          <cell r="C662">
            <v>3</v>
          </cell>
          <cell r="D662">
            <v>44</v>
          </cell>
          <cell r="E662" t="str">
            <v>TEA</v>
          </cell>
          <cell r="F662" t="str">
            <v>S</v>
          </cell>
          <cell r="G662">
            <v>695</v>
          </cell>
          <cell r="H662">
            <v>14390338</v>
          </cell>
          <cell r="I662">
            <v>7.2477</v>
          </cell>
        </row>
        <row r="663">
          <cell r="A663" t="str">
            <v>1999334TEA695</v>
          </cell>
          <cell r="B663">
            <v>1999</v>
          </cell>
          <cell r="C663">
            <v>3</v>
          </cell>
          <cell r="D663">
            <v>34</v>
          </cell>
          <cell r="E663" t="str">
            <v>TEA</v>
          </cell>
          <cell r="F663" t="str">
            <v>S</v>
          </cell>
          <cell r="G663">
            <v>695</v>
          </cell>
          <cell r="H663">
            <v>809623.2</v>
          </cell>
          <cell r="I663">
            <v>8.016</v>
          </cell>
        </row>
        <row r="664">
          <cell r="A664" t="str">
            <v>3999344TEA695</v>
          </cell>
          <cell r="B664">
            <v>3999</v>
          </cell>
          <cell r="C664">
            <v>3</v>
          </cell>
          <cell r="D664">
            <v>44</v>
          </cell>
          <cell r="E664" t="str">
            <v>TEA</v>
          </cell>
          <cell r="F664" t="str">
            <v>S</v>
          </cell>
          <cell r="G664">
            <v>695</v>
          </cell>
          <cell r="H664">
            <v>12900</v>
          </cell>
          <cell r="I664">
            <v>21.432400000000001</v>
          </cell>
        </row>
        <row r="665">
          <cell r="A665" t="str">
            <v>5999344TEA695</v>
          </cell>
          <cell r="B665">
            <v>5999</v>
          </cell>
          <cell r="C665">
            <v>3</v>
          </cell>
          <cell r="D665">
            <v>44</v>
          </cell>
          <cell r="E665" t="str">
            <v>TEA</v>
          </cell>
          <cell r="F665" t="str">
            <v>S</v>
          </cell>
          <cell r="G665">
            <v>695</v>
          </cell>
          <cell r="H665">
            <v>944600</v>
          </cell>
          <cell r="I665">
            <v>10.8028</v>
          </cell>
        </row>
        <row r="666">
          <cell r="A666" t="str">
            <v>5999334TEA695</v>
          </cell>
          <cell r="B666">
            <v>5999</v>
          </cell>
          <cell r="C666">
            <v>3</v>
          </cell>
          <cell r="D666">
            <v>34</v>
          </cell>
          <cell r="E666" t="str">
            <v>TEA</v>
          </cell>
          <cell r="F666" t="str">
            <v>S</v>
          </cell>
          <cell r="G666">
            <v>695</v>
          </cell>
          <cell r="H666">
            <v>4000</v>
          </cell>
          <cell r="I666">
            <v>12.4307</v>
          </cell>
        </row>
        <row r="667">
          <cell r="A667" t="str">
            <v>1003434TEA695</v>
          </cell>
          <cell r="B667">
            <v>1003</v>
          </cell>
          <cell r="C667">
            <v>4</v>
          </cell>
          <cell r="D667">
            <v>34</v>
          </cell>
          <cell r="E667" t="str">
            <v>TEA</v>
          </cell>
          <cell r="F667" t="str">
            <v>S</v>
          </cell>
          <cell r="G667">
            <v>695</v>
          </cell>
          <cell r="H667">
            <v>1126494</v>
          </cell>
          <cell r="I667">
            <v>6.8891999999999998</v>
          </cell>
        </row>
        <row r="668">
          <cell r="A668" t="str">
            <v>1014444TEA695</v>
          </cell>
          <cell r="B668">
            <v>1014</v>
          </cell>
          <cell r="C668">
            <v>4</v>
          </cell>
          <cell r="D668">
            <v>44</v>
          </cell>
          <cell r="E668" t="str">
            <v>TEA</v>
          </cell>
          <cell r="F668" t="str">
            <v>S</v>
          </cell>
          <cell r="G668">
            <v>695</v>
          </cell>
          <cell r="H668">
            <v>5670600</v>
          </cell>
          <cell r="I668">
            <v>5.5829000000000004</v>
          </cell>
        </row>
        <row r="669">
          <cell r="A669" t="str">
            <v>1018444TEA695</v>
          </cell>
          <cell r="B669">
            <v>1018</v>
          </cell>
          <cell r="C669">
            <v>4</v>
          </cell>
          <cell r="D669">
            <v>44</v>
          </cell>
          <cell r="E669" t="str">
            <v>TEA</v>
          </cell>
          <cell r="F669" t="str">
            <v>S</v>
          </cell>
          <cell r="G669">
            <v>695</v>
          </cell>
          <cell r="H669">
            <v>9610043.5700000003</v>
          </cell>
          <cell r="I669">
            <v>7.1620999999999997</v>
          </cell>
        </row>
        <row r="670">
          <cell r="A670" t="str">
            <v>3026444TEA695</v>
          </cell>
          <cell r="B670">
            <v>3026</v>
          </cell>
          <cell r="C670">
            <v>4</v>
          </cell>
          <cell r="D670">
            <v>44</v>
          </cell>
          <cell r="E670" t="str">
            <v>TEA</v>
          </cell>
          <cell r="F670" t="str">
            <v>S</v>
          </cell>
          <cell r="G670">
            <v>695</v>
          </cell>
          <cell r="H670">
            <v>1500</v>
          </cell>
          <cell r="I670">
            <v>10.4709</v>
          </cell>
        </row>
        <row r="671">
          <cell r="A671" t="str">
            <v>1001434TEA695</v>
          </cell>
          <cell r="B671">
            <v>1001</v>
          </cell>
          <cell r="C671">
            <v>4</v>
          </cell>
          <cell r="D671">
            <v>34</v>
          </cell>
          <cell r="E671" t="str">
            <v>TEA</v>
          </cell>
          <cell r="F671" t="str">
            <v>S</v>
          </cell>
          <cell r="G671">
            <v>695</v>
          </cell>
          <cell r="H671">
            <v>321500</v>
          </cell>
          <cell r="I671">
            <v>7.5484</v>
          </cell>
        </row>
        <row r="672">
          <cell r="A672" t="str">
            <v>1009434TEA695</v>
          </cell>
          <cell r="B672">
            <v>1009</v>
          </cell>
          <cell r="C672">
            <v>4</v>
          </cell>
          <cell r="D672">
            <v>34</v>
          </cell>
          <cell r="E672" t="str">
            <v>TEA</v>
          </cell>
          <cell r="F672" t="str">
            <v>S</v>
          </cell>
          <cell r="G672">
            <v>695</v>
          </cell>
          <cell r="H672">
            <v>110082.42</v>
          </cell>
          <cell r="I672">
            <v>9.1790000000000003</v>
          </cell>
        </row>
        <row r="673">
          <cell r="A673" t="str">
            <v>1009444TEA695</v>
          </cell>
          <cell r="B673">
            <v>1009</v>
          </cell>
          <cell r="C673">
            <v>4</v>
          </cell>
          <cell r="D673">
            <v>44</v>
          </cell>
          <cell r="E673" t="str">
            <v>TEA</v>
          </cell>
          <cell r="F673" t="str">
            <v>S</v>
          </cell>
          <cell r="G673">
            <v>695</v>
          </cell>
          <cell r="H673">
            <v>34999491.619999997</v>
          </cell>
          <cell r="I673">
            <v>6.6641000000000004</v>
          </cell>
        </row>
        <row r="674">
          <cell r="A674" t="str">
            <v>3033444TEA695</v>
          </cell>
          <cell r="B674">
            <v>3033</v>
          </cell>
          <cell r="C674">
            <v>4</v>
          </cell>
          <cell r="D674">
            <v>44</v>
          </cell>
          <cell r="E674" t="str">
            <v>TEA</v>
          </cell>
          <cell r="F674" t="str">
            <v>S</v>
          </cell>
          <cell r="G674">
            <v>695</v>
          </cell>
          <cell r="H674">
            <v>19000</v>
          </cell>
          <cell r="I674">
            <v>16.942499999999999</v>
          </cell>
        </row>
        <row r="675">
          <cell r="A675" t="str">
            <v>1018434TEA695</v>
          </cell>
          <cell r="B675">
            <v>1018</v>
          </cell>
          <cell r="C675">
            <v>4</v>
          </cell>
          <cell r="D675">
            <v>34</v>
          </cell>
          <cell r="E675" t="str">
            <v>TEA</v>
          </cell>
          <cell r="F675" t="str">
            <v>S</v>
          </cell>
          <cell r="G675">
            <v>695</v>
          </cell>
          <cell r="H675">
            <v>1165876</v>
          </cell>
          <cell r="I675">
            <v>6.8254000000000001</v>
          </cell>
        </row>
        <row r="676">
          <cell r="A676" t="str">
            <v>5008444TEA695</v>
          </cell>
          <cell r="B676">
            <v>5008</v>
          </cell>
          <cell r="C676">
            <v>4</v>
          </cell>
          <cell r="D676">
            <v>44</v>
          </cell>
          <cell r="E676" t="str">
            <v>TEA</v>
          </cell>
          <cell r="F676" t="str">
            <v>S</v>
          </cell>
          <cell r="G676">
            <v>695</v>
          </cell>
          <cell r="H676">
            <v>140000</v>
          </cell>
          <cell r="I676">
            <v>19.9025</v>
          </cell>
        </row>
        <row r="677">
          <cell r="A677" t="str">
            <v>1017444TEA695</v>
          </cell>
          <cell r="B677">
            <v>1017</v>
          </cell>
          <cell r="C677">
            <v>4</v>
          </cell>
          <cell r="D677">
            <v>44</v>
          </cell>
          <cell r="E677" t="str">
            <v>TEA</v>
          </cell>
          <cell r="F677" t="str">
            <v>S</v>
          </cell>
          <cell r="G677">
            <v>695</v>
          </cell>
          <cell r="H677">
            <v>101460</v>
          </cell>
          <cell r="I677">
            <v>22.5762</v>
          </cell>
        </row>
        <row r="678">
          <cell r="A678" t="str">
            <v>3027444TEA695</v>
          </cell>
          <cell r="B678">
            <v>3027</v>
          </cell>
          <cell r="C678">
            <v>4</v>
          </cell>
          <cell r="D678">
            <v>44</v>
          </cell>
          <cell r="E678" t="str">
            <v>TEA</v>
          </cell>
          <cell r="F678" t="str">
            <v>S</v>
          </cell>
          <cell r="G678">
            <v>695</v>
          </cell>
          <cell r="H678">
            <v>1000</v>
          </cell>
          <cell r="I678">
            <v>21.9391</v>
          </cell>
        </row>
        <row r="679">
          <cell r="A679" t="str">
            <v>5003444TEA695</v>
          </cell>
          <cell r="B679">
            <v>5003</v>
          </cell>
          <cell r="C679">
            <v>4</v>
          </cell>
          <cell r="D679">
            <v>44</v>
          </cell>
          <cell r="E679" t="str">
            <v>TEA</v>
          </cell>
          <cell r="F679" t="str">
            <v>S</v>
          </cell>
          <cell r="G679">
            <v>695</v>
          </cell>
          <cell r="H679">
            <v>994239</v>
          </cell>
          <cell r="I679">
            <v>45.975200000000001</v>
          </cell>
        </row>
        <row r="680">
          <cell r="A680" t="str">
            <v>1003444TEA695</v>
          </cell>
          <cell r="B680">
            <v>1003</v>
          </cell>
          <cell r="C680">
            <v>4</v>
          </cell>
          <cell r="D680">
            <v>44</v>
          </cell>
          <cell r="E680" t="str">
            <v>TEA</v>
          </cell>
          <cell r="F680" t="str">
            <v>S</v>
          </cell>
          <cell r="G680">
            <v>695</v>
          </cell>
          <cell r="H680">
            <v>5147708</v>
          </cell>
          <cell r="I680">
            <v>6.2592999999999996</v>
          </cell>
        </row>
        <row r="681">
          <cell r="A681" t="str">
            <v>1016444TEA695</v>
          </cell>
          <cell r="B681">
            <v>1016</v>
          </cell>
          <cell r="C681">
            <v>4</v>
          </cell>
          <cell r="D681">
            <v>44</v>
          </cell>
          <cell r="E681" t="str">
            <v>TEA</v>
          </cell>
          <cell r="F681" t="str">
            <v>S</v>
          </cell>
          <cell r="G681">
            <v>695</v>
          </cell>
          <cell r="H681">
            <v>3205116.8</v>
          </cell>
          <cell r="I681">
            <v>8.82</v>
          </cell>
        </row>
        <row r="682">
          <cell r="A682" t="str">
            <v>1001444TEA695</v>
          </cell>
          <cell r="B682">
            <v>1001</v>
          </cell>
          <cell r="C682">
            <v>4</v>
          </cell>
          <cell r="D682">
            <v>44</v>
          </cell>
          <cell r="E682" t="str">
            <v>TEA</v>
          </cell>
          <cell r="F682" t="str">
            <v>S</v>
          </cell>
          <cell r="G682">
            <v>695</v>
          </cell>
          <cell r="H682">
            <v>13523500</v>
          </cell>
          <cell r="I682">
            <v>6.5902000000000003</v>
          </cell>
        </row>
        <row r="683">
          <cell r="A683" t="str">
            <v>1014434TEA695</v>
          </cell>
          <cell r="B683">
            <v>1014</v>
          </cell>
          <cell r="C683">
            <v>4</v>
          </cell>
          <cell r="D683">
            <v>34</v>
          </cell>
          <cell r="E683" t="str">
            <v>TEA</v>
          </cell>
          <cell r="F683" t="str">
            <v>S</v>
          </cell>
          <cell r="G683">
            <v>695</v>
          </cell>
          <cell r="H683">
            <v>100000</v>
          </cell>
          <cell r="I683">
            <v>8.2946000000000009</v>
          </cell>
        </row>
        <row r="684">
          <cell r="A684" t="str">
            <v>3015444TEA695</v>
          </cell>
          <cell r="B684">
            <v>3015</v>
          </cell>
          <cell r="C684">
            <v>4</v>
          </cell>
          <cell r="D684">
            <v>44</v>
          </cell>
          <cell r="E684" t="str">
            <v>TEA</v>
          </cell>
          <cell r="F684" t="str">
            <v>S</v>
          </cell>
          <cell r="G684">
            <v>695</v>
          </cell>
          <cell r="H684">
            <v>2600</v>
          </cell>
          <cell r="I684">
            <v>13.2416</v>
          </cell>
        </row>
        <row r="685">
          <cell r="A685" t="str">
            <v>1005444TEA695</v>
          </cell>
          <cell r="B685">
            <v>1005</v>
          </cell>
          <cell r="C685">
            <v>4</v>
          </cell>
          <cell r="D685">
            <v>44</v>
          </cell>
          <cell r="E685" t="str">
            <v>TEA</v>
          </cell>
          <cell r="F685" t="str">
            <v>S</v>
          </cell>
          <cell r="G685">
            <v>695</v>
          </cell>
          <cell r="H685">
            <v>6512250</v>
          </cell>
          <cell r="I685">
            <v>8.1681000000000008</v>
          </cell>
        </row>
        <row r="686">
          <cell r="A686" t="str">
            <v>1033444TEA695</v>
          </cell>
          <cell r="B686">
            <v>1033</v>
          </cell>
          <cell r="C686">
            <v>4</v>
          </cell>
          <cell r="D686">
            <v>44</v>
          </cell>
          <cell r="E686" t="str">
            <v>TEA</v>
          </cell>
          <cell r="F686" t="str">
            <v>S</v>
          </cell>
          <cell r="G686">
            <v>695</v>
          </cell>
          <cell r="H686">
            <v>372850</v>
          </cell>
          <cell r="I686">
            <v>26.734000000000002</v>
          </cell>
        </row>
        <row r="687">
          <cell r="A687" t="str">
            <v>1032444TEA695</v>
          </cell>
          <cell r="B687">
            <v>1032</v>
          </cell>
          <cell r="C687">
            <v>4</v>
          </cell>
          <cell r="D687">
            <v>44</v>
          </cell>
          <cell r="E687" t="str">
            <v>TEA</v>
          </cell>
          <cell r="F687" t="str">
            <v>S</v>
          </cell>
          <cell r="G687">
            <v>695</v>
          </cell>
          <cell r="H687">
            <v>76070</v>
          </cell>
          <cell r="I687">
            <v>8.9133999999999993</v>
          </cell>
        </row>
        <row r="688">
          <cell r="A688" t="str">
            <v>5006444TEA695</v>
          </cell>
          <cell r="B688">
            <v>5006</v>
          </cell>
          <cell r="C688">
            <v>4</v>
          </cell>
          <cell r="D688">
            <v>44</v>
          </cell>
          <cell r="E688" t="str">
            <v>TEA</v>
          </cell>
          <cell r="F688" t="str">
            <v>S</v>
          </cell>
          <cell r="G688">
            <v>695</v>
          </cell>
          <cell r="H688">
            <v>75800</v>
          </cell>
          <cell r="I688">
            <v>27.9389</v>
          </cell>
        </row>
        <row r="689">
          <cell r="A689" t="str">
            <v>1005434TEA695</v>
          </cell>
          <cell r="B689">
            <v>1005</v>
          </cell>
          <cell r="C689">
            <v>4</v>
          </cell>
          <cell r="D689">
            <v>34</v>
          </cell>
          <cell r="E689" t="str">
            <v>TEA</v>
          </cell>
          <cell r="F689" t="str">
            <v>S</v>
          </cell>
          <cell r="G689">
            <v>695</v>
          </cell>
          <cell r="H689">
            <v>351500</v>
          </cell>
          <cell r="I689">
            <v>7.57</v>
          </cell>
        </row>
        <row r="690">
          <cell r="A690" t="str">
            <v>3001444TEA695</v>
          </cell>
          <cell r="B690">
            <v>3001</v>
          </cell>
          <cell r="C690">
            <v>4</v>
          </cell>
          <cell r="D690">
            <v>44</v>
          </cell>
          <cell r="E690" t="str">
            <v>TEA</v>
          </cell>
          <cell r="F690" t="str">
            <v>S</v>
          </cell>
          <cell r="G690">
            <v>695</v>
          </cell>
          <cell r="H690">
            <v>49578.51</v>
          </cell>
          <cell r="I690">
            <v>20.580200000000001</v>
          </cell>
        </row>
        <row r="691">
          <cell r="A691" t="str">
            <v>3029444TEA695</v>
          </cell>
          <cell r="B691">
            <v>3029</v>
          </cell>
          <cell r="C691">
            <v>4</v>
          </cell>
          <cell r="D691">
            <v>44</v>
          </cell>
          <cell r="E691" t="str">
            <v>TEA</v>
          </cell>
          <cell r="F691" t="str">
            <v>S</v>
          </cell>
          <cell r="G691">
            <v>695</v>
          </cell>
          <cell r="H691">
            <v>4000</v>
          </cell>
          <cell r="I691">
            <v>39.832099999999997</v>
          </cell>
        </row>
        <row r="692">
          <cell r="A692" t="str">
            <v>5007444TEA695</v>
          </cell>
          <cell r="B692">
            <v>5007</v>
          </cell>
          <cell r="C692">
            <v>4</v>
          </cell>
          <cell r="D692">
            <v>44</v>
          </cell>
          <cell r="E692" t="str">
            <v>TEA</v>
          </cell>
          <cell r="F692" t="str">
            <v>S</v>
          </cell>
          <cell r="G692">
            <v>695</v>
          </cell>
          <cell r="H692">
            <v>4907800</v>
          </cell>
          <cell r="I692">
            <v>23.439900000000002</v>
          </cell>
        </row>
        <row r="693">
          <cell r="A693" t="str">
            <v>5004444TEA695</v>
          </cell>
          <cell r="B693">
            <v>5004</v>
          </cell>
          <cell r="C693">
            <v>4</v>
          </cell>
          <cell r="D693">
            <v>44</v>
          </cell>
          <cell r="E693" t="str">
            <v>TEA</v>
          </cell>
          <cell r="F693" t="str">
            <v>S</v>
          </cell>
          <cell r="G693">
            <v>695</v>
          </cell>
          <cell r="H693">
            <v>265000</v>
          </cell>
          <cell r="I693">
            <v>10.1455</v>
          </cell>
        </row>
        <row r="694">
          <cell r="A694" t="str">
            <v>5004434TEA695</v>
          </cell>
          <cell r="B694">
            <v>5004</v>
          </cell>
          <cell r="C694">
            <v>4</v>
          </cell>
          <cell r="D694">
            <v>34</v>
          </cell>
          <cell r="E694" t="str">
            <v>TEA</v>
          </cell>
          <cell r="F694" t="str">
            <v>S</v>
          </cell>
          <cell r="G694">
            <v>695</v>
          </cell>
          <cell r="H694">
            <v>50000</v>
          </cell>
          <cell r="I694">
            <v>10.2395</v>
          </cell>
        </row>
        <row r="695">
          <cell r="A695" t="str">
            <v>1016434TEA695</v>
          </cell>
          <cell r="B695">
            <v>1016</v>
          </cell>
          <cell r="C695">
            <v>4</v>
          </cell>
          <cell r="D695">
            <v>34</v>
          </cell>
          <cell r="E695" t="str">
            <v>TEA</v>
          </cell>
          <cell r="F695" t="str">
            <v>S</v>
          </cell>
          <cell r="G695">
            <v>695</v>
          </cell>
          <cell r="H695">
            <v>157633.9</v>
          </cell>
          <cell r="I695">
            <v>8.7192000000000007</v>
          </cell>
        </row>
        <row r="696">
          <cell r="A696" t="str">
            <v>1999444TEA695</v>
          </cell>
          <cell r="B696">
            <v>1999</v>
          </cell>
          <cell r="C696">
            <v>4</v>
          </cell>
          <cell r="D696">
            <v>44</v>
          </cell>
          <cell r="E696" t="str">
            <v>TEA</v>
          </cell>
          <cell r="F696" t="str">
            <v>S</v>
          </cell>
          <cell r="G696">
            <v>695</v>
          </cell>
          <cell r="H696">
            <v>79219089.989999995</v>
          </cell>
          <cell r="I696">
            <v>6.9360999999999997</v>
          </cell>
        </row>
        <row r="697">
          <cell r="A697" t="str">
            <v>1999434TEA695</v>
          </cell>
          <cell r="B697">
            <v>1999</v>
          </cell>
          <cell r="C697">
            <v>4</v>
          </cell>
          <cell r="D697">
            <v>34</v>
          </cell>
          <cell r="E697" t="str">
            <v>TEA</v>
          </cell>
          <cell r="F697" t="str">
            <v>S</v>
          </cell>
          <cell r="G697">
            <v>695</v>
          </cell>
          <cell r="H697">
            <v>3333086.32</v>
          </cell>
          <cell r="I697">
            <v>7.2065999999999999</v>
          </cell>
        </row>
        <row r="698">
          <cell r="A698" t="str">
            <v>3999444TEA695</v>
          </cell>
          <cell r="B698">
            <v>3999</v>
          </cell>
          <cell r="C698">
            <v>4</v>
          </cell>
          <cell r="D698">
            <v>44</v>
          </cell>
          <cell r="E698" t="str">
            <v>TEA</v>
          </cell>
          <cell r="F698" t="str">
            <v>S</v>
          </cell>
          <cell r="G698">
            <v>695</v>
          </cell>
          <cell r="H698">
            <v>77678.509999999995</v>
          </cell>
          <cell r="I698">
            <v>20.258400000000002</v>
          </cell>
        </row>
        <row r="699">
          <cell r="A699" t="str">
            <v>5999444TEA695</v>
          </cell>
          <cell r="B699">
            <v>5999</v>
          </cell>
          <cell r="C699">
            <v>4</v>
          </cell>
          <cell r="D699">
            <v>44</v>
          </cell>
          <cell r="E699" t="str">
            <v>TEA</v>
          </cell>
          <cell r="F699" t="str">
            <v>S</v>
          </cell>
          <cell r="G699">
            <v>695</v>
          </cell>
          <cell r="H699">
            <v>6382839</v>
          </cell>
          <cell r="I699">
            <v>26.374099999999999</v>
          </cell>
        </row>
        <row r="700">
          <cell r="A700" t="str">
            <v>5999434TEA695</v>
          </cell>
          <cell r="B700">
            <v>5999</v>
          </cell>
          <cell r="C700">
            <v>4</v>
          </cell>
          <cell r="D700">
            <v>34</v>
          </cell>
          <cell r="E700" t="str">
            <v>TEA</v>
          </cell>
          <cell r="F700" t="str">
            <v>S</v>
          </cell>
          <cell r="G700">
            <v>695</v>
          </cell>
          <cell r="H700">
            <v>50000</v>
          </cell>
          <cell r="I700">
            <v>10.2395</v>
          </cell>
        </row>
        <row r="701">
          <cell r="A701" t="str">
            <v>3024544TEA695</v>
          </cell>
          <cell r="B701">
            <v>3024</v>
          </cell>
          <cell r="C701">
            <v>5</v>
          </cell>
          <cell r="D701">
            <v>44</v>
          </cell>
          <cell r="E701" t="str">
            <v>TEA</v>
          </cell>
          <cell r="F701" t="str">
            <v>S</v>
          </cell>
          <cell r="G701">
            <v>695</v>
          </cell>
          <cell r="H701">
            <v>80000</v>
          </cell>
          <cell r="I701">
            <v>19.0732</v>
          </cell>
        </row>
        <row r="702">
          <cell r="A702" t="str">
            <v>1003534TEA695</v>
          </cell>
          <cell r="B702">
            <v>1003</v>
          </cell>
          <cell r="C702">
            <v>5</v>
          </cell>
          <cell r="D702">
            <v>34</v>
          </cell>
          <cell r="E702" t="str">
            <v>TEA</v>
          </cell>
          <cell r="F702" t="str">
            <v>S</v>
          </cell>
          <cell r="G702">
            <v>695</v>
          </cell>
          <cell r="H702">
            <v>1419268.16</v>
          </cell>
          <cell r="I702">
            <v>6.2354000000000003</v>
          </cell>
        </row>
        <row r="703">
          <cell r="A703" t="str">
            <v>1014544TEA695</v>
          </cell>
          <cell r="B703">
            <v>1014</v>
          </cell>
          <cell r="C703">
            <v>5</v>
          </cell>
          <cell r="D703">
            <v>44</v>
          </cell>
          <cell r="E703" t="str">
            <v>TEA</v>
          </cell>
          <cell r="F703" t="str">
            <v>S</v>
          </cell>
          <cell r="G703">
            <v>695</v>
          </cell>
          <cell r="H703">
            <v>8599539</v>
          </cell>
          <cell r="I703">
            <v>6.2785000000000002</v>
          </cell>
        </row>
        <row r="704">
          <cell r="A704" t="str">
            <v>1018544TEA695</v>
          </cell>
          <cell r="B704">
            <v>1018</v>
          </cell>
          <cell r="C704">
            <v>5</v>
          </cell>
          <cell r="D704">
            <v>44</v>
          </cell>
          <cell r="E704" t="str">
            <v>TEA</v>
          </cell>
          <cell r="F704" t="str">
            <v>S</v>
          </cell>
          <cell r="G704">
            <v>695</v>
          </cell>
          <cell r="H704">
            <v>19024900</v>
          </cell>
          <cell r="I704">
            <v>7.0153999999999996</v>
          </cell>
        </row>
        <row r="705">
          <cell r="A705" t="str">
            <v>3026544TEA695</v>
          </cell>
          <cell r="B705">
            <v>3026</v>
          </cell>
          <cell r="C705">
            <v>5</v>
          </cell>
          <cell r="D705">
            <v>44</v>
          </cell>
          <cell r="E705" t="str">
            <v>TEA</v>
          </cell>
          <cell r="F705" t="str">
            <v>S</v>
          </cell>
          <cell r="G705">
            <v>695</v>
          </cell>
          <cell r="H705">
            <v>23000</v>
          </cell>
          <cell r="I705">
            <v>11.4413</v>
          </cell>
        </row>
        <row r="706">
          <cell r="A706" t="str">
            <v>3036544TEA695</v>
          </cell>
          <cell r="B706">
            <v>3036</v>
          </cell>
          <cell r="C706">
            <v>5</v>
          </cell>
          <cell r="D706">
            <v>44</v>
          </cell>
          <cell r="E706" t="str">
            <v>TEA</v>
          </cell>
          <cell r="F706" t="str">
            <v>S</v>
          </cell>
          <cell r="G706">
            <v>695</v>
          </cell>
          <cell r="H706">
            <v>3150</v>
          </cell>
          <cell r="I706">
            <v>24.971599999999999</v>
          </cell>
        </row>
        <row r="707">
          <cell r="A707" t="str">
            <v>3010534TEA695</v>
          </cell>
          <cell r="B707">
            <v>3010</v>
          </cell>
          <cell r="C707">
            <v>5</v>
          </cell>
          <cell r="D707">
            <v>34</v>
          </cell>
          <cell r="E707" t="str">
            <v>TEA</v>
          </cell>
          <cell r="F707" t="str">
            <v>S</v>
          </cell>
          <cell r="G707">
            <v>695</v>
          </cell>
          <cell r="H707">
            <v>1452.17</v>
          </cell>
          <cell r="I707">
            <v>11.571999999999999</v>
          </cell>
        </row>
        <row r="708">
          <cell r="A708" t="str">
            <v>1001534TEA695</v>
          </cell>
          <cell r="B708">
            <v>1001</v>
          </cell>
          <cell r="C708">
            <v>5</v>
          </cell>
          <cell r="D708">
            <v>34</v>
          </cell>
          <cell r="E708" t="str">
            <v>TEA</v>
          </cell>
          <cell r="F708" t="str">
            <v>S</v>
          </cell>
          <cell r="G708">
            <v>695</v>
          </cell>
          <cell r="H708">
            <v>160000</v>
          </cell>
          <cell r="I708">
            <v>7.1542000000000003</v>
          </cell>
        </row>
        <row r="709">
          <cell r="A709" t="str">
            <v>1009544TEA695</v>
          </cell>
          <cell r="B709">
            <v>1009</v>
          </cell>
          <cell r="C709">
            <v>5</v>
          </cell>
          <cell r="D709">
            <v>44</v>
          </cell>
          <cell r="E709" t="str">
            <v>TEA</v>
          </cell>
          <cell r="F709" t="str">
            <v>S</v>
          </cell>
          <cell r="G709">
            <v>695</v>
          </cell>
          <cell r="H709">
            <v>8063818.6799999997</v>
          </cell>
          <cell r="I709">
            <v>10.3889</v>
          </cell>
        </row>
        <row r="710">
          <cell r="A710" t="str">
            <v>1009534TEA695</v>
          </cell>
          <cell r="B710">
            <v>1009</v>
          </cell>
          <cell r="C710">
            <v>5</v>
          </cell>
          <cell r="D710">
            <v>34</v>
          </cell>
          <cell r="E710" t="str">
            <v>TEA</v>
          </cell>
          <cell r="F710" t="str">
            <v>S</v>
          </cell>
          <cell r="G710">
            <v>695</v>
          </cell>
          <cell r="H710">
            <v>5000</v>
          </cell>
          <cell r="I710">
            <v>13.117900000000001</v>
          </cell>
        </row>
        <row r="711">
          <cell r="A711" t="str">
            <v>3011544TEA695</v>
          </cell>
          <cell r="B711">
            <v>3011</v>
          </cell>
          <cell r="C711">
            <v>5</v>
          </cell>
          <cell r="D711">
            <v>44</v>
          </cell>
          <cell r="E711" t="str">
            <v>TEA</v>
          </cell>
          <cell r="F711" t="str">
            <v>S</v>
          </cell>
          <cell r="G711">
            <v>695</v>
          </cell>
          <cell r="H711">
            <v>15000</v>
          </cell>
          <cell r="I711">
            <v>23.143999999999998</v>
          </cell>
        </row>
        <row r="712">
          <cell r="A712" t="str">
            <v>3002544TEA695</v>
          </cell>
          <cell r="B712">
            <v>3002</v>
          </cell>
          <cell r="C712">
            <v>5</v>
          </cell>
          <cell r="D712">
            <v>44</v>
          </cell>
          <cell r="E712" t="str">
            <v>TEA</v>
          </cell>
          <cell r="F712" t="str">
            <v>S</v>
          </cell>
          <cell r="G712">
            <v>695</v>
          </cell>
          <cell r="H712">
            <v>75000</v>
          </cell>
          <cell r="I712">
            <v>6.5</v>
          </cell>
        </row>
        <row r="713">
          <cell r="A713" t="str">
            <v>3021544TEA695</v>
          </cell>
          <cell r="B713">
            <v>3021</v>
          </cell>
          <cell r="C713">
            <v>5</v>
          </cell>
          <cell r="D713">
            <v>44</v>
          </cell>
          <cell r="E713" t="str">
            <v>TEA</v>
          </cell>
          <cell r="F713" t="str">
            <v>S</v>
          </cell>
          <cell r="G713">
            <v>695</v>
          </cell>
          <cell r="H713">
            <v>5000</v>
          </cell>
          <cell r="I713">
            <v>28.701899999999998</v>
          </cell>
        </row>
        <row r="714">
          <cell r="A714" t="str">
            <v>3033544TEA695</v>
          </cell>
          <cell r="B714">
            <v>3033</v>
          </cell>
          <cell r="C714">
            <v>5</v>
          </cell>
          <cell r="D714">
            <v>44</v>
          </cell>
          <cell r="E714" t="str">
            <v>TEA</v>
          </cell>
          <cell r="F714" t="str">
            <v>S</v>
          </cell>
          <cell r="G714">
            <v>695</v>
          </cell>
          <cell r="H714">
            <v>122000</v>
          </cell>
          <cell r="I714">
            <v>18.5608</v>
          </cell>
        </row>
        <row r="715">
          <cell r="A715" t="str">
            <v>1018534TEA695</v>
          </cell>
          <cell r="B715">
            <v>1018</v>
          </cell>
          <cell r="C715">
            <v>5</v>
          </cell>
          <cell r="D715">
            <v>34</v>
          </cell>
          <cell r="E715" t="str">
            <v>TEA</v>
          </cell>
          <cell r="F715" t="str">
            <v>S</v>
          </cell>
          <cell r="G715">
            <v>695</v>
          </cell>
          <cell r="H715">
            <v>201000</v>
          </cell>
          <cell r="I715">
            <v>8.0573999999999995</v>
          </cell>
        </row>
        <row r="716">
          <cell r="A716" t="str">
            <v>5008544TEA695</v>
          </cell>
          <cell r="B716">
            <v>5008</v>
          </cell>
          <cell r="C716">
            <v>5</v>
          </cell>
          <cell r="D716">
            <v>44</v>
          </cell>
          <cell r="E716" t="str">
            <v>TEA</v>
          </cell>
          <cell r="F716" t="str">
            <v>S</v>
          </cell>
          <cell r="G716">
            <v>695</v>
          </cell>
          <cell r="H716">
            <v>44000</v>
          </cell>
          <cell r="I716">
            <v>29.098600000000001</v>
          </cell>
        </row>
        <row r="717">
          <cell r="A717" t="str">
            <v>1017544TEA695</v>
          </cell>
          <cell r="B717">
            <v>1017</v>
          </cell>
          <cell r="C717">
            <v>5</v>
          </cell>
          <cell r="D717">
            <v>44</v>
          </cell>
          <cell r="E717" t="str">
            <v>TEA</v>
          </cell>
          <cell r="F717" t="str">
            <v>S</v>
          </cell>
          <cell r="G717">
            <v>695</v>
          </cell>
          <cell r="H717">
            <v>1062670</v>
          </cell>
          <cell r="I717">
            <v>23.989899999999999</v>
          </cell>
        </row>
        <row r="718">
          <cell r="A718" t="str">
            <v>5003544TEA695</v>
          </cell>
          <cell r="B718">
            <v>5003</v>
          </cell>
          <cell r="C718">
            <v>5</v>
          </cell>
          <cell r="D718">
            <v>44</v>
          </cell>
          <cell r="E718" t="str">
            <v>TEA</v>
          </cell>
          <cell r="F718" t="str">
            <v>S</v>
          </cell>
          <cell r="G718">
            <v>695</v>
          </cell>
          <cell r="H718">
            <v>451267.18</v>
          </cell>
          <cell r="I718">
            <v>41.668199999999999</v>
          </cell>
        </row>
        <row r="719">
          <cell r="A719" t="str">
            <v>5006534TEA695</v>
          </cell>
          <cell r="B719">
            <v>5006</v>
          </cell>
          <cell r="C719">
            <v>5</v>
          </cell>
          <cell r="D719">
            <v>34</v>
          </cell>
          <cell r="E719" t="str">
            <v>TEA</v>
          </cell>
          <cell r="F719" t="str">
            <v>S</v>
          </cell>
          <cell r="G719">
            <v>695</v>
          </cell>
          <cell r="H719">
            <v>2370</v>
          </cell>
          <cell r="I719">
            <v>28.468499999999999</v>
          </cell>
        </row>
        <row r="720">
          <cell r="A720" t="str">
            <v>5007534TEA695</v>
          </cell>
          <cell r="B720">
            <v>5007</v>
          </cell>
          <cell r="C720">
            <v>5</v>
          </cell>
          <cell r="D720">
            <v>34</v>
          </cell>
          <cell r="E720" t="str">
            <v>TEA</v>
          </cell>
          <cell r="F720" t="str">
            <v>S</v>
          </cell>
          <cell r="G720">
            <v>695</v>
          </cell>
          <cell r="H720">
            <v>43100</v>
          </cell>
          <cell r="I720">
            <v>23.494900000000001</v>
          </cell>
        </row>
        <row r="721">
          <cell r="A721" t="str">
            <v>3027544TEA695</v>
          </cell>
          <cell r="B721">
            <v>3027</v>
          </cell>
          <cell r="C721">
            <v>5</v>
          </cell>
          <cell r="D721">
            <v>44</v>
          </cell>
          <cell r="E721" t="str">
            <v>TEA</v>
          </cell>
          <cell r="F721" t="str">
            <v>S</v>
          </cell>
          <cell r="G721">
            <v>695</v>
          </cell>
          <cell r="H721">
            <v>16400</v>
          </cell>
          <cell r="I721">
            <v>20.4876</v>
          </cell>
        </row>
        <row r="722">
          <cell r="A722" t="str">
            <v>1003544TEA695</v>
          </cell>
          <cell r="B722">
            <v>1003</v>
          </cell>
          <cell r="C722">
            <v>5</v>
          </cell>
          <cell r="D722">
            <v>44</v>
          </cell>
          <cell r="E722" t="str">
            <v>TEA</v>
          </cell>
          <cell r="F722" t="str">
            <v>S</v>
          </cell>
          <cell r="G722">
            <v>695</v>
          </cell>
          <cell r="H722">
            <v>44623128</v>
          </cell>
          <cell r="I722">
            <v>4.2968999999999999</v>
          </cell>
        </row>
        <row r="723">
          <cell r="A723" t="str">
            <v>1016544TEA695</v>
          </cell>
          <cell r="B723">
            <v>1016</v>
          </cell>
          <cell r="C723">
            <v>5</v>
          </cell>
          <cell r="D723">
            <v>44</v>
          </cell>
          <cell r="E723" t="str">
            <v>TEA</v>
          </cell>
          <cell r="F723" t="str">
            <v>S</v>
          </cell>
          <cell r="G723">
            <v>695</v>
          </cell>
          <cell r="H723">
            <v>7585078</v>
          </cell>
          <cell r="I723">
            <v>8.1516999999999999</v>
          </cell>
        </row>
        <row r="724">
          <cell r="A724" t="str">
            <v>2006544TEA695</v>
          </cell>
          <cell r="B724">
            <v>2006</v>
          </cell>
          <cell r="C724">
            <v>5</v>
          </cell>
          <cell r="D724">
            <v>44</v>
          </cell>
          <cell r="E724" t="str">
            <v>TEA</v>
          </cell>
          <cell r="F724" t="str">
            <v>S</v>
          </cell>
          <cell r="G724">
            <v>695</v>
          </cell>
          <cell r="H724">
            <v>48200</v>
          </cell>
          <cell r="I724">
            <v>23.207000000000001</v>
          </cell>
        </row>
        <row r="725">
          <cell r="A725" t="str">
            <v>3025544TEA695</v>
          </cell>
          <cell r="B725">
            <v>3025</v>
          </cell>
          <cell r="C725">
            <v>5</v>
          </cell>
          <cell r="D725">
            <v>44</v>
          </cell>
          <cell r="E725" t="str">
            <v>TEA</v>
          </cell>
          <cell r="F725" t="str">
            <v>S</v>
          </cell>
          <cell r="G725">
            <v>695</v>
          </cell>
          <cell r="H725">
            <v>2800</v>
          </cell>
          <cell r="I725">
            <v>27.012899999999998</v>
          </cell>
        </row>
        <row r="726">
          <cell r="A726" t="str">
            <v>3028544TEA695</v>
          </cell>
          <cell r="B726">
            <v>3028</v>
          </cell>
          <cell r="C726">
            <v>5</v>
          </cell>
          <cell r="D726">
            <v>44</v>
          </cell>
          <cell r="E726" t="str">
            <v>TEA</v>
          </cell>
          <cell r="F726" t="str">
            <v>S</v>
          </cell>
          <cell r="G726">
            <v>695</v>
          </cell>
          <cell r="H726">
            <v>18500</v>
          </cell>
          <cell r="I726">
            <v>22.510400000000001</v>
          </cell>
        </row>
        <row r="727">
          <cell r="A727" t="str">
            <v>3007544TEA695</v>
          </cell>
          <cell r="B727">
            <v>3007</v>
          </cell>
          <cell r="C727">
            <v>5</v>
          </cell>
          <cell r="D727">
            <v>44</v>
          </cell>
          <cell r="E727" t="str">
            <v>TEA</v>
          </cell>
          <cell r="F727" t="str">
            <v>S</v>
          </cell>
          <cell r="G727">
            <v>695</v>
          </cell>
          <cell r="H727">
            <v>5000</v>
          </cell>
          <cell r="I727">
            <v>19.561800000000002</v>
          </cell>
        </row>
        <row r="728">
          <cell r="A728" t="str">
            <v>1001544TEA695</v>
          </cell>
          <cell r="B728">
            <v>1001</v>
          </cell>
          <cell r="C728">
            <v>5</v>
          </cell>
          <cell r="D728">
            <v>44</v>
          </cell>
          <cell r="E728" t="str">
            <v>TEA</v>
          </cell>
          <cell r="F728" t="str">
            <v>S</v>
          </cell>
          <cell r="G728">
            <v>695</v>
          </cell>
          <cell r="H728">
            <v>8189383.71</v>
          </cell>
          <cell r="I728">
            <v>6.3090000000000002</v>
          </cell>
        </row>
        <row r="729">
          <cell r="A729" t="str">
            <v>3015544TEA695</v>
          </cell>
          <cell r="B729">
            <v>3015</v>
          </cell>
          <cell r="C729">
            <v>5</v>
          </cell>
          <cell r="D729">
            <v>44</v>
          </cell>
          <cell r="E729" t="str">
            <v>TEA</v>
          </cell>
          <cell r="F729" t="str">
            <v>S</v>
          </cell>
          <cell r="G729">
            <v>695</v>
          </cell>
          <cell r="H729">
            <v>10860</v>
          </cell>
          <cell r="I729">
            <v>20.745200000000001</v>
          </cell>
        </row>
        <row r="730">
          <cell r="A730" t="str">
            <v>1005544TEA695</v>
          </cell>
          <cell r="B730">
            <v>1005</v>
          </cell>
          <cell r="C730">
            <v>5</v>
          </cell>
          <cell r="D730">
            <v>44</v>
          </cell>
          <cell r="E730" t="str">
            <v>TEA</v>
          </cell>
          <cell r="F730" t="str">
            <v>S</v>
          </cell>
          <cell r="G730">
            <v>695</v>
          </cell>
          <cell r="H730">
            <v>36341500</v>
          </cell>
          <cell r="I730">
            <v>5.9804000000000004</v>
          </cell>
        </row>
        <row r="731">
          <cell r="A731" t="str">
            <v>1033544TEA695</v>
          </cell>
          <cell r="B731">
            <v>1033</v>
          </cell>
          <cell r="C731">
            <v>5</v>
          </cell>
          <cell r="D731">
            <v>44</v>
          </cell>
          <cell r="E731" t="str">
            <v>TEA</v>
          </cell>
          <cell r="F731" t="str">
            <v>S</v>
          </cell>
          <cell r="G731">
            <v>695</v>
          </cell>
          <cell r="H731">
            <v>2912804</v>
          </cell>
          <cell r="I731">
            <v>25.88</v>
          </cell>
        </row>
        <row r="732">
          <cell r="A732" t="str">
            <v>3006544TEA695</v>
          </cell>
          <cell r="B732">
            <v>3006</v>
          </cell>
          <cell r="C732">
            <v>5</v>
          </cell>
          <cell r="D732">
            <v>44</v>
          </cell>
          <cell r="E732" t="str">
            <v>TEA</v>
          </cell>
          <cell r="F732" t="str">
            <v>S</v>
          </cell>
          <cell r="G732">
            <v>695</v>
          </cell>
          <cell r="H732">
            <v>5000</v>
          </cell>
          <cell r="I732">
            <v>18.389199999999999</v>
          </cell>
        </row>
        <row r="733">
          <cell r="A733" t="str">
            <v>1032534TEA695</v>
          </cell>
          <cell r="B733">
            <v>1032</v>
          </cell>
          <cell r="C733">
            <v>5</v>
          </cell>
          <cell r="D733">
            <v>34</v>
          </cell>
          <cell r="E733" t="str">
            <v>TEA</v>
          </cell>
          <cell r="F733" t="str">
            <v>S</v>
          </cell>
          <cell r="G733">
            <v>695</v>
          </cell>
          <cell r="H733">
            <v>30845</v>
          </cell>
          <cell r="I733">
            <v>4.7930000000000001</v>
          </cell>
        </row>
        <row r="734">
          <cell r="A734" t="str">
            <v>1032544TEA695</v>
          </cell>
          <cell r="B734">
            <v>1032</v>
          </cell>
          <cell r="C734">
            <v>5</v>
          </cell>
          <cell r="D734">
            <v>44</v>
          </cell>
          <cell r="E734" t="str">
            <v>TEA</v>
          </cell>
          <cell r="F734" t="str">
            <v>S</v>
          </cell>
          <cell r="G734">
            <v>695</v>
          </cell>
          <cell r="H734">
            <v>532630</v>
          </cell>
          <cell r="I734">
            <v>19.412400000000002</v>
          </cell>
        </row>
        <row r="735">
          <cell r="A735" t="str">
            <v>3022544TEA695</v>
          </cell>
          <cell r="B735">
            <v>3022</v>
          </cell>
          <cell r="C735">
            <v>5</v>
          </cell>
          <cell r="D735">
            <v>44</v>
          </cell>
          <cell r="E735" t="str">
            <v>TEA</v>
          </cell>
          <cell r="F735" t="str">
            <v>S</v>
          </cell>
          <cell r="G735">
            <v>695</v>
          </cell>
          <cell r="H735">
            <v>29000</v>
          </cell>
          <cell r="I735">
            <v>15.336399999999999</v>
          </cell>
        </row>
        <row r="736">
          <cell r="A736" t="str">
            <v>5006544TEA695</v>
          </cell>
          <cell r="B736">
            <v>5006</v>
          </cell>
          <cell r="C736">
            <v>5</v>
          </cell>
          <cell r="D736">
            <v>44</v>
          </cell>
          <cell r="E736" t="str">
            <v>TEA</v>
          </cell>
          <cell r="F736" t="str">
            <v>S</v>
          </cell>
          <cell r="G736">
            <v>695</v>
          </cell>
          <cell r="H736">
            <v>836100</v>
          </cell>
          <cell r="I736">
            <v>26.3216</v>
          </cell>
        </row>
        <row r="737">
          <cell r="A737" t="str">
            <v>1005534TEA695</v>
          </cell>
          <cell r="B737">
            <v>1005</v>
          </cell>
          <cell r="C737">
            <v>5</v>
          </cell>
          <cell r="D737">
            <v>34</v>
          </cell>
          <cell r="E737" t="str">
            <v>TEA</v>
          </cell>
          <cell r="F737" t="str">
            <v>S</v>
          </cell>
          <cell r="G737">
            <v>695</v>
          </cell>
          <cell r="H737">
            <v>655015</v>
          </cell>
          <cell r="I737">
            <v>6.7054999999999998</v>
          </cell>
        </row>
        <row r="738">
          <cell r="A738" t="str">
            <v>3001544TEA695</v>
          </cell>
          <cell r="B738">
            <v>3001</v>
          </cell>
          <cell r="C738">
            <v>5</v>
          </cell>
          <cell r="D738">
            <v>44</v>
          </cell>
          <cell r="E738" t="str">
            <v>TEA</v>
          </cell>
          <cell r="F738" t="str">
            <v>S</v>
          </cell>
          <cell r="G738">
            <v>695</v>
          </cell>
          <cell r="H738">
            <v>60600</v>
          </cell>
          <cell r="I738">
            <v>20.4511</v>
          </cell>
        </row>
        <row r="739">
          <cell r="A739" t="str">
            <v>3016544TEA695</v>
          </cell>
          <cell r="B739">
            <v>3016</v>
          </cell>
          <cell r="C739">
            <v>5</v>
          </cell>
          <cell r="D739">
            <v>44</v>
          </cell>
          <cell r="E739" t="str">
            <v>TEA</v>
          </cell>
          <cell r="F739" t="str">
            <v>S</v>
          </cell>
          <cell r="G739">
            <v>695</v>
          </cell>
          <cell r="H739">
            <v>25000</v>
          </cell>
          <cell r="I739">
            <v>14.3675</v>
          </cell>
        </row>
        <row r="740">
          <cell r="A740" t="str">
            <v>3029544TEA695</v>
          </cell>
          <cell r="B740">
            <v>3029</v>
          </cell>
          <cell r="C740">
            <v>5</v>
          </cell>
          <cell r="D740">
            <v>44</v>
          </cell>
          <cell r="E740" t="str">
            <v>TEA</v>
          </cell>
          <cell r="F740" t="str">
            <v>S</v>
          </cell>
          <cell r="G740">
            <v>695</v>
          </cell>
          <cell r="H740">
            <v>30000</v>
          </cell>
          <cell r="I740">
            <v>31.114699999999999</v>
          </cell>
        </row>
        <row r="741">
          <cell r="A741" t="str">
            <v>5004544TEA695</v>
          </cell>
          <cell r="B741">
            <v>5004</v>
          </cell>
          <cell r="C741">
            <v>5</v>
          </cell>
          <cell r="D741">
            <v>44</v>
          </cell>
          <cell r="E741" t="str">
            <v>TEA</v>
          </cell>
          <cell r="F741" t="str">
            <v>S</v>
          </cell>
          <cell r="G741">
            <v>695</v>
          </cell>
          <cell r="H741">
            <v>3028205</v>
          </cell>
          <cell r="I741">
            <v>13.417</v>
          </cell>
        </row>
        <row r="742">
          <cell r="A742" t="str">
            <v>5007544TEA695</v>
          </cell>
          <cell r="B742">
            <v>5007</v>
          </cell>
          <cell r="C742">
            <v>5</v>
          </cell>
          <cell r="D742">
            <v>44</v>
          </cell>
          <cell r="E742" t="str">
            <v>TEA</v>
          </cell>
          <cell r="F742" t="str">
            <v>S</v>
          </cell>
          <cell r="G742">
            <v>695</v>
          </cell>
          <cell r="H742">
            <v>8437200</v>
          </cell>
          <cell r="I742">
            <v>23.680299999999999</v>
          </cell>
        </row>
        <row r="743">
          <cell r="A743" t="str">
            <v>1033534TEA695</v>
          </cell>
          <cell r="B743">
            <v>1033</v>
          </cell>
          <cell r="C743">
            <v>5</v>
          </cell>
          <cell r="D743">
            <v>34</v>
          </cell>
          <cell r="E743" t="str">
            <v>TEA</v>
          </cell>
          <cell r="F743" t="str">
            <v>S</v>
          </cell>
          <cell r="G743">
            <v>695</v>
          </cell>
          <cell r="H743">
            <v>12500</v>
          </cell>
          <cell r="I743">
            <v>13.823499999999999</v>
          </cell>
        </row>
        <row r="744">
          <cell r="A744" t="str">
            <v>3034544TEA695</v>
          </cell>
          <cell r="B744">
            <v>3034</v>
          </cell>
          <cell r="C744">
            <v>5</v>
          </cell>
          <cell r="D744">
            <v>44</v>
          </cell>
          <cell r="E744" t="str">
            <v>TEA</v>
          </cell>
          <cell r="F744" t="str">
            <v>S</v>
          </cell>
          <cell r="G744">
            <v>695</v>
          </cell>
          <cell r="H744">
            <v>24000</v>
          </cell>
          <cell r="I744">
            <v>17.472899999999999</v>
          </cell>
        </row>
        <row r="745">
          <cell r="A745" t="str">
            <v>5004534TEA695</v>
          </cell>
          <cell r="B745">
            <v>5004</v>
          </cell>
          <cell r="C745">
            <v>5</v>
          </cell>
          <cell r="D745">
            <v>34</v>
          </cell>
          <cell r="E745" t="str">
            <v>TEA</v>
          </cell>
          <cell r="F745" t="str">
            <v>S</v>
          </cell>
          <cell r="G745">
            <v>695</v>
          </cell>
          <cell r="H745">
            <v>220000</v>
          </cell>
          <cell r="I745">
            <v>12.105700000000001</v>
          </cell>
        </row>
        <row r="746">
          <cell r="A746" t="str">
            <v>2009544TEA695</v>
          </cell>
          <cell r="B746">
            <v>2009</v>
          </cell>
          <cell r="C746">
            <v>5</v>
          </cell>
          <cell r="D746">
            <v>44</v>
          </cell>
          <cell r="E746" t="str">
            <v>TEA</v>
          </cell>
          <cell r="F746" t="str">
            <v>S</v>
          </cell>
          <cell r="G746">
            <v>695</v>
          </cell>
          <cell r="H746">
            <v>5000</v>
          </cell>
          <cell r="I746">
            <v>24.3596</v>
          </cell>
        </row>
        <row r="747">
          <cell r="A747" t="str">
            <v>1016534TEA695</v>
          </cell>
          <cell r="B747">
            <v>1016</v>
          </cell>
          <cell r="C747">
            <v>5</v>
          </cell>
          <cell r="D747">
            <v>34</v>
          </cell>
          <cell r="E747" t="str">
            <v>TEA</v>
          </cell>
          <cell r="F747" t="str">
            <v>S</v>
          </cell>
          <cell r="G747">
            <v>695</v>
          </cell>
          <cell r="H747">
            <v>25100</v>
          </cell>
          <cell r="I747">
            <v>8.8282000000000007</v>
          </cell>
        </row>
        <row r="748">
          <cell r="A748" t="str">
            <v>1999544TEA695</v>
          </cell>
          <cell r="B748">
            <v>1999</v>
          </cell>
          <cell r="C748">
            <v>5</v>
          </cell>
          <cell r="D748">
            <v>44</v>
          </cell>
          <cell r="E748" t="str">
            <v>TEA</v>
          </cell>
          <cell r="F748" t="str">
            <v>S</v>
          </cell>
          <cell r="G748">
            <v>695</v>
          </cell>
          <cell r="H748">
            <v>136935451.38999999</v>
          </cell>
          <cell r="I748">
            <v>6.6090999999999998</v>
          </cell>
        </row>
        <row r="749">
          <cell r="A749" t="str">
            <v>1999534TEA695</v>
          </cell>
          <cell r="B749">
            <v>1999</v>
          </cell>
          <cell r="C749">
            <v>5</v>
          </cell>
          <cell r="D749">
            <v>34</v>
          </cell>
          <cell r="E749" t="str">
            <v>TEA</v>
          </cell>
          <cell r="F749" t="str">
            <v>S</v>
          </cell>
          <cell r="G749">
            <v>695</v>
          </cell>
          <cell r="H749">
            <v>2508728.16</v>
          </cell>
          <cell r="I749">
            <v>6.6223999999999998</v>
          </cell>
        </row>
        <row r="750">
          <cell r="A750" t="str">
            <v>2999544TEA695</v>
          </cell>
          <cell r="B750">
            <v>2999</v>
          </cell>
          <cell r="C750">
            <v>5</v>
          </cell>
          <cell r="D750">
            <v>44</v>
          </cell>
          <cell r="E750" t="str">
            <v>TEA</v>
          </cell>
          <cell r="F750" t="str">
            <v>S</v>
          </cell>
          <cell r="G750">
            <v>695</v>
          </cell>
          <cell r="H750">
            <v>53200</v>
          </cell>
          <cell r="I750">
            <v>23.3154</v>
          </cell>
        </row>
        <row r="751">
          <cell r="A751" t="str">
            <v>3999544TEA695</v>
          </cell>
          <cell r="B751">
            <v>3999</v>
          </cell>
          <cell r="C751">
            <v>5</v>
          </cell>
          <cell r="D751">
            <v>44</v>
          </cell>
          <cell r="E751" t="str">
            <v>TEA</v>
          </cell>
          <cell r="F751" t="str">
            <v>S</v>
          </cell>
          <cell r="G751">
            <v>695</v>
          </cell>
          <cell r="H751">
            <v>550310</v>
          </cell>
          <cell r="I751">
            <v>17.7163</v>
          </cell>
        </row>
        <row r="752">
          <cell r="A752" t="str">
            <v>3999534TEA695</v>
          </cell>
          <cell r="B752">
            <v>3999</v>
          </cell>
          <cell r="C752">
            <v>5</v>
          </cell>
          <cell r="D752">
            <v>34</v>
          </cell>
          <cell r="E752" t="str">
            <v>TEA</v>
          </cell>
          <cell r="F752" t="str">
            <v>S</v>
          </cell>
          <cell r="G752">
            <v>695</v>
          </cell>
          <cell r="H752">
            <v>1452.17</v>
          </cell>
          <cell r="I752">
            <v>11.571999999999999</v>
          </cell>
        </row>
        <row r="753">
          <cell r="A753" t="str">
            <v>5999544TEA695</v>
          </cell>
          <cell r="B753">
            <v>5999</v>
          </cell>
          <cell r="C753">
            <v>5</v>
          </cell>
          <cell r="D753">
            <v>44</v>
          </cell>
          <cell r="E753" t="str">
            <v>TEA</v>
          </cell>
          <cell r="F753" t="str">
            <v>S</v>
          </cell>
          <cell r="G753">
            <v>695</v>
          </cell>
          <cell r="H753">
            <v>12796772.18</v>
          </cell>
          <cell r="I753">
            <v>22.077100000000002</v>
          </cell>
        </row>
        <row r="754">
          <cell r="A754" t="str">
            <v>5999534TEA695</v>
          </cell>
          <cell r="B754">
            <v>5999</v>
          </cell>
          <cell r="C754">
            <v>5</v>
          </cell>
          <cell r="D754">
            <v>34</v>
          </cell>
          <cell r="E754" t="str">
            <v>TEA</v>
          </cell>
          <cell r="F754" t="str">
            <v>S</v>
          </cell>
          <cell r="G754">
            <v>695</v>
          </cell>
          <cell r="H754">
            <v>265470</v>
          </cell>
          <cell r="I754">
            <v>14.100899999999999</v>
          </cell>
        </row>
        <row r="755">
          <cell r="A755" t="str">
            <v>3024644TEA695</v>
          </cell>
          <cell r="B755">
            <v>3024</v>
          </cell>
          <cell r="C755">
            <v>6</v>
          </cell>
          <cell r="D755">
            <v>44</v>
          </cell>
          <cell r="E755" t="str">
            <v>TEA</v>
          </cell>
          <cell r="F755" t="str">
            <v>S</v>
          </cell>
          <cell r="G755">
            <v>695</v>
          </cell>
          <cell r="H755">
            <v>68000</v>
          </cell>
          <cell r="I755">
            <v>15.3086</v>
          </cell>
        </row>
        <row r="756">
          <cell r="A756" t="str">
            <v>1003634TEA695</v>
          </cell>
          <cell r="B756">
            <v>1003</v>
          </cell>
          <cell r="C756">
            <v>6</v>
          </cell>
          <cell r="D756">
            <v>34</v>
          </cell>
          <cell r="E756" t="str">
            <v>TEA</v>
          </cell>
          <cell r="F756" t="str">
            <v>S</v>
          </cell>
          <cell r="G756">
            <v>695</v>
          </cell>
          <cell r="H756">
            <v>1769989</v>
          </cell>
          <cell r="I756">
            <v>4.8164999999999996</v>
          </cell>
        </row>
        <row r="757">
          <cell r="A757" t="str">
            <v>1014644TEA695</v>
          </cell>
          <cell r="B757">
            <v>1014</v>
          </cell>
          <cell r="C757">
            <v>6</v>
          </cell>
          <cell r="D757">
            <v>44</v>
          </cell>
          <cell r="E757" t="str">
            <v>TEA</v>
          </cell>
          <cell r="F757" t="str">
            <v>S</v>
          </cell>
          <cell r="G757">
            <v>695</v>
          </cell>
          <cell r="H757">
            <v>2439800</v>
          </cell>
          <cell r="I757">
            <v>12.7033</v>
          </cell>
        </row>
        <row r="758">
          <cell r="A758" t="str">
            <v>3026644TEA695</v>
          </cell>
          <cell r="B758">
            <v>3026</v>
          </cell>
          <cell r="C758">
            <v>6</v>
          </cell>
          <cell r="D758">
            <v>44</v>
          </cell>
          <cell r="E758" t="str">
            <v>TEA</v>
          </cell>
          <cell r="F758" t="str">
            <v>S</v>
          </cell>
          <cell r="G758">
            <v>695</v>
          </cell>
          <cell r="H758">
            <v>41000</v>
          </cell>
          <cell r="I758">
            <v>13.616300000000001</v>
          </cell>
        </row>
        <row r="759">
          <cell r="A759" t="str">
            <v>3031644TEA695</v>
          </cell>
          <cell r="B759">
            <v>3031</v>
          </cell>
          <cell r="C759">
            <v>6</v>
          </cell>
          <cell r="D759">
            <v>44</v>
          </cell>
          <cell r="E759" t="str">
            <v>TEA</v>
          </cell>
          <cell r="F759" t="str">
            <v>S</v>
          </cell>
          <cell r="G759">
            <v>695</v>
          </cell>
          <cell r="H759">
            <v>136000</v>
          </cell>
          <cell r="I759">
            <v>15.673500000000001</v>
          </cell>
        </row>
        <row r="760">
          <cell r="A760" t="str">
            <v>1018644TEA695</v>
          </cell>
          <cell r="B760">
            <v>1018</v>
          </cell>
          <cell r="C760">
            <v>6</v>
          </cell>
          <cell r="D760">
            <v>44</v>
          </cell>
          <cell r="E760" t="str">
            <v>TEA</v>
          </cell>
          <cell r="F760" t="str">
            <v>S</v>
          </cell>
          <cell r="G760">
            <v>695</v>
          </cell>
          <cell r="H760">
            <v>406400</v>
          </cell>
          <cell r="I760">
            <v>8.7748000000000008</v>
          </cell>
        </row>
        <row r="761">
          <cell r="A761" t="str">
            <v>1009644TEA695</v>
          </cell>
          <cell r="B761">
            <v>1009</v>
          </cell>
          <cell r="C761">
            <v>6</v>
          </cell>
          <cell r="D761">
            <v>44</v>
          </cell>
          <cell r="E761" t="str">
            <v>TEA</v>
          </cell>
          <cell r="F761" t="str">
            <v>S</v>
          </cell>
          <cell r="G761">
            <v>695</v>
          </cell>
          <cell r="H761">
            <v>1349840</v>
          </cell>
          <cell r="I761">
            <v>12.4574</v>
          </cell>
        </row>
        <row r="762">
          <cell r="A762" t="str">
            <v>3002644TEA695</v>
          </cell>
          <cell r="B762">
            <v>3002</v>
          </cell>
          <cell r="C762">
            <v>6</v>
          </cell>
          <cell r="D762">
            <v>44</v>
          </cell>
          <cell r="E762" t="str">
            <v>TEA</v>
          </cell>
          <cell r="F762" t="str">
            <v>S</v>
          </cell>
          <cell r="G762">
            <v>695</v>
          </cell>
          <cell r="H762">
            <v>197550</v>
          </cell>
          <cell r="I762">
            <v>21.4604</v>
          </cell>
        </row>
        <row r="763">
          <cell r="A763" t="str">
            <v>3011644TEA695</v>
          </cell>
          <cell r="B763">
            <v>3011</v>
          </cell>
          <cell r="C763">
            <v>6</v>
          </cell>
          <cell r="D763">
            <v>44</v>
          </cell>
          <cell r="E763" t="str">
            <v>TEA</v>
          </cell>
          <cell r="F763" t="str">
            <v>S</v>
          </cell>
          <cell r="G763">
            <v>695</v>
          </cell>
          <cell r="H763">
            <v>4500</v>
          </cell>
          <cell r="I763">
            <v>21.340800000000002</v>
          </cell>
        </row>
        <row r="764">
          <cell r="A764" t="str">
            <v>3021644TEA695</v>
          </cell>
          <cell r="B764">
            <v>3021</v>
          </cell>
          <cell r="C764">
            <v>6</v>
          </cell>
          <cell r="D764">
            <v>44</v>
          </cell>
          <cell r="E764" t="str">
            <v>TEA</v>
          </cell>
          <cell r="F764" t="str">
            <v>S</v>
          </cell>
          <cell r="G764">
            <v>695</v>
          </cell>
          <cell r="H764">
            <v>44000</v>
          </cell>
          <cell r="I764">
            <v>26.9984</v>
          </cell>
        </row>
        <row r="765">
          <cell r="A765" t="str">
            <v>3033644TEA695</v>
          </cell>
          <cell r="B765">
            <v>3033</v>
          </cell>
          <cell r="C765">
            <v>6</v>
          </cell>
          <cell r="D765">
            <v>44</v>
          </cell>
          <cell r="E765" t="str">
            <v>TEA</v>
          </cell>
          <cell r="F765" t="str">
            <v>S</v>
          </cell>
          <cell r="G765">
            <v>695</v>
          </cell>
          <cell r="H765">
            <v>117100</v>
          </cell>
          <cell r="I765">
            <v>15.5319</v>
          </cell>
        </row>
        <row r="766">
          <cell r="A766" t="str">
            <v>5008644TEA695</v>
          </cell>
          <cell r="B766">
            <v>5008</v>
          </cell>
          <cell r="C766">
            <v>6</v>
          </cell>
          <cell r="D766">
            <v>44</v>
          </cell>
          <cell r="E766" t="str">
            <v>TEA</v>
          </cell>
          <cell r="F766" t="str">
            <v>S</v>
          </cell>
          <cell r="G766">
            <v>695</v>
          </cell>
          <cell r="H766">
            <v>682730</v>
          </cell>
          <cell r="I766">
            <v>22.2027</v>
          </cell>
        </row>
        <row r="767">
          <cell r="A767" t="str">
            <v>1017644TEA695</v>
          </cell>
          <cell r="B767">
            <v>1017</v>
          </cell>
          <cell r="C767">
            <v>6</v>
          </cell>
          <cell r="D767">
            <v>44</v>
          </cell>
          <cell r="E767" t="str">
            <v>TEA</v>
          </cell>
          <cell r="F767" t="str">
            <v>S</v>
          </cell>
          <cell r="G767">
            <v>695</v>
          </cell>
          <cell r="H767">
            <v>6831520.4000000004</v>
          </cell>
          <cell r="I767">
            <v>23.37</v>
          </cell>
        </row>
        <row r="768">
          <cell r="A768" t="str">
            <v>1017634TEA695</v>
          </cell>
          <cell r="B768">
            <v>1017</v>
          </cell>
          <cell r="C768">
            <v>6</v>
          </cell>
          <cell r="D768">
            <v>34</v>
          </cell>
          <cell r="E768" t="str">
            <v>TEA</v>
          </cell>
          <cell r="F768" t="str">
            <v>S</v>
          </cell>
          <cell r="G768">
            <v>695</v>
          </cell>
          <cell r="H768">
            <v>35760</v>
          </cell>
          <cell r="I768">
            <v>14.3363</v>
          </cell>
        </row>
        <row r="769">
          <cell r="A769" t="str">
            <v>5003644TEA695</v>
          </cell>
          <cell r="B769">
            <v>5003</v>
          </cell>
          <cell r="C769">
            <v>6</v>
          </cell>
          <cell r="D769">
            <v>44</v>
          </cell>
          <cell r="E769" t="str">
            <v>TEA</v>
          </cell>
          <cell r="F769" t="str">
            <v>S</v>
          </cell>
          <cell r="G769">
            <v>695</v>
          </cell>
          <cell r="H769">
            <v>1265533.6200000001</v>
          </cell>
          <cell r="I769">
            <v>25.727799999999998</v>
          </cell>
        </row>
        <row r="770">
          <cell r="A770" t="str">
            <v>1007634TEA695</v>
          </cell>
          <cell r="B770">
            <v>1007</v>
          </cell>
          <cell r="C770">
            <v>6</v>
          </cell>
          <cell r="D770">
            <v>34</v>
          </cell>
          <cell r="E770" t="str">
            <v>TEA</v>
          </cell>
          <cell r="F770" t="str">
            <v>S</v>
          </cell>
          <cell r="G770">
            <v>695</v>
          </cell>
          <cell r="H770">
            <v>10000</v>
          </cell>
          <cell r="I770">
            <v>15.981199999999999</v>
          </cell>
        </row>
        <row r="771">
          <cell r="A771" t="str">
            <v>5007634TEA695</v>
          </cell>
          <cell r="B771">
            <v>5007</v>
          </cell>
          <cell r="C771">
            <v>6</v>
          </cell>
          <cell r="D771">
            <v>34</v>
          </cell>
          <cell r="E771" t="str">
            <v>TEA</v>
          </cell>
          <cell r="F771" t="str">
            <v>S</v>
          </cell>
          <cell r="G771">
            <v>695</v>
          </cell>
          <cell r="H771">
            <v>24500</v>
          </cell>
          <cell r="I771">
            <v>18.642199999999999</v>
          </cell>
        </row>
        <row r="772">
          <cell r="A772" t="str">
            <v>2004644TEA695</v>
          </cell>
          <cell r="B772">
            <v>2004</v>
          </cell>
          <cell r="C772">
            <v>6</v>
          </cell>
          <cell r="D772">
            <v>44</v>
          </cell>
          <cell r="E772" t="str">
            <v>TEA</v>
          </cell>
          <cell r="F772" t="str">
            <v>S</v>
          </cell>
          <cell r="G772">
            <v>695</v>
          </cell>
          <cell r="H772">
            <v>7000</v>
          </cell>
          <cell r="I772">
            <v>14.934200000000001</v>
          </cell>
        </row>
        <row r="773">
          <cell r="A773" t="str">
            <v>3027644TEA695</v>
          </cell>
          <cell r="B773">
            <v>3027</v>
          </cell>
          <cell r="C773">
            <v>6</v>
          </cell>
          <cell r="D773">
            <v>44</v>
          </cell>
          <cell r="E773" t="str">
            <v>TEA</v>
          </cell>
          <cell r="F773" t="str">
            <v>S</v>
          </cell>
          <cell r="G773">
            <v>695</v>
          </cell>
          <cell r="H773">
            <v>15000</v>
          </cell>
          <cell r="I773">
            <v>20.745200000000001</v>
          </cell>
        </row>
        <row r="774">
          <cell r="A774" t="str">
            <v>5006634TEA695</v>
          </cell>
          <cell r="B774">
            <v>5006</v>
          </cell>
          <cell r="C774">
            <v>6</v>
          </cell>
          <cell r="D774">
            <v>34</v>
          </cell>
          <cell r="E774" t="str">
            <v>TEA</v>
          </cell>
          <cell r="F774" t="str">
            <v>S</v>
          </cell>
          <cell r="G774">
            <v>695</v>
          </cell>
          <cell r="H774">
            <v>1770</v>
          </cell>
          <cell r="I774">
            <v>28.0732</v>
          </cell>
        </row>
        <row r="775">
          <cell r="A775" t="str">
            <v>1003644TEA695</v>
          </cell>
          <cell r="B775">
            <v>1003</v>
          </cell>
          <cell r="C775">
            <v>6</v>
          </cell>
          <cell r="D775">
            <v>44</v>
          </cell>
          <cell r="E775" t="str">
            <v>TEA</v>
          </cell>
          <cell r="F775" t="str">
            <v>S</v>
          </cell>
          <cell r="G775">
            <v>695</v>
          </cell>
          <cell r="H775">
            <v>3589002</v>
          </cell>
          <cell r="I775">
            <v>10.064399999999999</v>
          </cell>
        </row>
        <row r="776">
          <cell r="A776" t="str">
            <v>1016644TEA695</v>
          </cell>
          <cell r="B776">
            <v>1016</v>
          </cell>
          <cell r="C776">
            <v>6</v>
          </cell>
          <cell r="D776">
            <v>44</v>
          </cell>
          <cell r="E776" t="str">
            <v>TEA</v>
          </cell>
          <cell r="F776" t="str">
            <v>S</v>
          </cell>
          <cell r="G776">
            <v>695</v>
          </cell>
          <cell r="H776">
            <v>2334147</v>
          </cell>
          <cell r="I776">
            <v>14.617699999999999</v>
          </cell>
        </row>
        <row r="777">
          <cell r="A777" t="str">
            <v>3025644TEA695</v>
          </cell>
          <cell r="B777">
            <v>3025</v>
          </cell>
          <cell r="C777">
            <v>6</v>
          </cell>
          <cell r="D777">
            <v>44</v>
          </cell>
          <cell r="E777" t="str">
            <v>TEA</v>
          </cell>
          <cell r="F777" t="str">
            <v>S</v>
          </cell>
          <cell r="G777">
            <v>695</v>
          </cell>
          <cell r="H777">
            <v>31000</v>
          </cell>
          <cell r="I777">
            <v>24.3611</v>
          </cell>
        </row>
        <row r="778">
          <cell r="A778" t="str">
            <v>3007644TEA695</v>
          </cell>
          <cell r="B778">
            <v>3007</v>
          </cell>
          <cell r="C778">
            <v>6</v>
          </cell>
          <cell r="D778">
            <v>44</v>
          </cell>
          <cell r="E778" t="str">
            <v>TEA</v>
          </cell>
          <cell r="F778" t="str">
            <v>S</v>
          </cell>
          <cell r="G778">
            <v>695</v>
          </cell>
          <cell r="H778">
            <v>52600</v>
          </cell>
          <cell r="I778">
            <v>20.972200000000001</v>
          </cell>
        </row>
        <row r="779">
          <cell r="A779" t="str">
            <v>3028644TEA695</v>
          </cell>
          <cell r="B779">
            <v>3028</v>
          </cell>
          <cell r="C779">
            <v>6</v>
          </cell>
          <cell r="D779">
            <v>44</v>
          </cell>
          <cell r="E779" t="str">
            <v>TEA</v>
          </cell>
          <cell r="F779" t="str">
            <v>S</v>
          </cell>
          <cell r="G779">
            <v>695</v>
          </cell>
          <cell r="H779">
            <v>23000</v>
          </cell>
          <cell r="I779">
            <v>19.8325</v>
          </cell>
        </row>
        <row r="780">
          <cell r="A780" t="str">
            <v>3004634TEA695</v>
          </cell>
          <cell r="B780">
            <v>3004</v>
          </cell>
          <cell r="C780">
            <v>6</v>
          </cell>
          <cell r="D780">
            <v>34</v>
          </cell>
          <cell r="E780" t="str">
            <v>TEA</v>
          </cell>
          <cell r="F780" t="str">
            <v>S</v>
          </cell>
          <cell r="G780">
            <v>695</v>
          </cell>
          <cell r="H780">
            <v>10000</v>
          </cell>
          <cell r="I780">
            <v>16.075500000000002</v>
          </cell>
        </row>
        <row r="781">
          <cell r="A781" t="str">
            <v>1001644TEA695</v>
          </cell>
          <cell r="B781">
            <v>1001</v>
          </cell>
          <cell r="C781">
            <v>6</v>
          </cell>
          <cell r="D781">
            <v>44</v>
          </cell>
          <cell r="E781" t="str">
            <v>TEA</v>
          </cell>
          <cell r="F781" t="str">
            <v>S</v>
          </cell>
          <cell r="G781">
            <v>695</v>
          </cell>
          <cell r="H781">
            <v>2294470</v>
          </cell>
          <cell r="I781">
            <v>7.9195000000000002</v>
          </cell>
        </row>
        <row r="782">
          <cell r="A782" t="str">
            <v>3015644TEA695</v>
          </cell>
          <cell r="B782">
            <v>3015</v>
          </cell>
          <cell r="C782">
            <v>6</v>
          </cell>
          <cell r="D782">
            <v>44</v>
          </cell>
          <cell r="E782" t="str">
            <v>TEA</v>
          </cell>
          <cell r="F782" t="str">
            <v>S</v>
          </cell>
          <cell r="G782">
            <v>695</v>
          </cell>
          <cell r="H782">
            <v>37640</v>
          </cell>
          <cell r="I782">
            <v>18.322399999999998</v>
          </cell>
        </row>
        <row r="783">
          <cell r="A783" t="str">
            <v>3012644TEA695</v>
          </cell>
          <cell r="B783">
            <v>3012</v>
          </cell>
          <cell r="C783">
            <v>6</v>
          </cell>
          <cell r="D783">
            <v>44</v>
          </cell>
          <cell r="E783" t="str">
            <v>TEA</v>
          </cell>
          <cell r="F783" t="str">
            <v>S</v>
          </cell>
          <cell r="G783">
            <v>695</v>
          </cell>
          <cell r="H783">
            <v>21000</v>
          </cell>
          <cell r="I783">
            <v>12.682499999999999</v>
          </cell>
        </row>
        <row r="784">
          <cell r="A784" t="str">
            <v>3030644TEA695</v>
          </cell>
          <cell r="B784">
            <v>3030</v>
          </cell>
          <cell r="C784">
            <v>6</v>
          </cell>
          <cell r="D784">
            <v>44</v>
          </cell>
          <cell r="E784" t="str">
            <v>TEA</v>
          </cell>
          <cell r="F784" t="str">
            <v>S</v>
          </cell>
          <cell r="G784">
            <v>695</v>
          </cell>
          <cell r="H784">
            <v>14000</v>
          </cell>
          <cell r="I784">
            <v>13.8</v>
          </cell>
        </row>
        <row r="785">
          <cell r="A785" t="str">
            <v>1005644TEA695</v>
          </cell>
          <cell r="B785">
            <v>1005</v>
          </cell>
          <cell r="C785">
            <v>6</v>
          </cell>
          <cell r="D785">
            <v>44</v>
          </cell>
          <cell r="E785" t="str">
            <v>TEA</v>
          </cell>
          <cell r="F785" t="str">
            <v>S</v>
          </cell>
          <cell r="G785">
            <v>695</v>
          </cell>
          <cell r="H785">
            <v>5546817</v>
          </cell>
          <cell r="I785">
            <v>11.2583</v>
          </cell>
        </row>
        <row r="786">
          <cell r="A786" t="str">
            <v>1033644TEA695</v>
          </cell>
          <cell r="B786">
            <v>1033</v>
          </cell>
          <cell r="C786">
            <v>6</v>
          </cell>
          <cell r="D786">
            <v>44</v>
          </cell>
          <cell r="E786" t="str">
            <v>TEA</v>
          </cell>
          <cell r="F786" t="str">
            <v>S</v>
          </cell>
          <cell r="G786">
            <v>695</v>
          </cell>
          <cell r="H786">
            <v>8826034</v>
          </cell>
          <cell r="I786">
            <v>25.702400000000001</v>
          </cell>
        </row>
        <row r="787">
          <cell r="A787" t="str">
            <v>3005644TEA695</v>
          </cell>
          <cell r="B787">
            <v>3005</v>
          </cell>
          <cell r="C787">
            <v>6</v>
          </cell>
          <cell r="D787">
            <v>44</v>
          </cell>
          <cell r="E787" t="str">
            <v>TEA</v>
          </cell>
          <cell r="F787" t="str">
            <v>S</v>
          </cell>
          <cell r="G787">
            <v>695</v>
          </cell>
          <cell r="H787">
            <v>15000</v>
          </cell>
          <cell r="I787">
            <v>16.075500000000002</v>
          </cell>
        </row>
        <row r="788">
          <cell r="A788" t="str">
            <v>1032634TEA695</v>
          </cell>
          <cell r="B788">
            <v>1032</v>
          </cell>
          <cell r="C788">
            <v>6</v>
          </cell>
          <cell r="D788">
            <v>34</v>
          </cell>
          <cell r="E788" t="str">
            <v>TEA</v>
          </cell>
          <cell r="F788" t="str">
            <v>S</v>
          </cell>
          <cell r="G788">
            <v>695</v>
          </cell>
          <cell r="H788">
            <v>4138</v>
          </cell>
          <cell r="I788">
            <v>17.906099999999999</v>
          </cell>
        </row>
        <row r="789">
          <cell r="A789" t="str">
            <v>1032644TEA695</v>
          </cell>
          <cell r="B789">
            <v>1032</v>
          </cell>
          <cell r="C789">
            <v>6</v>
          </cell>
          <cell r="D789">
            <v>44</v>
          </cell>
          <cell r="E789" t="str">
            <v>TEA</v>
          </cell>
          <cell r="F789" t="str">
            <v>S</v>
          </cell>
          <cell r="G789">
            <v>695</v>
          </cell>
          <cell r="H789">
            <v>1930848</v>
          </cell>
          <cell r="I789">
            <v>21.2348</v>
          </cell>
        </row>
        <row r="790">
          <cell r="A790" t="str">
            <v>3022644TEA695</v>
          </cell>
          <cell r="B790">
            <v>3022</v>
          </cell>
          <cell r="C790">
            <v>6</v>
          </cell>
          <cell r="D790">
            <v>44</v>
          </cell>
          <cell r="E790" t="str">
            <v>TEA</v>
          </cell>
          <cell r="F790" t="str">
            <v>S</v>
          </cell>
          <cell r="G790">
            <v>695</v>
          </cell>
          <cell r="H790">
            <v>74220</v>
          </cell>
          <cell r="I790">
            <v>20.363299999999999</v>
          </cell>
        </row>
        <row r="791">
          <cell r="A791" t="str">
            <v>5006644TEA695</v>
          </cell>
          <cell r="B791">
            <v>5006</v>
          </cell>
          <cell r="C791">
            <v>6</v>
          </cell>
          <cell r="D791">
            <v>44</v>
          </cell>
          <cell r="E791" t="str">
            <v>TEA</v>
          </cell>
          <cell r="F791" t="str">
            <v>S</v>
          </cell>
          <cell r="G791">
            <v>695</v>
          </cell>
          <cell r="H791">
            <v>2747360</v>
          </cell>
          <cell r="I791">
            <v>27.075299999999999</v>
          </cell>
        </row>
        <row r="792">
          <cell r="A792" t="str">
            <v>1005634TEA695</v>
          </cell>
          <cell r="B792">
            <v>1005</v>
          </cell>
          <cell r="C792">
            <v>6</v>
          </cell>
          <cell r="D792">
            <v>34</v>
          </cell>
          <cell r="E792" t="str">
            <v>TEA</v>
          </cell>
          <cell r="F792" t="str">
            <v>S</v>
          </cell>
          <cell r="G792">
            <v>695</v>
          </cell>
          <cell r="H792">
            <v>164200</v>
          </cell>
          <cell r="I792">
            <v>9.1879000000000008</v>
          </cell>
        </row>
        <row r="793">
          <cell r="A793" t="str">
            <v>1033634TEA695</v>
          </cell>
          <cell r="B793">
            <v>1033</v>
          </cell>
          <cell r="C793">
            <v>6</v>
          </cell>
          <cell r="D793">
            <v>34</v>
          </cell>
          <cell r="E793" t="str">
            <v>TEA</v>
          </cell>
          <cell r="F793" t="str">
            <v>S</v>
          </cell>
          <cell r="G793">
            <v>695</v>
          </cell>
          <cell r="H793">
            <v>14100</v>
          </cell>
          <cell r="I793">
            <v>20.6751</v>
          </cell>
        </row>
        <row r="794">
          <cell r="A794" t="str">
            <v>3001644TEA695</v>
          </cell>
          <cell r="B794">
            <v>3001</v>
          </cell>
          <cell r="C794">
            <v>6</v>
          </cell>
          <cell r="D794">
            <v>44</v>
          </cell>
          <cell r="E794" t="str">
            <v>TEA</v>
          </cell>
          <cell r="F794" t="str">
            <v>S</v>
          </cell>
          <cell r="G794">
            <v>695</v>
          </cell>
          <cell r="H794">
            <v>142600</v>
          </cell>
          <cell r="I794">
            <v>19.866299999999999</v>
          </cell>
        </row>
        <row r="795">
          <cell r="A795" t="str">
            <v>3029644TEA695</v>
          </cell>
          <cell r="B795">
            <v>3029</v>
          </cell>
          <cell r="C795">
            <v>6</v>
          </cell>
          <cell r="D795">
            <v>44</v>
          </cell>
          <cell r="E795" t="str">
            <v>TEA</v>
          </cell>
          <cell r="F795" t="str">
            <v>S</v>
          </cell>
          <cell r="G795">
            <v>695</v>
          </cell>
          <cell r="H795">
            <v>120000</v>
          </cell>
          <cell r="I795">
            <v>23.143999999999998</v>
          </cell>
        </row>
        <row r="796">
          <cell r="A796" t="str">
            <v>3034644TEA695</v>
          </cell>
          <cell r="B796">
            <v>3034</v>
          </cell>
          <cell r="C796">
            <v>6</v>
          </cell>
          <cell r="D796">
            <v>44</v>
          </cell>
          <cell r="E796" t="str">
            <v>TEA</v>
          </cell>
          <cell r="F796" t="str">
            <v>S</v>
          </cell>
          <cell r="G796">
            <v>695</v>
          </cell>
          <cell r="H796">
            <v>10000</v>
          </cell>
          <cell r="I796">
            <v>18.4009</v>
          </cell>
        </row>
        <row r="797">
          <cell r="A797" t="str">
            <v>5004644TEA695</v>
          </cell>
          <cell r="B797">
            <v>5004</v>
          </cell>
          <cell r="C797">
            <v>6</v>
          </cell>
          <cell r="D797">
            <v>44</v>
          </cell>
          <cell r="E797" t="str">
            <v>TEA</v>
          </cell>
          <cell r="F797" t="str">
            <v>S</v>
          </cell>
          <cell r="G797">
            <v>695</v>
          </cell>
          <cell r="H797">
            <v>128240</v>
          </cell>
          <cell r="I797">
            <v>21.180499999999999</v>
          </cell>
        </row>
        <row r="798">
          <cell r="A798" t="str">
            <v>5007644TEA695</v>
          </cell>
          <cell r="B798">
            <v>5007</v>
          </cell>
          <cell r="C798">
            <v>6</v>
          </cell>
          <cell r="D798">
            <v>44</v>
          </cell>
          <cell r="E798" t="str">
            <v>TEA</v>
          </cell>
          <cell r="F798" t="str">
            <v>S</v>
          </cell>
          <cell r="G798">
            <v>695</v>
          </cell>
          <cell r="H798">
            <v>4819591.01</v>
          </cell>
          <cell r="I798">
            <v>25.2317</v>
          </cell>
        </row>
        <row r="799">
          <cell r="A799" t="str">
            <v>3001634TEA695</v>
          </cell>
          <cell r="B799">
            <v>3001</v>
          </cell>
          <cell r="C799">
            <v>6</v>
          </cell>
          <cell r="D799">
            <v>34</v>
          </cell>
          <cell r="E799" t="str">
            <v>TEA</v>
          </cell>
          <cell r="F799" t="str">
            <v>S</v>
          </cell>
          <cell r="G799">
            <v>695</v>
          </cell>
          <cell r="H799">
            <v>3058.76</v>
          </cell>
          <cell r="I799">
            <v>7.1646000000000001</v>
          </cell>
        </row>
        <row r="800">
          <cell r="A800" t="str">
            <v>3004644TEA695</v>
          </cell>
          <cell r="B800">
            <v>3004</v>
          </cell>
          <cell r="C800">
            <v>6</v>
          </cell>
          <cell r="D800">
            <v>44</v>
          </cell>
          <cell r="E800" t="str">
            <v>TEA</v>
          </cell>
          <cell r="F800" t="str">
            <v>S</v>
          </cell>
          <cell r="G800">
            <v>695</v>
          </cell>
          <cell r="H800">
            <v>14000</v>
          </cell>
          <cell r="I800">
            <v>29.9693</v>
          </cell>
        </row>
        <row r="801">
          <cell r="A801" t="str">
            <v>3016644TEA695</v>
          </cell>
          <cell r="B801">
            <v>3016</v>
          </cell>
          <cell r="C801">
            <v>6</v>
          </cell>
          <cell r="D801">
            <v>44</v>
          </cell>
          <cell r="E801" t="str">
            <v>TEA</v>
          </cell>
          <cell r="F801" t="str">
            <v>S</v>
          </cell>
          <cell r="G801">
            <v>695</v>
          </cell>
          <cell r="H801">
            <v>15000</v>
          </cell>
          <cell r="I801">
            <v>14.3675</v>
          </cell>
        </row>
        <row r="802">
          <cell r="A802" t="str">
            <v>2009644TEA695</v>
          </cell>
          <cell r="B802">
            <v>2009</v>
          </cell>
          <cell r="C802">
            <v>6</v>
          </cell>
          <cell r="D802">
            <v>44</v>
          </cell>
          <cell r="E802" t="str">
            <v>TEA</v>
          </cell>
          <cell r="F802" t="str">
            <v>S</v>
          </cell>
          <cell r="G802">
            <v>695</v>
          </cell>
          <cell r="H802">
            <v>37800</v>
          </cell>
          <cell r="I802">
            <v>24.3597</v>
          </cell>
        </row>
        <row r="803">
          <cell r="A803" t="str">
            <v>1999644TEA695</v>
          </cell>
          <cell r="B803">
            <v>1999</v>
          </cell>
          <cell r="C803">
            <v>6</v>
          </cell>
          <cell r="D803">
            <v>44</v>
          </cell>
          <cell r="E803" t="str">
            <v>TEA</v>
          </cell>
          <cell r="F803" t="str">
            <v>S</v>
          </cell>
          <cell r="G803">
            <v>695</v>
          </cell>
          <cell r="H803">
            <v>35548878.399999999</v>
          </cell>
          <cell r="I803">
            <v>17.714700000000001</v>
          </cell>
        </row>
        <row r="804">
          <cell r="A804" t="str">
            <v>1999634TEA695</v>
          </cell>
          <cell r="B804">
            <v>1999</v>
          </cell>
          <cell r="C804">
            <v>6</v>
          </cell>
          <cell r="D804">
            <v>34</v>
          </cell>
          <cell r="E804" t="str">
            <v>TEA</v>
          </cell>
          <cell r="F804" t="str">
            <v>S</v>
          </cell>
          <cell r="G804">
            <v>695</v>
          </cell>
          <cell r="H804">
            <v>1998187</v>
          </cell>
          <cell r="I804">
            <v>5.5408999999999997</v>
          </cell>
        </row>
        <row r="805">
          <cell r="A805" t="str">
            <v>2999644TEA695</v>
          </cell>
          <cell r="B805">
            <v>2999</v>
          </cell>
          <cell r="C805">
            <v>6</v>
          </cell>
          <cell r="D805">
            <v>44</v>
          </cell>
          <cell r="E805" t="str">
            <v>TEA</v>
          </cell>
          <cell r="F805" t="str">
            <v>S</v>
          </cell>
          <cell r="G805">
            <v>695</v>
          </cell>
          <cell r="H805">
            <v>44800</v>
          </cell>
          <cell r="I805">
            <v>22.887</v>
          </cell>
        </row>
        <row r="806">
          <cell r="A806" t="str">
            <v>3999644TEA695</v>
          </cell>
          <cell r="B806">
            <v>3999</v>
          </cell>
          <cell r="C806">
            <v>6</v>
          </cell>
          <cell r="D806">
            <v>44</v>
          </cell>
          <cell r="E806" t="str">
            <v>TEA</v>
          </cell>
          <cell r="F806" t="str">
            <v>S</v>
          </cell>
          <cell r="G806">
            <v>695</v>
          </cell>
          <cell r="H806">
            <v>1193210</v>
          </cell>
          <cell r="I806">
            <v>19.300699999999999</v>
          </cell>
        </row>
        <row r="807">
          <cell r="A807" t="str">
            <v>3999634TEA695</v>
          </cell>
          <cell r="B807">
            <v>3999</v>
          </cell>
          <cell r="C807">
            <v>6</v>
          </cell>
          <cell r="D807">
            <v>34</v>
          </cell>
          <cell r="E807" t="str">
            <v>TEA</v>
          </cell>
          <cell r="F807" t="str">
            <v>S</v>
          </cell>
          <cell r="G807">
            <v>695</v>
          </cell>
          <cell r="H807">
            <v>13058.76</v>
          </cell>
          <cell r="I807">
            <v>13.988300000000001</v>
          </cell>
        </row>
        <row r="808">
          <cell r="A808" t="str">
            <v>5999644TEA695</v>
          </cell>
          <cell r="B808">
            <v>5999</v>
          </cell>
          <cell r="C808">
            <v>6</v>
          </cell>
          <cell r="D808">
            <v>44</v>
          </cell>
          <cell r="E808" t="str">
            <v>TEA</v>
          </cell>
          <cell r="F808" t="str">
            <v>S</v>
          </cell>
          <cell r="G808">
            <v>695</v>
          </cell>
          <cell r="H808">
            <v>9643454.6300000008</v>
          </cell>
          <cell r="I808">
            <v>25.553699999999999</v>
          </cell>
        </row>
        <row r="809">
          <cell r="A809" t="str">
            <v>5999634TEA695</v>
          </cell>
          <cell r="B809">
            <v>5999</v>
          </cell>
          <cell r="C809">
            <v>6</v>
          </cell>
          <cell r="D809">
            <v>34</v>
          </cell>
          <cell r="E809" t="str">
            <v>TEA</v>
          </cell>
          <cell r="F809" t="str">
            <v>S</v>
          </cell>
          <cell r="G809">
            <v>695</v>
          </cell>
          <cell r="H809">
            <v>26270</v>
          </cell>
          <cell r="I809">
            <v>19.2776</v>
          </cell>
        </row>
        <row r="810">
          <cell r="A810" t="str">
            <v>3024744TEA695</v>
          </cell>
          <cell r="B810">
            <v>3024</v>
          </cell>
          <cell r="C810">
            <v>7</v>
          </cell>
          <cell r="D810">
            <v>44</v>
          </cell>
          <cell r="E810" t="str">
            <v>TEA</v>
          </cell>
          <cell r="F810" t="str">
            <v>S</v>
          </cell>
          <cell r="G810">
            <v>695</v>
          </cell>
          <cell r="H810">
            <v>112000</v>
          </cell>
          <cell r="I810">
            <v>17.485399999999998</v>
          </cell>
        </row>
        <row r="811">
          <cell r="A811" t="str">
            <v>1014744TEA695</v>
          </cell>
          <cell r="B811">
            <v>1014</v>
          </cell>
          <cell r="C811">
            <v>7</v>
          </cell>
          <cell r="D811">
            <v>44</v>
          </cell>
          <cell r="E811" t="str">
            <v>TEA</v>
          </cell>
          <cell r="F811" t="str">
            <v>S</v>
          </cell>
          <cell r="G811">
            <v>695</v>
          </cell>
          <cell r="H811">
            <v>9638100</v>
          </cell>
          <cell r="I811">
            <v>9.6249000000000002</v>
          </cell>
        </row>
        <row r="812">
          <cell r="A812" t="str">
            <v>3026744TEA695</v>
          </cell>
          <cell r="B812">
            <v>3026</v>
          </cell>
          <cell r="C812">
            <v>7</v>
          </cell>
          <cell r="D812">
            <v>44</v>
          </cell>
          <cell r="E812" t="str">
            <v>TEA</v>
          </cell>
          <cell r="F812" t="str">
            <v>S</v>
          </cell>
          <cell r="G812">
            <v>695</v>
          </cell>
          <cell r="H812">
            <v>211000</v>
          </cell>
          <cell r="I812">
            <v>15.2606</v>
          </cell>
        </row>
        <row r="813">
          <cell r="A813" t="str">
            <v>3031744TEA695</v>
          </cell>
          <cell r="B813">
            <v>3031</v>
          </cell>
          <cell r="C813">
            <v>7</v>
          </cell>
          <cell r="D813">
            <v>44</v>
          </cell>
          <cell r="E813" t="str">
            <v>TEA</v>
          </cell>
          <cell r="F813" t="str">
            <v>S</v>
          </cell>
          <cell r="G813">
            <v>695</v>
          </cell>
          <cell r="H813">
            <v>145500</v>
          </cell>
          <cell r="I813">
            <v>15.2797</v>
          </cell>
        </row>
        <row r="814">
          <cell r="A814" t="str">
            <v>1003734TEA695</v>
          </cell>
          <cell r="B814">
            <v>1003</v>
          </cell>
          <cell r="C814">
            <v>7</v>
          </cell>
          <cell r="D814">
            <v>34</v>
          </cell>
          <cell r="E814" t="str">
            <v>TEA</v>
          </cell>
          <cell r="F814" t="str">
            <v>S</v>
          </cell>
          <cell r="G814">
            <v>695</v>
          </cell>
          <cell r="H814">
            <v>21148</v>
          </cell>
          <cell r="I814">
            <v>6.66</v>
          </cell>
        </row>
        <row r="815">
          <cell r="A815" t="str">
            <v>1018744TEA695</v>
          </cell>
          <cell r="B815">
            <v>1018</v>
          </cell>
          <cell r="C815">
            <v>7</v>
          </cell>
          <cell r="D815">
            <v>44</v>
          </cell>
          <cell r="E815" t="str">
            <v>TEA</v>
          </cell>
          <cell r="F815" t="str">
            <v>S</v>
          </cell>
          <cell r="G815">
            <v>695</v>
          </cell>
          <cell r="H815">
            <v>200000</v>
          </cell>
          <cell r="I815">
            <v>5.8650000000000002</v>
          </cell>
        </row>
        <row r="816">
          <cell r="A816" t="str">
            <v>3010734TEA695</v>
          </cell>
          <cell r="B816">
            <v>3010</v>
          </cell>
          <cell r="C816">
            <v>7</v>
          </cell>
          <cell r="D816">
            <v>34</v>
          </cell>
          <cell r="E816" t="str">
            <v>TEA</v>
          </cell>
          <cell r="F816" t="str">
            <v>S</v>
          </cell>
          <cell r="G816">
            <v>695</v>
          </cell>
          <cell r="H816">
            <v>1200</v>
          </cell>
          <cell r="I816">
            <v>11.571999999999999</v>
          </cell>
        </row>
        <row r="817">
          <cell r="A817" t="str">
            <v>1009744TEA695</v>
          </cell>
          <cell r="B817">
            <v>1009</v>
          </cell>
          <cell r="C817">
            <v>7</v>
          </cell>
          <cell r="D817">
            <v>44</v>
          </cell>
          <cell r="E817" t="str">
            <v>TEA</v>
          </cell>
          <cell r="F817" t="str">
            <v>S</v>
          </cell>
          <cell r="G817">
            <v>695</v>
          </cell>
          <cell r="H817">
            <v>783420</v>
          </cell>
          <cell r="I817">
            <v>21.446300000000001</v>
          </cell>
        </row>
        <row r="818">
          <cell r="A818" t="str">
            <v>3002744TEA695</v>
          </cell>
          <cell r="B818">
            <v>3002</v>
          </cell>
          <cell r="C818">
            <v>7</v>
          </cell>
          <cell r="D818">
            <v>44</v>
          </cell>
          <cell r="E818" t="str">
            <v>TEA</v>
          </cell>
          <cell r="F818" t="str">
            <v>S</v>
          </cell>
          <cell r="G818">
            <v>695</v>
          </cell>
          <cell r="H818">
            <v>450600</v>
          </cell>
          <cell r="I818">
            <v>21.533100000000001</v>
          </cell>
        </row>
        <row r="819">
          <cell r="A819" t="str">
            <v>3011744TEA695</v>
          </cell>
          <cell r="B819">
            <v>3011</v>
          </cell>
          <cell r="C819">
            <v>7</v>
          </cell>
          <cell r="D819">
            <v>44</v>
          </cell>
          <cell r="E819" t="str">
            <v>TEA</v>
          </cell>
          <cell r="F819" t="str">
            <v>S</v>
          </cell>
          <cell r="G819">
            <v>695</v>
          </cell>
          <cell r="H819">
            <v>44000</v>
          </cell>
          <cell r="I819">
            <v>12.682499999999999</v>
          </cell>
        </row>
        <row r="820">
          <cell r="A820" t="str">
            <v>2005744TEA695</v>
          </cell>
          <cell r="B820">
            <v>2005</v>
          </cell>
          <cell r="C820">
            <v>7</v>
          </cell>
          <cell r="D820">
            <v>44</v>
          </cell>
          <cell r="E820" t="str">
            <v>TEA</v>
          </cell>
          <cell r="F820" t="str">
            <v>S</v>
          </cell>
          <cell r="G820">
            <v>695</v>
          </cell>
          <cell r="H820">
            <v>130000</v>
          </cell>
          <cell r="I820">
            <v>9.7523999999999997</v>
          </cell>
        </row>
        <row r="821">
          <cell r="A821" t="str">
            <v>3021744TEA695</v>
          </cell>
          <cell r="B821">
            <v>3021</v>
          </cell>
          <cell r="C821">
            <v>7</v>
          </cell>
          <cell r="D821">
            <v>44</v>
          </cell>
          <cell r="E821" t="str">
            <v>TEA</v>
          </cell>
          <cell r="F821" t="str">
            <v>S</v>
          </cell>
          <cell r="G821">
            <v>695</v>
          </cell>
          <cell r="H821">
            <v>229000</v>
          </cell>
          <cell r="I821">
            <v>28.1995</v>
          </cell>
        </row>
        <row r="822">
          <cell r="A822" t="str">
            <v>3033744TEA695</v>
          </cell>
          <cell r="B822">
            <v>3033</v>
          </cell>
          <cell r="C822">
            <v>7</v>
          </cell>
          <cell r="D822">
            <v>44</v>
          </cell>
          <cell r="E822" t="str">
            <v>TEA</v>
          </cell>
          <cell r="F822" t="str">
            <v>S</v>
          </cell>
          <cell r="G822">
            <v>695</v>
          </cell>
          <cell r="H822">
            <v>275000</v>
          </cell>
          <cell r="I822">
            <v>16.790600000000001</v>
          </cell>
        </row>
        <row r="823">
          <cell r="A823" t="str">
            <v>5008744TEA695</v>
          </cell>
          <cell r="B823">
            <v>5008</v>
          </cell>
          <cell r="C823">
            <v>7</v>
          </cell>
          <cell r="D823">
            <v>44</v>
          </cell>
          <cell r="E823" t="str">
            <v>TEA</v>
          </cell>
          <cell r="F823" t="str">
            <v>S</v>
          </cell>
          <cell r="G823">
            <v>695</v>
          </cell>
          <cell r="H823">
            <v>1140500</v>
          </cell>
          <cell r="I823">
            <v>23.1387</v>
          </cell>
        </row>
        <row r="824">
          <cell r="A824" t="str">
            <v>1018734TEA695</v>
          </cell>
          <cell r="B824">
            <v>1018</v>
          </cell>
          <cell r="C824">
            <v>7</v>
          </cell>
          <cell r="D824">
            <v>34</v>
          </cell>
          <cell r="E824" t="str">
            <v>TEA</v>
          </cell>
          <cell r="F824" t="str">
            <v>S</v>
          </cell>
          <cell r="G824">
            <v>695</v>
          </cell>
          <cell r="H824">
            <v>39704</v>
          </cell>
          <cell r="I824">
            <v>9.4206000000000003</v>
          </cell>
        </row>
        <row r="825">
          <cell r="A825" t="str">
            <v>1017744TEA695</v>
          </cell>
          <cell r="B825">
            <v>1017</v>
          </cell>
          <cell r="C825">
            <v>7</v>
          </cell>
          <cell r="D825">
            <v>44</v>
          </cell>
          <cell r="E825" t="str">
            <v>TEA</v>
          </cell>
          <cell r="F825" t="str">
            <v>S</v>
          </cell>
          <cell r="G825">
            <v>695</v>
          </cell>
          <cell r="H825">
            <v>10054543</v>
          </cell>
          <cell r="I825">
            <v>22.094200000000001</v>
          </cell>
        </row>
        <row r="826">
          <cell r="A826" t="str">
            <v>2004744TEA695</v>
          </cell>
          <cell r="B826">
            <v>2004</v>
          </cell>
          <cell r="C826">
            <v>7</v>
          </cell>
          <cell r="D826">
            <v>44</v>
          </cell>
          <cell r="E826" t="str">
            <v>TEA</v>
          </cell>
          <cell r="F826" t="str">
            <v>S</v>
          </cell>
          <cell r="G826">
            <v>695</v>
          </cell>
          <cell r="H826">
            <v>30000</v>
          </cell>
          <cell r="I826">
            <v>14.934200000000001</v>
          </cell>
        </row>
        <row r="827">
          <cell r="A827" t="str">
            <v>3027744TEA695</v>
          </cell>
          <cell r="B827">
            <v>3027</v>
          </cell>
          <cell r="C827">
            <v>7</v>
          </cell>
          <cell r="D827">
            <v>44</v>
          </cell>
          <cell r="E827" t="str">
            <v>TEA</v>
          </cell>
          <cell r="F827" t="str">
            <v>S</v>
          </cell>
          <cell r="G827">
            <v>695</v>
          </cell>
          <cell r="H827">
            <v>28000</v>
          </cell>
          <cell r="I827">
            <v>20.745200000000001</v>
          </cell>
        </row>
        <row r="828">
          <cell r="A828" t="str">
            <v>5003744TEA695</v>
          </cell>
          <cell r="B828">
            <v>5003</v>
          </cell>
          <cell r="C828">
            <v>7</v>
          </cell>
          <cell r="D828">
            <v>44</v>
          </cell>
          <cell r="E828" t="str">
            <v>TEA</v>
          </cell>
          <cell r="F828" t="str">
            <v>S</v>
          </cell>
          <cell r="G828">
            <v>695</v>
          </cell>
          <cell r="H828">
            <v>2408682.7400000002</v>
          </cell>
          <cell r="I828">
            <v>25.860900000000001</v>
          </cell>
        </row>
        <row r="829">
          <cell r="A829" t="str">
            <v>3016734TEA695</v>
          </cell>
          <cell r="B829">
            <v>3016</v>
          </cell>
          <cell r="C829">
            <v>7</v>
          </cell>
          <cell r="D829">
            <v>34</v>
          </cell>
          <cell r="E829" t="str">
            <v>TEA</v>
          </cell>
          <cell r="F829" t="str">
            <v>S</v>
          </cell>
          <cell r="G829">
            <v>695</v>
          </cell>
          <cell r="H829">
            <v>5000</v>
          </cell>
          <cell r="I829">
            <v>17.2271</v>
          </cell>
        </row>
        <row r="830">
          <cell r="A830" t="str">
            <v>5006734TEA695</v>
          </cell>
          <cell r="B830">
            <v>5006</v>
          </cell>
          <cell r="C830">
            <v>7</v>
          </cell>
          <cell r="D830">
            <v>34</v>
          </cell>
          <cell r="E830" t="str">
            <v>TEA</v>
          </cell>
          <cell r="F830" t="str">
            <v>S</v>
          </cell>
          <cell r="G830">
            <v>695</v>
          </cell>
          <cell r="H830">
            <v>22300</v>
          </cell>
          <cell r="I830">
            <v>22.7577</v>
          </cell>
        </row>
        <row r="831">
          <cell r="A831" t="str">
            <v>1017734TEA695</v>
          </cell>
          <cell r="B831">
            <v>1017</v>
          </cell>
          <cell r="C831">
            <v>7</v>
          </cell>
          <cell r="D831">
            <v>34</v>
          </cell>
          <cell r="E831" t="str">
            <v>TEA</v>
          </cell>
          <cell r="F831" t="str">
            <v>S</v>
          </cell>
          <cell r="G831">
            <v>695</v>
          </cell>
          <cell r="H831">
            <v>21000</v>
          </cell>
          <cell r="I831">
            <v>18.101400000000002</v>
          </cell>
        </row>
        <row r="832">
          <cell r="A832" t="str">
            <v>1016744TEA695</v>
          </cell>
          <cell r="B832">
            <v>1016</v>
          </cell>
          <cell r="C832">
            <v>7</v>
          </cell>
          <cell r="D832">
            <v>44</v>
          </cell>
          <cell r="E832" t="str">
            <v>TEA</v>
          </cell>
          <cell r="F832" t="str">
            <v>S</v>
          </cell>
          <cell r="G832">
            <v>695</v>
          </cell>
          <cell r="H832">
            <v>2198177.27</v>
          </cell>
          <cell r="I832">
            <v>17.917400000000001</v>
          </cell>
        </row>
        <row r="833">
          <cell r="A833" t="str">
            <v>2006744TEA695</v>
          </cell>
          <cell r="B833">
            <v>2006</v>
          </cell>
          <cell r="C833">
            <v>7</v>
          </cell>
          <cell r="D833">
            <v>44</v>
          </cell>
          <cell r="E833" t="str">
            <v>TEA</v>
          </cell>
          <cell r="F833" t="str">
            <v>S</v>
          </cell>
          <cell r="G833">
            <v>695</v>
          </cell>
          <cell r="H833">
            <v>35000</v>
          </cell>
          <cell r="I833">
            <v>12.682499999999999</v>
          </cell>
        </row>
        <row r="834">
          <cell r="A834" t="str">
            <v>3025744TEA695</v>
          </cell>
          <cell r="B834">
            <v>3025</v>
          </cell>
          <cell r="C834">
            <v>7</v>
          </cell>
          <cell r="D834">
            <v>44</v>
          </cell>
          <cell r="E834" t="str">
            <v>TEA</v>
          </cell>
          <cell r="F834" t="str">
            <v>S</v>
          </cell>
          <cell r="G834">
            <v>695</v>
          </cell>
          <cell r="H834">
            <v>149000</v>
          </cell>
          <cell r="I834">
            <v>21.967300000000002</v>
          </cell>
        </row>
        <row r="835">
          <cell r="A835" t="str">
            <v>3028744TEA695</v>
          </cell>
          <cell r="B835">
            <v>3028</v>
          </cell>
          <cell r="C835">
            <v>7</v>
          </cell>
          <cell r="D835">
            <v>44</v>
          </cell>
          <cell r="E835" t="str">
            <v>TEA</v>
          </cell>
          <cell r="F835" t="str">
            <v>S</v>
          </cell>
          <cell r="G835">
            <v>695</v>
          </cell>
          <cell r="H835">
            <v>135500</v>
          </cell>
          <cell r="I835">
            <v>19.203900000000001</v>
          </cell>
        </row>
        <row r="836">
          <cell r="A836" t="str">
            <v>1003744TEA695</v>
          </cell>
          <cell r="B836">
            <v>1003</v>
          </cell>
          <cell r="C836">
            <v>7</v>
          </cell>
          <cell r="D836">
            <v>44</v>
          </cell>
          <cell r="E836" t="str">
            <v>TEA</v>
          </cell>
          <cell r="F836" t="str">
            <v>S</v>
          </cell>
          <cell r="G836">
            <v>695</v>
          </cell>
          <cell r="H836">
            <v>2475945</v>
          </cell>
          <cell r="I836">
            <v>10.3469</v>
          </cell>
        </row>
        <row r="837">
          <cell r="A837" t="str">
            <v>3007744TEA695</v>
          </cell>
          <cell r="B837">
            <v>3007</v>
          </cell>
          <cell r="C837">
            <v>7</v>
          </cell>
          <cell r="D837">
            <v>44</v>
          </cell>
          <cell r="E837" t="str">
            <v>TEA</v>
          </cell>
          <cell r="F837" t="str">
            <v>S</v>
          </cell>
          <cell r="G837">
            <v>695</v>
          </cell>
          <cell r="H837">
            <v>21000</v>
          </cell>
          <cell r="I837">
            <v>21.9391</v>
          </cell>
        </row>
        <row r="838">
          <cell r="A838" t="str">
            <v>3010744TEA695</v>
          </cell>
          <cell r="B838">
            <v>3010</v>
          </cell>
          <cell r="C838">
            <v>7</v>
          </cell>
          <cell r="D838">
            <v>44</v>
          </cell>
          <cell r="E838" t="str">
            <v>TEA</v>
          </cell>
          <cell r="F838" t="str">
            <v>S</v>
          </cell>
          <cell r="G838">
            <v>695</v>
          </cell>
          <cell r="H838">
            <v>21000</v>
          </cell>
          <cell r="I838">
            <v>18.389199999999999</v>
          </cell>
        </row>
        <row r="839">
          <cell r="A839" t="str">
            <v>1001744TEA695</v>
          </cell>
          <cell r="B839">
            <v>1001</v>
          </cell>
          <cell r="C839">
            <v>7</v>
          </cell>
          <cell r="D839">
            <v>44</v>
          </cell>
          <cell r="E839" t="str">
            <v>TEA</v>
          </cell>
          <cell r="F839" t="str">
            <v>S</v>
          </cell>
          <cell r="G839">
            <v>695</v>
          </cell>
          <cell r="H839">
            <v>3658890</v>
          </cell>
          <cell r="I839">
            <v>8.5883000000000003</v>
          </cell>
        </row>
        <row r="840">
          <cell r="A840" t="str">
            <v>3003744TEA695</v>
          </cell>
          <cell r="B840">
            <v>3003</v>
          </cell>
          <cell r="C840">
            <v>7</v>
          </cell>
          <cell r="D840">
            <v>44</v>
          </cell>
          <cell r="E840" t="str">
            <v>TEA</v>
          </cell>
          <cell r="F840" t="str">
            <v>S</v>
          </cell>
          <cell r="G840">
            <v>695</v>
          </cell>
          <cell r="H840">
            <v>25000</v>
          </cell>
          <cell r="I840">
            <v>20.745200000000001</v>
          </cell>
        </row>
        <row r="841">
          <cell r="A841" t="str">
            <v>3012744TEA695</v>
          </cell>
          <cell r="B841">
            <v>3012</v>
          </cell>
          <cell r="C841">
            <v>7</v>
          </cell>
          <cell r="D841">
            <v>44</v>
          </cell>
          <cell r="E841" t="str">
            <v>TEA</v>
          </cell>
          <cell r="F841" t="str">
            <v>S</v>
          </cell>
          <cell r="G841">
            <v>695</v>
          </cell>
          <cell r="H841">
            <v>87000</v>
          </cell>
          <cell r="I841">
            <v>20.1494</v>
          </cell>
        </row>
        <row r="842">
          <cell r="A842" t="str">
            <v>3015744TEA695</v>
          </cell>
          <cell r="B842">
            <v>3015</v>
          </cell>
          <cell r="C842">
            <v>7</v>
          </cell>
          <cell r="D842">
            <v>44</v>
          </cell>
          <cell r="E842" t="str">
            <v>TEA</v>
          </cell>
          <cell r="F842" t="str">
            <v>S</v>
          </cell>
          <cell r="G842">
            <v>695</v>
          </cell>
          <cell r="H842">
            <v>184340</v>
          </cell>
          <cell r="I842">
            <v>19.049900000000001</v>
          </cell>
        </row>
        <row r="843">
          <cell r="A843" t="str">
            <v>3030744TEA695</v>
          </cell>
          <cell r="B843">
            <v>3030</v>
          </cell>
          <cell r="C843">
            <v>7</v>
          </cell>
          <cell r="D843">
            <v>44</v>
          </cell>
          <cell r="E843" t="str">
            <v>TEA</v>
          </cell>
          <cell r="F843" t="str">
            <v>S</v>
          </cell>
          <cell r="G843">
            <v>695</v>
          </cell>
          <cell r="H843">
            <v>32000</v>
          </cell>
          <cell r="I843">
            <v>13.8</v>
          </cell>
        </row>
        <row r="844">
          <cell r="A844" t="str">
            <v>1005744TEA695</v>
          </cell>
          <cell r="B844">
            <v>1005</v>
          </cell>
          <cell r="C844">
            <v>7</v>
          </cell>
          <cell r="D844">
            <v>44</v>
          </cell>
          <cell r="E844" t="str">
            <v>TEA</v>
          </cell>
          <cell r="F844" t="str">
            <v>S</v>
          </cell>
          <cell r="G844">
            <v>695</v>
          </cell>
          <cell r="H844">
            <v>6212090</v>
          </cell>
          <cell r="I844">
            <v>18.072700000000001</v>
          </cell>
        </row>
        <row r="845">
          <cell r="A845" t="str">
            <v>1033744TEA695</v>
          </cell>
          <cell r="B845">
            <v>1033</v>
          </cell>
          <cell r="C845">
            <v>7</v>
          </cell>
          <cell r="D845">
            <v>44</v>
          </cell>
          <cell r="E845" t="str">
            <v>TEA</v>
          </cell>
          <cell r="F845" t="str">
            <v>S</v>
          </cell>
          <cell r="G845">
            <v>695</v>
          </cell>
          <cell r="H845">
            <v>13492308.74</v>
          </cell>
          <cell r="I845">
            <v>23.5337</v>
          </cell>
        </row>
        <row r="846">
          <cell r="A846" t="str">
            <v>1032734TEA695</v>
          </cell>
          <cell r="B846">
            <v>1032</v>
          </cell>
          <cell r="C846">
            <v>7</v>
          </cell>
          <cell r="D846">
            <v>34</v>
          </cell>
          <cell r="E846" t="str">
            <v>TEA</v>
          </cell>
          <cell r="F846" t="str">
            <v>S</v>
          </cell>
          <cell r="G846">
            <v>695</v>
          </cell>
          <cell r="H846">
            <v>4000</v>
          </cell>
          <cell r="I846">
            <v>26.313800000000001</v>
          </cell>
        </row>
        <row r="847">
          <cell r="A847" t="str">
            <v>3006744TEA695</v>
          </cell>
          <cell r="B847">
            <v>3006</v>
          </cell>
          <cell r="C847">
            <v>7</v>
          </cell>
          <cell r="D847">
            <v>44</v>
          </cell>
          <cell r="E847" t="str">
            <v>TEA</v>
          </cell>
          <cell r="F847" t="str">
            <v>S</v>
          </cell>
          <cell r="G847">
            <v>695</v>
          </cell>
          <cell r="H847">
            <v>80000</v>
          </cell>
          <cell r="I847">
            <v>18.389199999999999</v>
          </cell>
        </row>
        <row r="848">
          <cell r="A848" t="str">
            <v>1032744TEA695</v>
          </cell>
          <cell r="B848">
            <v>1032</v>
          </cell>
          <cell r="C848">
            <v>7</v>
          </cell>
          <cell r="D848">
            <v>44</v>
          </cell>
          <cell r="E848" t="str">
            <v>TEA</v>
          </cell>
          <cell r="F848" t="str">
            <v>S</v>
          </cell>
          <cell r="G848">
            <v>695</v>
          </cell>
          <cell r="H848">
            <v>4212656</v>
          </cell>
          <cell r="I848">
            <v>21.516200000000001</v>
          </cell>
        </row>
        <row r="849">
          <cell r="A849" t="str">
            <v>2007744TEA695</v>
          </cell>
          <cell r="B849">
            <v>2007</v>
          </cell>
          <cell r="C849">
            <v>7</v>
          </cell>
          <cell r="D849">
            <v>44</v>
          </cell>
          <cell r="E849" t="str">
            <v>TEA</v>
          </cell>
          <cell r="F849" t="str">
            <v>S</v>
          </cell>
          <cell r="G849">
            <v>695</v>
          </cell>
          <cell r="H849">
            <v>33000</v>
          </cell>
          <cell r="I849">
            <v>16.090499999999999</v>
          </cell>
        </row>
        <row r="850">
          <cell r="A850" t="str">
            <v>3002734TEA695</v>
          </cell>
          <cell r="B850">
            <v>3002</v>
          </cell>
          <cell r="C850">
            <v>7</v>
          </cell>
          <cell r="D850">
            <v>34</v>
          </cell>
          <cell r="E850" t="str">
            <v>TEA</v>
          </cell>
          <cell r="F850" t="str">
            <v>S</v>
          </cell>
          <cell r="G850">
            <v>695</v>
          </cell>
          <cell r="H850">
            <v>10000</v>
          </cell>
          <cell r="I850">
            <v>14.934200000000001</v>
          </cell>
        </row>
        <row r="851">
          <cell r="A851" t="str">
            <v>5006744TEA695</v>
          </cell>
          <cell r="B851">
            <v>5006</v>
          </cell>
          <cell r="C851">
            <v>7</v>
          </cell>
          <cell r="D851">
            <v>44</v>
          </cell>
          <cell r="E851" t="str">
            <v>TEA</v>
          </cell>
          <cell r="F851" t="str">
            <v>S</v>
          </cell>
          <cell r="G851">
            <v>695</v>
          </cell>
          <cell r="H851">
            <v>2431750</v>
          </cell>
          <cell r="I851">
            <v>26.3767</v>
          </cell>
        </row>
        <row r="852">
          <cell r="A852" t="str">
            <v>3022744TEA695</v>
          </cell>
          <cell r="B852">
            <v>3022</v>
          </cell>
          <cell r="C852">
            <v>7</v>
          </cell>
          <cell r="D852">
            <v>44</v>
          </cell>
          <cell r="E852" t="str">
            <v>TEA</v>
          </cell>
          <cell r="F852" t="str">
            <v>S</v>
          </cell>
          <cell r="G852">
            <v>695</v>
          </cell>
          <cell r="H852">
            <v>34800</v>
          </cell>
          <cell r="I852">
            <v>21.440999999999999</v>
          </cell>
        </row>
        <row r="853">
          <cell r="A853" t="str">
            <v>1005734TEA695</v>
          </cell>
          <cell r="B853">
            <v>1005</v>
          </cell>
          <cell r="C853">
            <v>7</v>
          </cell>
          <cell r="D853">
            <v>34</v>
          </cell>
          <cell r="E853" t="str">
            <v>TEA</v>
          </cell>
          <cell r="F853" t="str">
            <v>S</v>
          </cell>
          <cell r="G853">
            <v>695</v>
          </cell>
          <cell r="H853">
            <v>30000</v>
          </cell>
          <cell r="I853">
            <v>20.134399999999999</v>
          </cell>
        </row>
        <row r="854">
          <cell r="A854" t="str">
            <v>1033734TEA695</v>
          </cell>
          <cell r="B854">
            <v>1033</v>
          </cell>
          <cell r="C854">
            <v>7</v>
          </cell>
          <cell r="D854">
            <v>34</v>
          </cell>
          <cell r="E854" t="str">
            <v>TEA</v>
          </cell>
          <cell r="F854" t="str">
            <v>S</v>
          </cell>
          <cell r="G854">
            <v>695</v>
          </cell>
          <cell r="H854">
            <v>77800</v>
          </cell>
          <cell r="I854">
            <v>12.991</v>
          </cell>
        </row>
        <row r="855">
          <cell r="A855" t="str">
            <v>3001744TEA695</v>
          </cell>
          <cell r="B855">
            <v>3001</v>
          </cell>
          <cell r="C855">
            <v>7</v>
          </cell>
          <cell r="D855">
            <v>44</v>
          </cell>
          <cell r="E855" t="str">
            <v>TEA</v>
          </cell>
          <cell r="F855" t="str">
            <v>S</v>
          </cell>
          <cell r="G855">
            <v>695</v>
          </cell>
          <cell r="H855">
            <v>218640</v>
          </cell>
          <cell r="I855">
            <v>22.4879</v>
          </cell>
        </row>
        <row r="856">
          <cell r="A856" t="str">
            <v>3004744TEA695</v>
          </cell>
          <cell r="B856">
            <v>3004</v>
          </cell>
          <cell r="C856">
            <v>7</v>
          </cell>
          <cell r="D856">
            <v>44</v>
          </cell>
          <cell r="E856" t="str">
            <v>TEA</v>
          </cell>
          <cell r="F856" t="str">
            <v>S</v>
          </cell>
          <cell r="G856">
            <v>695</v>
          </cell>
          <cell r="H856">
            <v>98000</v>
          </cell>
          <cell r="I856">
            <v>21.84</v>
          </cell>
        </row>
        <row r="857">
          <cell r="A857" t="str">
            <v>3029744TEA695</v>
          </cell>
          <cell r="B857">
            <v>3029</v>
          </cell>
          <cell r="C857">
            <v>7</v>
          </cell>
          <cell r="D857">
            <v>44</v>
          </cell>
          <cell r="E857" t="str">
            <v>TEA</v>
          </cell>
          <cell r="F857" t="str">
            <v>S</v>
          </cell>
          <cell r="G857">
            <v>695</v>
          </cell>
          <cell r="H857">
            <v>143000</v>
          </cell>
          <cell r="I857">
            <v>22.808499999999999</v>
          </cell>
        </row>
        <row r="858">
          <cell r="A858" t="str">
            <v>3033734TEA695</v>
          </cell>
          <cell r="B858">
            <v>3033</v>
          </cell>
          <cell r="C858">
            <v>7</v>
          </cell>
          <cell r="D858">
            <v>34</v>
          </cell>
          <cell r="E858" t="str">
            <v>TEA</v>
          </cell>
          <cell r="F858" t="str">
            <v>S</v>
          </cell>
          <cell r="G858">
            <v>695</v>
          </cell>
          <cell r="H858">
            <v>2000</v>
          </cell>
          <cell r="I858">
            <v>19</v>
          </cell>
        </row>
        <row r="859">
          <cell r="A859" t="str">
            <v>5004744TEA695</v>
          </cell>
          <cell r="B859">
            <v>5004</v>
          </cell>
          <cell r="C859">
            <v>7</v>
          </cell>
          <cell r="D859">
            <v>44</v>
          </cell>
          <cell r="E859" t="str">
            <v>TEA</v>
          </cell>
          <cell r="F859" t="str">
            <v>S</v>
          </cell>
          <cell r="G859">
            <v>695</v>
          </cell>
          <cell r="H859">
            <v>993990</v>
          </cell>
          <cell r="I859">
            <v>19.2319</v>
          </cell>
        </row>
        <row r="860">
          <cell r="A860" t="str">
            <v>5007744TEA695</v>
          </cell>
          <cell r="B860">
            <v>5007</v>
          </cell>
          <cell r="C860">
            <v>7</v>
          </cell>
          <cell r="D860">
            <v>44</v>
          </cell>
          <cell r="E860" t="str">
            <v>TEA</v>
          </cell>
          <cell r="F860" t="str">
            <v>S</v>
          </cell>
          <cell r="G860">
            <v>695</v>
          </cell>
          <cell r="H860">
            <v>7418624.2999999998</v>
          </cell>
          <cell r="I860">
            <v>22.777999999999999</v>
          </cell>
        </row>
        <row r="861">
          <cell r="A861" t="str">
            <v>3034744TEA695</v>
          </cell>
          <cell r="B861">
            <v>3034</v>
          </cell>
          <cell r="C861">
            <v>7</v>
          </cell>
          <cell r="D861">
            <v>44</v>
          </cell>
          <cell r="E861" t="str">
            <v>TEA</v>
          </cell>
          <cell r="F861" t="str">
            <v>S</v>
          </cell>
          <cell r="G861">
            <v>695</v>
          </cell>
          <cell r="H861">
            <v>50000</v>
          </cell>
          <cell r="I861">
            <v>17.139900000000001</v>
          </cell>
        </row>
        <row r="862">
          <cell r="A862" t="str">
            <v>3016744TEA695</v>
          </cell>
          <cell r="B862">
            <v>3016</v>
          </cell>
          <cell r="C862">
            <v>7</v>
          </cell>
          <cell r="D862">
            <v>44</v>
          </cell>
          <cell r="E862" t="str">
            <v>TEA</v>
          </cell>
          <cell r="F862" t="str">
            <v>S</v>
          </cell>
          <cell r="G862">
            <v>695</v>
          </cell>
          <cell r="H862">
            <v>38000</v>
          </cell>
          <cell r="I862">
            <v>14.3675</v>
          </cell>
        </row>
        <row r="863">
          <cell r="A863" t="str">
            <v>2009744TEA695</v>
          </cell>
          <cell r="B863">
            <v>2009</v>
          </cell>
          <cell r="C863">
            <v>7</v>
          </cell>
          <cell r="D863">
            <v>44</v>
          </cell>
          <cell r="E863" t="str">
            <v>TEA</v>
          </cell>
          <cell r="F863" t="str">
            <v>S</v>
          </cell>
          <cell r="G863">
            <v>695</v>
          </cell>
          <cell r="H863">
            <v>20000</v>
          </cell>
          <cell r="I863">
            <v>24.3597</v>
          </cell>
        </row>
        <row r="864">
          <cell r="A864" t="str">
            <v>1999744TEA695</v>
          </cell>
          <cell r="B864">
            <v>1999</v>
          </cell>
          <cell r="C864">
            <v>7</v>
          </cell>
          <cell r="D864">
            <v>44</v>
          </cell>
          <cell r="E864" t="str">
            <v>TEA</v>
          </cell>
          <cell r="F864" t="str">
            <v>S</v>
          </cell>
          <cell r="G864">
            <v>695</v>
          </cell>
          <cell r="H864">
            <v>52926130.009999998</v>
          </cell>
          <cell r="I864">
            <v>17.944800000000001</v>
          </cell>
        </row>
        <row r="865">
          <cell r="A865" t="str">
            <v>1999734TEA695</v>
          </cell>
          <cell r="B865">
            <v>1999</v>
          </cell>
          <cell r="C865">
            <v>7</v>
          </cell>
          <cell r="D865">
            <v>34</v>
          </cell>
          <cell r="E865" t="str">
            <v>TEA</v>
          </cell>
          <cell r="F865" t="str">
            <v>S</v>
          </cell>
          <cell r="G865">
            <v>695</v>
          </cell>
          <cell r="H865">
            <v>193652</v>
          </cell>
          <cell r="I865">
            <v>13.5036</v>
          </cell>
        </row>
        <row r="866">
          <cell r="A866" t="str">
            <v>2999744TEA695</v>
          </cell>
          <cell r="B866">
            <v>2999</v>
          </cell>
          <cell r="C866">
            <v>7</v>
          </cell>
          <cell r="D866">
            <v>44</v>
          </cell>
          <cell r="E866" t="str">
            <v>TEA</v>
          </cell>
          <cell r="F866" t="str">
            <v>S</v>
          </cell>
          <cell r="G866">
            <v>695</v>
          </cell>
          <cell r="H866">
            <v>248000</v>
          </cell>
          <cell r="I866">
            <v>12.8142</v>
          </cell>
        </row>
        <row r="867">
          <cell r="A867" t="str">
            <v>3999744TEA695</v>
          </cell>
          <cell r="B867">
            <v>3999</v>
          </cell>
          <cell r="C867">
            <v>7</v>
          </cell>
          <cell r="D867">
            <v>44</v>
          </cell>
          <cell r="E867" t="str">
            <v>TEA</v>
          </cell>
          <cell r="F867" t="str">
            <v>S</v>
          </cell>
          <cell r="G867">
            <v>695</v>
          </cell>
          <cell r="H867">
            <v>2812380</v>
          </cell>
          <cell r="I867">
            <v>19.9846</v>
          </cell>
        </row>
        <row r="868">
          <cell r="A868" t="str">
            <v>3999734TEA695</v>
          </cell>
          <cell r="B868">
            <v>3999</v>
          </cell>
          <cell r="C868">
            <v>7</v>
          </cell>
          <cell r="D868">
            <v>34</v>
          </cell>
          <cell r="E868" t="str">
            <v>TEA</v>
          </cell>
          <cell r="F868" t="str">
            <v>S</v>
          </cell>
          <cell r="G868">
            <v>695</v>
          </cell>
          <cell r="H868">
            <v>18200</v>
          </cell>
          <cell r="I868">
            <v>15.789199999999999</v>
          </cell>
        </row>
        <row r="869">
          <cell r="A869" t="str">
            <v>5999744TEA695</v>
          </cell>
          <cell r="B869">
            <v>5999</v>
          </cell>
          <cell r="C869">
            <v>7</v>
          </cell>
          <cell r="D869">
            <v>44</v>
          </cell>
          <cell r="E869" t="str">
            <v>TEA</v>
          </cell>
          <cell r="F869" t="str">
            <v>S</v>
          </cell>
          <cell r="G869">
            <v>695</v>
          </cell>
          <cell r="H869">
            <v>14393547.039999999</v>
          </cell>
          <cell r="I869">
            <v>23.685600000000001</v>
          </cell>
        </row>
        <row r="870">
          <cell r="A870" t="str">
            <v>5999734TEA695</v>
          </cell>
          <cell r="B870">
            <v>5999</v>
          </cell>
          <cell r="C870">
            <v>7</v>
          </cell>
          <cell r="D870">
            <v>34</v>
          </cell>
          <cell r="E870" t="str">
            <v>TEA</v>
          </cell>
          <cell r="F870" t="str">
            <v>S</v>
          </cell>
          <cell r="G870">
            <v>695</v>
          </cell>
          <cell r="H870">
            <v>22300</v>
          </cell>
          <cell r="I870">
            <v>22.7577</v>
          </cell>
        </row>
        <row r="871">
          <cell r="A871" t="str">
            <v>3024844TEA695</v>
          </cell>
          <cell r="B871">
            <v>3024</v>
          </cell>
          <cell r="C871">
            <v>8</v>
          </cell>
          <cell r="D871">
            <v>44</v>
          </cell>
          <cell r="E871" t="str">
            <v>TEA</v>
          </cell>
          <cell r="F871" t="str">
            <v>S</v>
          </cell>
          <cell r="G871">
            <v>695</v>
          </cell>
          <cell r="H871">
            <v>739600</v>
          </cell>
          <cell r="I871">
            <v>14.419700000000001</v>
          </cell>
        </row>
        <row r="872">
          <cell r="A872" t="str">
            <v>1014844TEA695</v>
          </cell>
          <cell r="B872">
            <v>1014</v>
          </cell>
          <cell r="C872">
            <v>8</v>
          </cell>
          <cell r="D872">
            <v>44</v>
          </cell>
          <cell r="E872" t="str">
            <v>TEA</v>
          </cell>
          <cell r="F872" t="str">
            <v>S</v>
          </cell>
          <cell r="G872">
            <v>695</v>
          </cell>
          <cell r="H872">
            <v>20287446.079999998</v>
          </cell>
          <cell r="I872">
            <v>17.474399999999999</v>
          </cell>
        </row>
        <row r="873">
          <cell r="A873" t="str">
            <v>1018844TEA695</v>
          </cell>
          <cell r="B873">
            <v>1018</v>
          </cell>
          <cell r="C873">
            <v>8</v>
          </cell>
          <cell r="D873">
            <v>44</v>
          </cell>
          <cell r="E873" t="str">
            <v>TEA</v>
          </cell>
          <cell r="F873" t="str">
            <v>S</v>
          </cell>
          <cell r="G873">
            <v>695</v>
          </cell>
          <cell r="H873">
            <v>14049751</v>
          </cell>
          <cell r="I873">
            <v>7.9794999999999998</v>
          </cell>
        </row>
        <row r="874">
          <cell r="A874" t="str">
            <v>2001844TEA695</v>
          </cell>
          <cell r="B874">
            <v>2001</v>
          </cell>
          <cell r="C874">
            <v>8</v>
          </cell>
          <cell r="D874">
            <v>44</v>
          </cell>
          <cell r="E874" t="str">
            <v>TEA</v>
          </cell>
          <cell r="F874" t="str">
            <v>S</v>
          </cell>
          <cell r="G874">
            <v>695</v>
          </cell>
          <cell r="H874">
            <v>4018816.89</v>
          </cell>
          <cell r="I874">
            <v>6.9898999999999996</v>
          </cell>
        </row>
        <row r="875">
          <cell r="A875" t="str">
            <v>3010834TEA695</v>
          </cell>
          <cell r="B875">
            <v>3010</v>
          </cell>
          <cell r="C875">
            <v>8</v>
          </cell>
          <cell r="D875">
            <v>34</v>
          </cell>
          <cell r="E875" t="str">
            <v>TEA</v>
          </cell>
          <cell r="F875" t="str">
            <v>S</v>
          </cell>
          <cell r="G875">
            <v>695</v>
          </cell>
          <cell r="H875">
            <v>23400</v>
          </cell>
          <cell r="I875">
            <v>12.2712</v>
          </cell>
        </row>
        <row r="876">
          <cell r="A876" t="str">
            <v>3026844TEA695</v>
          </cell>
          <cell r="B876">
            <v>3026</v>
          </cell>
          <cell r="C876">
            <v>8</v>
          </cell>
          <cell r="D876">
            <v>44</v>
          </cell>
          <cell r="E876" t="str">
            <v>TEA</v>
          </cell>
          <cell r="F876" t="str">
            <v>S</v>
          </cell>
          <cell r="G876">
            <v>695</v>
          </cell>
          <cell r="H876">
            <v>413550</v>
          </cell>
          <cell r="I876">
            <v>14.8666</v>
          </cell>
        </row>
        <row r="877">
          <cell r="A877" t="str">
            <v>3031844TEA695</v>
          </cell>
          <cell r="B877">
            <v>3031</v>
          </cell>
          <cell r="C877">
            <v>8</v>
          </cell>
          <cell r="D877">
            <v>44</v>
          </cell>
          <cell r="E877" t="str">
            <v>TEA</v>
          </cell>
          <cell r="F877" t="str">
            <v>S</v>
          </cell>
          <cell r="G877">
            <v>695</v>
          </cell>
          <cell r="H877">
            <v>854000</v>
          </cell>
          <cell r="I877">
            <v>11.9612</v>
          </cell>
        </row>
        <row r="878">
          <cell r="A878" t="str">
            <v>3036844TEA695</v>
          </cell>
          <cell r="B878">
            <v>3036</v>
          </cell>
          <cell r="C878">
            <v>8</v>
          </cell>
          <cell r="D878">
            <v>44</v>
          </cell>
          <cell r="E878" t="str">
            <v>TEA</v>
          </cell>
          <cell r="F878" t="str">
            <v>S</v>
          </cell>
          <cell r="G878">
            <v>695</v>
          </cell>
          <cell r="H878">
            <v>615100</v>
          </cell>
          <cell r="I878">
            <v>15.396100000000001</v>
          </cell>
        </row>
        <row r="879">
          <cell r="A879" t="str">
            <v>3028834TEA695</v>
          </cell>
          <cell r="B879">
            <v>3028</v>
          </cell>
          <cell r="C879">
            <v>8</v>
          </cell>
          <cell r="D879">
            <v>34</v>
          </cell>
          <cell r="E879" t="str">
            <v>TEA</v>
          </cell>
          <cell r="F879" t="str">
            <v>S</v>
          </cell>
          <cell r="G879">
            <v>695</v>
          </cell>
          <cell r="H879">
            <v>13000</v>
          </cell>
          <cell r="I879">
            <v>12.682499999999999</v>
          </cell>
        </row>
        <row r="880">
          <cell r="A880" t="str">
            <v>1003834TEA695</v>
          </cell>
          <cell r="B880">
            <v>1003</v>
          </cell>
          <cell r="C880">
            <v>8</v>
          </cell>
          <cell r="D880">
            <v>34</v>
          </cell>
          <cell r="E880" t="str">
            <v>TEA</v>
          </cell>
          <cell r="F880" t="str">
            <v>S</v>
          </cell>
          <cell r="G880">
            <v>695</v>
          </cell>
          <cell r="H880">
            <v>133000</v>
          </cell>
          <cell r="I880">
            <v>9.31</v>
          </cell>
        </row>
        <row r="881">
          <cell r="A881" t="str">
            <v>1009844TEA695</v>
          </cell>
          <cell r="B881">
            <v>1009</v>
          </cell>
          <cell r="C881">
            <v>8</v>
          </cell>
          <cell r="D881">
            <v>44</v>
          </cell>
          <cell r="E881" t="str">
            <v>TEA</v>
          </cell>
          <cell r="F881" t="str">
            <v>S</v>
          </cell>
          <cell r="G881">
            <v>695</v>
          </cell>
          <cell r="H881">
            <v>19871577.800000001</v>
          </cell>
          <cell r="I881">
            <v>9.4342000000000006</v>
          </cell>
        </row>
        <row r="882">
          <cell r="A882" t="str">
            <v>3002844TEA695</v>
          </cell>
          <cell r="B882">
            <v>3002</v>
          </cell>
          <cell r="C882">
            <v>8</v>
          </cell>
          <cell r="D882">
            <v>44</v>
          </cell>
          <cell r="E882" t="str">
            <v>TEA</v>
          </cell>
          <cell r="F882" t="str">
            <v>S</v>
          </cell>
          <cell r="G882">
            <v>695</v>
          </cell>
          <cell r="H882">
            <v>4513350</v>
          </cell>
          <cell r="I882">
            <v>14.867699999999999</v>
          </cell>
        </row>
        <row r="883">
          <cell r="A883" t="str">
            <v>3003834TEA695</v>
          </cell>
          <cell r="B883">
            <v>3003</v>
          </cell>
          <cell r="C883">
            <v>8</v>
          </cell>
          <cell r="D883">
            <v>34</v>
          </cell>
          <cell r="E883" t="str">
            <v>TEA</v>
          </cell>
          <cell r="F883" t="str">
            <v>S</v>
          </cell>
          <cell r="G883">
            <v>695</v>
          </cell>
          <cell r="H883">
            <v>270000</v>
          </cell>
          <cell r="I883">
            <v>12.096299999999999</v>
          </cell>
        </row>
        <row r="884">
          <cell r="A884" t="str">
            <v>3011844TEA695</v>
          </cell>
          <cell r="B884">
            <v>3011</v>
          </cell>
          <cell r="C884">
            <v>8</v>
          </cell>
          <cell r="D884">
            <v>44</v>
          </cell>
          <cell r="E884" t="str">
            <v>TEA</v>
          </cell>
          <cell r="F884" t="str">
            <v>S</v>
          </cell>
          <cell r="G884">
            <v>695</v>
          </cell>
          <cell r="H884">
            <v>667000</v>
          </cell>
          <cell r="I884">
            <v>13.2895</v>
          </cell>
        </row>
        <row r="885">
          <cell r="A885" t="str">
            <v>1001834TEA695</v>
          </cell>
          <cell r="B885">
            <v>1001</v>
          </cell>
          <cell r="C885">
            <v>8</v>
          </cell>
          <cell r="D885">
            <v>34</v>
          </cell>
          <cell r="E885" t="str">
            <v>TEA</v>
          </cell>
          <cell r="F885" t="str">
            <v>S</v>
          </cell>
          <cell r="G885">
            <v>695</v>
          </cell>
          <cell r="H885">
            <v>127700</v>
          </cell>
          <cell r="I885">
            <v>10.092000000000001</v>
          </cell>
        </row>
        <row r="886">
          <cell r="A886" t="str">
            <v>3005834TEA695</v>
          </cell>
          <cell r="B886">
            <v>3005</v>
          </cell>
          <cell r="C886">
            <v>8</v>
          </cell>
          <cell r="D886">
            <v>34</v>
          </cell>
          <cell r="E886" t="str">
            <v>TEA</v>
          </cell>
          <cell r="F886" t="str">
            <v>S</v>
          </cell>
          <cell r="G886">
            <v>695</v>
          </cell>
          <cell r="H886">
            <v>9000</v>
          </cell>
          <cell r="I886">
            <v>10.471299999999999</v>
          </cell>
        </row>
        <row r="887">
          <cell r="A887" t="str">
            <v>1018834TEA695</v>
          </cell>
          <cell r="B887">
            <v>1018</v>
          </cell>
          <cell r="C887">
            <v>8</v>
          </cell>
          <cell r="D887">
            <v>34</v>
          </cell>
          <cell r="E887" t="str">
            <v>TEA</v>
          </cell>
          <cell r="F887" t="str">
            <v>S</v>
          </cell>
          <cell r="G887">
            <v>695</v>
          </cell>
          <cell r="H887">
            <v>220200</v>
          </cell>
          <cell r="I887">
            <v>10.215400000000001</v>
          </cell>
        </row>
        <row r="888">
          <cell r="A888" t="str">
            <v>2004834TEA695</v>
          </cell>
          <cell r="B888">
            <v>2004</v>
          </cell>
          <cell r="C888">
            <v>8</v>
          </cell>
          <cell r="D888">
            <v>34</v>
          </cell>
          <cell r="E888" t="str">
            <v>TEA</v>
          </cell>
          <cell r="F888" t="str">
            <v>S</v>
          </cell>
          <cell r="G888">
            <v>695</v>
          </cell>
          <cell r="H888">
            <v>239015.45</v>
          </cell>
          <cell r="I888">
            <v>8.2998999999999992</v>
          </cell>
        </row>
        <row r="889">
          <cell r="A889" t="str">
            <v>5008844TEA695</v>
          </cell>
          <cell r="B889">
            <v>5008</v>
          </cell>
          <cell r="C889">
            <v>8</v>
          </cell>
          <cell r="D889">
            <v>44</v>
          </cell>
          <cell r="E889" t="str">
            <v>TEA</v>
          </cell>
          <cell r="F889" t="str">
            <v>S</v>
          </cell>
          <cell r="G889">
            <v>695</v>
          </cell>
          <cell r="H889">
            <v>9103833.9499999993</v>
          </cell>
          <cell r="I889">
            <v>21.0562</v>
          </cell>
        </row>
        <row r="890">
          <cell r="A890" t="str">
            <v>2005844TEA695</v>
          </cell>
          <cell r="B890">
            <v>2005</v>
          </cell>
          <cell r="C890">
            <v>8</v>
          </cell>
          <cell r="D890">
            <v>44</v>
          </cell>
          <cell r="E890" t="str">
            <v>TEA</v>
          </cell>
          <cell r="F890" t="str">
            <v>S</v>
          </cell>
          <cell r="G890">
            <v>695</v>
          </cell>
          <cell r="H890">
            <v>408500</v>
          </cell>
          <cell r="I890">
            <v>12.148099999999999</v>
          </cell>
        </row>
        <row r="891">
          <cell r="A891" t="str">
            <v>3033844TEA695</v>
          </cell>
          <cell r="B891">
            <v>3033</v>
          </cell>
          <cell r="C891">
            <v>8</v>
          </cell>
          <cell r="D891">
            <v>44</v>
          </cell>
          <cell r="E891" t="str">
            <v>TEA</v>
          </cell>
          <cell r="F891" t="str">
            <v>S</v>
          </cell>
          <cell r="G891">
            <v>695</v>
          </cell>
          <cell r="H891">
            <v>45000</v>
          </cell>
          <cell r="I891">
            <v>11.020300000000001</v>
          </cell>
        </row>
        <row r="892">
          <cell r="A892" t="str">
            <v>3021844TEA695</v>
          </cell>
          <cell r="B892">
            <v>3021</v>
          </cell>
          <cell r="C892">
            <v>8</v>
          </cell>
          <cell r="D892">
            <v>44</v>
          </cell>
          <cell r="E892" t="str">
            <v>TEA</v>
          </cell>
          <cell r="F892" t="str">
            <v>S</v>
          </cell>
          <cell r="G892">
            <v>695</v>
          </cell>
          <cell r="H892">
            <v>109000</v>
          </cell>
          <cell r="I892">
            <v>24.545300000000001</v>
          </cell>
        </row>
        <row r="893">
          <cell r="A893" t="str">
            <v>1017844TEA695</v>
          </cell>
          <cell r="B893">
            <v>1017</v>
          </cell>
          <cell r="C893">
            <v>8</v>
          </cell>
          <cell r="D893">
            <v>44</v>
          </cell>
          <cell r="E893" t="str">
            <v>TEA</v>
          </cell>
          <cell r="F893" t="str">
            <v>S</v>
          </cell>
          <cell r="G893">
            <v>695</v>
          </cell>
          <cell r="H893">
            <v>37527365</v>
          </cell>
          <cell r="I893">
            <v>19.118300000000001</v>
          </cell>
        </row>
        <row r="894">
          <cell r="A894" t="str">
            <v>1017834TEA695</v>
          </cell>
          <cell r="B894">
            <v>1017</v>
          </cell>
          <cell r="C894">
            <v>8</v>
          </cell>
          <cell r="D894">
            <v>34</v>
          </cell>
          <cell r="E894" t="str">
            <v>TEA</v>
          </cell>
          <cell r="F894" t="str">
            <v>S</v>
          </cell>
          <cell r="G894">
            <v>695</v>
          </cell>
          <cell r="H894">
            <v>234400</v>
          </cell>
          <cell r="I894">
            <v>15.5113</v>
          </cell>
        </row>
        <row r="895">
          <cell r="A895" t="str">
            <v>2004844TEA695</v>
          </cell>
          <cell r="B895">
            <v>2004</v>
          </cell>
          <cell r="C895">
            <v>8</v>
          </cell>
          <cell r="D895">
            <v>44</v>
          </cell>
          <cell r="E895" t="str">
            <v>TEA</v>
          </cell>
          <cell r="F895" t="str">
            <v>S</v>
          </cell>
          <cell r="G895">
            <v>695</v>
          </cell>
          <cell r="H895">
            <v>406000</v>
          </cell>
          <cell r="I895">
            <v>9.7469999999999999</v>
          </cell>
        </row>
        <row r="896">
          <cell r="A896" t="str">
            <v>3027844TEA695</v>
          </cell>
          <cell r="B896">
            <v>3027</v>
          </cell>
          <cell r="C896">
            <v>8</v>
          </cell>
          <cell r="D896">
            <v>44</v>
          </cell>
          <cell r="E896" t="str">
            <v>TEA</v>
          </cell>
          <cell r="F896" t="str">
            <v>S</v>
          </cell>
          <cell r="G896">
            <v>695</v>
          </cell>
          <cell r="H896">
            <v>252500</v>
          </cell>
          <cell r="I896">
            <v>18.624199999999998</v>
          </cell>
        </row>
        <row r="897">
          <cell r="A897" t="str">
            <v>5003834TEA695</v>
          </cell>
          <cell r="B897">
            <v>5003</v>
          </cell>
          <cell r="C897">
            <v>8</v>
          </cell>
          <cell r="D897">
            <v>34</v>
          </cell>
          <cell r="E897" t="str">
            <v>TEA</v>
          </cell>
          <cell r="F897" t="str">
            <v>S</v>
          </cell>
          <cell r="G897">
            <v>695</v>
          </cell>
          <cell r="H897">
            <v>244541.43</v>
          </cell>
          <cell r="I897">
            <v>12.074400000000001</v>
          </cell>
        </row>
        <row r="898">
          <cell r="A898" t="str">
            <v>5003844TEA695</v>
          </cell>
          <cell r="B898">
            <v>5003</v>
          </cell>
          <cell r="C898">
            <v>8</v>
          </cell>
          <cell r="D898">
            <v>44</v>
          </cell>
          <cell r="E898" t="str">
            <v>TEA</v>
          </cell>
          <cell r="F898" t="str">
            <v>S</v>
          </cell>
          <cell r="G898">
            <v>695</v>
          </cell>
          <cell r="H898">
            <v>18255895.800000001</v>
          </cell>
          <cell r="I898">
            <v>20.166799999999999</v>
          </cell>
        </row>
        <row r="899">
          <cell r="A899" t="str">
            <v>5006834TEA695</v>
          </cell>
          <cell r="B899">
            <v>5006</v>
          </cell>
          <cell r="C899">
            <v>8</v>
          </cell>
          <cell r="D899">
            <v>34</v>
          </cell>
          <cell r="E899" t="str">
            <v>TEA</v>
          </cell>
          <cell r="F899" t="str">
            <v>S</v>
          </cell>
          <cell r="G899">
            <v>695</v>
          </cell>
          <cell r="H899">
            <v>532600</v>
          </cell>
          <cell r="I899">
            <v>14.2913</v>
          </cell>
        </row>
        <row r="900">
          <cell r="A900" t="str">
            <v>5007834TEA695</v>
          </cell>
          <cell r="B900">
            <v>5007</v>
          </cell>
          <cell r="C900">
            <v>8</v>
          </cell>
          <cell r="D900">
            <v>34</v>
          </cell>
          <cell r="E900" t="str">
            <v>TEA</v>
          </cell>
          <cell r="F900" t="str">
            <v>S</v>
          </cell>
          <cell r="G900">
            <v>695</v>
          </cell>
          <cell r="H900">
            <v>3000</v>
          </cell>
          <cell r="I900">
            <v>7.4904999999999999</v>
          </cell>
        </row>
        <row r="901">
          <cell r="A901" t="str">
            <v>1003844TEA695</v>
          </cell>
          <cell r="B901">
            <v>1003</v>
          </cell>
          <cell r="C901">
            <v>8</v>
          </cell>
          <cell r="D901">
            <v>44</v>
          </cell>
          <cell r="E901" t="str">
            <v>TEA</v>
          </cell>
          <cell r="F901" t="str">
            <v>S</v>
          </cell>
          <cell r="G901">
            <v>695</v>
          </cell>
          <cell r="H901">
            <v>40574792</v>
          </cell>
          <cell r="I901">
            <v>8.6180000000000003</v>
          </cell>
        </row>
        <row r="902">
          <cell r="A902" t="str">
            <v>1016844TEA695</v>
          </cell>
          <cell r="B902">
            <v>1016</v>
          </cell>
          <cell r="C902">
            <v>8</v>
          </cell>
          <cell r="D902">
            <v>44</v>
          </cell>
          <cell r="E902" t="str">
            <v>TEA</v>
          </cell>
          <cell r="F902" t="str">
            <v>S</v>
          </cell>
          <cell r="G902">
            <v>695</v>
          </cell>
          <cell r="H902">
            <v>42399235.439999998</v>
          </cell>
          <cell r="I902">
            <v>7.4143999999999997</v>
          </cell>
        </row>
        <row r="903">
          <cell r="A903" t="str">
            <v>3006834TEA695</v>
          </cell>
          <cell r="B903">
            <v>3006</v>
          </cell>
          <cell r="C903">
            <v>8</v>
          </cell>
          <cell r="D903">
            <v>34</v>
          </cell>
          <cell r="E903" t="str">
            <v>TEA</v>
          </cell>
          <cell r="F903" t="str">
            <v>S</v>
          </cell>
          <cell r="G903">
            <v>695</v>
          </cell>
          <cell r="H903">
            <v>10000</v>
          </cell>
          <cell r="I903">
            <v>10.471299999999999</v>
          </cell>
        </row>
        <row r="904">
          <cell r="A904" t="str">
            <v>3010844TEA695</v>
          </cell>
          <cell r="B904">
            <v>3010</v>
          </cell>
          <cell r="C904">
            <v>8</v>
          </cell>
          <cell r="D904">
            <v>44</v>
          </cell>
          <cell r="E904" t="str">
            <v>TEA</v>
          </cell>
          <cell r="F904" t="str">
            <v>S</v>
          </cell>
          <cell r="G904">
            <v>695</v>
          </cell>
          <cell r="H904">
            <v>1806000</v>
          </cell>
          <cell r="I904">
            <v>13.318899999999999</v>
          </cell>
        </row>
        <row r="905">
          <cell r="A905" t="str">
            <v>3025844TEA695</v>
          </cell>
          <cell r="B905">
            <v>3025</v>
          </cell>
          <cell r="C905">
            <v>8</v>
          </cell>
          <cell r="D905">
            <v>44</v>
          </cell>
          <cell r="E905" t="str">
            <v>TEA</v>
          </cell>
          <cell r="F905" t="str">
            <v>S</v>
          </cell>
          <cell r="G905">
            <v>695</v>
          </cell>
          <cell r="H905">
            <v>480000</v>
          </cell>
          <cell r="I905">
            <v>15.314</v>
          </cell>
        </row>
        <row r="906">
          <cell r="A906" t="str">
            <v>3028844TEA695</v>
          </cell>
          <cell r="B906">
            <v>3028</v>
          </cell>
          <cell r="C906">
            <v>8</v>
          </cell>
          <cell r="D906">
            <v>44</v>
          </cell>
          <cell r="E906" t="str">
            <v>TEA</v>
          </cell>
          <cell r="F906" t="str">
            <v>S</v>
          </cell>
          <cell r="G906">
            <v>695</v>
          </cell>
          <cell r="H906">
            <v>833500</v>
          </cell>
          <cell r="I906">
            <v>17.916699999999999</v>
          </cell>
        </row>
        <row r="907">
          <cell r="A907" t="str">
            <v>2006844TEA695</v>
          </cell>
          <cell r="B907">
            <v>2006</v>
          </cell>
          <cell r="C907">
            <v>8</v>
          </cell>
          <cell r="D907">
            <v>44</v>
          </cell>
          <cell r="E907" t="str">
            <v>TEA</v>
          </cell>
          <cell r="F907" t="str">
            <v>S</v>
          </cell>
          <cell r="G907">
            <v>695</v>
          </cell>
          <cell r="H907">
            <v>637638</v>
          </cell>
          <cell r="I907">
            <v>7.9505999999999997</v>
          </cell>
        </row>
        <row r="908">
          <cell r="A908" t="str">
            <v>3007844TEA695</v>
          </cell>
          <cell r="B908">
            <v>3007</v>
          </cell>
          <cell r="C908">
            <v>8</v>
          </cell>
          <cell r="D908">
            <v>44</v>
          </cell>
          <cell r="E908" t="str">
            <v>TEA</v>
          </cell>
          <cell r="F908" t="str">
            <v>S</v>
          </cell>
          <cell r="G908">
            <v>695</v>
          </cell>
          <cell r="H908">
            <v>485600</v>
          </cell>
          <cell r="I908">
            <v>17.725100000000001</v>
          </cell>
        </row>
        <row r="909">
          <cell r="A909" t="str">
            <v>3007834TEA695</v>
          </cell>
          <cell r="B909">
            <v>3007</v>
          </cell>
          <cell r="C909">
            <v>8</v>
          </cell>
          <cell r="D909">
            <v>34</v>
          </cell>
          <cell r="E909" t="str">
            <v>TEA</v>
          </cell>
          <cell r="F909" t="str">
            <v>S</v>
          </cell>
          <cell r="G909">
            <v>695</v>
          </cell>
          <cell r="H909">
            <v>20000</v>
          </cell>
          <cell r="I909">
            <v>14.934200000000001</v>
          </cell>
        </row>
        <row r="910">
          <cell r="A910" t="str">
            <v>1001844TEA695</v>
          </cell>
          <cell r="B910">
            <v>1001</v>
          </cell>
          <cell r="C910">
            <v>8</v>
          </cell>
          <cell r="D910">
            <v>44</v>
          </cell>
          <cell r="E910" t="str">
            <v>TEA</v>
          </cell>
          <cell r="F910" t="str">
            <v>S</v>
          </cell>
          <cell r="G910">
            <v>695</v>
          </cell>
          <cell r="H910">
            <v>17915895</v>
          </cell>
          <cell r="I910">
            <v>8.4242000000000008</v>
          </cell>
        </row>
        <row r="911">
          <cell r="A911" t="str">
            <v>3003844TEA695</v>
          </cell>
          <cell r="B911">
            <v>3003</v>
          </cell>
          <cell r="C911">
            <v>8</v>
          </cell>
          <cell r="D911">
            <v>44</v>
          </cell>
          <cell r="E911" t="str">
            <v>TEA</v>
          </cell>
          <cell r="F911" t="str">
            <v>S</v>
          </cell>
          <cell r="G911">
            <v>695</v>
          </cell>
          <cell r="H911">
            <v>998000</v>
          </cell>
          <cell r="I911">
            <v>14.6015</v>
          </cell>
        </row>
        <row r="912">
          <cell r="A912" t="str">
            <v>3012844TEA695</v>
          </cell>
          <cell r="B912">
            <v>3012</v>
          </cell>
          <cell r="C912">
            <v>8</v>
          </cell>
          <cell r="D912">
            <v>44</v>
          </cell>
          <cell r="E912" t="str">
            <v>TEA</v>
          </cell>
          <cell r="F912" t="str">
            <v>S</v>
          </cell>
          <cell r="G912">
            <v>695</v>
          </cell>
          <cell r="H912">
            <v>375000</v>
          </cell>
          <cell r="I912">
            <v>17.544699999999999</v>
          </cell>
        </row>
        <row r="913">
          <cell r="A913" t="str">
            <v>3015844TEA695</v>
          </cell>
          <cell r="B913">
            <v>3015</v>
          </cell>
          <cell r="C913">
            <v>8</v>
          </cell>
          <cell r="D913">
            <v>44</v>
          </cell>
          <cell r="E913" t="str">
            <v>TEA</v>
          </cell>
          <cell r="F913" t="str">
            <v>S</v>
          </cell>
          <cell r="G913">
            <v>695</v>
          </cell>
          <cell r="H913">
            <v>660180</v>
          </cell>
          <cell r="I913">
            <v>16.700900000000001</v>
          </cell>
        </row>
        <row r="914">
          <cell r="A914" t="str">
            <v>3030844TEA695</v>
          </cell>
          <cell r="B914">
            <v>3030</v>
          </cell>
          <cell r="C914">
            <v>8</v>
          </cell>
          <cell r="D914">
            <v>44</v>
          </cell>
          <cell r="E914" t="str">
            <v>TEA</v>
          </cell>
          <cell r="F914" t="str">
            <v>S</v>
          </cell>
          <cell r="G914">
            <v>695</v>
          </cell>
          <cell r="H914">
            <v>634600</v>
          </cell>
          <cell r="I914">
            <v>8.8783999999999992</v>
          </cell>
        </row>
        <row r="915">
          <cell r="A915" t="str">
            <v>1005844TEA695</v>
          </cell>
          <cell r="B915">
            <v>1005</v>
          </cell>
          <cell r="C915">
            <v>8</v>
          </cell>
          <cell r="D915">
            <v>44</v>
          </cell>
          <cell r="E915" t="str">
            <v>TEA</v>
          </cell>
          <cell r="F915" t="str">
            <v>S</v>
          </cell>
          <cell r="G915">
            <v>695</v>
          </cell>
          <cell r="H915">
            <v>16715706</v>
          </cell>
          <cell r="I915">
            <v>11.880599999999999</v>
          </cell>
        </row>
        <row r="916">
          <cell r="A916" t="str">
            <v>1033844TEA695</v>
          </cell>
          <cell r="B916">
            <v>1033</v>
          </cell>
          <cell r="C916">
            <v>8</v>
          </cell>
          <cell r="D916">
            <v>44</v>
          </cell>
          <cell r="E916" t="str">
            <v>TEA</v>
          </cell>
          <cell r="F916" t="str">
            <v>S</v>
          </cell>
          <cell r="G916">
            <v>695</v>
          </cell>
          <cell r="H916">
            <v>42325066</v>
          </cell>
          <cell r="I916">
            <v>18.100300000000001</v>
          </cell>
        </row>
        <row r="917">
          <cell r="A917" t="str">
            <v>3005844TEA695</v>
          </cell>
          <cell r="B917">
            <v>3005</v>
          </cell>
          <cell r="C917">
            <v>8</v>
          </cell>
          <cell r="D917">
            <v>44</v>
          </cell>
          <cell r="E917" t="str">
            <v>TEA</v>
          </cell>
          <cell r="F917" t="str">
            <v>S</v>
          </cell>
          <cell r="G917">
            <v>695</v>
          </cell>
          <cell r="H917">
            <v>210800</v>
          </cell>
          <cell r="I917">
            <v>13.366099999999999</v>
          </cell>
        </row>
        <row r="918">
          <cell r="A918" t="str">
            <v>1032834TEA695</v>
          </cell>
          <cell r="B918">
            <v>1032</v>
          </cell>
          <cell r="C918">
            <v>8</v>
          </cell>
          <cell r="D918">
            <v>34</v>
          </cell>
          <cell r="E918" t="str">
            <v>TEA</v>
          </cell>
          <cell r="F918" t="str">
            <v>S</v>
          </cell>
          <cell r="G918">
            <v>695</v>
          </cell>
          <cell r="H918">
            <v>148120</v>
          </cell>
          <cell r="I918">
            <v>12.7432</v>
          </cell>
        </row>
        <row r="919">
          <cell r="A919" t="str">
            <v>5008834TEA695</v>
          </cell>
          <cell r="B919">
            <v>5008</v>
          </cell>
          <cell r="C919">
            <v>8</v>
          </cell>
          <cell r="D919">
            <v>34</v>
          </cell>
          <cell r="E919" t="str">
            <v>TEA</v>
          </cell>
          <cell r="F919" t="str">
            <v>S</v>
          </cell>
          <cell r="G919">
            <v>695</v>
          </cell>
          <cell r="H919">
            <v>17000</v>
          </cell>
          <cell r="I919">
            <v>23.750499999999999</v>
          </cell>
        </row>
        <row r="920">
          <cell r="A920" t="str">
            <v>3006844TEA695</v>
          </cell>
          <cell r="B920">
            <v>3006</v>
          </cell>
          <cell r="C920">
            <v>8</v>
          </cell>
          <cell r="D920">
            <v>44</v>
          </cell>
          <cell r="E920" t="str">
            <v>TEA</v>
          </cell>
          <cell r="F920" t="str">
            <v>S</v>
          </cell>
          <cell r="G920">
            <v>695</v>
          </cell>
          <cell r="H920">
            <v>175000</v>
          </cell>
          <cell r="I920">
            <v>11.571999999999999</v>
          </cell>
        </row>
        <row r="921">
          <cell r="A921" t="str">
            <v>1032844TEA695</v>
          </cell>
          <cell r="B921">
            <v>1032</v>
          </cell>
          <cell r="C921">
            <v>8</v>
          </cell>
          <cell r="D921">
            <v>44</v>
          </cell>
          <cell r="E921" t="str">
            <v>TEA</v>
          </cell>
          <cell r="F921" t="str">
            <v>S</v>
          </cell>
          <cell r="G921">
            <v>695</v>
          </cell>
          <cell r="H921">
            <v>23169895</v>
          </cell>
          <cell r="I921">
            <v>16.536899999999999</v>
          </cell>
        </row>
        <row r="922">
          <cell r="A922" t="str">
            <v>2007844TEA695</v>
          </cell>
          <cell r="B922">
            <v>2007</v>
          </cell>
          <cell r="C922">
            <v>8</v>
          </cell>
          <cell r="D922">
            <v>44</v>
          </cell>
          <cell r="E922" t="str">
            <v>TEA</v>
          </cell>
          <cell r="F922" t="str">
            <v>S</v>
          </cell>
          <cell r="G922">
            <v>695</v>
          </cell>
          <cell r="H922">
            <v>250000</v>
          </cell>
          <cell r="I922">
            <v>10.1966</v>
          </cell>
        </row>
        <row r="923">
          <cell r="A923" t="str">
            <v>3022844TEA695</v>
          </cell>
          <cell r="B923">
            <v>3022</v>
          </cell>
          <cell r="C923">
            <v>8</v>
          </cell>
          <cell r="D923">
            <v>44</v>
          </cell>
          <cell r="E923" t="str">
            <v>TEA</v>
          </cell>
          <cell r="F923" t="str">
            <v>S</v>
          </cell>
          <cell r="G923">
            <v>695</v>
          </cell>
          <cell r="H923">
            <v>171700</v>
          </cell>
          <cell r="I923">
            <v>15.722200000000001</v>
          </cell>
        </row>
        <row r="924">
          <cell r="A924" t="str">
            <v>5006844TEA695</v>
          </cell>
          <cell r="B924">
            <v>5006</v>
          </cell>
          <cell r="C924">
            <v>8</v>
          </cell>
          <cell r="D924">
            <v>44</v>
          </cell>
          <cell r="E924" t="str">
            <v>TEA</v>
          </cell>
          <cell r="F924" t="str">
            <v>S</v>
          </cell>
          <cell r="G924">
            <v>695</v>
          </cell>
          <cell r="H924">
            <v>8359055</v>
          </cell>
          <cell r="I924">
            <v>19.544899999999998</v>
          </cell>
        </row>
        <row r="925">
          <cell r="A925" t="str">
            <v>1005834TEA695</v>
          </cell>
          <cell r="B925">
            <v>1005</v>
          </cell>
          <cell r="C925">
            <v>8</v>
          </cell>
          <cell r="D925">
            <v>34</v>
          </cell>
          <cell r="E925" t="str">
            <v>TEA</v>
          </cell>
          <cell r="F925" t="str">
            <v>S</v>
          </cell>
          <cell r="G925">
            <v>695</v>
          </cell>
          <cell r="H925">
            <v>113494</v>
          </cell>
          <cell r="I925">
            <v>10.7264</v>
          </cell>
        </row>
        <row r="926">
          <cell r="A926" t="str">
            <v>1033834TEA695</v>
          </cell>
          <cell r="B926">
            <v>1033</v>
          </cell>
          <cell r="C926">
            <v>8</v>
          </cell>
          <cell r="D926">
            <v>34</v>
          </cell>
          <cell r="E926" t="str">
            <v>TEA</v>
          </cell>
          <cell r="F926" t="str">
            <v>S</v>
          </cell>
          <cell r="G926">
            <v>695</v>
          </cell>
          <cell r="H926">
            <v>816350</v>
          </cell>
          <cell r="I926">
            <v>11.771000000000001</v>
          </cell>
        </row>
        <row r="927">
          <cell r="A927" t="str">
            <v>2002844TEA695</v>
          </cell>
          <cell r="B927">
            <v>2002</v>
          </cell>
          <cell r="C927">
            <v>8</v>
          </cell>
          <cell r="D927">
            <v>44</v>
          </cell>
          <cell r="E927" t="str">
            <v>TEA</v>
          </cell>
          <cell r="F927" t="str">
            <v>S</v>
          </cell>
          <cell r="G927">
            <v>695</v>
          </cell>
          <cell r="H927">
            <v>3830351.6</v>
          </cell>
          <cell r="I927">
            <v>6.532</v>
          </cell>
        </row>
        <row r="928">
          <cell r="A928" t="str">
            <v>3001844TEA695</v>
          </cell>
          <cell r="B928">
            <v>3001</v>
          </cell>
          <cell r="C928">
            <v>8</v>
          </cell>
          <cell r="D928">
            <v>44</v>
          </cell>
          <cell r="E928" t="str">
            <v>TEA</v>
          </cell>
          <cell r="F928" t="str">
            <v>S</v>
          </cell>
          <cell r="G928">
            <v>695</v>
          </cell>
          <cell r="H928">
            <v>4321479.05</v>
          </cell>
          <cell r="I928">
            <v>18.819600000000001</v>
          </cell>
        </row>
        <row r="929">
          <cell r="A929" t="str">
            <v>3001834TEA695</v>
          </cell>
          <cell r="B929">
            <v>3001</v>
          </cell>
          <cell r="C929">
            <v>8</v>
          </cell>
          <cell r="D929">
            <v>34</v>
          </cell>
          <cell r="E929" t="str">
            <v>TEA</v>
          </cell>
          <cell r="F929" t="str">
            <v>S</v>
          </cell>
          <cell r="G929">
            <v>695</v>
          </cell>
          <cell r="H929">
            <v>272000</v>
          </cell>
          <cell r="I929">
            <v>12.2525</v>
          </cell>
        </row>
        <row r="930">
          <cell r="A930" t="str">
            <v>3004844TEA695</v>
          </cell>
          <cell r="B930">
            <v>3004</v>
          </cell>
          <cell r="C930">
            <v>8</v>
          </cell>
          <cell r="D930">
            <v>44</v>
          </cell>
          <cell r="E930" t="str">
            <v>TEA</v>
          </cell>
          <cell r="F930" t="str">
            <v>S</v>
          </cell>
          <cell r="G930">
            <v>695</v>
          </cell>
          <cell r="H930">
            <v>1356000</v>
          </cell>
          <cell r="I930">
            <v>14.5792</v>
          </cell>
        </row>
        <row r="931">
          <cell r="A931" t="str">
            <v>3016844TEA695</v>
          </cell>
          <cell r="B931">
            <v>3016</v>
          </cell>
          <cell r="C931">
            <v>8</v>
          </cell>
          <cell r="D931">
            <v>44</v>
          </cell>
          <cell r="E931" t="str">
            <v>TEA</v>
          </cell>
          <cell r="F931" t="str">
            <v>S</v>
          </cell>
          <cell r="G931">
            <v>695</v>
          </cell>
          <cell r="H931">
            <v>708000</v>
          </cell>
          <cell r="I931">
            <v>14.3203</v>
          </cell>
        </row>
        <row r="932">
          <cell r="A932" t="str">
            <v>3034844TEA695</v>
          </cell>
          <cell r="B932">
            <v>3034</v>
          </cell>
          <cell r="C932">
            <v>8</v>
          </cell>
          <cell r="D932">
            <v>44</v>
          </cell>
          <cell r="E932" t="str">
            <v>TEA</v>
          </cell>
          <cell r="F932" t="str">
            <v>S</v>
          </cell>
          <cell r="G932">
            <v>695</v>
          </cell>
          <cell r="H932">
            <v>598500</v>
          </cell>
          <cell r="I932">
            <v>17.151700000000002</v>
          </cell>
        </row>
        <row r="933">
          <cell r="A933" t="str">
            <v>5004844TEA695</v>
          </cell>
          <cell r="B933">
            <v>5004</v>
          </cell>
          <cell r="C933">
            <v>8</v>
          </cell>
          <cell r="D933">
            <v>44</v>
          </cell>
          <cell r="E933" t="str">
            <v>TEA</v>
          </cell>
          <cell r="F933" t="str">
            <v>S</v>
          </cell>
          <cell r="G933">
            <v>695</v>
          </cell>
          <cell r="H933">
            <v>3264290</v>
          </cell>
          <cell r="I933">
            <v>13.441599999999999</v>
          </cell>
        </row>
        <row r="934">
          <cell r="A934" t="str">
            <v>5007844TEA695</v>
          </cell>
          <cell r="B934">
            <v>5007</v>
          </cell>
          <cell r="C934">
            <v>8</v>
          </cell>
          <cell r="D934">
            <v>44</v>
          </cell>
          <cell r="E934" t="str">
            <v>TEA</v>
          </cell>
          <cell r="F934" t="str">
            <v>S</v>
          </cell>
          <cell r="G934">
            <v>695</v>
          </cell>
          <cell r="H934">
            <v>27988010</v>
          </cell>
          <cell r="I934">
            <v>15.86</v>
          </cell>
        </row>
        <row r="935">
          <cell r="A935" t="str">
            <v>2009844TEA695</v>
          </cell>
          <cell r="B935">
            <v>2009</v>
          </cell>
          <cell r="C935">
            <v>8</v>
          </cell>
          <cell r="D935">
            <v>44</v>
          </cell>
          <cell r="E935" t="str">
            <v>TEA</v>
          </cell>
          <cell r="F935" t="str">
            <v>S</v>
          </cell>
          <cell r="G935">
            <v>695</v>
          </cell>
          <cell r="H935">
            <v>228000</v>
          </cell>
          <cell r="I935">
            <v>19.238099999999999</v>
          </cell>
        </row>
        <row r="936">
          <cell r="A936" t="str">
            <v>1999844TEA695</v>
          </cell>
          <cell r="B936">
            <v>1999</v>
          </cell>
          <cell r="C936">
            <v>8</v>
          </cell>
          <cell r="D936">
            <v>44</v>
          </cell>
          <cell r="E936" t="str">
            <v>TEA</v>
          </cell>
          <cell r="F936" t="str">
            <v>S</v>
          </cell>
          <cell r="G936">
            <v>695</v>
          </cell>
          <cell r="H936">
            <v>274836729.31999999</v>
          </cell>
          <cell r="I936">
            <v>12.8599</v>
          </cell>
        </row>
        <row r="937">
          <cell r="A937" t="str">
            <v>1999834TEA695</v>
          </cell>
          <cell r="B937">
            <v>1999</v>
          </cell>
          <cell r="C937">
            <v>8</v>
          </cell>
          <cell r="D937">
            <v>34</v>
          </cell>
          <cell r="E937" t="str">
            <v>TEA</v>
          </cell>
          <cell r="F937" t="str">
            <v>S</v>
          </cell>
          <cell r="G937">
            <v>695</v>
          </cell>
          <cell r="H937">
            <v>1793264</v>
          </cell>
          <cell r="I937">
            <v>11.781000000000001</v>
          </cell>
        </row>
        <row r="938">
          <cell r="A938" t="str">
            <v>2999844TEA695</v>
          </cell>
          <cell r="B938">
            <v>2999</v>
          </cell>
          <cell r="C938">
            <v>8</v>
          </cell>
          <cell r="D938">
            <v>44</v>
          </cell>
          <cell r="E938" t="str">
            <v>TEA</v>
          </cell>
          <cell r="F938" t="str">
            <v>S</v>
          </cell>
          <cell r="G938">
            <v>695</v>
          </cell>
          <cell r="H938">
            <v>9779306.4900000002</v>
          </cell>
          <cell r="I938">
            <v>7.5707000000000004</v>
          </cell>
        </row>
        <row r="939">
          <cell r="A939" t="str">
            <v>2999834TEA695</v>
          </cell>
          <cell r="B939">
            <v>2999</v>
          </cell>
          <cell r="C939">
            <v>8</v>
          </cell>
          <cell r="D939">
            <v>34</v>
          </cell>
          <cell r="E939" t="str">
            <v>TEA</v>
          </cell>
          <cell r="F939" t="str">
            <v>S</v>
          </cell>
          <cell r="G939">
            <v>695</v>
          </cell>
          <cell r="H939">
            <v>239015.45</v>
          </cell>
          <cell r="I939">
            <v>8.2998999999999992</v>
          </cell>
        </row>
        <row r="940">
          <cell r="A940" t="str">
            <v>3999844TEA695</v>
          </cell>
          <cell r="B940">
            <v>3999</v>
          </cell>
          <cell r="C940">
            <v>8</v>
          </cell>
          <cell r="D940">
            <v>44</v>
          </cell>
          <cell r="E940" t="str">
            <v>TEA</v>
          </cell>
          <cell r="F940" t="str">
            <v>S</v>
          </cell>
          <cell r="G940">
            <v>695</v>
          </cell>
          <cell r="H940">
            <v>22023459.050000001</v>
          </cell>
          <cell r="I940">
            <v>15.535299999999999</v>
          </cell>
        </row>
        <row r="941">
          <cell r="A941" t="str">
            <v>3999834TEA695</v>
          </cell>
          <cell r="B941">
            <v>3999</v>
          </cell>
          <cell r="C941">
            <v>8</v>
          </cell>
          <cell r="D941">
            <v>34</v>
          </cell>
          <cell r="E941" t="str">
            <v>TEA</v>
          </cell>
          <cell r="F941" t="str">
            <v>S</v>
          </cell>
          <cell r="G941">
            <v>695</v>
          </cell>
          <cell r="H941">
            <v>617400</v>
          </cell>
          <cell r="I941">
            <v>12.226000000000001</v>
          </cell>
        </row>
        <row r="942">
          <cell r="A942" t="str">
            <v>5999844TEA695</v>
          </cell>
          <cell r="B942">
            <v>5999</v>
          </cell>
          <cell r="C942">
            <v>8</v>
          </cell>
          <cell r="D942">
            <v>44</v>
          </cell>
          <cell r="E942" t="str">
            <v>TEA</v>
          </cell>
          <cell r="F942" t="str">
            <v>S</v>
          </cell>
          <cell r="G942">
            <v>695</v>
          </cell>
          <cell r="H942">
            <v>66971084.75</v>
          </cell>
          <cell r="I942">
            <v>18.0824</v>
          </cell>
        </row>
        <row r="943">
          <cell r="A943" t="str">
            <v>5999834TEA695</v>
          </cell>
          <cell r="B943">
            <v>5999</v>
          </cell>
          <cell r="C943">
            <v>8</v>
          </cell>
          <cell r="D943">
            <v>34</v>
          </cell>
          <cell r="E943" t="str">
            <v>TEA</v>
          </cell>
          <cell r="F943" t="str">
            <v>S</v>
          </cell>
          <cell r="G943">
            <v>695</v>
          </cell>
          <cell r="H943">
            <v>797141.43</v>
          </cell>
          <cell r="I943">
            <v>13.7874</v>
          </cell>
        </row>
        <row r="944">
          <cell r="A944" t="str">
            <v>3024944TEA695</v>
          </cell>
          <cell r="B944">
            <v>3024</v>
          </cell>
          <cell r="C944">
            <v>9</v>
          </cell>
          <cell r="D944">
            <v>44</v>
          </cell>
          <cell r="E944" t="str">
            <v>TEA</v>
          </cell>
          <cell r="F944" t="str">
            <v>S</v>
          </cell>
          <cell r="G944">
            <v>695</v>
          </cell>
          <cell r="H944">
            <v>1000400</v>
          </cell>
          <cell r="I944">
            <v>15.211499999999999</v>
          </cell>
        </row>
        <row r="945">
          <cell r="A945" t="str">
            <v>1003934TEA695</v>
          </cell>
          <cell r="B945">
            <v>1003</v>
          </cell>
          <cell r="C945">
            <v>9</v>
          </cell>
          <cell r="D945">
            <v>34</v>
          </cell>
          <cell r="E945" t="str">
            <v>TEA</v>
          </cell>
          <cell r="F945" t="str">
            <v>S</v>
          </cell>
          <cell r="G945">
            <v>695</v>
          </cell>
          <cell r="H945">
            <v>4862974.16</v>
          </cell>
          <cell r="I945">
            <v>5.9992000000000001</v>
          </cell>
        </row>
        <row r="946">
          <cell r="A946" t="str">
            <v>1014944TEA695</v>
          </cell>
          <cell r="B946">
            <v>1014</v>
          </cell>
          <cell r="C946">
            <v>9</v>
          </cell>
          <cell r="D946">
            <v>44</v>
          </cell>
          <cell r="E946" t="str">
            <v>TEA</v>
          </cell>
          <cell r="F946" t="str">
            <v>S</v>
          </cell>
          <cell r="G946">
            <v>695</v>
          </cell>
          <cell r="H946">
            <v>46635485.079999998</v>
          </cell>
          <cell r="I946">
            <v>12.0921</v>
          </cell>
        </row>
        <row r="947">
          <cell r="A947" t="str">
            <v>1018944TEA695</v>
          </cell>
          <cell r="B947">
            <v>1018</v>
          </cell>
          <cell r="C947">
            <v>9</v>
          </cell>
          <cell r="D947">
            <v>44</v>
          </cell>
          <cell r="E947" t="str">
            <v>TEA</v>
          </cell>
          <cell r="F947" t="str">
            <v>S</v>
          </cell>
          <cell r="G947">
            <v>695</v>
          </cell>
          <cell r="H947">
            <v>48085094.57</v>
          </cell>
          <cell r="I947">
            <v>7.3808999999999996</v>
          </cell>
        </row>
        <row r="948">
          <cell r="A948" t="str">
            <v>2001944TEA695</v>
          </cell>
          <cell r="B948">
            <v>2001</v>
          </cell>
          <cell r="C948">
            <v>9</v>
          </cell>
          <cell r="D948">
            <v>44</v>
          </cell>
          <cell r="E948" t="str">
            <v>TEA</v>
          </cell>
          <cell r="F948" t="str">
            <v>S</v>
          </cell>
          <cell r="G948">
            <v>695</v>
          </cell>
          <cell r="H948">
            <v>4018816.89</v>
          </cell>
          <cell r="I948">
            <v>6.9898999999999996</v>
          </cell>
        </row>
        <row r="949">
          <cell r="A949" t="str">
            <v>3010934TEA695</v>
          </cell>
          <cell r="B949">
            <v>3010</v>
          </cell>
          <cell r="C949">
            <v>9</v>
          </cell>
          <cell r="D949">
            <v>34</v>
          </cell>
          <cell r="E949" t="str">
            <v>TEA</v>
          </cell>
          <cell r="F949" t="str">
            <v>S</v>
          </cell>
          <cell r="G949">
            <v>695</v>
          </cell>
          <cell r="H949">
            <v>26052.17</v>
          </cell>
          <cell r="I949">
            <v>12.2</v>
          </cell>
        </row>
        <row r="950">
          <cell r="A950" t="str">
            <v>3026944TEA695</v>
          </cell>
          <cell r="B950">
            <v>3026</v>
          </cell>
          <cell r="C950">
            <v>9</v>
          </cell>
          <cell r="D950">
            <v>44</v>
          </cell>
          <cell r="E950" t="str">
            <v>TEA</v>
          </cell>
          <cell r="F950" t="str">
            <v>S</v>
          </cell>
          <cell r="G950">
            <v>695</v>
          </cell>
          <cell r="H950">
            <v>690050</v>
          </cell>
          <cell r="I950">
            <v>14.789099999999999</v>
          </cell>
        </row>
        <row r="951">
          <cell r="A951" t="str">
            <v>3031944TEA695</v>
          </cell>
          <cell r="B951">
            <v>3031</v>
          </cell>
          <cell r="C951">
            <v>9</v>
          </cell>
          <cell r="D951">
            <v>44</v>
          </cell>
          <cell r="E951" t="str">
            <v>TEA</v>
          </cell>
          <cell r="F951" t="str">
            <v>S</v>
          </cell>
          <cell r="G951">
            <v>695</v>
          </cell>
          <cell r="H951">
            <v>1135500</v>
          </cell>
          <cell r="I951">
            <v>12.831099999999999</v>
          </cell>
        </row>
        <row r="952">
          <cell r="A952" t="str">
            <v>3036944TEA695</v>
          </cell>
          <cell r="B952">
            <v>3036</v>
          </cell>
          <cell r="C952">
            <v>9</v>
          </cell>
          <cell r="D952">
            <v>44</v>
          </cell>
          <cell r="E952" t="str">
            <v>TEA</v>
          </cell>
          <cell r="F952" t="str">
            <v>S</v>
          </cell>
          <cell r="G952">
            <v>695</v>
          </cell>
          <cell r="H952">
            <v>618250</v>
          </cell>
          <cell r="I952">
            <v>15.444900000000001</v>
          </cell>
        </row>
        <row r="953">
          <cell r="A953" t="str">
            <v>3028934TEA695</v>
          </cell>
          <cell r="B953">
            <v>3028</v>
          </cell>
          <cell r="C953">
            <v>9</v>
          </cell>
          <cell r="D953">
            <v>34</v>
          </cell>
          <cell r="E953" t="str">
            <v>TEA</v>
          </cell>
          <cell r="F953" t="str">
            <v>S</v>
          </cell>
          <cell r="G953">
            <v>695</v>
          </cell>
          <cell r="H953">
            <v>13000</v>
          </cell>
          <cell r="I953">
            <v>12.682499999999999</v>
          </cell>
        </row>
        <row r="954">
          <cell r="A954" t="str">
            <v>1001934TEA695</v>
          </cell>
          <cell r="B954">
            <v>1001</v>
          </cell>
          <cell r="C954">
            <v>9</v>
          </cell>
          <cell r="D954">
            <v>34</v>
          </cell>
          <cell r="E954" t="str">
            <v>TEA</v>
          </cell>
          <cell r="F954" t="str">
            <v>S</v>
          </cell>
          <cell r="G954">
            <v>695</v>
          </cell>
          <cell r="H954">
            <v>728200</v>
          </cell>
          <cell r="I954">
            <v>8.1135000000000002</v>
          </cell>
        </row>
        <row r="955">
          <cell r="A955" t="str">
            <v>1009944TEA695</v>
          </cell>
          <cell r="B955">
            <v>1009</v>
          </cell>
          <cell r="C955">
            <v>9</v>
          </cell>
          <cell r="D955">
            <v>44</v>
          </cell>
          <cell r="E955" t="str">
            <v>TEA</v>
          </cell>
          <cell r="F955" t="str">
            <v>S</v>
          </cell>
          <cell r="G955">
            <v>695</v>
          </cell>
          <cell r="H955">
            <v>66382848.100000001</v>
          </cell>
          <cell r="I955">
            <v>8.2456999999999994</v>
          </cell>
        </row>
        <row r="956">
          <cell r="A956" t="str">
            <v>1009934TEA695</v>
          </cell>
          <cell r="B956">
            <v>1009</v>
          </cell>
          <cell r="C956">
            <v>9</v>
          </cell>
          <cell r="D956">
            <v>34</v>
          </cell>
          <cell r="E956" t="str">
            <v>TEA</v>
          </cell>
          <cell r="F956" t="str">
            <v>S</v>
          </cell>
          <cell r="G956">
            <v>695</v>
          </cell>
          <cell r="H956">
            <v>439405.62</v>
          </cell>
          <cell r="I956">
            <v>7.7035</v>
          </cell>
        </row>
        <row r="957">
          <cell r="A957" t="str">
            <v>3002944TEA695</v>
          </cell>
          <cell r="B957">
            <v>3002</v>
          </cell>
          <cell r="C957">
            <v>9</v>
          </cell>
          <cell r="D957">
            <v>44</v>
          </cell>
          <cell r="E957" t="str">
            <v>TEA</v>
          </cell>
          <cell r="F957" t="str">
            <v>S</v>
          </cell>
          <cell r="G957">
            <v>695</v>
          </cell>
          <cell r="H957">
            <v>5242500</v>
          </cell>
          <cell r="I957">
            <v>15.5579</v>
          </cell>
        </row>
        <row r="958">
          <cell r="A958" t="str">
            <v>3003934TEA695</v>
          </cell>
          <cell r="B958">
            <v>3003</v>
          </cell>
          <cell r="C958">
            <v>9</v>
          </cell>
          <cell r="D958">
            <v>34</v>
          </cell>
          <cell r="E958" t="str">
            <v>TEA</v>
          </cell>
          <cell r="F958" t="str">
            <v>S</v>
          </cell>
          <cell r="G958">
            <v>695</v>
          </cell>
          <cell r="H958">
            <v>270000</v>
          </cell>
          <cell r="I958">
            <v>12.096299999999999</v>
          </cell>
        </row>
        <row r="959">
          <cell r="A959" t="str">
            <v>3011944TEA695</v>
          </cell>
          <cell r="B959">
            <v>3011</v>
          </cell>
          <cell r="C959">
            <v>9</v>
          </cell>
          <cell r="D959">
            <v>44</v>
          </cell>
          <cell r="E959" t="str">
            <v>TEA</v>
          </cell>
          <cell r="F959" t="str">
            <v>S</v>
          </cell>
          <cell r="G959">
            <v>695</v>
          </cell>
          <cell r="H959">
            <v>730500</v>
          </cell>
          <cell r="I959">
            <v>13.504899999999999</v>
          </cell>
        </row>
        <row r="960">
          <cell r="A960" t="str">
            <v>3005934TEA695</v>
          </cell>
          <cell r="B960">
            <v>3005</v>
          </cell>
          <cell r="C960">
            <v>9</v>
          </cell>
          <cell r="D960">
            <v>34</v>
          </cell>
          <cell r="E960" t="str">
            <v>TEA</v>
          </cell>
          <cell r="F960" t="str">
            <v>S</v>
          </cell>
          <cell r="G960">
            <v>695</v>
          </cell>
          <cell r="H960">
            <v>9000</v>
          </cell>
          <cell r="I960">
            <v>10.471299999999999</v>
          </cell>
        </row>
        <row r="961">
          <cell r="A961" t="str">
            <v>1018934TEA695</v>
          </cell>
          <cell r="B961">
            <v>1018</v>
          </cell>
          <cell r="C961">
            <v>9</v>
          </cell>
          <cell r="D961">
            <v>34</v>
          </cell>
          <cell r="E961" t="str">
            <v>TEA</v>
          </cell>
          <cell r="F961" t="str">
            <v>S</v>
          </cell>
          <cell r="G961">
            <v>695</v>
          </cell>
          <cell r="H961">
            <v>1756580</v>
          </cell>
          <cell r="I961">
            <v>7.9135</v>
          </cell>
        </row>
        <row r="962">
          <cell r="A962" t="str">
            <v>2004934TEA695</v>
          </cell>
          <cell r="B962">
            <v>2004</v>
          </cell>
          <cell r="C962">
            <v>9</v>
          </cell>
          <cell r="D962">
            <v>34</v>
          </cell>
          <cell r="E962" t="str">
            <v>TEA</v>
          </cell>
          <cell r="F962" t="str">
            <v>S</v>
          </cell>
          <cell r="G962">
            <v>695</v>
          </cell>
          <cell r="H962">
            <v>239015.45</v>
          </cell>
          <cell r="I962">
            <v>8.2998999999999992</v>
          </cell>
        </row>
        <row r="963">
          <cell r="A963" t="str">
            <v>2005944TEA695</v>
          </cell>
          <cell r="B963">
            <v>2005</v>
          </cell>
          <cell r="C963">
            <v>9</v>
          </cell>
          <cell r="D963">
            <v>44</v>
          </cell>
          <cell r="E963" t="str">
            <v>TEA</v>
          </cell>
          <cell r="F963" t="str">
            <v>S</v>
          </cell>
          <cell r="G963">
            <v>695</v>
          </cell>
          <cell r="H963">
            <v>538500</v>
          </cell>
          <cell r="I963">
            <v>11.569800000000001</v>
          </cell>
        </row>
        <row r="964">
          <cell r="A964" t="str">
            <v>3021944TEA695</v>
          </cell>
          <cell r="B964">
            <v>3021</v>
          </cell>
          <cell r="C964">
            <v>9</v>
          </cell>
          <cell r="D964">
            <v>44</v>
          </cell>
          <cell r="E964" t="str">
            <v>TEA</v>
          </cell>
          <cell r="F964" t="str">
            <v>S</v>
          </cell>
          <cell r="G964">
            <v>695</v>
          </cell>
          <cell r="H964">
            <v>387000</v>
          </cell>
          <cell r="I964">
            <v>27.040199999999999</v>
          </cell>
        </row>
        <row r="965">
          <cell r="A965" t="str">
            <v>3033944TEA695</v>
          </cell>
          <cell r="B965">
            <v>3033</v>
          </cell>
          <cell r="C965">
            <v>9</v>
          </cell>
          <cell r="D965">
            <v>44</v>
          </cell>
          <cell r="E965" t="str">
            <v>TEA</v>
          </cell>
          <cell r="F965" t="str">
            <v>S</v>
          </cell>
          <cell r="G965">
            <v>695</v>
          </cell>
          <cell r="H965">
            <v>578100</v>
          </cell>
          <cell r="I965">
            <v>16.465</v>
          </cell>
        </row>
        <row r="966">
          <cell r="A966" t="str">
            <v>5008944TEA695</v>
          </cell>
          <cell r="B966">
            <v>5008</v>
          </cell>
          <cell r="C966">
            <v>9</v>
          </cell>
          <cell r="D966">
            <v>44</v>
          </cell>
          <cell r="E966" t="str">
            <v>TEA</v>
          </cell>
          <cell r="F966" t="str">
            <v>S</v>
          </cell>
          <cell r="G966">
            <v>695</v>
          </cell>
          <cell r="H966">
            <v>11318063.949999999</v>
          </cell>
          <cell r="I966">
            <v>21.347999999999999</v>
          </cell>
        </row>
        <row r="967">
          <cell r="A967" t="str">
            <v>1017944TEA695</v>
          </cell>
          <cell r="B967">
            <v>1017</v>
          </cell>
          <cell r="C967">
            <v>9</v>
          </cell>
          <cell r="D967">
            <v>44</v>
          </cell>
          <cell r="E967" t="str">
            <v>TEA</v>
          </cell>
          <cell r="F967" t="str">
            <v>S</v>
          </cell>
          <cell r="G967">
            <v>695</v>
          </cell>
          <cell r="H967">
            <v>55578558.399999999</v>
          </cell>
          <cell r="I967">
            <v>20.2788</v>
          </cell>
        </row>
        <row r="968">
          <cell r="A968" t="str">
            <v>1017934TEA695</v>
          </cell>
          <cell r="B968">
            <v>1017</v>
          </cell>
          <cell r="C968">
            <v>9</v>
          </cell>
          <cell r="D968">
            <v>34</v>
          </cell>
          <cell r="E968" t="str">
            <v>TEA</v>
          </cell>
          <cell r="F968" t="str">
            <v>S</v>
          </cell>
          <cell r="G968">
            <v>695</v>
          </cell>
          <cell r="H968">
            <v>291160</v>
          </cell>
          <cell r="I968">
            <v>15.553800000000001</v>
          </cell>
        </row>
        <row r="969">
          <cell r="A969" t="str">
            <v>2004944TEA695</v>
          </cell>
          <cell r="B969">
            <v>2004</v>
          </cell>
          <cell r="C969">
            <v>9</v>
          </cell>
          <cell r="D969">
            <v>44</v>
          </cell>
          <cell r="E969" t="str">
            <v>TEA</v>
          </cell>
          <cell r="F969" t="str">
            <v>S</v>
          </cell>
          <cell r="G969">
            <v>695</v>
          </cell>
          <cell r="H969">
            <v>443000</v>
          </cell>
          <cell r="I969">
            <v>10.180300000000001</v>
          </cell>
        </row>
        <row r="970">
          <cell r="A970" t="str">
            <v>3027944TEA695</v>
          </cell>
          <cell r="B970">
            <v>3027</v>
          </cell>
          <cell r="C970">
            <v>9</v>
          </cell>
          <cell r="D970">
            <v>44</v>
          </cell>
          <cell r="E970" t="str">
            <v>TEA</v>
          </cell>
          <cell r="F970" t="str">
            <v>S</v>
          </cell>
          <cell r="G970">
            <v>695</v>
          </cell>
          <cell r="H970">
            <v>312900</v>
          </cell>
          <cell r="I970">
            <v>19.024000000000001</v>
          </cell>
        </row>
        <row r="971">
          <cell r="A971" t="str">
            <v>5003944TEA695</v>
          </cell>
          <cell r="B971">
            <v>5003</v>
          </cell>
          <cell r="C971">
            <v>9</v>
          </cell>
          <cell r="D971">
            <v>44</v>
          </cell>
          <cell r="E971" t="str">
            <v>TEA</v>
          </cell>
          <cell r="F971" t="str">
            <v>S</v>
          </cell>
          <cell r="G971">
            <v>695</v>
          </cell>
          <cell r="H971">
            <v>23375618.34</v>
          </cell>
          <cell r="I971">
            <v>22.567399999999999</v>
          </cell>
        </row>
        <row r="972">
          <cell r="A972" t="str">
            <v>5003934TEA695</v>
          </cell>
          <cell r="B972">
            <v>5003</v>
          </cell>
          <cell r="C972">
            <v>9</v>
          </cell>
          <cell r="D972">
            <v>34</v>
          </cell>
          <cell r="E972" t="str">
            <v>TEA</v>
          </cell>
          <cell r="F972" t="str">
            <v>S</v>
          </cell>
          <cell r="G972">
            <v>695</v>
          </cell>
          <cell r="H972">
            <v>244541.43</v>
          </cell>
          <cell r="I972">
            <v>12.074400000000001</v>
          </cell>
        </row>
        <row r="973">
          <cell r="A973" t="str">
            <v>5006934TEA695</v>
          </cell>
          <cell r="B973">
            <v>5006</v>
          </cell>
          <cell r="C973">
            <v>9</v>
          </cell>
          <cell r="D973">
            <v>34</v>
          </cell>
          <cell r="E973" t="str">
            <v>TEA</v>
          </cell>
          <cell r="F973" t="str">
            <v>S</v>
          </cell>
          <cell r="G973">
            <v>695</v>
          </cell>
          <cell r="H973">
            <v>559040</v>
          </cell>
          <cell r="I973">
            <v>14.732799999999999</v>
          </cell>
        </row>
        <row r="974">
          <cell r="A974" t="str">
            <v>5007934TEA695</v>
          </cell>
          <cell r="B974">
            <v>5007</v>
          </cell>
          <cell r="C974">
            <v>9</v>
          </cell>
          <cell r="D974">
            <v>34</v>
          </cell>
          <cell r="E974" t="str">
            <v>TEA</v>
          </cell>
          <cell r="F974" t="str">
            <v>S</v>
          </cell>
          <cell r="G974">
            <v>695</v>
          </cell>
          <cell r="H974">
            <v>70600</v>
          </cell>
          <cell r="I974">
            <v>21.130800000000001</v>
          </cell>
        </row>
        <row r="975">
          <cell r="A975" t="str">
            <v>1007934TEA695</v>
          </cell>
          <cell r="B975">
            <v>1007</v>
          </cell>
          <cell r="C975">
            <v>9</v>
          </cell>
          <cell r="D975">
            <v>34</v>
          </cell>
          <cell r="E975" t="str">
            <v>TEA</v>
          </cell>
          <cell r="F975" t="str">
            <v>S</v>
          </cell>
          <cell r="G975">
            <v>695</v>
          </cell>
          <cell r="H975">
            <v>10000</v>
          </cell>
          <cell r="I975">
            <v>15.981199999999999</v>
          </cell>
        </row>
        <row r="976">
          <cell r="A976" t="str">
            <v>3016934TEA695</v>
          </cell>
          <cell r="B976">
            <v>3016</v>
          </cell>
          <cell r="C976">
            <v>9</v>
          </cell>
          <cell r="D976">
            <v>34</v>
          </cell>
          <cell r="E976" t="str">
            <v>TEA</v>
          </cell>
          <cell r="F976" t="str">
            <v>S</v>
          </cell>
          <cell r="G976">
            <v>695</v>
          </cell>
          <cell r="H976">
            <v>5000</v>
          </cell>
          <cell r="I976">
            <v>17.2271</v>
          </cell>
        </row>
        <row r="977">
          <cell r="A977" t="str">
            <v>1003944TEA695</v>
          </cell>
          <cell r="B977">
            <v>1003</v>
          </cell>
          <cell r="C977">
            <v>9</v>
          </cell>
          <cell r="D977">
            <v>44</v>
          </cell>
          <cell r="E977" t="str">
            <v>TEA</v>
          </cell>
          <cell r="F977" t="str">
            <v>S</v>
          </cell>
          <cell r="G977">
            <v>695</v>
          </cell>
          <cell r="H977">
            <v>97035175</v>
          </cell>
          <cell r="I977">
            <v>6.5918999999999999</v>
          </cell>
        </row>
        <row r="978">
          <cell r="A978" t="str">
            <v>1016944TEA695</v>
          </cell>
          <cell r="B978">
            <v>1016</v>
          </cell>
          <cell r="C978">
            <v>9</v>
          </cell>
          <cell r="D978">
            <v>44</v>
          </cell>
          <cell r="E978" t="str">
            <v>TEA</v>
          </cell>
          <cell r="F978" t="str">
            <v>S</v>
          </cell>
          <cell r="G978">
            <v>695</v>
          </cell>
          <cell r="H978">
            <v>58468714.509999998</v>
          </cell>
          <cell r="I978">
            <v>8.2958999999999996</v>
          </cell>
        </row>
        <row r="979">
          <cell r="A979" t="str">
            <v>2006944TEA695</v>
          </cell>
          <cell r="B979">
            <v>2006</v>
          </cell>
          <cell r="C979">
            <v>9</v>
          </cell>
          <cell r="D979">
            <v>44</v>
          </cell>
          <cell r="E979" t="str">
            <v>TEA</v>
          </cell>
          <cell r="F979" t="str">
            <v>S</v>
          </cell>
          <cell r="G979">
            <v>695</v>
          </cell>
          <cell r="H979">
            <v>720838</v>
          </cell>
          <cell r="I979">
            <v>9.2004999999999999</v>
          </cell>
        </row>
        <row r="980">
          <cell r="A980" t="str">
            <v>3006934TEA695</v>
          </cell>
          <cell r="B980">
            <v>3006</v>
          </cell>
          <cell r="C980">
            <v>9</v>
          </cell>
          <cell r="D980">
            <v>34</v>
          </cell>
          <cell r="E980" t="str">
            <v>TEA</v>
          </cell>
          <cell r="F980" t="str">
            <v>S</v>
          </cell>
          <cell r="G980">
            <v>695</v>
          </cell>
          <cell r="H980">
            <v>10000</v>
          </cell>
          <cell r="I980">
            <v>10.471299999999999</v>
          </cell>
        </row>
        <row r="981">
          <cell r="A981" t="str">
            <v>3010944TEA695</v>
          </cell>
          <cell r="B981">
            <v>3010</v>
          </cell>
          <cell r="C981">
            <v>9</v>
          </cell>
          <cell r="D981">
            <v>44</v>
          </cell>
          <cell r="E981" t="str">
            <v>TEA</v>
          </cell>
          <cell r="F981" t="str">
            <v>S</v>
          </cell>
          <cell r="G981">
            <v>695</v>
          </cell>
          <cell r="H981">
            <v>1827000</v>
          </cell>
          <cell r="I981">
            <v>13.3772</v>
          </cell>
        </row>
        <row r="982">
          <cell r="A982" t="str">
            <v>3025944TEA695</v>
          </cell>
          <cell r="B982">
            <v>3025</v>
          </cell>
          <cell r="C982">
            <v>9</v>
          </cell>
          <cell r="D982">
            <v>44</v>
          </cell>
          <cell r="E982" t="str">
            <v>TEA</v>
          </cell>
          <cell r="F982" t="str">
            <v>S</v>
          </cell>
          <cell r="G982">
            <v>695</v>
          </cell>
          <cell r="H982">
            <v>662800</v>
          </cell>
          <cell r="I982">
            <v>17.282299999999999</v>
          </cell>
        </row>
        <row r="983">
          <cell r="A983" t="str">
            <v>3028944TEA695</v>
          </cell>
          <cell r="B983">
            <v>3028</v>
          </cell>
          <cell r="C983">
            <v>9</v>
          </cell>
          <cell r="D983">
            <v>44</v>
          </cell>
          <cell r="E983" t="str">
            <v>TEA</v>
          </cell>
          <cell r="F983" t="str">
            <v>S</v>
          </cell>
          <cell r="G983">
            <v>695</v>
          </cell>
          <cell r="H983">
            <v>1010500</v>
          </cell>
          <cell r="I983">
            <v>18.216999999999999</v>
          </cell>
        </row>
        <row r="984">
          <cell r="A984" t="str">
            <v>3007944TEA695</v>
          </cell>
          <cell r="B984">
            <v>3007</v>
          </cell>
          <cell r="C984">
            <v>9</v>
          </cell>
          <cell r="D984">
            <v>44</v>
          </cell>
          <cell r="E984" t="str">
            <v>TEA</v>
          </cell>
          <cell r="F984" t="str">
            <v>S</v>
          </cell>
          <cell r="G984">
            <v>695</v>
          </cell>
          <cell r="H984">
            <v>564200</v>
          </cell>
          <cell r="I984">
            <v>18.200900000000001</v>
          </cell>
        </row>
        <row r="985">
          <cell r="A985" t="str">
            <v>3004934TEA695</v>
          </cell>
          <cell r="B985">
            <v>3004</v>
          </cell>
          <cell r="C985">
            <v>9</v>
          </cell>
          <cell r="D985">
            <v>34</v>
          </cell>
          <cell r="E985" t="str">
            <v>TEA</v>
          </cell>
          <cell r="F985" t="str">
            <v>S</v>
          </cell>
          <cell r="G985">
            <v>695</v>
          </cell>
          <cell r="H985">
            <v>10000</v>
          </cell>
          <cell r="I985">
            <v>16.075500000000002</v>
          </cell>
        </row>
        <row r="986">
          <cell r="A986" t="str">
            <v>3007934TEA695</v>
          </cell>
          <cell r="B986">
            <v>3007</v>
          </cell>
          <cell r="C986">
            <v>9</v>
          </cell>
          <cell r="D986">
            <v>34</v>
          </cell>
          <cell r="E986" t="str">
            <v>TEA</v>
          </cell>
          <cell r="F986" t="str">
            <v>S</v>
          </cell>
          <cell r="G986">
            <v>695</v>
          </cell>
          <cell r="H986">
            <v>20000</v>
          </cell>
          <cell r="I986">
            <v>14.934200000000001</v>
          </cell>
        </row>
        <row r="987">
          <cell r="A987" t="str">
            <v>1001944TEA695</v>
          </cell>
          <cell r="B987">
            <v>1001</v>
          </cell>
          <cell r="C987">
            <v>9</v>
          </cell>
          <cell r="D987">
            <v>44</v>
          </cell>
          <cell r="E987" t="str">
            <v>TEA</v>
          </cell>
          <cell r="F987" t="str">
            <v>S</v>
          </cell>
          <cell r="G987">
            <v>695</v>
          </cell>
          <cell r="H987">
            <v>47514646.710000001</v>
          </cell>
          <cell r="I987">
            <v>7.4231999999999996</v>
          </cell>
        </row>
        <row r="988">
          <cell r="A988" t="str">
            <v>1014934TEA695</v>
          </cell>
          <cell r="B988">
            <v>1014</v>
          </cell>
          <cell r="C988">
            <v>9</v>
          </cell>
          <cell r="D988">
            <v>34</v>
          </cell>
          <cell r="E988" t="str">
            <v>TEA</v>
          </cell>
          <cell r="F988" t="str">
            <v>S</v>
          </cell>
          <cell r="G988">
            <v>695</v>
          </cell>
          <cell r="H988">
            <v>100000</v>
          </cell>
          <cell r="I988">
            <v>8.2946000000000009</v>
          </cell>
        </row>
        <row r="989">
          <cell r="A989" t="str">
            <v>3003944TEA695</v>
          </cell>
          <cell r="B989">
            <v>3003</v>
          </cell>
          <cell r="C989">
            <v>9</v>
          </cell>
          <cell r="D989">
            <v>44</v>
          </cell>
          <cell r="E989" t="str">
            <v>TEA</v>
          </cell>
          <cell r="F989" t="str">
            <v>S</v>
          </cell>
          <cell r="G989">
            <v>695</v>
          </cell>
          <cell r="H989">
            <v>1023000</v>
          </cell>
          <cell r="I989">
            <v>14.7516</v>
          </cell>
        </row>
        <row r="990">
          <cell r="A990" t="str">
            <v>3012944TEA695</v>
          </cell>
          <cell r="B990">
            <v>3012</v>
          </cell>
          <cell r="C990">
            <v>9</v>
          </cell>
          <cell r="D990">
            <v>44</v>
          </cell>
          <cell r="E990" t="str">
            <v>TEA</v>
          </cell>
          <cell r="F990" t="str">
            <v>S</v>
          </cell>
          <cell r="G990">
            <v>695</v>
          </cell>
          <cell r="H990">
            <v>483000</v>
          </cell>
          <cell r="I990">
            <v>17.802499999999998</v>
          </cell>
        </row>
        <row r="991">
          <cell r="A991" t="str">
            <v>3015944TEA695</v>
          </cell>
          <cell r="B991">
            <v>3015</v>
          </cell>
          <cell r="C991">
            <v>9</v>
          </cell>
          <cell r="D991">
            <v>44</v>
          </cell>
          <cell r="E991" t="str">
            <v>TEA</v>
          </cell>
          <cell r="F991" t="str">
            <v>S</v>
          </cell>
          <cell r="G991">
            <v>695</v>
          </cell>
          <cell r="H991">
            <v>895620</v>
          </cell>
          <cell r="I991">
            <v>17.291499999999999</v>
          </cell>
        </row>
        <row r="992">
          <cell r="A992" t="str">
            <v>3030944TEA695</v>
          </cell>
          <cell r="B992">
            <v>3030</v>
          </cell>
          <cell r="C992">
            <v>9</v>
          </cell>
          <cell r="D992">
            <v>44</v>
          </cell>
          <cell r="E992" t="str">
            <v>TEA</v>
          </cell>
          <cell r="F992" t="str">
            <v>S</v>
          </cell>
          <cell r="G992">
            <v>695</v>
          </cell>
          <cell r="H992">
            <v>680600</v>
          </cell>
          <cell r="I992">
            <v>9.2111000000000001</v>
          </cell>
        </row>
        <row r="993">
          <cell r="A993" t="str">
            <v>1005944TEA695</v>
          </cell>
          <cell r="B993">
            <v>1005</v>
          </cell>
          <cell r="C993">
            <v>9</v>
          </cell>
          <cell r="D993">
            <v>44</v>
          </cell>
          <cell r="E993" t="str">
            <v>TEA</v>
          </cell>
          <cell r="F993" t="str">
            <v>S</v>
          </cell>
          <cell r="G993">
            <v>695</v>
          </cell>
          <cell r="H993">
            <v>78775445.200000003</v>
          </cell>
          <cell r="I993">
            <v>8.8796999999999997</v>
          </cell>
        </row>
        <row r="994">
          <cell r="A994" t="str">
            <v>1033944TEA695</v>
          </cell>
          <cell r="B994">
            <v>1033</v>
          </cell>
          <cell r="C994">
            <v>9</v>
          </cell>
          <cell r="D994">
            <v>44</v>
          </cell>
          <cell r="E994" t="str">
            <v>TEA</v>
          </cell>
          <cell r="F994" t="str">
            <v>S</v>
          </cell>
          <cell r="G994">
            <v>695</v>
          </cell>
          <cell r="H994">
            <v>67977597.739999995</v>
          </cell>
          <cell r="I994">
            <v>20.55</v>
          </cell>
        </row>
        <row r="995">
          <cell r="A995" t="str">
            <v>3005944TEA695</v>
          </cell>
          <cell r="B995">
            <v>3005</v>
          </cell>
          <cell r="C995">
            <v>9</v>
          </cell>
          <cell r="D995">
            <v>44</v>
          </cell>
          <cell r="E995" t="str">
            <v>TEA</v>
          </cell>
          <cell r="F995" t="str">
            <v>S</v>
          </cell>
          <cell r="G995">
            <v>695</v>
          </cell>
          <cell r="H995">
            <v>225800</v>
          </cell>
          <cell r="I995">
            <v>13.546099999999999</v>
          </cell>
        </row>
        <row r="996">
          <cell r="A996" t="str">
            <v>1032934TEA695</v>
          </cell>
          <cell r="B996">
            <v>1032</v>
          </cell>
          <cell r="C996">
            <v>9</v>
          </cell>
          <cell r="D996">
            <v>34</v>
          </cell>
          <cell r="E996" t="str">
            <v>TEA</v>
          </cell>
          <cell r="F996" t="str">
            <v>S</v>
          </cell>
          <cell r="G996">
            <v>695</v>
          </cell>
          <cell r="H996">
            <v>187103</v>
          </cell>
          <cell r="I996">
            <v>11.8369</v>
          </cell>
        </row>
        <row r="997">
          <cell r="A997" t="str">
            <v>3006944TEA695</v>
          </cell>
          <cell r="B997">
            <v>3006</v>
          </cell>
          <cell r="C997">
            <v>9</v>
          </cell>
          <cell r="D997">
            <v>44</v>
          </cell>
          <cell r="E997" t="str">
            <v>TEA</v>
          </cell>
          <cell r="F997" t="str">
            <v>S</v>
          </cell>
          <cell r="G997">
            <v>695</v>
          </cell>
          <cell r="H997">
            <v>260000</v>
          </cell>
          <cell r="I997">
            <v>13.800700000000001</v>
          </cell>
        </row>
        <row r="998">
          <cell r="A998" t="str">
            <v>5008934TEA695</v>
          </cell>
          <cell r="B998">
            <v>5008</v>
          </cell>
          <cell r="C998">
            <v>9</v>
          </cell>
          <cell r="D998">
            <v>34</v>
          </cell>
          <cell r="E998" t="str">
            <v>TEA</v>
          </cell>
          <cell r="F998" t="str">
            <v>S</v>
          </cell>
          <cell r="G998">
            <v>695</v>
          </cell>
          <cell r="H998">
            <v>17000</v>
          </cell>
          <cell r="I998">
            <v>23.750499999999999</v>
          </cell>
        </row>
        <row r="999">
          <cell r="A999" t="str">
            <v>1032944TEA695</v>
          </cell>
          <cell r="B999">
            <v>1032</v>
          </cell>
          <cell r="C999">
            <v>9</v>
          </cell>
          <cell r="D999">
            <v>44</v>
          </cell>
          <cell r="E999" t="str">
            <v>TEA</v>
          </cell>
          <cell r="F999" t="str">
            <v>S</v>
          </cell>
          <cell r="G999">
            <v>695</v>
          </cell>
          <cell r="H999">
            <v>29985599</v>
          </cell>
          <cell r="I999">
            <v>17.584499999999998</v>
          </cell>
        </row>
        <row r="1000">
          <cell r="A1000" t="str">
            <v>2007944TEA695</v>
          </cell>
          <cell r="B1000">
            <v>2007</v>
          </cell>
          <cell r="C1000">
            <v>9</v>
          </cell>
          <cell r="D1000">
            <v>44</v>
          </cell>
          <cell r="E1000" t="str">
            <v>TEA</v>
          </cell>
          <cell r="F1000" t="str">
            <v>S</v>
          </cell>
          <cell r="G1000">
            <v>695</v>
          </cell>
          <cell r="H1000">
            <v>283000</v>
          </cell>
          <cell r="I1000">
            <v>10.883900000000001</v>
          </cell>
        </row>
        <row r="1001">
          <cell r="A1001" t="str">
            <v>3002934TEA695</v>
          </cell>
          <cell r="B1001">
            <v>3002</v>
          </cell>
          <cell r="C1001">
            <v>9</v>
          </cell>
          <cell r="D1001">
            <v>34</v>
          </cell>
          <cell r="E1001" t="str">
            <v>TEA</v>
          </cell>
          <cell r="F1001" t="str">
            <v>S</v>
          </cell>
          <cell r="G1001">
            <v>695</v>
          </cell>
          <cell r="H1001">
            <v>10000</v>
          </cell>
          <cell r="I1001">
            <v>14.934200000000001</v>
          </cell>
        </row>
        <row r="1002">
          <cell r="A1002" t="str">
            <v>3022944TEA695</v>
          </cell>
          <cell r="B1002">
            <v>3022</v>
          </cell>
          <cell r="C1002">
            <v>9</v>
          </cell>
          <cell r="D1002">
            <v>44</v>
          </cell>
          <cell r="E1002" t="str">
            <v>TEA</v>
          </cell>
          <cell r="F1002" t="str">
            <v>S</v>
          </cell>
          <cell r="G1002">
            <v>695</v>
          </cell>
          <cell r="H1002">
            <v>309720</v>
          </cell>
          <cell r="I1002">
            <v>17.440799999999999</v>
          </cell>
        </row>
        <row r="1003">
          <cell r="A1003" t="str">
            <v>5006944TEA695</v>
          </cell>
          <cell r="B1003">
            <v>5006</v>
          </cell>
          <cell r="C1003">
            <v>9</v>
          </cell>
          <cell r="D1003">
            <v>44</v>
          </cell>
          <cell r="E1003" t="str">
            <v>TEA</v>
          </cell>
          <cell r="F1003" t="str">
            <v>S</v>
          </cell>
          <cell r="G1003">
            <v>695</v>
          </cell>
          <cell r="H1003">
            <v>14454065</v>
          </cell>
          <cell r="I1003">
            <v>22.564399999999999</v>
          </cell>
        </row>
        <row r="1004">
          <cell r="A1004" t="str">
            <v>1005934TEA695</v>
          </cell>
          <cell r="B1004">
            <v>1005</v>
          </cell>
          <cell r="C1004">
            <v>9</v>
          </cell>
          <cell r="D1004">
            <v>34</v>
          </cell>
          <cell r="E1004" t="str">
            <v>TEA</v>
          </cell>
          <cell r="F1004" t="str">
            <v>S</v>
          </cell>
          <cell r="G1004">
            <v>695</v>
          </cell>
          <cell r="H1004">
            <v>1314209</v>
          </cell>
          <cell r="I1004">
            <v>7.9006999999999996</v>
          </cell>
        </row>
        <row r="1005">
          <cell r="A1005" t="str">
            <v>1033934TEA695</v>
          </cell>
          <cell r="B1005">
            <v>1033</v>
          </cell>
          <cell r="C1005">
            <v>9</v>
          </cell>
          <cell r="D1005">
            <v>34</v>
          </cell>
          <cell r="E1005" t="str">
            <v>TEA</v>
          </cell>
          <cell r="F1005" t="str">
            <v>S</v>
          </cell>
          <cell r="G1005">
            <v>695</v>
          </cell>
          <cell r="H1005">
            <v>920750</v>
          </cell>
          <cell r="I1005">
            <v>12.0383</v>
          </cell>
        </row>
        <row r="1006">
          <cell r="A1006" t="str">
            <v>2002944TEA695</v>
          </cell>
          <cell r="B1006">
            <v>2002</v>
          </cell>
          <cell r="C1006">
            <v>9</v>
          </cell>
          <cell r="D1006">
            <v>44</v>
          </cell>
          <cell r="E1006" t="str">
            <v>TEA</v>
          </cell>
          <cell r="F1006" t="str">
            <v>S</v>
          </cell>
          <cell r="G1006">
            <v>695</v>
          </cell>
          <cell r="H1006">
            <v>3830351.6</v>
          </cell>
          <cell r="I1006">
            <v>6.532</v>
          </cell>
        </row>
        <row r="1007">
          <cell r="A1007" t="str">
            <v>3001944TEA695</v>
          </cell>
          <cell r="B1007">
            <v>3001</v>
          </cell>
          <cell r="C1007">
            <v>9</v>
          </cell>
          <cell r="D1007">
            <v>44</v>
          </cell>
          <cell r="E1007" t="str">
            <v>TEA</v>
          </cell>
          <cell r="F1007" t="str">
            <v>S</v>
          </cell>
          <cell r="G1007">
            <v>695</v>
          </cell>
          <cell r="H1007">
            <v>4813097.5599999996</v>
          </cell>
          <cell r="I1007">
            <v>19.063300000000002</v>
          </cell>
        </row>
        <row r="1008">
          <cell r="A1008" t="str">
            <v>3001934TEA695</v>
          </cell>
          <cell r="B1008">
            <v>3001</v>
          </cell>
          <cell r="C1008">
            <v>9</v>
          </cell>
          <cell r="D1008">
            <v>34</v>
          </cell>
          <cell r="E1008" t="str">
            <v>TEA</v>
          </cell>
          <cell r="F1008" t="str">
            <v>S</v>
          </cell>
          <cell r="G1008">
            <v>695</v>
          </cell>
          <cell r="H1008">
            <v>275058.76</v>
          </cell>
          <cell r="I1008">
            <v>12.1959</v>
          </cell>
        </row>
        <row r="1009">
          <cell r="A1009" t="str">
            <v>3004944TEA695</v>
          </cell>
          <cell r="B1009">
            <v>3004</v>
          </cell>
          <cell r="C1009">
            <v>9</v>
          </cell>
          <cell r="D1009">
            <v>44</v>
          </cell>
          <cell r="E1009" t="str">
            <v>TEA</v>
          </cell>
          <cell r="F1009" t="str">
            <v>S</v>
          </cell>
          <cell r="G1009">
            <v>695</v>
          </cell>
          <cell r="H1009">
            <v>1468000</v>
          </cell>
          <cell r="I1009">
            <v>15.210699999999999</v>
          </cell>
        </row>
        <row r="1010">
          <cell r="A1010" t="str">
            <v>3016944TEA695</v>
          </cell>
          <cell r="B1010">
            <v>3016</v>
          </cell>
          <cell r="C1010">
            <v>9</v>
          </cell>
          <cell r="D1010">
            <v>44</v>
          </cell>
          <cell r="E1010" t="str">
            <v>TEA</v>
          </cell>
          <cell r="F1010" t="str">
            <v>S</v>
          </cell>
          <cell r="G1010">
            <v>695</v>
          </cell>
          <cell r="H1010">
            <v>786000</v>
          </cell>
          <cell r="I1010">
            <v>14.324999999999999</v>
          </cell>
        </row>
        <row r="1011">
          <cell r="A1011" t="str">
            <v>3029944TEA695</v>
          </cell>
          <cell r="B1011">
            <v>3029</v>
          </cell>
          <cell r="C1011">
            <v>9</v>
          </cell>
          <cell r="D1011">
            <v>44</v>
          </cell>
          <cell r="E1011" t="str">
            <v>TEA</v>
          </cell>
          <cell r="F1011" t="str">
            <v>S</v>
          </cell>
          <cell r="G1011">
            <v>695</v>
          </cell>
          <cell r="H1011">
            <v>297000</v>
          </cell>
          <cell r="I1011">
            <v>24.0123</v>
          </cell>
        </row>
        <row r="1012">
          <cell r="A1012" t="str">
            <v>3033934TEA695</v>
          </cell>
          <cell r="B1012">
            <v>3033</v>
          </cell>
          <cell r="C1012">
            <v>9</v>
          </cell>
          <cell r="D1012">
            <v>34</v>
          </cell>
          <cell r="E1012" t="str">
            <v>TEA</v>
          </cell>
          <cell r="F1012" t="str">
            <v>S</v>
          </cell>
          <cell r="G1012">
            <v>695</v>
          </cell>
          <cell r="H1012">
            <v>2000</v>
          </cell>
          <cell r="I1012">
            <v>19</v>
          </cell>
        </row>
        <row r="1013">
          <cell r="A1013" t="str">
            <v>3034944TEA695</v>
          </cell>
          <cell r="B1013">
            <v>3034</v>
          </cell>
          <cell r="C1013">
            <v>9</v>
          </cell>
          <cell r="D1013">
            <v>44</v>
          </cell>
          <cell r="E1013" t="str">
            <v>TEA</v>
          </cell>
          <cell r="F1013" t="str">
            <v>S</v>
          </cell>
          <cell r="G1013">
            <v>695</v>
          </cell>
          <cell r="H1013">
            <v>682500</v>
          </cell>
          <cell r="I1013">
            <v>17.180399999999999</v>
          </cell>
        </row>
        <row r="1014">
          <cell r="A1014" t="str">
            <v>5004944TEA695</v>
          </cell>
          <cell r="B1014">
            <v>5004</v>
          </cell>
          <cell r="C1014">
            <v>9</v>
          </cell>
          <cell r="D1014">
            <v>44</v>
          </cell>
          <cell r="E1014" t="str">
            <v>TEA</v>
          </cell>
          <cell r="F1014" t="str">
            <v>S</v>
          </cell>
          <cell r="G1014">
            <v>695</v>
          </cell>
          <cell r="H1014">
            <v>8421725</v>
          </cell>
          <cell r="I1014">
            <v>13.685499999999999</v>
          </cell>
        </row>
        <row r="1015">
          <cell r="A1015" t="str">
            <v>5007944TEA695</v>
          </cell>
          <cell r="B1015">
            <v>5007</v>
          </cell>
          <cell r="C1015">
            <v>9</v>
          </cell>
          <cell r="D1015">
            <v>44</v>
          </cell>
          <cell r="E1015" t="str">
            <v>TEA</v>
          </cell>
          <cell r="F1015" t="str">
            <v>S</v>
          </cell>
          <cell r="G1015">
            <v>695</v>
          </cell>
          <cell r="H1015">
            <v>53769725.310000002</v>
          </cell>
          <cell r="I1015">
            <v>19.598299999999998</v>
          </cell>
        </row>
        <row r="1016">
          <cell r="A1016" t="str">
            <v>2009944TEA695</v>
          </cell>
          <cell r="B1016">
            <v>2009</v>
          </cell>
          <cell r="C1016">
            <v>9</v>
          </cell>
          <cell r="D1016">
            <v>44</v>
          </cell>
          <cell r="E1016" t="str">
            <v>TEA</v>
          </cell>
          <cell r="F1016" t="str">
            <v>S</v>
          </cell>
          <cell r="G1016">
            <v>695</v>
          </cell>
          <cell r="H1016">
            <v>290800</v>
          </cell>
          <cell r="I1016">
            <v>20.344200000000001</v>
          </cell>
        </row>
        <row r="1017">
          <cell r="A1017" t="str">
            <v>5004934TEA695</v>
          </cell>
          <cell r="B1017">
            <v>5004</v>
          </cell>
          <cell r="C1017">
            <v>9</v>
          </cell>
          <cell r="D1017">
            <v>34</v>
          </cell>
          <cell r="E1017" t="str">
            <v>TEA</v>
          </cell>
          <cell r="F1017" t="str">
            <v>S</v>
          </cell>
          <cell r="G1017">
            <v>695</v>
          </cell>
          <cell r="H1017">
            <v>274000</v>
          </cell>
          <cell r="I1017">
            <v>11.7699</v>
          </cell>
        </row>
        <row r="1018">
          <cell r="A1018" t="str">
            <v>1016934TEA695</v>
          </cell>
          <cell r="B1018">
            <v>1016</v>
          </cell>
          <cell r="C1018">
            <v>9</v>
          </cell>
          <cell r="D1018">
            <v>34</v>
          </cell>
          <cell r="E1018" t="str">
            <v>TEA</v>
          </cell>
          <cell r="F1018" t="str">
            <v>S</v>
          </cell>
          <cell r="G1018">
            <v>695</v>
          </cell>
          <cell r="H1018">
            <v>182733.9</v>
          </cell>
          <cell r="I1018">
            <v>8.7341999999999995</v>
          </cell>
        </row>
        <row r="1019">
          <cell r="A1019" t="str">
            <v>1999944TEA695</v>
          </cell>
          <cell r="B1019">
            <v>1999</v>
          </cell>
          <cell r="C1019">
            <v>9</v>
          </cell>
          <cell r="D1019">
            <v>44</v>
          </cell>
          <cell r="E1019" t="str">
            <v>TEA</v>
          </cell>
          <cell r="F1019" t="str">
            <v>S</v>
          </cell>
          <cell r="G1019">
            <v>695</v>
          </cell>
          <cell r="H1019">
            <v>596439164.30999994</v>
          </cell>
          <cell r="I1019">
            <v>11.2239</v>
          </cell>
        </row>
        <row r="1020">
          <cell r="A1020" t="str">
            <v>1999934TEA695</v>
          </cell>
          <cell r="B1020">
            <v>1999</v>
          </cell>
          <cell r="C1020">
            <v>9</v>
          </cell>
          <cell r="D1020">
            <v>34</v>
          </cell>
          <cell r="E1020" t="str">
            <v>TEA</v>
          </cell>
          <cell r="F1020" t="str">
            <v>S</v>
          </cell>
          <cell r="G1020">
            <v>695</v>
          </cell>
          <cell r="H1020">
            <v>10793115.68</v>
          </cell>
          <cell r="I1020">
            <v>7.7053000000000003</v>
          </cell>
        </row>
        <row r="1021">
          <cell r="A1021" t="str">
            <v>2999944TEA695</v>
          </cell>
          <cell r="B1021">
            <v>2999</v>
          </cell>
          <cell r="C1021">
            <v>9</v>
          </cell>
          <cell r="D1021">
            <v>44</v>
          </cell>
          <cell r="E1021" t="str">
            <v>TEA</v>
          </cell>
          <cell r="F1021" t="str">
            <v>S</v>
          </cell>
          <cell r="G1021">
            <v>695</v>
          </cell>
          <cell r="H1021">
            <v>10125306.49</v>
          </cell>
          <cell r="I1021">
            <v>7.8495999999999997</v>
          </cell>
        </row>
        <row r="1022">
          <cell r="A1022" t="str">
            <v>2999934TEA695</v>
          </cell>
          <cell r="B1022">
            <v>2999</v>
          </cell>
          <cell r="C1022">
            <v>9</v>
          </cell>
          <cell r="D1022">
            <v>34</v>
          </cell>
          <cell r="E1022" t="str">
            <v>TEA</v>
          </cell>
          <cell r="F1022" t="str">
            <v>S</v>
          </cell>
          <cell r="G1022">
            <v>695</v>
          </cell>
          <cell r="H1022">
            <v>239015.45</v>
          </cell>
          <cell r="I1022">
            <v>8.2998999999999992</v>
          </cell>
        </row>
        <row r="1023">
          <cell r="A1023" t="str">
            <v>3999944TEA695</v>
          </cell>
          <cell r="B1023">
            <v>3999</v>
          </cell>
          <cell r="C1023">
            <v>9</v>
          </cell>
          <cell r="D1023">
            <v>44</v>
          </cell>
          <cell r="E1023" t="str">
            <v>TEA</v>
          </cell>
          <cell r="F1023" t="str">
            <v>S</v>
          </cell>
          <cell r="G1023">
            <v>695</v>
          </cell>
          <cell r="H1023">
            <v>26684037.559999999</v>
          </cell>
          <cell r="I1023">
            <v>16.2333</v>
          </cell>
        </row>
        <row r="1024">
          <cell r="A1024" t="str">
            <v>3999934TEA695</v>
          </cell>
          <cell r="B1024">
            <v>3999</v>
          </cell>
          <cell r="C1024">
            <v>9</v>
          </cell>
          <cell r="D1024">
            <v>34</v>
          </cell>
          <cell r="E1024" t="str">
            <v>TEA</v>
          </cell>
          <cell r="F1024" t="str">
            <v>S</v>
          </cell>
          <cell r="G1024">
            <v>695</v>
          </cell>
          <cell r="H1024">
            <v>650110.93000000005</v>
          </cell>
          <cell r="I1024">
            <v>12.3597</v>
          </cell>
        </row>
        <row r="1025">
          <cell r="A1025" t="str">
            <v>5999944TEA695</v>
          </cell>
          <cell r="B1025">
            <v>5999</v>
          </cell>
          <cell r="C1025">
            <v>9</v>
          </cell>
          <cell r="D1025">
            <v>44</v>
          </cell>
          <cell r="E1025" t="str">
            <v>TEA</v>
          </cell>
          <cell r="F1025" t="str">
            <v>S</v>
          </cell>
          <cell r="G1025">
            <v>695</v>
          </cell>
          <cell r="H1025">
            <v>111339197.59999999</v>
          </cell>
          <cell r="I1025">
            <v>20.337399999999999</v>
          </cell>
        </row>
        <row r="1026">
          <cell r="A1026" t="str">
            <v>5999934TEA695</v>
          </cell>
          <cell r="B1026">
            <v>5999</v>
          </cell>
          <cell r="C1026">
            <v>9</v>
          </cell>
          <cell r="D1026">
            <v>34</v>
          </cell>
          <cell r="E1026" t="str">
            <v>TEA</v>
          </cell>
          <cell r="F1026" t="str">
            <v>S</v>
          </cell>
          <cell r="G1026">
            <v>695</v>
          </cell>
          <cell r="H1026">
            <v>1165181.43</v>
          </cell>
          <cell r="I1026">
            <v>13.997400000000001</v>
          </cell>
        </row>
        <row r="1027">
          <cell r="A1027" t="str">
            <v>5007144TEC695</v>
          </cell>
          <cell r="B1027">
            <v>5007</v>
          </cell>
          <cell r="C1027">
            <v>1</v>
          </cell>
          <cell r="D1027">
            <v>44</v>
          </cell>
          <cell r="E1027" t="str">
            <v>TEC</v>
          </cell>
          <cell r="F1027" t="str">
            <v>S</v>
          </cell>
          <cell r="G1027">
            <v>695</v>
          </cell>
          <cell r="H1027">
            <v>400</v>
          </cell>
          <cell r="I1027">
            <v>29</v>
          </cell>
        </row>
        <row r="1028">
          <cell r="A1028" t="str">
            <v>1033144TEC695</v>
          </cell>
          <cell r="B1028">
            <v>1033</v>
          </cell>
          <cell r="C1028">
            <v>1</v>
          </cell>
          <cell r="D1028">
            <v>44</v>
          </cell>
          <cell r="E1028" t="str">
            <v>TEC</v>
          </cell>
          <cell r="F1028" t="str">
            <v>S</v>
          </cell>
          <cell r="G1028">
            <v>695</v>
          </cell>
          <cell r="H1028">
            <v>600</v>
          </cell>
          <cell r="I1028">
            <v>26</v>
          </cell>
        </row>
        <row r="1029">
          <cell r="A1029" t="str">
            <v>1001144TEC695</v>
          </cell>
          <cell r="B1029">
            <v>1001</v>
          </cell>
          <cell r="C1029">
            <v>1</v>
          </cell>
          <cell r="D1029">
            <v>44</v>
          </cell>
          <cell r="E1029" t="str">
            <v>TEC</v>
          </cell>
          <cell r="F1029" t="str">
            <v>S</v>
          </cell>
          <cell r="G1029">
            <v>695</v>
          </cell>
          <cell r="H1029">
            <v>250000</v>
          </cell>
          <cell r="I1029">
            <v>7.5</v>
          </cell>
        </row>
        <row r="1030">
          <cell r="A1030" t="str">
            <v>1003134TEC695</v>
          </cell>
          <cell r="B1030">
            <v>1003</v>
          </cell>
          <cell r="C1030">
            <v>1</v>
          </cell>
          <cell r="D1030">
            <v>34</v>
          </cell>
          <cell r="E1030" t="str">
            <v>TEC</v>
          </cell>
          <cell r="F1030" t="str">
            <v>S</v>
          </cell>
          <cell r="G1030">
            <v>695</v>
          </cell>
          <cell r="H1030">
            <v>37575</v>
          </cell>
          <cell r="I1030">
            <v>4.7210999999999999</v>
          </cell>
        </row>
        <row r="1031">
          <cell r="A1031" t="str">
            <v>1005144TEC695</v>
          </cell>
          <cell r="B1031">
            <v>1005</v>
          </cell>
          <cell r="C1031">
            <v>1</v>
          </cell>
          <cell r="D1031">
            <v>44</v>
          </cell>
          <cell r="E1031" t="str">
            <v>TEC</v>
          </cell>
          <cell r="F1031" t="str">
            <v>S</v>
          </cell>
          <cell r="G1031">
            <v>695</v>
          </cell>
          <cell r="H1031">
            <v>2936.2</v>
          </cell>
          <cell r="I1031">
            <v>21.3902</v>
          </cell>
        </row>
        <row r="1032">
          <cell r="A1032" t="str">
            <v>1999144TEC695</v>
          </cell>
          <cell r="B1032">
            <v>1999</v>
          </cell>
          <cell r="C1032">
            <v>1</v>
          </cell>
          <cell r="D1032">
            <v>44</v>
          </cell>
          <cell r="E1032" t="str">
            <v>TEC</v>
          </cell>
          <cell r="F1032" t="str">
            <v>S</v>
          </cell>
          <cell r="G1032">
            <v>695</v>
          </cell>
          <cell r="H1032">
            <v>253536.2</v>
          </cell>
          <cell r="I1032">
            <v>7.7046000000000001</v>
          </cell>
        </row>
        <row r="1033">
          <cell r="A1033" t="str">
            <v>1999134TEC695</v>
          </cell>
          <cell r="B1033">
            <v>1999</v>
          </cell>
          <cell r="C1033">
            <v>1</v>
          </cell>
          <cell r="D1033">
            <v>34</v>
          </cell>
          <cell r="E1033" t="str">
            <v>TEC</v>
          </cell>
          <cell r="F1033" t="str">
            <v>S</v>
          </cell>
          <cell r="G1033">
            <v>695</v>
          </cell>
          <cell r="H1033">
            <v>37575</v>
          </cell>
          <cell r="I1033">
            <v>4.7210999999999999</v>
          </cell>
        </row>
        <row r="1034">
          <cell r="A1034" t="str">
            <v>5999144TEC695</v>
          </cell>
          <cell r="B1034">
            <v>5999</v>
          </cell>
          <cell r="C1034">
            <v>1</v>
          </cell>
          <cell r="D1034">
            <v>44</v>
          </cell>
          <cell r="E1034" t="str">
            <v>TEC</v>
          </cell>
          <cell r="F1034" t="str">
            <v>S</v>
          </cell>
          <cell r="G1034">
            <v>695</v>
          </cell>
          <cell r="H1034">
            <v>400</v>
          </cell>
          <cell r="I1034">
            <v>29</v>
          </cell>
        </row>
        <row r="1035">
          <cell r="A1035" t="str">
            <v>5007244TEC695</v>
          </cell>
          <cell r="B1035">
            <v>5007</v>
          </cell>
          <cell r="C1035">
            <v>2</v>
          </cell>
          <cell r="D1035">
            <v>44</v>
          </cell>
          <cell r="E1035" t="str">
            <v>TEC</v>
          </cell>
          <cell r="F1035" t="str">
            <v>S</v>
          </cell>
          <cell r="G1035">
            <v>695</v>
          </cell>
          <cell r="H1035">
            <v>53500</v>
          </cell>
          <cell r="I1035">
            <v>29.349900000000002</v>
          </cell>
        </row>
        <row r="1036">
          <cell r="A1036" t="str">
            <v>1033244TEC695</v>
          </cell>
          <cell r="B1036">
            <v>1033</v>
          </cell>
          <cell r="C1036">
            <v>2</v>
          </cell>
          <cell r="D1036">
            <v>44</v>
          </cell>
          <cell r="E1036" t="str">
            <v>TEC</v>
          </cell>
          <cell r="F1036" t="str">
            <v>S</v>
          </cell>
          <cell r="G1036">
            <v>695</v>
          </cell>
          <cell r="H1036">
            <v>11850</v>
          </cell>
          <cell r="I1036">
            <v>21.578199999999999</v>
          </cell>
        </row>
        <row r="1037">
          <cell r="A1037" t="str">
            <v>3001244TEC695</v>
          </cell>
          <cell r="B1037">
            <v>3001</v>
          </cell>
          <cell r="C1037">
            <v>2</v>
          </cell>
          <cell r="D1037">
            <v>44</v>
          </cell>
          <cell r="E1037" t="str">
            <v>TEC</v>
          </cell>
          <cell r="F1037" t="str">
            <v>S</v>
          </cell>
          <cell r="G1037">
            <v>695</v>
          </cell>
          <cell r="H1037">
            <v>8100</v>
          </cell>
          <cell r="I1037">
            <v>19</v>
          </cell>
        </row>
        <row r="1038">
          <cell r="A1038" t="str">
            <v>1001234TEC695</v>
          </cell>
          <cell r="B1038">
            <v>1001</v>
          </cell>
          <cell r="C1038">
            <v>2</v>
          </cell>
          <cell r="D1038">
            <v>34</v>
          </cell>
          <cell r="E1038" t="str">
            <v>TEC</v>
          </cell>
          <cell r="F1038" t="str">
            <v>S</v>
          </cell>
          <cell r="G1038">
            <v>695</v>
          </cell>
          <cell r="H1038">
            <v>119000</v>
          </cell>
          <cell r="I1038">
            <v>8.4990000000000006</v>
          </cell>
        </row>
        <row r="1039">
          <cell r="A1039" t="str">
            <v>1032244TEC695</v>
          </cell>
          <cell r="B1039">
            <v>1032</v>
          </cell>
          <cell r="C1039">
            <v>2</v>
          </cell>
          <cell r="D1039">
            <v>44</v>
          </cell>
          <cell r="E1039" t="str">
            <v>TEC</v>
          </cell>
          <cell r="F1039" t="str">
            <v>S</v>
          </cell>
          <cell r="G1039">
            <v>695</v>
          </cell>
          <cell r="H1039">
            <v>3000</v>
          </cell>
          <cell r="I1039">
            <v>10.135300000000001</v>
          </cell>
        </row>
        <row r="1040">
          <cell r="A1040" t="str">
            <v>5008244TEC695</v>
          </cell>
          <cell r="B1040">
            <v>5008</v>
          </cell>
          <cell r="C1040">
            <v>2</v>
          </cell>
          <cell r="D1040">
            <v>44</v>
          </cell>
          <cell r="E1040" t="str">
            <v>TEC</v>
          </cell>
          <cell r="F1040" t="str">
            <v>S</v>
          </cell>
          <cell r="G1040">
            <v>695</v>
          </cell>
          <cell r="H1040">
            <v>153000</v>
          </cell>
          <cell r="I1040">
            <v>19.84</v>
          </cell>
        </row>
        <row r="1041">
          <cell r="A1041" t="str">
            <v>1005244TEC695</v>
          </cell>
          <cell r="B1041">
            <v>1005</v>
          </cell>
          <cell r="C1041">
            <v>2</v>
          </cell>
          <cell r="D1041">
            <v>44</v>
          </cell>
          <cell r="E1041" t="str">
            <v>TEC</v>
          </cell>
          <cell r="F1041" t="str">
            <v>S</v>
          </cell>
          <cell r="G1041">
            <v>695</v>
          </cell>
          <cell r="H1041">
            <v>1265461</v>
          </cell>
          <cell r="I1041">
            <v>7.7</v>
          </cell>
        </row>
        <row r="1042">
          <cell r="A1042" t="str">
            <v>1009244TEC695</v>
          </cell>
          <cell r="B1042">
            <v>1009</v>
          </cell>
          <cell r="C1042">
            <v>2</v>
          </cell>
          <cell r="D1042">
            <v>44</v>
          </cell>
          <cell r="E1042" t="str">
            <v>TEC</v>
          </cell>
          <cell r="F1042" t="str">
            <v>S</v>
          </cell>
          <cell r="G1042">
            <v>695</v>
          </cell>
          <cell r="H1042">
            <v>234700</v>
          </cell>
          <cell r="I1042">
            <v>9.0043000000000006</v>
          </cell>
        </row>
        <row r="1043">
          <cell r="A1043" t="str">
            <v>1018244TEC695</v>
          </cell>
          <cell r="B1043">
            <v>1018</v>
          </cell>
          <cell r="C1043">
            <v>2</v>
          </cell>
          <cell r="D1043">
            <v>44</v>
          </cell>
          <cell r="E1043" t="str">
            <v>TEC</v>
          </cell>
          <cell r="F1043" t="str">
            <v>S</v>
          </cell>
          <cell r="G1043">
            <v>695</v>
          </cell>
          <cell r="H1043">
            <v>814000</v>
          </cell>
          <cell r="I1043">
            <v>8.5</v>
          </cell>
        </row>
        <row r="1044">
          <cell r="A1044" t="str">
            <v>3002244TEC695</v>
          </cell>
          <cell r="B1044">
            <v>3002</v>
          </cell>
          <cell r="C1044">
            <v>2</v>
          </cell>
          <cell r="D1044">
            <v>44</v>
          </cell>
          <cell r="E1044" t="str">
            <v>TEC</v>
          </cell>
          <cell r="F1044" t="str">
            <v>S</v>
          </cell>
          <cell r="G1044">
            <v>695</v>
          </cell>
          <cell r="H1044">
            <v>6000</v>
          </cell>
          <cell r="I1044">
            <v>5.6481000000000003</v>
          </cell>
        </row>
        <row r="1045">
          <cell r="A1045" t="str">
            <v>1999244TEC695</v>
          </cell>
          <cell r="B1045">
            <v>1999</v>
          </cell>
          <cell r="C1045">
            <v>2</v>
          </cell>
          <cell r="D1045">
            <v>44</v>
          </cell>
          <cell r="E1045" t="str">
            <v>TEC</v>
          </cell>
          <cell r="F1045" t="str">
            <v>S</v>
          </cell>
          <cell r="G1045">
            <v>695</v>
          </cell>
          <cell r="H1045">
            <v>2329011</v>
          </cell>
          <cell r="I1045">
            <v>8.1847999999999992</v>
          </cell>
        </row>
        <row r="1046">
          <cell r="A1046" t="str">
            <v>1999234TEC695</v>
          </cell>
          <cell r="B1046">
            <v>1999</v>
          </cell>
          <cell r="C1046">
            <v>2</v>
          </cell>
          <cell r="D1046">
            <v>34</v>
          </cell>
          <cell r="E1046" t="str">
            <v>TEC</v>
          </cell>
          <cell r="F1046" t="str">
            <v>S</v>
          </cell>
          <cell r="G1046">
            <v>695</v>
          </cell>
          <cell r="H1046">
            <v>119000</v>
          </cell>
          <cell r="I1046">
            <v>8.4990000000000006</v>
          </cell>
        </row>
        <row r="1047">
          <cell r="A1047" t="str">
            <v>3999244TEC695</v>
          </cell>
          <cell r="B1047">
            <v>3999</v>
          </cell>
          <cell r="C1047">
            <v>2</v>
          </cell>
          <cell r="D1047">
            <v>44</v>
          </cell>
          <cell r="E1047" t="str">
            <v>TEC</v>
          </cell>
          <cell r="F1047" t="str">
            <v>S</v>
          </cell>
          <cell r="G1047">
            <v>695</v>
          </cell>
          <cell r="H1047">
            <v>14100</v>
          </cell>
          <cell r="I1047">
            <v>13.318300000000001</v>
          </cell>
        </row>
        <row r="1048">
          <cell r="A1048" t="str">
            <v>5999244TEC695</v>
          </cell>
          <cell r="B1048">
            <v>5999</v>
          </cell>
          <cell r="C1048">
            <v>2</v>
          </cell>
          <cell r="D1048">
            <v>44</v>
          </cell>
          <cell r="E1048" t="str">
            <v>TEC</v>
          </cell>
          <cell r="F1048" t="str">
            <v>S</v>
          </cell>
          <cell r="G1048">
            <v>695</v>
          </cell>
          <cell r="H1048">
            <v>206500</v>
          </cell>
          <cell r="I1048">
            <v>22.303799999999999</v>
          </cell>
        </row>
        <row r="1049">
          <cell r="A1049" t="str">
            <v>5007344TEC695</v>
          </cell>
          <cell r="B1049">
            <v>5007</v>
          </cell>
          <cell r="C1049">
            <v>3</v>
          </cell>
          <cell r="D1049">
            <v>44</v>
          </cell>
          <cell r="E1049" t="str">
            <v>TEC</v>
          </cell>
          <cell r="F1049" t="str">
            <v>S</v>
          </cell>
          <cell r="G1049">
            <v>695</v>
          </cell>
          <cell r="H1049">
            <v>144600</v>
          </cell>
          <cell r="I1049">
            <v>16.707000000000001</v>
          </cell>
        </row>
        <row r="1050">
          <cell r="A1050" t="str">
            <v>5004334TEC695</v>
          </cell>
          <cell r="B1050">
            <v>5004</v>
          </cell>
          <cell r="C1050">
            <v>3</v>
          </cell>
          <cell r="D1050">
            <v>34</v>
          </cell>
          <cell r="E1050" t="str">
            <v>TEC</v>
          </cell>
          <cell r="F1050" t="str">
            <v>S</v>
          </cell>
          <cell r="G1050">
            <v>695</v>
          </cell>
          <cell r="H1050">
            <v>4000</v>
          </cell>
          <cell r="I1050">
            <v>11.89</v>
          </cell>
        </row>
        <row r="1051">
          <cell r="A1051" t="str">
            <v>1033344TEC695</v>
          </cell>
          <cell r="B1051">
            <v>1033</v>
          </cell>
          <cell r="C1051">
            <v>3</v>
          </cell>
          <cell r="D1051">
            <v>44</v>
          </cell>
          <cell r="E1051" t="str">
            <v>TEC</v>
          </cell>
          <cell r="F1051" t="str">
            <v>S</v>
          </cell>
          <cell r="G1051">
            <v>695</v>
          </cell>
          <cell r="H1051">
            <v>36085</v>
          </cell>
          <cell r="I1051">
            <v>16.417300000000001</v>
          </cell>
        </row>
        <row r="1052">
          <cell r="A1052" t="str">
            <v>5004344TEC695</v>
          </cell>
          <cell r="B1052">
            <v>5004</v>
          </cell>
          <cell r="C1052">
            <v>3</v>
          </cell>
          <cell r="D1052">
            <v>44</v>
          </cell>
          <cell r="E1052" t="str">
            <v>TEC</v>
          </cell>
          <cell r="F1052" t="str">
            <v>S</v>
          </cell>
          <cell r="G1052">
            <v>695</v>
          </cell>
          <cell r="H1052">
            <v>742000</v>
          </cell>
          <cell r="I1052">
            <v>8.8645999999999994</v>
          </cell>
        </row>
        <row r="1053">
          <cell r="A1053" t="str">
            <v>1001344TEC695</v>
          </cell>
          <cell r="B1053">
            <v>1001</v>
          </cell>
          <cell r="C1053">
            <v>3</v>
          </cell>
          <cell r="D1053">
            <v>44</v>
          </cell>
          <cell r="E1053" t="str">
            <v>TEC</v>
          </cell>
          <cell r="F1053" t="str">
            <v>S</v>
          </cell>
          <cell r="G1053">
            <v>695</v>
          </cell>
          <cell r="H1053">
            <v>1682508</v>
          </cell>
          <cell r="I1053">
            <v>5.5419</v>
          </cell>
        </row>
        <row r="1054">
          <cell r="A1054" t="str">
            <v>3001344TEC695</v>
          </cell>
          <cell r="B1054">
            <v>3001</v>
          </cell>
          <cell r="C1054">
            <v>3</v>
          </cell>
          <cell r="D1054">
            <v>44</v>
          </cell>
          <cell r="E1054" t="str">
            <v>TEC</v>
          </cell>
          <cell r="F1054" t="str">
            <v>S</v>
          </cell>
          <cell r="G1054">
            <v>695</v>
          </cell>
          <cell r="H1054">
            <v>12100</v>
          </cell>
          <cell r="I1054">
            <v>19</v>
          </cell>
        </row>
        <row r="1055">
          <cell r="A1055" t="str">
            <v>1003334TEC695</v>
          </cell>
          <cell r="B1055">
            <v>1003</v>
          </cell>
          <cell r="C1055">
            <v>3</v>
          </cell>
          <cell r="D1055">
            <v>34</v>
          </cell>
          <cell r="E1055" t="str">
            <v>TEC</v>
          </cell>
          <cell r="F1055" t="str">
            <v>S</v>
          </cell>
          <cell r="G1055">
            <v>695</v>
          </cell>
          <cell r="H1055">
            <v>355500</v>
          </cell>
          <cell r="I1055">
            <v>6.7690999999999999</v>
          </cell>
        </row>
        <row r="1056">
          <cell r="A1056" t="str">
            <v>3024344TEC695</v>
          </cell>
          <cell r="B1056">
            <v>3024</v>
          </cell>
          <cell r="C1056">
            <v>3</v>
          </cell>
          <cell r="D1056">
            <v>44</v>
          </cell>
          <cell r="E1056" t="str">
            <v>TEC</v>
          </cell>
          <cell r="F1056" t="str">
            <v>S</v>
          </cell>
          <cell r="G1056">
            <v>695</v>
          </cell>
          <cell r="H1056">
            <v>800</v>
          </cell>
          <cell r="I1056">
            <v>29.8675</v>
          </cell>
        </row>
        <row r="1057">
          <cell r="A1057" t="str">
            <v>1016344TEC695</v>
          </cell>
          <cell r="B1057">
            <v>1016</v>
          </cell>
          <cell r="C1057">
            <v>3</v>
          </cell>
          <cell r="D1057">
            <v>44</v>
          </cell>
          <cell r="E1057" t="str">
            <v>TEC</v>
          </cell>
          <cell r="F1057" t="str">
            <v>S</v>
          </cell>
          <cell r="G1057">
            <v>695</v>
          </cell>
          <cell r="H1057">
            <v>746960</v>
          </cell>
          <cell r="I1057">
            <v>9.3101000000000003</v>
          </cell>
        </row>
        <row r="1058">
          <cell r="A1058" t="str">
            <v>1032344TEC695</v>
          </cell>
          <cell r="B1058">
            <v>1032</v>
          </cell>
          <cell r="C1058">
            <v>3</v>
          </cell>
          <cell r="D1058">
            <v>44</v>
          </cell>
          <cell r="E1058" t="str">
            <v>TEC</v>
          </cell>
          <cell r="F1058" t="str">
            <v>S</v>
          </cell>
          <cell r="G1058">
            <v>695</v>
          </cell>
          <cell r="H1058">
            <v>60500</v>
          </cell>
          <cell r="I1058">
            <v>24.944299999999998</v>
          </cell>
        </row>
        <row r="1059">
          <cell r="A1059" t="str">
            <v>5006344TEC695</v>
          </cell>
          <cell r="B1059">
            <v>5006</v>
          </cell>
          <cell r="C1059">
            <v>3</v>
          </cell>
          <cell r="D1059">
            <v>44</v>
          </cell>
          <cell r="E1059" t="str">
            <v>TEC</v>
          </cell>
          <cell r="F1059" t="str">
            <v>S</v>
          </cell>
          <cell r="G1059">
            <v>695</v>
          </cell>
          <cell r="H1059">
            <v>4000</v>
          </cell>
          <cell r="I1059">
            <v>26.590199999999999</v>
          </cell>
        </row>
        <row r="1060">
          <cell r="A1060" t="str">
            <v>5008344TEC695</v>
          </cell>
          <cell r="B1060">
            <v>5008</v>
          </cell>
          <cell r="C1060">
            <v>3</v>
          </cell>
          <cell r="D1060">
            <v>44</v>
          </cell>
          <cell r="E1060" t="str">
            <v>TEC</v>
          </cell>
          <cell r="F1060" t="str">
            <v>S</v>
          </cell>
          <cell r="G1060">
            <v>695</v>
          </cell>
          <cell r="H1060">
            <v>54000</v>
          </cell>
          <cell r="I1060">
            <v>20.84</v>
          </cell>
        </row>
        <row r="1061">
          <cell r="A1061" t="str">
            <v>1005344TEC695</v>
          </cell>
          <cell r="B1061">
            <v>1005</v>
          </cell>
          <cell r="C1061">
            <v>3</v>
          </cell>
          <cell r="D1061">
            <v>44</v>
          </cell>
          <cell r="E1061" t="str">
            <v>TEC</v>
          </cell>
          <cell r="F1061" t="str">
            <v>S</v>
          </cell>
          <cell r="G1061">
            <v>695</v>
          </cell>
          <cell r="H1061">
            <v>6178685</v>
          </cell>
          <cell r="I1061">
            <v>7.1563999999999997</v>
          </cell>
        </row>
        <row r="1062">
          <cell r="A1062" t="str">
            <v>1009344TEC695</v>
          </cell>
          <cell r="B1062">
            <v>1009</v>
          </cell>
          <cell r="C1062">
            <v>3</v>
          </cell>
          <cell r="D1062">
            <v>44</v>
          </cell>
          <cell r="E1062" t="str">
            <v>TEC</v>
          </cell>
          <cell r="F1062" t="str">
            <v>S</v>
          </cell>
          <cell r="G1062">
            <v>695</v>
          </cell>
          <cell r="H1062">
            <v>1080000</v>
          </cell>
          <cell r="I1062">
            <v>6.4736000000000002</v>
          </cell>
        </row>
        <row r="1063">
          <cell r="A1063" t="str">
            <v>1018334TEC695</v>
          </cell>
          <cell r="B1063">
            <v>1018</v>
          </cell>
          <cell r="C1063">
            <v>3</v>
          </cell>
          <cell r="D1063">
            <v>34</v>
          </cell>
          <cell r="E1063" t="str">
            <v>TEC</v>
          </cell>
          <cell r="F1063" t="str">
            <v>S</v>
          </cell>
          <cell r="G1063">
            <v>695</v>
          </cell>
          <cell r="H1063">
            <v>129800</v>
          </cell>
          <cell r="I1063">
            <v>12.5</v>
          </cell>
        </row>
        <row r="1064">
          <cell r="A1064" t="str">
            <v>1017344TEC695</v>
          </cell>
          <cell r="B1064">
            <v>1017</v>
          </cell>
          <cell r="C1064">
            <v>3</v>
          </cell>
          <cell r="D1064">
            <v>44</v>
          </cell>
          <cell r="E1064" t="str">
            <v>TEC</v>
          </cell>
          <cell r="F1064" t="str">
            <v>S</v>
          </cell>
          <cell r="G1064">
            <v>695</v>
          </cell>
          <cell r="H1064">
            <v>1000</v>
          </cell>
          <cell r="I1064">
            <v>21.51</v>
          </cell>
        </row>
        <row r="1065">
          <cell r="A1065" t="str">
            <v>1003344TEC695</v>
          </cell>
          <cell r="B1065">
            <v>1003</v>
          </cell>
          <cell r="C1065">
            <v>3</v>
          </cell>
          <cell r="D1065">
            <v>44</v>
          </cell>
          <cell r="E1065" t="str">
            <v>TEC</v>
          </cell>
          <cell r="F1065" t="str">
            <v>S</v>
          </cell>
          <cell r="G1065">
            <v>695</v>
          </cell>
          <cell r="H1065">
            <v>624600</v>
          </cell>
          <cell r="I1065">
            <v>6.6524999999999999</v>
          </cell>
        </row>
        <row r="1066">
          <cell r="A1066" t="str">
            <v>1009334TEC695</v>
          </cell>
          <cell r="B1066">
            <v>1009</v>
          </cell>
          <cell r="C1066">
            <v>3</v>
          </cell>
          <cell r="D1066">
            <v>34</v>
          </cell>
          <cell r="E1066" t="str">
            <v>TEC</v>
          </cell>
          <cell r="F1066" t="str">
            <v>S</v>
          </cell>
          <cell r="G1066">
            <v>695</v>
          </cell>
          <cell r="H1066">
            <v>324323.20000000001</v>
          </cell>
          <cell r="I1066">
            <v>6.9523999999999999</v>
          </cell>
        </row>
        <row r="1067">
          <cell r="A1067" t="str">
            <v>1018344TEC695</v>
          </cell>
          <cell r="B1067">
            <v>1018</v>
          </cell>
          <cell r="C1067">
            <v>3</v>
          </cell>
          <cell r="D1067">
            <v>44</v>
          </cell>
          <cell r="E1067" t="str">
            <v>TEC</v>
          </cell>
          <cell r="F1067" t="str">
            <v>S</v>
          </cell>
          <cell r="G1067">
            <v>695</v>
          </cell>
          <cell r="H1067">
            <v>3980000</v>
          </cell>
          <cell r="I1067">
            <v>7</v>
          </cell>
        </row>
        <row r="1068">
          <cell r="A1068" t="str">
            <v>1999344TEC695</v>
          </cell>
          <cell r="B1068">
            <v>1999</v>
          </cell>
          <cell r="C1068">
            <v>3</v>
          </cell>
          <cell r="D1068">
            <v>44</v>
          </cell>
          <cell r="E1068" t="str">
            <v>TEC</v>
          </cell>
          <cell r="F1068" t="str">
            <v>S</v>
          </cell>
          <cell r="G1068">
            <v>695</v>
          </cell>
          <cell r="H1068">
            <v>14390338</v>
          </cell>
          <cell r="I1068">
            <v>7.0621</v>
          </cell>
        </row>
        <row r="1069">
          <cell r="A1069" t="str">
            <v>1999334TEC695</v>
          </cell>
          <cell r="B1069">
            <v>1999</v>
          </cell>
          <cell r="C1069">
            <v>3</v>
          </cell>
          <cell r="D1069">
            <v>34</v>
          </cell>
          <cell r="E1069" t="str">
            <v>TEC</v>
          </cell>
          <cell r="F1069" t="str">
            <v>S</v>
          </cell>
          <cell r="G1069">
            <v>695</v>
          </cell>
          <cell r="H1069">
            <v>809623.2</v>
          </cell>
          <cell r="I1069">
            <v>7.7613000000000003</v>
          </cell>
        </row>
        <row r="1070">
          <cell r="A1070" t="str">
            <v>3999344TEC695</v>
          </cell>
          <cell r="B1070">
            <v>3999</v>
          </cell>
          <cell r="C1070">
            <v>3</v>
          </cell>
          <cell r="D1070">
            <v>44</v>
          </cell>
          <cell r="E1070" t="str">
            <v>TEC</v>
          </cell>
          <cell r="F1070" t="str">
            <v>S</v>
          </cell>
          <cell r="G1070">
            <v>695</v>
          </cell>
          <cell r="H1070">
            <v>12900</v>
          </cell>
          <cell r="I1070">
            <v>19.673999999999999</v>
          </cell>
        </row>
        <row r="1071">
          <cell r="A1071" t="str">
            <v>5999344TEC695</v>
          </cell>
          <cell r="B1071">
            <v>5999</v>
          </cell>
          <cell r="C1071">
            <v>3</v>
          </cell>
          <cell r="D1071">
            <v>44</v>
          </cell>
          <cell r="E1071" t="str">
            <v>TEC</v>
          </cell>
          <cell r="F1071" t="str">
            <v>S</v>
          </cell>
          <cell r="G1071">
            <v>695</v>
          </cell>
          <cell r="H1071">
            <v>944600</v>
          </cell>
          <cell r="I1071">
            <v>10.8248</v>
          </cell>
        </row>
        <row r="1072">
          <cell r="A1072" t="str">
            <v>5999334TEC695</v>
          </cell>
          <cell r="B1072">
            <v>5999</v>
          </cell>
          <cell r="C1072">
            <v>3</v>
          </cell>
          <cell r="D1072">
            <v>34</v>
          </cell>
          <cell r="E1072" t="str">
            <v>TEC</v>
          </cell>
          <cell r="F1072" t="str">
            <v>S</v>
          </cell>
          <cell r="G1072">
            <v>695</v>
          </cell>
          <cell r="H1072">
            <v>4000</v>
          </cell>
          <cell r="I1072">
            <v>11.89</v>
          </cell>
        </row>
        <row r="1073">
          <cell r="A1073" t="str">
            <v>1014434TEC695</v>
          </cell>
          <cell r="B1073">
            <v>1014</v>
          </cell>
          <cell r="C1073">
            <v>4</v>
          </cell>
          <cell r="D1073">
            <v>34</v>
          </cell>
          <cell r="E1073" t="str">
            <v>TEC</v>
          </cell>
          <cell r="F1073" t="str">
            <v>S</v>
          </cell>
          <cell r="G1073">
            <v>695</v>
          </cell>
          <cell r="H1073">
            <v>100000</v>
          </cell>
          <cell r="I1073">
            <v>8.2946000000000009</v>
          </cell>
        </row>
        <row r="1074">
          <cell r="A1074" t="str">
            <v>3033444TEC695</v>
          </cell>
          <cell r="B1074">
            <v>3033</v>
          </cell>
          <cell r="C1074">
            <v>4</v>
          </cell>
          <cell r="D1074">
            <v>44</v>
          </cell>
          <cell r="E1074" t="str">
            <v>TEC</v>
          </cell>
          <cell r="F1074" t="str">
            <v>S</v>
          </cell>
          <cell r="G1074">
            <v>695</v>
          </cell>
          <cell r="H1074">
            <v>19000</v>
          </cell>
          <cell r="I1074">
            <v>16.502400000000002</v>
          </cell>
        </row>
        <row r="1075">
          <cell r="A1075" t="str">
            <v>5004434TEC695</v>
          </cell>
          <cell r="B1075">
            <v>5004</v>
          </cell>
          <cell r="C1075">
            <v>4</v>
          </cell>
          <cell r="D1075">
            <v>34</v>
          </cell>
          <cell r="E1075" t="str">
            <v>TEC</v>
          </cell>
          <cell r="F1075" t="str">
            <v>S</v>
          </cell>
          <cell r="G1075">
            <v>695</v>
          </cell>
          <cell r="H1075">
            <v>50000</v>
          </cell>
          <cell r="I1075">
            <v>10.5047</v>
          </cell>
        </row>
        <row r="1076">
          <cell r="A1076" t="str">
            <v>5007444TEC695</v>
          </cell>
          <cell r="B1076">
            <v>5007</v>
          </cell>
          <cell r="C1076">
            <v>4</v>
          </cell>
          <cell r="D1076">
            <v>44</v>
          </cell>
          <cell r="E1076" t="str">
            <v>TEC</v>
          </cell>
          <cell r="F1076" t="str">
            <v>S</v>
          </cell>
          <cell r="G1076">
            <v>695</v>
          </cell>
          <cell r="H1076">
            <v>4907800</v>
          </cell>
          <cell r="I1076">
            <v>21.3687</v>
          </cell>
        </row>
        <row r="1077">
          <cell r="A1077" t="str">
            <v>3015444TEC695</v>
          </cell>
          <cell r="B1077">
            <v>3015</v>
          </cell>
          <cell r="C1077">
            <v>4</v>
          </cell>
          <cell r="D1077">
            <v>44</v>
          </cell>
          <cell r="E1077" t="str">
            <v>TEC</v>
          </cell>
          <cell r="F1077" t="str">
            <v>S</v>
          </cell>
          <cell r="G1077">
            <v>695</v>
          </cell>
          <cell r="H1077">
            <v>2600</v>
          </cell>
          <cell r="I1077">
            <v>12.474600000000001</v>
          </cell>
        </row>
        <row r="1078">
          <cell r="A1078" t="str">
            <v>1033444TEC695</v>
          </cell>
          <cell r="B1078">
            <v>1033</v>
          </cell>
          <cell r="C1078">
            <v>4</v>
          </cell>
          <cell r="D1078">
            <v>44</v>
          </cell>
          <cell r="E1078" t="str">
            <v>TEC</v>
          </cell>
          <cell r="F1078" t="str">
            <v>S</v>
          </cell>
          <cell r="G1078">
            <v>695</v>
          </cell>
          <cell r="H1078">
            <v>372850</v>
          </cell>
          <cell r="I1078">
            <v>23.364899999999999</v>
          </cell>
        </row>
        <row r="1079">
          <cell r="A1079" t="str">
            <v>5004444TEC695</v>
          </cell>
          <cell r="B1079">
            <v>5004</v>
          </cell>
          <cell r="C1079">
            <v>4</v>
          </cell>
          <cell r="D1079">
            <v>44</v>
          </cell>
          <cell r="E1079" t="str">
            <v>TEC</v>
          </cell>
          <cell r="F1079" t="str">
            <v>S</v>
          </cell>
          <cell r="G1079">
            <v>695</v>
          </cell>
          <cell r="H1079">
            <v>265000</v>
          </cell>
          <cell r="I1079">
            <v>10.348800000000001</v>
          </cell>
        </row>
        <row r="1080">
          <cell r="A1080" t="str">
            <v>1001444TEC695</v>
          </cell>
          <cell r="B1080">
            <v>1001</v>
          </cell>
          <cell r="C1080">
            <v>4</v>
          </cell>
          <cell r="D1080">
            <v>44</v>
          </cell>
          <cell r="E1080" t="str">
            <v>TEC</v>
          </cell>
          <cell r="F1080" t="str">
            <v>S</v>
          </cell>
          <cell r="G1080">
            <v>695</v>
          </cell>
          <cell r="H1080">
            <v>13523500</v>
          </cell>
          <cell r="I1080">
            <v>6.6627999999999998</v>
          </cell>
        </row>
        <row r="1081">
          <cell r="A1081" t="str">
            <v>3001444TEC695</v>
          </cell>
          <cell r="B1081">
            <v>3001</v>
          </cell>
          <cell r="C1081">
            <v>4</v>
          </cell>
          <cell r="D1081">
            <v>44</v>
          </cell>
          <cell r="E1081" t="str">
            <v>TEC</v>
          </cell>
          <cell r="F1081" t="str">
            <v>S</v>
          </cell>
          <cell r="G1081">
            <v>695</v>
          </cell>
          <cell r="H1081">
            <v>49578.51</v>
          </cell>
          <cell r="I1081">
            <v>19</v>
          </cell>
        </row>
        <row r="1082">
          <cell r="A1082" t="str">
            <v>1016434TEC695</v>
          </cell>
          <cell r="B1082">
            <v>1016</v>
          </cell>
          <cell r="C1082">
            <v>4</v>
          </cell>
          <cell r="D1082">
            <v>34</v>
          </cell>
          <cell r="E1082" t="str">
            <v>TEC</v>
          </cell>
          <cell r="F1082" t="str">
            <v>S</v>
          </cell>
          <cell r="G1082">
            <v>695</v>
          </cell>
          <cell r="H1082">
            <v>157633.9</v>
          </cell>
          <cell r="I1082">
            <v>8.6018000000000008</v>
          </cell>
        </row>
        <row r="1083">
          <cell r="A1083" t="str">
            <v>1003434TEC695</v>
          </cell>
          <cell r="B1083">
            <v>1003</v>
          </cell>
          <cell r="C1083">
            <v>4</v>
          </cell>
          <cell r="D1083">
            <v>34</v>
          </cell>
          <cell r="E1083" t="str">
            <v>TEC</v>
          </cell>
          <cell r="F1083" t="str">
            <v>S</v>
          </cell>
          <cell r="G1083">
            <v>695</v>
          </cell>
          <cell r="H1083">
            <v>1126494</v>
          </cell>
          <cell r="I1083">
            <v>6.8315999999999999</v>
          </cell>
        </row>
        <row r="1084">
          <cell r="A1084" t="str">
            <v>3029444TEC695</v>
          </cell>
          <cell r="B1084">
            <v>3029</v>
          </cell>
          <cell r="C1084">
            <v>4</v>
          </cell>
          <cell r="D1084">
            <v>44</v>
          </cell>
          <cell r="E1084" t="str">
            <v>TEC</v>
          </cell>
          <cell r="F1084" t="str">
            <v>S</v>
          </cell>
          <cell r="G1084">
            <v>695</v>
          </cell>
          <cell r="H1084">
            <v>4000</v>
          </cell>
          <cell r="I1084">
            <v>34.685899999999997</v>
          </cell>
        </row>
        <row r="1085">
          <cell r="A1085" t="str">
            <v>1001434TEC695</v>
          </cell>
          <cell r="B1085">
            <v>1001</v>
          </cell>
          <cell r="C1085">
            <v>4</v>
          </cell>
          <cell r="D1085">
            <v>34</v>
          </cell>
          <cell r="E1085" t="str">
            <v>TEC</v>
          </cell>
          <cell r="F1085" t="str">
            <v>S</v>
          </cell>
          <cell r="G1085">
            <v>695</v>
          </cell>
          <cell r="H1085">
            <v>321500</v>
          </cell>
          <cell r="I1085">
            <v>7.4508000000000001</v>
          </cell>
        </row>
        <row r="1086">
          <cell r="A1086" t="str">
            <v>5003444TEC695</v>
          </cell>
          <cell r="B1086">
            <v>5003</v>
          </cell>
          <cell r="C1086">
            <v>4</v>
          </cell>
          <cell r="D1086">
            <v>44</v>
          </cell>
          <cell r="E1086" t="str">
            <v>TEC</v>
          </cell>
          <cell r="F1086" t="str">
            <v>S</v>
          </cell>
          <cell r="G1086">
            <v>695</v>
          </cell>
          <cell r="H1086">
            <v>994239</v>
          </cell>
          <cell r="I1086">
            <v>39.500900000000001</v>
          </cell>
        </row>
        <row r="1087">
          <cell r="A1087" t="str">
            <v>1014444TEC695</v>
          </cell>
          <cell r="B1087">
            <v>1014</v>
          </cell>
          <cell r="C1087">
            <v>4</v>
          </cell>
          <cell r="D1087">
            <v>44</v>
          </cell>
          <cell r="E1087" t="str">
            <v>TEC</v>
          </cell>
          <cell r="F1087" t="str">
            <v>S</v>
          </cell>
          <cell r="G1087">
            <v>695</v>
          </cell>
          <cell r="H1087">
            <v>5670600</v>
          </cell>
          <cell r="I1087">
            <v>5.5829000000000004</v>
          </cell>
        </row>
        <row r="1088">
          <cell r="A1088" t="str">
            <v>1016444TEC695</v>
          </cell>
          <cell r="B1088">
            <v>1016</v>
          </cell>
          <cell r="C1088">
            <v>4</v>
          </cell>
          <cell r="D1088">
            <v>44</v>
          </cell>
          <cell r="E1088" t="str">
            <v>TEC</v>
          </cell>
          <cell r="F1088" t="str">
            <v>S</v>
          </cell>
          <cell r="G1088">
            <v>695</v>
          </cell>
          <cell r="H1088">
            <v>3205116.8</v>
          </cell>
          <cell r="I1088">
            <v>8.6569000000000003</v>
          </cell>
        </row>
        <row r="1089">
          <cell r="A1089" t="str">
            <v>1032444TEC695</v>
          </cell>
          <cell r="B1089">
            <v>1032</v>
          </cell>
          <cell r="C1089">
            <v>4</v>
          </cell>
          <cell r="D1089">
            <v>44</v>
          </cell>
          <cell r="E1089" t="str">
            <v>TEC</v>
          </cell>
          <cell r="F1089" t="str">
            <v>S</v>
          </cell>
          <cell r="G1089">
            <v>695</v>
          </cell>
          <cell r="H1089">
            <v>76070</v>
          </cell>
          <cell r="I1089">
            <v>8.5263000000000009</v>
          </cell>
        </row>
        <row r="1090">
          <cell r="A1090" t="str">
            <v>5006444TEC695</v>
          </cell>
          <cell r="B1090">
            <v>5006</v>
          </cell>
          <cell r="C1090">
            <v>4</v>
          </cell>
          <cell r="D1090">
            <v>44</v>
          </cell>
          <cell r="E1090" t="str">
            <v>TEC</v>
          </cell>
          <cell r="F1090" t="str">
            <v>S</v>
          </cell>
          <cell r="G1090">
            <v>695</v>
          </cell>
          <cell r="H1090">
            <v>75800</v>
          </cell>
          <cell r="I1090">
            <v>25.446300000000001</v>
          </cell>
        </row>
        <row r="1091">
          <cell r="A1091" t="str">
            <v>5008444TEC695</v>
          </cell>
          <cell r="B1091">
            <v>5008</v>
          </cell>
          <cell r="C1091">
            <v>4</v>
          </cell>
          <cell r="D1091">
            <v>44</v>
          </cell>
          <cell r="E1091" t="str">
            <v>TEC</v>
          </cell>
          <cell r="F1091" t="str">
            <v>S</v>
          </cell>
          <cell r="G1091">
            <v>695</v>
          </cell>
          <cell r="H1091">
            <v>140000</v>
          </cell>
          <cell r="I1091">
            <v>19.84</v>
          </cell>
        </row>
        <row r="1092">
          <cell r="A1092" t="str">
            <v>1005444TEC695</v>
          </cell>
          <cell r="B1092">
            <v>1005</v>
          </cell>
          <cell r="C1092">
            <v>4</v>
          </cell>
          <cell r="D1092">
            <v>44</v>
          </cell>
          <cell r="E1092" t="str">
            <v>TEC</v>
          </cell>
          <cell r="F1092" t="str">
            <v>S</v>
          </cell>
          <cell r="G1092">
            <v>695</v>
          </cell>
          <cell r="H1092">
            <v>6512250</v>
          </cell>
          <cell r="I1092">
            <v>7.9032999999999998</v>
          </cell>
        </row>
        <row r="1093">
          <cell r="A1093" t="str">
            <v>1005434TEC695</v>
          </cell>
          <cell r="B1093">
            <v>1005</v>
          </cell>
          <cell r="C1093">
            <v>4</v>
          </cell>
          <cell r="D1093">
            <v>34</v>
          </cell>
          <cell r="E1093" t="str">
            <v>TEC</v>
          </cell>
          <cell r="F1093" t="str">
            <v>S</v>
          </cell>
          <cell r="G1093">
            <v>695</v>
          </cell>
          <cell r="H1093">
            <v>351500</v>
          </cell>
          <cell r="I1093">
            <v>7.3754999999999997</v>
          </cell>
        </row>
        <row r="1094">
          <cell r="A1094" t="str">
            <v>1009444TEC695</v>
          </cell>
          <cell r="B1094">
            <v>1009</v>
          </cell>
          <cell r="C1094">
            <v>4</v>
          </cell>
          <cell r="D1094">
            <v>44</v>
          </cell>
          <cell r="E1094" t="str">
            <v>TEC</v>
          </cell>
          <cell r="F1094" t="str">
            <v>S</v>
          </cell>
          <cell r="G1094">
            <v>695</v>
          </cell>
          <cell r="H1094">
            <v>34999491.619999997</v>
          </cell>
          <cell r="I1094">
            <v>6.5453999999999999</v>
          </cell>
        </row>
        <row r="1095">
          <cell r="A1095" t="str">
            <v>1017444TEC695</v>
          </cell>
          <cell r="B1095">
            <v>1017</v>
          </cell>
          <cell r="C1095">
            <v>4</v>
          </cell>
          <cell r="D1095">
            <v>44</v>
          </cell>
          <cell r="E1095" t="str">
            <v>TEC</v>
          </cell>
          <cell r="F1095" t="str">
            <v>S</v>
          </cell>
          <cell r="G1095">
            <v>695</v>
          </cell>
          <cell r="H1095">
            <v>101460</v>
          </cell>
          <cell r="I1095">
            <v>20.356000000000002</v>
          </cell>
        </row>
        <row r="1096">
          <cell r="A1096" t="str">
            <v>1018434TEC695</v>
          </cell>
          <cell r="B1096">
            <v>1018</v>
          </cell>
          <cell r="C1096">
            <v>4</v>
          </cell>
          <cell r="D1096">
            <v>34</v>
          </cell>
          <cell r="E1096" t="str">
            <v>TEC</v>
          </cell>
          <cell r="F1096" t="str">
            <v>S</v>
          </cell>
          <cell r="G1096">
            <v>695</v>
          </cell>
          <cell r="H1096">
            <v>1165876</v>
          </cell>
          <cell r="I1096">
            <v>6.7389999999999999</v>
          </cell>
        </row>
        <row r="1097">
          <cell r="A1097" t="str">
            <v>3026444TEC695</v>
          </cell>
          <cell r="B1097">
            <v>3026</v>
          </cell>
          <cell r="C1097">
            <v>4</v>
          </cell>
          <cell r="D1097">
            <v>44</v>
          </cell>
          <cell r="E1097" t="str">
            <v>TEC</v>
          </cell>
          <cell r="F1097" t="str">
            <v>S</v>
          </cell>
          <cell r="G1097">
            <v>695</v>
          </cell>
          <cell r="H1097">
            <v>1500</v>
          </cell>
          <cell r="I1097">
            <v>9.99</v>
          </cell>
        </row>
        <row r="1098">
          <cell r="A1098" t="str">
            <v>1003444TEC695</v>
          </cell>
          <cell r="B1098">
            <v>1003</v>
          </cell>
          <cell r="C1098">
            <v>4</v>
          </cell>
          <cell r="D1098">
            <v>44</v>
          </cell>
          <cell r="E1098" t="str">
            <v>TEC</v>
          </cell>
          <cell r="F1098" t="str">
            <v>S</v>
          </cell>
          <cell r="G1098">
            <v>695</v>
          </cell>
          <cell r="H1098">
            <v>5147708</v>
          </cell>
          <cell r="I1098">
            <v>6.35</v>
          </cell>
        </row>
        <row r="1099">
          <cell r="A1099" t="str">
            <v>1009434TEC695</v>
          </cell>
          <cell r="B1099">
            <v>1009</v>
          </cell>
          <cell r="C1099">
            <v>4</v>
          </cell>
          <cell r="D1099">
            <v>34</v>
          </cell>
          <cell r="E1099" t="str">
            <v>TEC</v>
          </cell>
          <cell r="F1099" t="str">
            <v>S</v>
          </cell>
          <cell r="G1099">
            <v>695</v>
          </cell>
          <cell r="H1099">
            <v>110082.42</v>
          </cell>
          <cell r="I1099">
            <v>8.8437000000000001</v>
          </cell>
        </row>
        <row r="1100">
          <cell r="A1100" t="str">
            <v>3027444TEC695</v>
          </cell>
          <cell r="B1100">
            <v>3027</v>
          </cell>
          <cell r="C1100">
            <v>4</v>
          </cell>
          <cell r="D1100">
            <v>44</v>
          </cell>
          <cell r="E1100" t="str">
            <v>TEC</v>
          </cell>
          <cell r="F1100" t="str">
            <v>S</v>
          </cell>
          <cell r="G1100">
            <v>695</v>
          </cell>
          <cell r="H1100">
            <v>1000</v>
          </cell>
          <cell r="I1100">
            <v>19.976900000000001</v>
          </cell>
        </row>
        <row r="1101">
          <cell r="A1101" t="str">
            <v>1018444TEC695</v>
          </cell>
          <cell r="B1101">
            <v>1018</v>
          </cell>
          <cell r="C1101">
            <v>4</v>
          </cell>
          <cell r="D1101">
            <v>44</v>
          </cell>
          <cell r="E1101" t="str">
            <v>TEC</v>
          </cell>
          <cell r="F1101" t="str">
            <v>S</v>
          </cell>
          <cell r="G1101">
            <v>695</v>
          </cell>
          <cell r="H1101">
            <v>9610043.5700000003</v>
          </cell>
          <cell r="I1101">
            <v>7.0361000000000002</v>
          </cell>
        </row>
        <row r="1102">
          <cell r="A1102" t="str">
            <v>1999444TEC695</v>
          </cell>
          <cell r="B1102">
            <v>1999</v>
          </cell>
          <cell r="C1102">
            <v>4</v>
          </cell>
          <cell r="D1102">
            <v>44</v>
          </cell>
          <cell r="E1102" t="str">
            <v>TEC</v>
          </cell>
          <cell r="F1102" t="str">
            <v>S</v>
          </cell>
          <cell r="G1102">
            <v>695</v>
          </cell>
          <cell r="H1102">
            <v>79219089.989999995</v>
          </cell>
          <cell r="I1102">
            <v>6.8391999999999999</v>
          </cell>
        </row>
        <row r="1103">
          <cell r="A1103" t="str">
            <v>1999434TEC695</v>
          </cell>
          <cell r="B1103">
            <v>1999</v>
          </cell>
          <cell r="C1103">
            <v>4</v>
          </cell>
          <cell r="D1103">
            <v>34</v>
          </cell>
          <cell r="E1103" t="str">
            <v>TEC</v>
          </cell>
          <cell r="F1103" t="str">
            <v>S</v>
          </cell>
          <cell r="G1103">
            <v>695</v>
          </cell>
          <cell r="H1103">
            <v>3333086.32</v>
          </cell>
          <cell r="I1103">
            <v>7.1104000000000003</v>
          </cell>
        </row>
        <row r="1104">
          <cell r="A1104" t="str">
            <v>3999444TEC695</v>
          </cell>
          <cell r="B1104">
            <v>3999</v>
          </cell>
          <cell r="C1104">
            <v>4</v>
          </cell>
          <cell r="D1104">
            <v>44</v>
          </cell>
          <cell r="E1104" t="str">
            <v>TEC</v>
          </cell>
          <cell r="F1104" t="str">
            <v>S</v>
          </cell>
          <cell r="G1104">
            <v>695</v>
          </cell>
          <cell r="H1104">
            <v>77678.509999999995</v>
          </cell>
          <cell r="I1104">
            <v>18.817</v>
          </cell>
        </row>
        <row r="1105">
          <cell r="A1105" t="str">
            <v>5999444TEC695</v>
          </cell>
          <cell r="B1105">
            <v>5999</v>
          </cell>
          <cell r="C1105">
            <v>4</v>
          </cell>
          <cell r="D1105">
            <v>44</v>
          </cell>
          <cell r="E1105" t="str">
            <v>TEC</v>
          </cell>
          <cell r="F1105" t="str">
            <v>S</v>
          </cell>
          <cell r="G1105">
            <v>695</v>
          </cell>
          <cell r="H1105">
            <v>6382839</v>
          </cell>
          <cell r="I1105">
            <v>23.750499999999999</v>
          </cell>
        </row>
        <row r="1106">
          <cell r="A1106" t="str">
            <v>5999434TEC695</v>
          </cell>
          <cell r="B1106">
            <v>5999</v>
          </cell>
          <cell r="C1106">
            <v>4</v>
          </cell>
          <cell r="D1106">
            <v>34</v>
          </cell>
          <cell r="E1106" t="str">
            <v>TEC</v>
          </cell>
          <cell r="F1106" t="str">
            <v>S</v>
          </cell>
          <cell r="G1106">
            <v>695</v>
          </cell>
          <cell r="H1106">
            <v>50000</v>
          </cell>
          <cell r="I1106">
            <v>10.5047</v>
          </cell>
        </row>
        <row r="1107">
          <cell r="A1107" t="str">
            <v>3033544TEC695</v>
          </cell>
          <cell r="B1107">
            <v>3033</v>
          </cell>
          <cell r="C1107">
            <v>5</v>
          </cell>
          <cell r="D1107">
            <v>44</v>
          </cell>
          <cell r="E1107" t="str">
            <v>TEC</v>
          </cell>
          <cell r="F1107" t="str">
            <v>S</v>
          </cell>
          <cell r="G1107">
            <v>695</v>
          </cell>
          <cell r="H1107">
            <v>122000</v>
          </cell>
          <cell r="I1107">
            <v>17.9526</v>
          </cell>
        </row>
        <row r="1108">
          <cell r="A1108" t="str">
            <v>5004534TEC695</v>
          </cell>
          <cell r="B1108">
            <v>5004</v>
          </cell>
          <cell r="C1108">
            <v>5</v>
          </cell>
          <cell r="D1108">
            <v>34</v>
          </cell>
          <cell r="E1108" t="str">
            <v>TEC</v>
          </cell>
          <cell r="F1108" t="str">
            <v>S</v>
          </cell>
          <cell r="G1108">
            <v>695</v>
          </cell>
          <cell r="H1108">
            <v>220000</v>
          </cell>
          <cell r="I1108">
            <v>11.7599</v>
          </cell>
        </row>
        <row r="1109">
          <cell r="A1109" t="str">
            <v>5007544TEC695</v>
          </cell>
          <cell r="B1109">
            <v>5007</v>
          </cell>
          <cell r="C1109">
            <v>5</v>
          </cell>
          <cell r="D1109">
            <v>44</v>
          </cell>
          <cell r="E1109" t="str">
            <v>TEC</v>
          </cell>
          <cell r="F1109" t="str">
            <v>S</v>
          </cell>
          <cell r="G1109">
            <v>695</v>
          </cell>
          <cell r="H1109">
            <v>8437200</v>
          </cell>
          <cell r="I1109">
            <v>21.4984</v>
          </cell>
        </row>
        <row r="1110">
          <cell r="A1110" t="str">
            <v>3015544TEC695</v>
          </cell>
          <cell r="B1110">
            <v>3015</v>
          </cell>
          <cell r="C1110">
            <v>5</v>
          </cell>
          <cell r="D1110">
            <v>44</v>
          </cell>
          <cell r="E1110" t="str">
            <v>TEC</v>
          </cell>
          <cell r="F1110" t="str">
            <v>S</v>
          </cell>
          <cell r="G1110">
            <v>695</v>
          </cell>
          <cell r="H1110">
            <v>10860</v>
          </cell>
          <cell r="I1110">
            <v>19.762</v>
          </cell>
        </row>
        <row r="1111">
          <cell r="A1111" t="str">
            <v>1033544TEC695</v>
          </cell>
          <cell r="B1111">
            <v>1033</v>
          </cell>
          <cell r="C1111">
            <v>5</v>
          </cell>
          <cell r="D1111">
            <v>44</v>
          </cell>
          <cell r="E1111" t="str">
            <v>TEC</v>
          </cell>
          <cell r="F1111" t="str">
            <v>S</v>
          </cell>
          <cell r="G1111">
            <v>695</v>
          </cell>
          <cell r="H1111">
            <v>2912804</v>
          </cell>
          <cell r="I1111">
            <v>23.2346</v>
          </cell>
        </row>
        <row r="1112">
          <cell r="A1112" t="str">
            <v>3022544TEC695</v>
          </cell>
          <cell r="B1112">
            <v>3022</v>
          </cell>
          <cell r="C1112">
            <v>5</v>
          </cell>
          <cell r="D1112">
            <v>44</v>
          </cell>
          <cell r="E1112" t="str">
            <v>TEC</v>
          </cell>
          <cell r="F1112" t="str">
            <v>S</v>
          </cell>
          <cell r="G1112">
            <v>695</v>
          </cell>
          <cell r="H1112">
            <v>29000</v>
          </cell>
          <cell r="I1112">
            <v>15.7791</v>
          </cell>
        </row>
        <row r="1113">
          <cell r="A1113" t="str">
            <v>5004544TEC695</v>
          </cell>
          <cell r="B1113">
            <v>5004</v>
          </cell>
          <cell r="C1113">
            <v>5</v>
          </cell>
          <cell r="D1113">
            <v>44</v>
          </cell>
          <cell r="E1113" t="str">
            <v>TEC</v>
          </cell>
          <cell r="F1113" t="str">
            <v>S</v>
          </cell>
          <cell r="G1113">
            <v>695</v>
          </cell>
          <cell r="H1113">
            <v>3028205</v>
          </cell>
          <cell r="I1113">
            <v>13.010400000000001</v>
          </cell>
        </row>
        <row r="1114">
          <cell r="A1114" t="str">
            <v>3036544TEC695</v>
          </cell>
          <cell r="B1114">
            <v>3036</v>
          </cell>
          <cell r="C1114">
            <v>5</v>
          </cell>
          <cell r="D1114">
            <v>44</v>
          </cell>
          <cell r="E1114" t="str">
            <v>TEC</v>
          </cell>
          <cell r="F1114" t="str">
            <v>S</v>
          </cell>
          <cell r="G1114">
            <v>695</v>
          </cell>
          <cell r="H1114">
            <v>3150</v>
          </cell>
          <cell r="I1114">
            <v>22.850899999999999</v>
          </cell>
        </row>
        <row r="1115">
          <cell r="A1115" t="str">
            <v>1001544TEC695</v>
          </cell>
          <cell r="B1115">
            <v>1001</v>
          </cell>
          <cell r="C1115">
            <v>5</v>
          </cell>
          <cell r="D1115">
            <v>44</v>
          </cell>
          <cell r="E1115" t="str">
            <v>TEC</v>
          </cell>
          <cell r="F1115" t="str">
            <v>S</v>
          </cell>
          <cell r="G1115">
            <v>695</v>
          </cell>
          <cell r="H1115">
            <v>8189383.71</v>
          </cell>
          <cell r="I1115">
            <v>7.0381999999999998</v>
          </cell>
        </row>
        <row r="1116">
          <cell r="A1116" t="str">
            <v>3001544TEC695</v>
          </cell>
          <cell r="B1116">
            <v>3001</v>
          </cell>
          <cell r="C1116">
            <v>5</v>
          </cell>
          <cell r="D1116">
            <v>44</v>
          </cell>
          <cell r="E1116" t="str">
            <v>TEC</v>
          </cell>
          <cell r="F1116" t="str">
            <v>S</v>
          </cell>
          <cell r="G1116">
            <v>695</v>
          </cell>
          <cell r="H1116">
            <v>60600</v>
          </cell>
          <cell r="I1116">
            <v>18.884499999999999</v>
          </cell>
        </row>
        <row r="1117">
          <cell r="A1117" t="str">
            <v>3021544TEC695</v>
          </cell>
          <cell r="B1117">
            <v>3021</v>
          </cell>
          <cell r="C1117">
            <v>5</v>
          </cell>
          <cell r="D1117">
            <v>44</v>
          </cell>
          <cell r="E1117" t="str">
            <v>TEC</v>
          </cell>
          <cell r="F1117" t="str">
            <v>S</v>
          </cell>
          <cell r="G1117">
            <v>695</v>
          </cell>
          <cell r="H1117">
            <v>5000</v>
          </cell>
          <cell r="I1117">
            <v>26.29</v>
          </cell>
        </row>
        <row r="1118">
          <cell r="A1118" t="str">
            <v>3025544TEC695</v>
          </cell>
          <cell r="B1118">
            <v>3025</v>
          </cell>
          <cell r="C1118">
            <v>5</v>
          </cell>
          <cell r="D1118">
            <v>44</v>
          </cell>
          <cell r="E1118" t="str">
            <v>TEC</v>
          </cell>
          <cell r="F1118" t="str">
            <v>S</v>
          </cell>
          <cell r="G1118">
            <v>695</v>
          </cell>
          <cell r="H1118">
            <v>2800</v>
          </cell>
          <cell r="I1118">
            <v>25.727699999999999</v>
          </cell>
        </row>
        <row r="1119">
          <cell r="A1119" t="str">
            <v>1016534TEC695</v>
          </cell>
          <cell r="B1119">
            <v>1016</v>
          </cell>
          <cell r="C1119">
            <v>5</v>
          </cell>
          <cell r="D1119">
            <v>34</v>
          </cell>
          <cell r="E1119" t="str">
            <v>TEC</v>
          </cell>
          <cell r="F1119" t="str">
            <v>S</v>
          </cell>
          <cell r="G1119">
            <v>695</v>
          </cell>
          <cell r="H1119">
            <v>25100</v>
          </cell>
          <cell r="I1119">
            <v>8.4827999999999992</v>
          </cell>
        </row>
        <row r="1120">
          <cell r="A1120" t="str">
            <v>1003534TEC695</v>
          </cell>
          <cell r="B1120">
            <v>1003</v>
          </cell>
          <cell r="C1120">
            <v>5</v>
          </cell>
          <cell r="D1120">
            <v>34</v>
          </cell>
          <cell r="E1120" t="str">
            <v>TEC</v>
          </cell>
          <cell r="F1120" t="str">
            <v>S</v>
          </cell>
          <cell r="G1120">
            <v>695</v>
          </cell>
          <cell r="H1120">
            <v>1419268.16</v>
          </cell>
          <cell r="I1120">
            <v>6.1341000000000001</v>
          </cell>
        </row>
        <row r="1121">
          <cell r="A1121" t="str">
            <v>3016544TEC695</v>
          </cell>
          <cell r="B1121">
            <v>3016</v>
          </cell>
          <cell r="C1121">
            <v>5</v>
          </cell>
          <cell r="D1121">
            <v>44</v>
          </cell>
          <cell r="E1121" t="str">
            <v>TEC</v>
          </cell>
          <cell r="F1121" t="str">
            <v>S</v>
          </cell>
          <cell r="G1121">
            <v>695</v>
          </cell>
          <cell r="H1121">
            <v>25000</v>
          </cell>
          <cell r="I1121">
            <v>14.286799999999999</v>
          </cell>
        </row>
        <row r="1122">
          <cell r="A1122" t="str">
            <v>3029544TEC695</v>
          </cell>
          <cell r="B1122">
            <v>3029</v>
          </cell>
          <cell r="C1122">
            <v>5</v>
          </cell>
          <cell r="D1122">
            <v>44</v>
          </cell>
          <cell r="E1122" t="str">
            <v>TEC</v>
          </cell>
          <cell r="F1122" t="str">
            <v>S</v>
          </cell>
          <cell r="G1122">
            <v>695</v>
          </cell>
          <cell r="H1122">
            <v>30000</v>
          </cell>
          <cell r="I1122">
            <v>27.965199999999999</v>
          </cell>
        </row>
        <row r="1123">
          <cell r="A1123" t="str">
            <v>2009544TEC695</v>
          </cell>
          <cell r="B1123">
            <v>2009</v>
          </cell>
          <cell r="C1123">
            <v>5</v>
          </cell>
          <cell r="D1123">
            <v>44</v>
          </cell>
          <cell r="E1123" t="str">
            <v>TEC</v>
          </cell>
          <cell r="F1123" t="str">
            <v>S</v>
          </cell>
          <cell r="G1123">
            <v>695</v>
          </cell>
          <cell r="H1123">
            <v>5000</v>
          </cell>
          <cell r="I1123">
            <v>21.994199999999999</v>
          </cell>
        </row>
        <row r="1124">
          <cell r="A1124" t="str">
            <v>1001534TEC695</v>
          </cell>
          <cell r="B1124">
            <v>1001</v>
          </cell>
          <cell r="C1124">
            <v>5</v>
          </cell>
          <cell r="D1124">
            <v>34</v>
          </cell>
          <cell r="E1124" t="str">
            <v>TEC</v>
          </cell>
          <cell r="F1124" t="str">
            <v>S</v>
          </cell>
          <cell r="G1124">
            <v>695</v>
          </cell>
          <cell r="H1124">
            <v>160000</v>
          </cell>
          <cell r="I1124">
            <v>7</v>
          </cell>
        </row>
        <row r="1125">
          <cell r="A1125" t="str">
            <v>2006544TEC695</v>
          </cell>
          <cell r="B1125">
            <v>2006</v>
          </cell>
          <cell r="C1125">
            <v>5</v>
          </cell>
          <cell r="D1125">
            <v>44</v>
          </cell>
          <cell r="E1125" t="str">
            <v>TEC</v>
          </cell>
          <cell r="F1125" t="str">
            <v>S</v>
          </cell>
          <cell r="G1125">
            <v>695</v>
          </cell>
          <cell r="H1125">
            <v>48200</v>
          </cell>
          <cell r="I1125">
            <v>21.6752</v>
          </cell>
        </row>
        <row r="1126">
          <cell r="A1126" t="str">
            <v>3024544TEC695</v>
          </cell>
          <cell r="B1126">
            <v>3024</v>
          </cell>
          <cell r="C1126">
            <v>5</v>
          </cell>
          <cell r="D1126">
            <v>44</v>
          </cell>
          <cell r="E1126" t="str">
            <v>TEC</v>
          </cell>
          <cell r="F1126" t="str">
            <v>S</v>
          </cell>
          <cell r="G1126">
            <v>695</v>
          </cell>
          <cell r="H1126">
            <v>80000</v>
          </cell>
          <cell r="I1126">
            <v>17.994199999999999</v>
          </cell>
        </row>
        <row r="1127">
          <cell r="A1127" t="str">
            <v>5006534TEC695</v>
          </cell>
          <cell r="B1127">
            <v>5006</v>
          </cell>
          <cell r="C1127">
            <v>5</v>
          </cell>
          <cell r="D1127">
            <v>34</v>
          </cell>
          <cell r="E1127" t="str">
            <v>TEC</v>
          </cell>
          <cell r="F1127" t="str">
            <v>S</v>
          </cell>
          <cell r="G1127">
            <v>695</v>
          </cell>
          <cell r="H1127">
            <v>2370</v>
          </cell>
          <cell r="I1127">
            <v>25.9514</v>
          </cell>
        </row>
        <row r="1128">
          <cell r="A1128" t="str">
            <v>1014544TEC695</v>
          </cell>
          <cell r="B1128">
            <v>1014</v>
          </cell>
          <cell r="C1128">
            <v>5</v>
          </cell>
          <cell r="D1128">
            <v>44</v>
          </cell>
          <cell r="E1128" t="str">
            <v>TEC</v>
          </cell>
          <cell r="F1128" t="str">
            <v>S</v>
          </cell>
          <cell r="G1128">
            <v>695</v>
          </cell>
          <cell r="H1128">
            <v>8599539</v>
          </cell>
          <cell r="I1128">
            <v>6.2785000000000002</v>
          </cell>
        </row>
        <row r="1129">
          <cell r="A1129" t="str">
            <v>3028544TEC695</v>
          </cell>
          <cell r="B1129">
            <v>3028</v>
          </cell>
          <cell r="C1129">
            <v>5</v>
          </cell>
          <cell r="D1129">
            <v>44</v>
          </cell>
          <cell r="E1129" t="str">
            <v>TEC</v>
          </cell>
          <cell r="F1129" t="str">
            <v>S</v>
          </cell>
          <cell r="G1129">
            <v>695</v>
          </cell>
          <cell r="H1129">
            <v>18500</v>
          </cell>
          <cell r="I1129">
            <v>21.3504</v>
          </cell>
        </row>
        <row r="1130">
          <cell r="A1130" t="str">
            <v>5003544TEC695</v>
          </cell>
          <cell r="B1130">
            <v>5003</v>
          </cell>
          <cell r="C1130">
            <v>5</v>
          </cell>
          <cell r="D1130">
            <v>44</v>
          </cell>
          <cell r="E1130" t="str">
            <v>TEC</v>
          </cell>
          <cell r="F1130" t="str">
            <v>S</v>
          </cell>
          <cell r="G1130">
            <v>695</v>
          </cell>
          <cell r="H1130">
            <v>451267.18</v>
          </cell>
          <cell r="I1130">
            <v>35.7455</v>
          </cell>
        </row>
        <row r="1131">
          <cell r="A1131" t="str">
            <v>5007534TEC695</v>
          </cell>
          <cell r="B1131">
            <v>5007</v>
          </cell>
          <cell r="C1131">
            <v>5</v>
          </cell>
          <cell r="D1131">
            <v>34</v>
          </cell>
          <cell r="E1131" t="str">
            <v>TEC</v>
          </cell>
          <cell r="F1131" t="str">
            <v>S</v>
          </cell>
          <cell r="G1131">
            <v>695</v>
          </cell>
          <cell r="H1131">
            <v>43100</v>
          </cell>
          <cell r="I1131">
            <v>22.068300000000001</v>
          </cell>
        </row>
        <row r="1132">
          <cell r="A1132" t="str">
            <v>1033534TEC695</v>
          </cell>
          <cell r="B1132">
            <v>1033</v>
          </cell>
          <cell r="C1132">
            <v>5</v>
          </cell>
          <cell r="D1132">
            <v>34</v>
          </cell>
          <cell r="E1132" t="str">
            <v>TEC</v>
          </cell>
          <cell r="F1132" t="str">
            <v>S</v>
          </cell>
          <cell r="G1132">
            <v>695</v>
          </cell>
          <cell r="H1132">
            <v>12500</v>
          </cell>
          <cell r="I1132">
            <v>12.5311</v>
          </cell>
        </row>
        <row r="1133">
          <cell r="A1133" t="str">
            <v>3010534TEC695</v>
          </cell>
          <cell r="B1133">
            <v>3010</v>
          </cell>
          <cell r="C1133">
            <v>5</v>
          </cell>
          <cell r="D1133">
            <v>34</v>
          </cell>
          <cell r="E1133" t="str">
            <v>TEC</v>
          </cell>
          <cell r="F1133" t="str">
            <v>S</v>
          </cell>
          <cell r="G1133">
            <v>695</v>
          </cell>
          <cell r="H1133">
            <v>1452.17</v>
          </cell>
          <cell r="I1133">
            <v>11.452</v>
          </cell>
        </row>
        <row r="1134">
          <cell r="A1134" t="str">
            <v>1016544TEC695</v>
          </cell>
          <cell r="B1134">
            <v>1016</v>
          </cell>
          <cell r="C1134">
            <v>5</v>
          </cell>
          <cell r="D1134">
            <v>44</v>
          </cell>
          <cell r="E1134" t="str">
            <v>TEC</v>
          </cell>
          <cell r="F1134" t="str">
            <v>S</v>
          </cell>
          <cell r="G1134">
            <v>695</v>
          </cell>
          <cell r="H1134">
            <v>7585078</v>
          </cell>
          <cell r="I1134">
            <v>8.1138999999999992</v>
          </cell>
        </row>
        <row r="1135">
          <cell r="A1135" t="str">
            <v>1032544TEC695</v>
          </cell>
          <cell r="B1135">
            <v>1032</v>
          </cell>
          <cell r="C1135">
            <v>5</v>
          </cell>
          <cell r="D1135">
            <v>44</v>
          </cell>
          <cell r="E1135" t="str">
            <v>TEC</v>
          </cell>
          <cell r="F1135" t="str">
            <v>S</v>
          </cell>
          <cell r="G1135">
            <v>695</v>
          </cell>
          <cell r="H1135">
            <v>532630</v>
          </cell>
          <cell r="I1135">
            <v>17.969899999999999</v>
          </cell>
        </row>
        <row r="1136">
          <cell r="A1136" t="str">
            <v>5006544TEC695</v>
          </cell>
          <cell r="B1136">
            <v>5006</v>
          </cell>
          <cell r="C1136">
            <v>5</v>
          </cell>
          <cell r="D1136">
            <v>44</v>
          </cell>
          <cell r="E1136" t="str">
            <v>TEC</v>
          </cell>
          <cell r="F1136" t="str">
            <v>S</v>
          </cell>
          <cell r="G1136">
            <v>695</v>
          </cell>
          <cell r="H1136">
            <v>836100</v>
          </cell>
          <cell r="I1136">
            <v>24.124700000000001</v>
          </cell>
        </row>
        <row r="1137">
          <cell r="A1137" t="str">
            <v>3034544TEC695</v>
          </cell>
          <cell r="B1137">
            <v>3034</v>
          </cell>
          <cell r="C1137">
            <v>5</v>
          </cell>
          <cell r="D1137">
            <v>44</v>
          </cell>
          <cell r="E1137" t="str">
            <v>TEC</v>
          </cell>
          <cell r="F1137" t="str">
            <v>S</v>
          </cell>
          <cell r="G1137">
            <v>695</v>
          </cell>
          <cell r="H1137">
            <v>24000</v>
          </cell>
          <cell r="I1137">
            <v>18.389199999999999</v>
          </cell>
        </row>
        <row r="1138">
          <cell r="A1138" t="str">
            <v>1032534TEC695</v>
          </cell>
          <cell r="B1138">
            <v>1032</v>
          </cell>
          <cell r="C1138">
            <v>5</v>
          </cell>
          <cell r="D1138">
            <v>34</v>
          </cell>
          <cell r="E1138" t="str">
            <v>TEC</v>
          </cell>
          <cell r="F1138" t="str">
            <v>S</v>
          </cell>
          <cell r="G1138">
            <v>695</v>
          </cell>
          <cell r="H1138">
            <v>30845</v>
          </cell>
          <cell r="I1138">
            <v>4.7539999999999996</v>
          </cell>
        </row>
        <row r="1139">
          <cell r="A1139" t="str">
            <v>3007544TEC695</v>
          </cell>
          <cell r="B1139">
            <v>3007</v>
          </cell>
          <cell r="C1139">
            <v>5</v>
          </cell>
          <cell r="D1139">
            <v>44</v>
          </cell>
          <cell r="E1139" t="str">
            <v>TEC</v>
          </cell>
          <cell r="F1139" t="str">
            <v>S</v>
          </cell>
          <cell r="G1139">
            <v>695</v>
          </cell>
          <cell r="H1139">
            <v>5000</v>
          </cell>
          <cell r="I1139">
            <v>18.374600000000001</v>
          </cell>
        </row>
        <row r="1140">
          <cell r="A1140" t="str">
            <v>5008544TEC695</v>
          </cell>
          <cell r="B1140">
            <v>5008</v>
          </cell>
          <cell r="C1140">
            <v>5</v>
          </cell>
          <cell r="D1140">
            <v>44</v>
          </cell>
          <cell r="E1140" t="str">
            <v>TEC</v>
          </cell>
          <cell r="F1140" t="str">
            <v>S</v>
          </cell>
          <cell r="G1140">
            <v>695</v>
          </cell>
          <cell r="H1140">
            <v>44000</v>
          </cell>
          <cell r="I1140">
            <v>27.5182</v>
          </cell>
        </row>
        <row r="1141">
          <cell r="A1141" t="str">
            <v>1005534TEC695</v>
          </cell>
          <cell r="B1141">
            <v>1005</v>
          </cell>
          <cell r="C1141">
            <v>5</v>
          </cell>
          <cell r="D1141">
            <v>34</v>
          </cell>
          <cell r="E1141" t="str">
            <v>TEC</v>
          </cell>
          <cell r="F1141" t="str">
            <v>S</v>
          </cell>
          <cell r="G1141">
            <v>695</v>
          </cell>
          <cell r="H1141">
            <v>655015</v>
          </cell>
          <cell r="I1141">
            <v>6.5910000000000002</v>
          </cell>
        </row>
        <row r="1142">
          <cell r="A1142" t="str">
            <v>1005544TEC695</v>
          </cell>
          <cell r="B1142">
            <v>1005</v>
          </cell>
          <cell r="C1142">
            <v>5</v>
          </cell>
          <cell r="D1142">
            <v>44</v>
          </cell>
          <cell r="E1142" t="str">
            <v>TEC</v>
          </cell>
          <cell r="F1142" t="str">
            <v>S</v>
          </cell>
          <cell r="G1142">
            <v>695</v>
          </cell>
          <cell r="H1142">
            <v>36341500</v>
          </cell>
          <cell r="I1142">
            <v>5.8685999999999998</v>
          </cell>
        </row>
        <row r="1143">
          <cell r="A1143" t="str">
            <v>1009544TEC695</v>
          </cell>
          <cell r="B1143">
            <v>1009</v>
          </cell>
          <cell r="C1143">
            <v>5</v>
          </cell>
          <cell r="D1143">
            <v>44</v>
          </cell>
          <cell r="E1143" t="str">
            <v>TEC</v>
          </cell>
          <cell r="F1143" t="str">
            <v>S</v>
          </cell>
          <cell r="G1143">
            <v>695</v>
          </cell>
          <cell r="H1143">
            <v>8063818.6799999997</v>
          </cell>
          <cell r="I1143">
            <v>10.0716</v>
          </cell>
        </row>
        <row r="1144">
          <cell r="A1144" t="str">
            <v>1017544TEC695</v>
          </cell>
          <cell r="B1144">
            <v>1017</v>
          </cell>
          <cell r="C1144">
            <v>5</v>
          </cell>
          <cell r="D1144">
            <v>44</v>
          </cell>
          <cell r="E1144" t="str">
            <v>TEC</v>
          </cell>
          <cell r="F1144" t="str">
            <v>S</v>
          </cell>
          <cell r="G1144">
            <v>695</v>
          </cell>
          <cell r="H1144">
            <v>1062670</v>
          </cell>
          <cell r="I1144">
            <v>21.629799999999999</v>
          </cell>
        </row>
        <row r="1145">
          <cell r="A1145" t="str">
            <v>3026544TEC695</v>
          </cell>
          <cell r="B1145">
            <v>3026</v>
          </cell>
          <cell r="C1145">
            <v>5</v>
          </cell>
          <cell r="D1145">
            <v>44</v>
          </cell>
          <cell r="E1145" t="str">
            <v>TEC</v>
          </cell>
          <cell r="F1145" t="str">
            <v>S</v>
          </cell>
          <cell r="G1145">
            <v>695</v>
          </cell>
          <cell r="H1145">
            <v>23000</v>
          </cell>
          <cell r="I1145">
            <v>11</v>
          </cell>
        </row>
        <row r="1146">
          <cell r="A1146" t="str">
            <v>1018534TEC695</v>
          </cell>
          <cell r="B1146">
            <v>1018</v>
          </cell>
          <cell r="C1146">
            <v>5</v>
          </cell>
          <cell r="D1146">
            <v>34</v>
          </cell>
          <cell r="E1146" t="str">
            <v>TEC</v>
          </cell>
          <cell r="F1146" t="str">
            <v>S</v>
          </cell>
          <cell r="G1146">
            <v>695</v>
          </cell>
          <cell r="H1146">
            <v>201000</v>
          </cell>
          <cell r="I1146">
            <v>7.8246000000000002</v>
          </cell>
        </row>
        <row r="1147">
          <cell r="A1147" t="str">
            <v>3006544TEC695</v>
          </cell>
          <cell r="B1147">
            <v>3006</v>
          </cell>
          <cell r="C1147">
            <v>5</v>
          </cell>
          <cell r="D1147">
            <v>44</v>
          </cell>
          <cell r="E1147" t="str">
            <v>TEC</v>
          </cell>
          <cell r="F1147" t="str">
            <v>S</v>
          </cell>
          <cell r="G1147">
            <v>695</v>
          </cell>
          <cell r="H1147">
            <v>5000</v>
          </cell>
          <cell r="I1147">
            <v>17.917200000000001</v>
          </cell>
        </row>
        <row r="1148">
          <cell r="A1148" t="str">
            <v>1003544TEC695</v>
          </cell>
          <cell r="B1148">
            <v>1003</v>
          </cell>
          <cell r="C1148">
            <v>5</v>
          </cell>
          <cell r="D1148">
            <v>44</v>
          </cell>
          <cell r="E1148" t="str">
            <v>TEC</v>
          </cell>
          <cell r="F1148" t="str">
            <v>S</v>
          </cell>
          <cell r="G1148">
            <v>695</v>
          </cell>
          <cell r="H1148">
            <v>44623128</v>
          </cell>
          <cell r="I1148">
            <v>4.3033999999999999</v>
          </cell>
        </row>
        <row r="1149">
          <cell r="A1149" t="str">
            <v>3011544TEC695</v>
          </cell>
          <cell r="B1149">
            <v>3011</v>
          </cell>
          <cell r="C1149">
            <v>5</v>
          </cell>
          <cell r="D1149">
            <v>44</v>
          </cell>
          <cell r="E1149" t="str">
            <v>TEC</v>
          </cell>
          <cell r="F1149" t="str">
            <v>S</v>
          </cell>
          <cell r="G1149">
            <v>695</v>
          </cell>
          <cell r="H1149">
            <v>15000</v>
          </cell>
          <cell r="I1149">
            <v>20.967300000000002</v>
          </cell>
        </row>
        <row r="1150">
          <cell r="A1150" t="str">
            <v>1018544TEC695</v>
          </cell>
          <cell r="B1150">
            <v>1018</v>
          </cell>
          <cell r="C1150">
            <v>5</v>
          </cell>
          <cell r="D1150">
            <v>44</v>
          </cell>
          <cell r="E1150" t="str">
            <v>TEC</v>
          </cell>
          <cell r="F1150" t="str">
            <v>S</v>
          </cell>
          <cell r="G1150">
            <v>695</v>
          </cell>
          <cell r="H1150">
            <v>19024900</v>
          </cell>
          <cell r="I1150">
            <v>6.9208999999999996</v>
          </cell>
        </row>
        <row r="1151">
          <cell r="A1151" t="str">
            <v>3027544TEC695</v>
          </cell>
          <cell r="B1151">
            <v>3027</v>
          </cell>
          <cell r="C1151">
            <v>5</v>
          </cell>
          <cell r="D1151">
            <v>44</v>
          </cell>
          <cell r="E1151" t="str">
            <v>TEC</v>
          </cell>
          <cell r="F1151" t="str">
            <v>S</v>
          </cell>
          <cell r="G1151">
            <v>695</v>
          </cell>
          <cell r="H1151">
            <v>16400</v>
          </cell>
          <cell r="I1151">
            <v>18.767900000000001</v>
          </cell>
        </row>
        <row r="1152">
          <cell r="A1152" t="str">
            <v>1009534TEC695</v>
          </cell>
          <cell r="B1152">
            <v>1009</v>
          </cell>
          <cell r="C1152">
            <v>5</v>
          </cell>
          <cell r="D1152">
            <v>34</v>
          </cell>
          <cell r="E1152" t="str">
            <v>TEC</v>
          </cell>
          <cell r="F1152" t="str">
            <v>S</v>
          </cell>
          <cell r="G1152">
            <v>695</v>
          </cell>
          <cell r="H1152">
            <v>5000</v>
          </cell>
          <cell r="I1152">
            <v>12.799300000000001</v>
          </cell>
        </row>
        <row r="1153">
          <cell r="A1153" t="str">
            <v>3002544TEC695</v>
          </cell>
          <cell r="B1153">
            <v>3002</v>
          </cell>
          <cell r="C1153">
            <v>5</v>
          </cell>
          <cell r="D1153">
            <v>44</v>
          </cell>
          <cell r="E1153" t="str">
            <v>TEC</v>
          </cell>
          <cell r="F1153" t="str">
            <v>S</v>
          </cell>
          <cell r="G1153">
            <v>695</v>
          </cell>
          <cell r="H1153">
            <v>75000</v>
          </cell>
          <cell r="I1153">
            <v>6.5</v>
          </cell>
        </row>
        <row r="1154">
          <cell r="A1154" t="str">
            <v>1999544TEC695</v>
          </cell>
          <cell r="B1154">
            <v>1999</v>
          </cell>
          <cell r="C1154">
            <v>5</v>
          </cell>
          <cell r="D1154">
            <v>44</v>
          </cell>
          <cell r="E1154" t="str">
            <v>TEC</v>
          </cell>
          <cell r="F1154" t="str">
            <v>S</v>
          </cell>
          <cell r="G1154">
            <v>695</v>
          </cell>
          <cell r="H1154">
            <v>136935451.38999999</v>
          </cell>
          <cell r="I1154">
            <v>6.5110999999999999</v>
          </cell>
        </row>
        <row r="1155">
          <cell r="A1155" t="str">
            <v>1999534TEC695</v>
          </cell>
          <cell r="B1155">
            <v>1999</v>
          </cell>
          <cell r="C1155">
            <v>5</v>
          </cell>
          <cell r="D1155">
            <v>34</v>
          </cell>
          <cell r="E1155" t="str">
            <v>TEC</v>
          </cell>
          <cell r="F1155" t="str">
            <v>S</v>
          </cell>
          <cell r="G1155">
            <v>695</v>
          </cell>
          <cell r="H1155">
            <v>2508728.16</v>
          </cell>
          <cell r="I1155">
            <v>6.4958</v>
          </cell>
        </row>
        <row r="1156">
          <cell r="A1156" t="str">
            <v>2999544TEC695</v>
          </cell>
          <cell r="B1156">
            <v>2999</v>
          </cell>
          <cell r="C1156">
            <v>5</v>
          </cell>
          <cell r="D1156">
            <v>44</v>
          </cell>
          <cell r="E1156" t="str">
            <v>TEC</v>
          </cell>
          <cell r="F1156" t="str">
            <v>S</v>
          </cell>
          <cell r="G1156">
            <v>695</v>
          </cell>
          <cell r="H1156">
            <v>53200</v>
          </cell>
          <cell r="I1156">
            <v>21.705200000000001</v>
          </cell>
        </row>
        <row r="1157">
          <cell r="A1157" t="str">
            <v>3999544TEC695</v>
          </cell>
          <cell r="B1157">
            <v>3999</v>
          </cell>
          <cell r="C1157">
            <v>5</v>
          </cell>
          <cell r="D1157">
            <v>44</v>
          </cell>
          <cell r="E1157" t="str">
            <v>TEC</v>
          </cell>
          <cell r="F1157" t="str">
            <v>S</v>
          </cell>
          <cell r="G1157">
            <v>695</v>
          </cell>
          <cell r="H1157">
            <v>550310</v>
          </cell>
          <cell r="I1157">
            <v>16.896899999999999</v>
          </cell>
        </row>
        <row r="1158">
          <cell r="A1158" t="str">
            <v>3999534TEC695</v>
          </cell>
          <cell r="B1158">
            <v>3999</v>
          </cell>
          <cell r="C1158">
            <v>5</v>
          </cell>
          <cell r="D1158">
            <v>34</v>
          </cell>
          <cell r="E1158" t="str">
            <v>TEC</v>
          </cell>
          <cell r="F1158" t="str">
            <v>S</v>
          </cell>
          <cell r="G1158">
            <v>695</v>
          </cell>
          <cell r="H1158">
            <v>1452.17</v>
          </cell>
          <cell r="I1158">
            <v>11.452</v>
          </cell>
        </row>
        <row r="1159">
          <cell r="A1159" t="str">
            <v>5999544TEC695</v>
          </cell>
          <cell r="B1159">
            <v>5999</v>
          </cell>
          <cell r="C1159">
            <v>5</v>
          </cell>
          <cell r="D1159">
            <v>44</v>
          </cell>
          <cell r="E1159" t="str">
            <v>TEC</v>
          </cell>
          <cell r="F1159" t="str">
            <v>S</v>
          </cell>
          <cell r="G1159">
            <v>695</v>
          </cell>
          <cell r="H1159">
            <v>12796772.18</v>
          </cell>
          <cell r="I1159">
            <v>20.1845</v>
          </cell>
        </row>
        <row r="1160">
          <cell r="A1160" t="str">
            <v>5999534TEC695</v>
          </cell>
          <cell r="B1160">
            <v>5999</v>
          </cell>
          <cell r="C1160">
            <v>5</v>
          </cell>
          <cell r="D1160">
            <v>34</v>
          </cell>
          <cell r="E1160" t="str">
            <v>TEC</v>
          </cell>
          <cell r="F1160" t="str">
            <v>S</v>
          </cell>
          <cell r="G1160">
            <v>695</v>
          </cell>
          <cell r="H1160">
            <v>265470</v>
          </cell>
          <cell r="I1160">
            <v>13.5602</v>
          </cell>
        </row>
        <row r="1161">
          <cell r="A1161" t="str">
            <v>3015644TEC695</v>
          </cell>
          <cell r="B1161">
            <v>3015</v>
          </cell>
          <cell r="C1161">
            <v>6</v>
          </cell>
          <cell r="D1161">
            <v>44</v>
          </cell>
          <cell r="E1161" t="str">
            <v>TEC</v>
          </cell>
          <cell r="F1161" t="str">
            <v>S</v>
          </cell>
          <cell r="G1161">
            <v>695</v>
          </cell>
          <cell r="H1161">
            <v>37640</v>
          </cell>
          <cell r="I1161">
            <v>17.637899999999998</v>
          </cell>
        </row>
        <row r="1162">
          <cell r="A1162" t="str">
            <v>3033644TEC695</v>
          </cell>
          <cell r="B1162">
            <v>3033</v>
          </cell>
          <cell r="C1162">
            <v>6</v>
          </cell>
          <cell r="D1162">
            <v>44</v>
          </cell>
          <cell r="E1162" t="str">
            <v>TEC</v>
          </cell>
          <cell r="F1162" t="str">
            <v>S</v>
          </cell>
          <cell r="G1162">
            <v>695</v>
          </cell>
          <cell r="H1162">
            <v>117100</v>
          </cell>
          <cell r="I1162">
            <v>15.154400000000001</v>
          </cell>
        </row>
        <row r="1163">
          <cell r="A1163" t="str">
            <v>5007644TEC695</v>
          </cell>
          <cell r="B1163">
            <v>5007</v>
          </cell>
          <cell r="C1163">
            <v>6</v>
          </cell>
          <cell r="D1163">
            <v>44</v>
          </cell>
          <cell r="E1163" t="str">
            <v>TEC</v>
          </cell>
          <cell r="F1163" t="str">
            <v>S</v>
          </cell>
          <cell r="G1163">
            <v>695</v>
          </cell>
          <cell r="H1163">
            <v>4819591.01</v>
          </cell>
          <cell r="I1163">
            <v>22.692799999999998</v>
          </cell>
        </row>
        <row r="1164">
          <cell r="A1164" t="str">
            <v>1033644TEC695</v>
          </cell>
          <cell r="B1164">
            <v>1033</v>
          </cell>
          <cell r="C1164">
            <v>6</v>
          </cell>
          <cell r="D1164">
            <v>44</v>
          </cell>
          <cell r="E1164" t="str">
            <v>TEC</v>
          </cell>
          <cell r="F1164" t="str">
            <v>S</v>
          </cell>
          <cell r="G1164">
            <v>695</v>
          </cell>
          <cell r="H1164">
            <v>8826034</v>
          </cell>
          <cell r="I1164">
            <v>23.1966</v>
          </cell>
        </row>
        <row r="1165">
          <cell r="A1165" t="str">
            <v>3022644TEC695</v>
          </cell>
          <cell r="B1165">
            <v>3022</v>
          </cell>
          <cell r="C1165">
            <v>6</v>
          </cell>
          <cell r="D1165">
            <v>44</v>
          </cell>
          <cell r="E1165" t="str">
            <v>TEC</v>
          </cell>
          <cell r="F1165" t="str">
            <v>S</v>
          </cell>
          <cell r="G1165">
            <v>695</v>
          </cell>
          <cell r="H1165">
            <v>74220</v>
          </cell>
          <cell r="I1165">
            <v>20.5777</v>
          </cell>
        </row>
        <row r="1166">
          <cell r="A1166" t="str">
            <v>5004644TEC695</v>
          </cell>
          <cell r="B1166">
            <v>5004</v>
          </cell>
          <cell r="C1166">
            <v>6</v>
          </cell>
          <cell r="D1166">
            <v>44</v>
          </cell>
          <cell r="E1166" t="str">
            <v>TEC</v>
          </cell>
          <cell r="F1166" t="str">
            <v>S</v>
          </cell>
          <cell r="G1166">
            <v>695</v>
          </cell>
          <cell r="H1166">
            <v>128240</v>
          </cell>
          <cell r="I1166">
            <v>19.902799999999999</v>
          </cell>
        </row>
        <row r="1167">
          <cell r="A1167" t="str">
            <v>3001634TEC695</v>
          </cell>
          <cell r="B1167">
            <v>3001</v>
          </cell>
          <cell r="C1167">
            <v>6</v>
          </cell>
          <cell r="D1167">
            <v>34</v>
          </cell>
          <cell r="E1167" t="str">
            <v>TEC</v>
          </cell>
          <cell r="F1167" t="str">
            <v>S</v>
          </cell>
          <cell r="G1167">
            <v>695</v>
          </cell>
          <cell r="H1167">
            <v>3058.76</v>
          </cell>
          <cell r="I1167">
            <v>7</v>
          </cell>
        </row>
        <row r="1168">
          <cell r="A1168" t="str">
            <v>1001644TEC695</v>
          </cell>
          <cell r="B1168">
            <v>1001</v>
          </cell>
          <cell r="C1168">
            <v>6</v>
          </cell>
          <cell r="D1168">
            <v>44</v>
          </cell>
          <cell r="E1168" t="str">
            <v>TEC</v>
          </cell>
          <cell r="F1168" t="str">
            <v>S</v>
          </cell>
          <cell r="G1168">
            <v>695</v>
          </cell>
          <cell r="H1168">
            <v>2294470</v>
          </cell>
          <cell r="I1168">
            <v>8.0267999999999997</v>
          </cell>
        </row>
        <row r="1169">
          <cell r="A1169" t="str">
            <v>3001644TEC695</v>
          </cell>
          <cell r="B1169">
            <v>3001</v>
          </cell>
          <cell r="C1169">
            <v>6</v>
          </cell>
          <cell r="D1169">
            <v>44</v>
          </cell>
          <cell r="E1169" t="str">
            <v>TEC</v>
          </cell>
          <cell r="F1169" t="str">
            <v>S</v>
          </cell>
          <cell r="G1169">
            <v>695</v>
          </cell>
          <cell r="H1169">
            <v>142600</v>
          </cell>
          <cell r="I1169">
            <v>18.269300000000001</v>
          </cell>
        </row>
        <row r="1170">
          <cell r="A1170" t="str">
            <v>3021644TEC695</v>
          </cell>
          <cell r="B1170">
            <v>3021</v>
          </cell>
          <cell r="C1170">
            <v>6</v>
          </cell>
          <cell r="D1170">
            <v>44</v>
          </cell>
          <cell r="E1170" t="str">
            <v>TEC</v>
          </cell>
          <cell r="F1170" t="str">
            <v>S</v>
          </cell>
          <cell r="G1170">
            <v>695</v>
          </cell>
          <cell r="H1170">
            <v>44000</v>
          </cell>
          <cell r="I1170">
            <v>24.908000000000001</v>
          </cell>
        </row>
        <row r="1171">
          <cell r="A1171" t="str">
            <v>3025644TEC695</v>
          </cell>
          <cell r="B1171">
            <v>3025</v>
          </cell>
          <cell r="C1171">
            <v>6</v>
          </cell>
          <cell r="D1171">
            <v>44</v>
          </cell>
          <cell r="E1171" t="str">
            <v>TEC</v>
          </cell>
          <cell r="F1171" t="str">
            <v>S</v>
          </cell>
          <cell r="G1171">
            <v>695</v>
          </cell>
          <cell r="H1171">
            <v>31000</v>
          </cell>
          <cell r="I1171">
            <v>22.964600000000001</v>
          </cell>
        </row>
        <row r="1172">
          <cell r="A1172" t="str">
            <v>1003634TEC695</v>
          </cell>
          <cell r="B1172">
            <v>1003</v>
          </cell>
          <cell r="C1172">
            <v>6</v>
          </cell>
          <cell r="D1172">
            <v>34</v>
          </cell>
          <cell r="E1172" t="str">
            <v>TEC</v>
          </cell>
          <cell r="F1172" t="str">
            <v>S</v>
          </cell>
          <cell r="G1172">
            <v>695</v>
          </cell>
          <cell r="H1172">
            <v>1769989</v>
          </cell>
          <cell r="I1172">
            <v>4.7900999999999998</v>
          </cell>
        </row>
        <row r="1173">
          <cell r="A1173" t="str">
            <v>2009644TEC695</v>
          </cell>
          <cell r="B1173">
            <v>2009</v>
          </cell>
          <cell r="C1173">
            <v>6</v>
          </cell>
          <cell r="D1173">
            <v>44</v>
          </cell>
          <cell r="E1173" t="str">
            <v>TEC</v>
          </cell>
          <cell r="F1173" t="str">
            <v>S</v>
          </cell>
          <cell r="G1173">
            <v>695</v>
          </cell>
          <cell r="H1173">
            <v>37800</v>
          </cell>
          <cell r="I1173">
            <v>22.601600000000001</v>
          </cell>
        </row>
        <row r="1174">
          <cell r="A1174" t="str">
            <v>3029644TEC695</v>
          </cell>
          <cell r="B1174">
            <v>3029</v>
          </cell>
          <cell r="C1174">
            <v>6</v>
          </cell>
          <cell r="D1174">
            <v>44</v>
          </cell>
          <cell r="E1174" t="str">
            <v>TEC</v>
          </cell>
          <cell r="F1174" t="str">
            <v>S</v>
          </cell>
          <cell r="G1174">
            <v>695</v>
          </cell>
          <cell r="H1174">
            <v>120000</v>
          </cell>
          <cell r="I1174">
            <v>21.720400000000001</v>
          </cell>
        </row>
        <row r="1175">
          <cell r="A1175" t="str">
            <v>3012644TEC695</v>
          </cell>
          <cell r="B1175">
            <v>3012</v>
          </cell>
          <cell r="C1175">
            <v>6</v>
          </cell>
          <cell r="D1175">
            <v>44</v>
          </cell>
          <cell r="E1175" t="str">
            <v>TEC</v>
          </cell>
          <cell r="F1175" t="str">
            <v>S</v>
          </cell>
          <cell r="G1175">
            <v>695</v>
          </cell>
          <cell r="H1175">
            <v>21000</v>
          </cell>
          <cell r="I1175">
            <v>12.7226</v>
          </cell>
        </row>
        <row r="1176">
          <cell r="A1176" t="str">
            <v>3016644TEC695</v>
          </cell>
          <cell r="B1176">
            <v>3016</v>
          </cell>
          <cell r="C1176">
            <v>6</v>
          </cell>
          <cell r="D1176">
            <v>44</v>
          </cell>
          <cell r="E1176" t="str">
            <v>TEC</v>
          </cell>
          <cell r="F1176" t="str">
            <v>S</v>
          </cell>
          <cell r="G1176">
            <v>695</v>
          </cell>
          <cell r="H1176">
            <v>15000</v>
          </cell>
          <cell r="I1176">
            <v>14.2982</v>
          </cell>
        </row>
        <row r="1177">
          <cell r="A1177" t="str">
            <v>3024644TEC695</v>
          </cell>
          <cell r="B1177">
            <v>3024</v>
          </cell>
          <cell r="C1177">
            <v>6</v>
          </cell>
          <cell r="D1177">
            <v>44</v>
          </cell>
          <cell r="E1177" t="str">
            <v>TEC</v>
          </cell>
          <cell r="F1177" t="str">
            <v>S</v>
          </cell>
          <cell r="G1177">
            <v>695</v>
          </cell>
          <cell r="H1177">
            <v>68000</v>
          </cell>
          <cell r="I1177">
            <v>14.293799999999999</v>
          </cell>
        </row>
        <row r="1178">
          <cell r="A1178" t="str">
            <v>2004644TEC695</v>
          </cell>
          <cell r="B1178">
            <v>2004</v>
          </cell>
          <cell r="C1178">
            <v>6</v>
          </cell>
          <cell r="D1178">
            <v>44</v>
          </cell>
          <cell r="E1178" t="str">
            <v>TEC</v>
          </cell>
          <cell r="F1178" t="str">
            <v>S</v>
          </cell>
          <cell r="G1178">
            <v>695</v>
          </cell>
          <cell r="H1178">
            <v>7000</v>
          </cell>
          <cell r="I1178">
            <v>14.4786</v>
          </cell>
        </row>
        <row r="1179">
          <cell r="A1179" t="str">
            <v>5006634TEC695</v>
          </cell>
          <cell r="B1179">
            <v>5006</v>
          </cell>
          <cell r="C1179">
            <v>6</v>
          </cell>
          <cell r="D1179">
            <v>34</v>
          </cell>
          <cell r="E1179" t="str">
            <v>TEC</v>
          </cell>
          <cell r="F1179" t="str">
            <v>S</v>
          </cell>
          <cell r="G1179">
            <v>695</v>
          </cell>
          <cell r="H1179">
            <v>1770</v>
          </cell>
          <cell r="I1179">
            <v>25.5565</v>
          </cell>
        </row>
        <row r="1180">
          <cell r="A1180" t="str">
            <v>1014644TEC695</v>
          </cell>
          <cell r="B1180">
            <v>1014</v>
          </cell>
          <cell r="C1180">
            <v>6</v>
          </cell>
          <cell r="D1180">
            <v>44</v>
          </cell>
          <cell r="E1180" t="str">
            <v>TEC</v>
          </cell>
          <cell r="F1180" t="str">
            <v>S</v>
          </cell>
          <cell r="G1180">
            <v>695</v>
          </cell>
          <cell r="H1180">
            <v>2439800</v>
          </cell>
          <cell r="I1180">
            <v>12.7033</v>
          </cell>
        </row>
        <row r="1181">
          <cell r="A1181" t="str">
            <v>1033634TEC695</v>
          </cell>
          <cell r="B1181">
            <v>1033</v>
          </cell>
          <cell r="C1181">
            <v>6</v>
          </cell>
          <cell r="D1181">
            <v>34</v>
          </cell>
          <cell r="E1181" t="str">
            <v>TEC</v>
          </cell>
          <cell r="F1181" t="str">
            <v>S</v>
          </cell>
          <cell r="G1181">
            <v>695</v>
          </cell>
          <cell r="H1181">
            <v>14100</v>
          </cell>
          <cell r="I1181">
            <v>18.3764</v>
          </cell>
        </row>
        <row r="1182">
          <cell r="A1182" t="str">
            <v>5003644TEC695</v>
          </cell>
          <cell r="B1182">
            <v>5003</v>
          </cell>
          <cell r="C1182">
            <v>6</v>
          </cell>
          <cell r="D1182">
            <v>44</v>
          </cell>
          <cell r="E1182" t="str">
            <v>TEC</v>
          </cell>
          <cell r="F1182" t="str">
            <v>S</v>
          </cell>
          <cell r="G1182">
            <v>695</v>
          </cell>
          <cell r="H1182">
            <v>1265533.6200000001</v>
          </cell>
          <cell r="I1182">
            <v>21.832100000000001</v>
          </cell>
        </row>
        <row r="1183">
          <cell r="A1183" t="str">
            <v>1007634TEC695</v>
          </cell>
          <cell r="B1183">
            <v>1007</v>
          </cell>
          <cell r="C1183">
            <v>6</v>
          </cell>
          <cell r="D1183">
            <v>34</v>
          </cell>
          <cell r="E1183" t="str">
            <v>TEC</v>
          </cell>
          <cell r="F1183" t="str">
            <v>S</v>
          </cell>
          <cell r="G1183">
            <v>695</v>
          </cell>
          <cell r="H1183">
            <v>10000</v>
          </cell>
          <cell r="I1183">
            <v>16.816400000000002</v>
          </cell>
        </row>
        <row r="1184">
          <cell r="A1184" t="str">
            <v>3028644TEC695</v>
          </cell>
          <cell r="B1184">
            <v>3028</v>
          </cell>
          <cell r="C1184">
            <v>6</v>
          </cell>
          <cell r="D1184">
            <v>44</v>
          </cell>
          <cell r="E1184" t="str">
            <v>TEC</v>
          </cell>
          <cell r="F1184" t="str">
            <v>S</v>
          </cell>
          <cell r="G1184">
            <v>695</v>
          </cell>
          <cell r="H1184">
            <v>23000</v>
          </cell>
          <cell r="I1184">
            <v>19.150500000000001</v>
          </cell>
        </row>
        <row r="1185">
          <cell r="A1185" t="str">
            <v>5007634TEC695</v>
          </cell>
          <cell r="B1185">
            <v>5007</v>
          </cell>
          <cell r="C1185">
            <v>6</v>
          </cell>
          <cell r="D1185">
            <v>34</v>
          </cell>
          <cell r="E1185" t="str">
            <v>TEC</v>
          </cell>
          <cell r="F1185" t="str">
            <v>S</v>
          </cell>
          <cell r="G1185">
            <v>695</v>
          </cell>
          <cell r="H1185">
            <v>24500</v>
          </cell>
          <cell r="I1185">
            <v>18.642399999999999</v>
          </cell>
        </row>
        <row r="1186">
          <cell r="A1186" t="str">
            <v>3004634TEC695</v>
          </cell>
          <cell r="B1186">
            <v>3004</v>
          </cell>
          <cell r="C1186">
            <v>6</v>
          </cell>
          <cell r="D1186">
            <v>34</v>
          </cell>
          <cell r="E1186" t="str">
            <v>TEC</v>
          </cell>
          <cell r="F1186" t="str">
            <v>S</v>
          </cell>
          <cell r="G1186">
            <v>695</v>
          </cell>
          <cell r="H1186">
            <v>10000</v>
          </cell>
          <cell r="I1186">
            <v>16.168399999999998</v>
          </cell>
        </row>
        <row r="1187">
          <cell r="A1187" t="str">
            <v>1016644TEC695</v>
          </cell>
          <cell r="B1187">
            <v>1016</v>
          </cell>
          <cell r="C1187">
            <v>6</v>
          </cell>
          <cell r="D1187">
            <v>44</v>
          </cell>
          <cell r="E1187" t="str">
            <v>TEC</v>
          </cell>
          <cell r="F1187" t="str">
            <v>S</v>
          </cell>
          <cell r="G1187">
            <v>695</v>
          </cell>
          <cell r="H1187">
            <v>2334147</v>
          </cell>
          <cell r="I1187">
            <v>14.098699999999999</v>
          </cell>
        </row>
        <row r="1188">
          <cell r="A1188" t="str">
            <v>1032644TEC695</v>
          </cell>
          <cell r="B1188">
            <v>1032</v>
          </cell>
          <cell r="C1188">
            <v>6</v>
          </cell>
          <cell r="D1188">
            <v>44</v>
          </cell>
          <cell r="E1188" t="str">
            <v>TEC</v>
          </cell>
          <cell r="F1188" t="str">
            <v>S</v>
          </cell>
          <cell r="G1188">
            <v>695</v>
          </cell>
          <cell r="H1188">
            <v>1930848</v>
          </cell>
          <cell r="I1188">
            <v>19.472300000000001</v>
          </cell>
        </row>
        <row r="1189">
          <cell r="A1189" t="str">
            <v>3031644TEC695</v>
          </cell>
          <cell r="B1189">
            <v>3031</v>
          </cell>
          <cell r="C1189">
            <v>6</v>
          </cell>
          <cell r="D1189">
            <v>44</v>
          </cell>
          <cell r="E1189" t="str">
            <v>TEC</v>
          </cell>
          <cell r="F1189" t="str">
            <v>S</v>
          </cell>
          <cell r="G1189">
            <v>695</v>
          </cell>
          <cell r="H1189">
            <v>136000</v>
          </cell>
          <cell r="I1189">
            <v>15.325900000000001</v>
          </cell>
        </row>
        <row r="1190">
          <cell r="A1190" t="str">
            <v>3034644TEC695</v>
          </cell>
          <cell r="B1190">
            <v>3034</v>
          </cell>
          <cell r="C1190">
            <v>6</v>
          </cell>
          <cell r="D1190">
            <v>44</v>
          </cell>
          <cell r="E1190" t="str">
            <v>TEC</v>
          </cell>
          <cell r="F1190" t="str">
            <v>S</v>
          </cell>
          <cell r="G1190">
            <v>695</v>
          </cell>
          <cell r="H1190">
            <v>10000</v>
          </cell>
          <cell r="I1190">
            <v>17.580300000000001</v>
          </cell>
        </row>
        <row r="1191">
          <cell r="A1191" t="str">
            <v>5006644TEC695</v>
          </cell>
          <cell r="B1191">
            <v>5006</v>
          </cell>
          <cell r="C1191">
            <v>6</v>
          </cell>
          <cell r="D1191">
            <v>44</v>
          </cell>
          <cell r="E1191" t="str">
            <v>TEC</v>
          </cell>
          <cell r="F1191" t="str">
            <v>S</v>
          </cell>
          <cell r="G1191">
            <v>695</v>
          </cell>
          <cell r="H1191">
            <v>2747360</v>
          </cell>
          <cell r="I1191">
            <v>24.862300000000001</v>
          </cell>
        </row>
        <row r="1192">
          <cell r="A1192" t="str">
            <v>1032634TEC695</v>
          </cell>
          <cell r="B1192">
            <v>1032</v>
          </cell>
          <cell r="C1192">
            <v>6</v>
          </cell>
          <cell r="D1192">
            <v>34</v>
          </cell>
          <cell r="E1192" t="str">
            <v>TEC</v>
          </cell>
          <cell r="F1192" t="str">
            <v>S</v>
          </cell>
          <cell r="G1192">
            <v>695</v>
          </cell>
          <cell r="H1192">
            <v>4138</v>
          </cell>
          <cell r="I1192">
            <v>16.817299999999999</v>
          </cell>
        </row>
        <row r="1193">
          <cell r="A1193" t="str">
            <v>3005644TEC695</v>
          </cell>
          <cell r="B1193">
            <v>3005</v>
          </cell>
          <cell r="C1193">
            <v>6</v>
          </cell>
          <cell r="D1193">
            <v>44</v>
          </cell>
          <cell r="E1193" t="str">
            <v>TEC</v>
          </cell>
          <cell r="F1193" t="str">
            <v>S</v>
          </cell>
          <cell r="G1193">
            <v>695</v>
          </cell>
          <cell r="H1193">
            <v>15000</v>
          </cell>
          <cell r="I1193">
            <v>15.5871</v>
          </cell>
        </row>
        <row r="1194">
          <cell r="A1194" t="str">
            <v>5008644TEC695</v>
          </cell>
          <cell r="B1194">
            <v>5008</v>
          </cell>
          <cell r="C1194">
            <v>6</v>
          </cell>
          <cell r="D1194">
            <v>44</v>
          </cell>
          <cell r="E1194" t="str">
            <v>TEC</v>
          </cell>
          <cell r="F1194" t="str">
            <v>S</v>
          </cell>
          <cell r="G1194">
            <v>695</v>
          </cell>
          <cell r="H1194">
            <v>682730</v>
          </cell>
          <cell r="I1194">
            <v>20.96</v>
          </cell>
        </row>
        <row r="1195">
          <cell r="A1195" t="str">
            <v>3007644TEC695</v>
          </cell>
          <cell r="B1195">
            <v>3007</v>
          </cell>
          <cell r="C1195">
            <v>6</v>
          </cell>
          <cell r="D1195">
            <v>44</v>
          </cell>
          <cell r="E1195" t="str">
            <v>TEC</v>
          </cell>
          <cell r="F1195" t="str">
            <v>S</v>
          </cell>
          <cell r="G1195">
            <v>695</v>
          </cell>
          <cell r="H1195">
            <v>52600</v>
          </cell>
          <cell r="I1195">
            <v>19.562899999999999</v>
          </cell>
        </row>
        <row r="1196">
          <cell r="A1196" t="str">
            <v>1005644TEC695</v>
          </cell>
          <cell r="B1196">
            <v>1005</v>
          </cell>
          <cell r="C1196">
            <v>6</v>
          </cell>
          <cell r="D1196">
            <v>44</v>
          </cell>
          <cell r="E1196" t="str">
            <v>TEC</v>
          </cell>
          <cell r="F1196" t="str">
            <v>S</v>
          </cell>
          <cell r="G1196">
            <v>695</v>
          </cell>
          <cell r="H1196">
            <v>5546817</v>
          </cell>
          <cell r="I1196">
            <v>10.5589</v>
          </cell>
        </row>
        <row r="1197">
          <cell r="A1197" t="str">
            <v>1005634TEC695</v>
          </cell>
          <cell r="B1197">
            <v>1005</v>
          </cell>
          <cell r="C1197">
            <v>6</v>
          </cell>
          <cell r="D1197">
            <v>34</v>
          </cell>
          <cell r="E1197" t="str">
            <v>TEC</v>
          </cell>
          <cell r="F1197" t="str">
            <v>S</v>
          </cell>
          <cell r="G1197">
            <v>695</v>
          </cell>
          <cell r="H1197">
            <v>164200</v>
          </cell>
          <cell r="I1197">
            <v>8.8702000000000005</v>
          </cell>
        </row>
        <row r="1198">
          <cell r="A1198" t="str">
            <v>1009644TEC695</v>
          </cell>
          <cell r="B1198">
            <v>1009</v>
          </cell>
          <cell r="C1198">
            <v>6</v>
          </cell>
          <cell r="D1198">
            <v>44</v>
          </cell>
          <cell r="E1198" t="str">
            <v>TEC</v>
          </cell>
          <cell r="F1198" t="str">
            <v>S</v>
          </cell>
          <cell r="G1198">
            <v>695</v>
          </cell>
          <cell r="H1198">
            <v>1349840</v>
          </cell>
          <cell r="I1198">
            <v>12.077400000000001</v>
          </cell>
        </row>
        <row r="1199">
          <cell r="A1199" t="str">
            <v>1017644TEC695</v>
          </cell>
          <cell r="B1199">
            <v>1017</v>
          </cell>
          <cell r="C1199">
            <v>6</v>
          </cell>
          <cell r="D1199">
            <v>44</v>
          </cell>
          <cell r="E1199" t="str">
            <v>TEC</v>
          </cell>
          <cell r="F1199" t="str">
            <v>S</v>
          </cell>
          <cell r="G1199">
            <v>695</v>
          </cell>
          <cell r="H1199">
            <v>6831520.4000000004</v>
          </cell>
          <cell r="I1199">
            <v>21.111499999999999</v>
          </cell>
        </row>
        <row r="1200">
          <cell r="A1200" t="str">
            <v>3026644TEC695</v>
          </cell>
          <cell r="B1200">
            <v>3026</v>
          </cell>
          <cell r="C1200">
            <v>6</v>
          </cell>
          <cell r="D1200">
            <v>44</v>
          </cell>
          <cell r="E1200" t="str">
            <v>TEC</v>
          </cell>
          <cell r="F1200" t="str">
            <v>S</v>
          </cell>
          <cell r="G1200">
            <v>695</v>
          </cell>
          <cell r="H1200">
            <v>41000</v>
          </cell>
          <cell r="I1200">
            <v>12.9198</v>
          </cell>
        </row>
        <row r="1201">
          <cell r="A1201" t="str">
            <v>1003644TEC695</v>
          </cell>
          <cell r="B1201">
            <v>1003</v>
          </cell>
          <cell r="C1201">
            <v>6</v>
          </cell>
          <cell r="D1201">
            <v>44</v>
          </cell>
          <cell r="E1201" t="str">
            <v>TEC</v>
          </cell>
          <cell r="F1201" t="str">
            <v>S</v>
          </cell>
          <cell r="G1201">
            <v>695</v>
          </cell>
          <cell r="H1201">
            <v>3589002</v>
          </cell>
          <cell r="I1201">
            <v>10.280200000000001</v>
          </cell>
        </row>
        <row r="1202">
          <cell r="A1202" t="str">
            <v>3004644TEC695</v>
          </cell>
          <cell r="B1202">
            <v>3004</v>
          </cell>
          <cell r="C1202">
            <v>6</v>
          </cell>
          <cell r="D1202">
            <v>44</v>
          </cell>
          <cell r="E1202" t="str">
            <v>TEC</v>
          </cell>
          <cell r="F1202" t="str">
            <v>S</v>
          </cell>
          <cell r="G1202">
            <v>695</v>
          </cell>
          <cell r="H1202">
            <v>14000</v>
          </cell>
          <cell r="I1202">
            <v>27.636099999999999</v>
          </cell>
        </row>
        <row r="1203">
          <cell r="A1203" t="str">
            <v>3011644TEC695</v>
          </cell>
          <cell r="B1203">
            <v>3011</v>
          </cell>
          <cell r="C1203">
            <v>6</v>
          </cell>
          <cell r="D1203">
            <v>44</v>
          </cell>
          <cell r="E1203" t="str">
            <v>TEC</v>
          </cell>
          <cell r="F1203" t="str">
            <v>S</v>
          </cell>
          <cell r="G1203">
            <v>695</v>
          </cell>
          <cell r="H1203">
            <v>4500</v>
          </cell>
          <cell r="I1203">
            <v>19.948899999999998</v>
          </cell>
        </row>
        <row r="1204">
          <cell r="A1204" t="str">
            <v>1017634TEC695</v>
          </cell>
          <cell r="B1204">
            <v>1017</v>
          </cell>
          <cell r="C1204">
            <v>6</v>
          </cell>
          <cell r="D1204">
            <v>34</v>
          </cell>
          <cell r="E1204" t="str">
            <v>TEC</v>
          </cell>
          <cell r="F1204" t="str">
            <v>S</v>
          </cell>
          <cell r="G1204">
            <v>695</v>
          </cell>
          <cell r="H1204">
            <v>35760</v>
          </cell>
          <cell r="I1204">
            <v>13.283099999999999</v>
          </cell>
        </row>
        <row r="1205">
          <cell r="A1205" t="str">
            <v>3002644TEC695</v>
          </cell>
          <cell r="B1205">
            <v>3002</v>
          </cell>
          <cell r="C1205">
            <v>6</v>
          </cell>
          <cell r="D1205">
            <v>44</v>
          </cell>
          <cell r="E1205" t="str">
            <v>TEC</v>
          </cell>
          <cell r="F1205" t="str">
            <v>S</v>
          </cell>
          <cell r="G1205">
            <v>695</v>
          </cell>
          <cell r="H1205">
            <v>197550</v>
          </cell>
          <cell r="I1205">
            <v>20.164400000000001</v>
          </cell>
        </row>
        <row r="1206">
          <cell r="A1206" t="str">
            <v>1018644TEC695</v>
          </cell>
          <cell r="B1206">
            <v>1018</v>
          </cell>
          <cell r="C1206">
            <v>6</v>
          </cell>
          <cell r="D1206">
            <v>44</v>
          </cell>
          <cell r="E1206" t="str">
            <v>TEC</v>
          </cell>
          <cell r="F1206" t="str">
            <v>S</v>
          </cell>
          <cell r="G1206">
            <v>695</v>
          </cell>
          <cell r="H1206">
            <v>406400</v>
          </cell>
          <cell r="I1206">
            <v>8.5</v>
          </cell>
        </row>
        <row r="1207">
          <cell r="A1207" t="str">
            <v>3027644TEC695</v>
          </cell>
          <cell r="B1207">
            <v>3027</v>
          </cell>
          <cell r="C1207">
            <v>6</v>
          </cell>
          <cell r="D1207">
            <v>44</v>
          </cell>
          <cell r="E1207" t="str">
            <v>TEC</v>
          </cell>
          <cell r="F1207" t="str">
            <v>S</v>
          </cell>
          <cell r="G1207">
            <v>695</v>
          </cell>
          <cell r="H1207">
            <v>15000</v>
          </cell>
          <cell r="I1207">
            <v>18.996099999999998</v>
          </cell>
        </row>
        <row r="1208">
          <cell r="A1208" t="str">
            <v>3030644TEC695</v>
          </cell>
          <cell r="B1208">
            <v>3030</v>
          </cell>
          <cell r="C1208">
            <v>6</v>
          </cell>
          <cell r="D1208">
            <v>44</v>
          </cell>
          <cell r="E1208" t="str">
            <v>TEC</v>
          </cell>
          <cell r="F1208" t="str">
            <v>S</v>
          </cell>
          <cell r="G1208">
            <v>695</v>
          </cell>
          <cell r="H1208">
            <v>14000</v>
          </cell>
          <cell r="I1208">
            <v>13.5</v>
          </cell>
        </row>
        <row r="1209">
          <cell r="A1209" t="str">
            <v>1999644TEC695</v>
          </cell>
          <cell r="B1209">
            <v>1999</v>
          </cell>
          <cell r="C1209">
            <v>6</v>
          </cell>
          <cell r="D1209">
            <v>44</v>
          </cell>
          <cell r="E1209" t="str">
            <v>TEC</v>
          </cell>
          <cell r="F1209" t="str">
            <v>S</v>
          </cell>
          <cell r="G1209">
            <v>695</v>
          </cell>
          <cell r="H1209">
            <v>35548878.399999999</v>
          </cell>
          <cell r="I1209">
            <v>16.430800000000001</v>
          </cell>
        </row>
        <row r="1210">
          <cell r="A1210" t="str">
            <v>1999634TEC695</v>
          </cell>
          <cell r="B1210">
            <v>1999</v>
          </cell>
          <cell r="C1210">
            <v>6</v>
          </cell>
          <cell r="D1210">
            <v>34</v>
          </cell>
          <cell r="E1210" t="str">
            <v>TEC</v>
          </cell>
          <cell r="F1210" t="str">
            <v>S</v>
          </cell>
          <cell r="G1210">
            <v>695</v>
          </cell>
          <cell r="H1210">
            <v>1998187</v>
          </cell>
          <cell r="I1210">
            <v>5.4583000000000004</v>
          </cell>
        </row>
        <row r="1211">
          <cell r="A1211" t="str">
            <v>2999644TEC695</v>
          </cell>
          <cell r="B1211">
            <v>2999</v>
          </cell>
          <cell r="C1211">
            <v>6</v>
          </cell>
          <cell r="D1211">
            <v>44</v>
          </cell>
          <cell r="E1211" t="str">
            <v>TEC</v>
          </cell>
          <cell r="F1211" t="str">
            <v>S</v>
          </cell>
          <cell r="G1211">
            <v>695</v>
          </cell>
          <cell r="H1211">
            <v>44800</v>
          </cell>
          <cell r="I1211">
            <v>21.3324</v>
          </cell>
        </row>
        <row r="1212">
          <cell r="A1212" t="str">
            <v>3999644TEC695</v>
          </cell>
          <cell r="B1212">
            <v>3999</v>
          </cell>
          <cell r="C1212">
            <v>6</v>
          </cell>
          <cell r="D1212">
            <v>44</v>
          </cell>
          <cell r="E1212" t="str">
            <v>TEC</v>
          </cell>
          <cell r="F1212" t="str">
            <v>S</v>
          </cell>
          <cell r="G1212">
            <v>695</v>
          </cell>
          <cell r="H1212">
            <v>1193210</v>
          </cell>
          <cell r="I1212">
            <v>18.325399999999998</v>
          </cell>
        </row>
        <row r="1213">
          <cell r="A1213" t="str">
            <v>3999634TEC695</v>
          </cell>
          <cell r="B1213">
            <v>3999</v>
          </cell>
          <cell r="C1213">
            <v>6</v>
          </cell>
          <cell r="D1213">
            <v>34</v>
          </cell>
          <cell r="E1213" t="str">
            <v>TEC</v>
          </cell>
          <cell r="F1213" t="str">
            <v>S</v>
          </cell>
          <cell r="G1213">
            <v>695</v>
          </cell>
          <cell r="H1213">
            <v>13058.76</v>
          </cell>
          <cell r="I1213">
            <v>14.020899999999999</v>
          </cell>
        </row>
        <row r="1214">
          <cell r="A1214" t="str">
            <v>5999644TEC695</v>
          </cell>
          <cell r="B1214">
            <v>5999</v>
          </cell>
          <cell r="C1214">
            <v>6</v>
          </cell>
          <cell r="D1214">
            <v>44</v>
          </cell>
          <cell r="E1214" t="str">
            <v>TEC</v>
          </cell>
          <cell r="F1214" t="str">
            <v>S</v>
          </cell>
          <cell r="G1214">
            <v>695</v>
          </cell>
          <cell r="H1214">
            <v>9643454.6300000008</v>
          </cell>
          <cell r="I1214">
            <v>23.0381</v>
          </cell>
        </row>
        <row r="1215">
          <cell r="A1215" t="str">
            <v>5999634TEC695</v>
          </cell>
          <cell r="B1215">
            <v>5999</v>
          </cell>
          <cell r="C1215">
            <v>6</v>
          </cell>
          <cell r="D1215">
            <v>34</v>
          </cell>
          <cell r="E1215" t="str">
            <v>TEC</v>
          </cell>
          <cell r="F1215" t="str">
            <v>S</v>
          </cell>
          <cell r="G1215">
            <v>695</v>
          </cell>
          <cell r="H1215">
            <v>26270</v>
          </cell>
          <cell r="I1215">
            <v>19.1083</v>
          </cell>
        </row>
        <row r="1216">
          <cell r="A1216" t="str">
            <v>3015744TEC695</v>
          </cell>
          <cell r="B1216">
            <v>3015</v>
          </cell>
          <cell r="C1216">
            <v>7</v>
          </cell>
          <cell r="D1216">
            <v>44</v>
          </cell>
          <cell r="E1216" t="str">
            <v>TEC</v>
          </cell>
          <cell r="F1216" t="str">
            <v>S</v>
          </cell>
          <cell r="G1216">
            <v>695</v>
          </cell>
          <cell r="H1216">
            <v>184340</v>
          </cell>
          <cell r="I1216">
            <v>18.2697</v>
          </cell>
        </row>
        <row r="1217">
          <cell r="A1217" t="str">
            <v>3033744TEC695</v>
          </cell>
          <cell r="B1217">
            <v>3033</v>
          </cell>
          <cell r="C1217">
            <v>7</v>
          </cell>
          <cell r="D1217">
            <v>44</v>
          </cell>
          <cell r="E1217" t="str">
            <v>TEC</v>
          </cell>
          <cell r="F1217" t="str">
            <v>S</v>
          </cell>
          <cell r="G1217">
            <v>695</v>
          </cell>
          <cell r="H1217">
            <v>275000</v>
          </cell>
          <cell r="I1217">
            <v>16.169599999999999</v>
          </cell>
        </row>
        <row r="1218">
          <cell r="A1218" t="str">
            <v>5007744TEC695</v>
          </cell>
          <cell r="B1218">
            <v>5007</v>
          </cell>
          <cell r="C1218">
            <v>7</v>
          </cell>
          <cell r="D1218">
            <v>44</v>
          </cell>
          <cell r="E1218" t="str">
            <v>TEC</v>
          </cell>
          <cell r="F1218" t="str">
            <v>S</v>
          </cell>
          <cell r="G1218">
            <v>695</v>
          </cell>
          <cell r="H1218">
            <v>7418624.2999999998</v>
          </cell>
          <cell r="I1218">
            <v>20.6662</v>
          </cell>
        </row>
        <row r="1219">
          <cell r="A1219" t="str">
            <v>3016734TEC695</v>
          </cell>
          <cell r="B1219">
            <v>3016</v>
          </cell>
          <cell r="C1219">
            <v>7</v>
          </cell>
          <cell r="D1219">
            <v>34</v>
          </cell>
          <cell r="E1219" t="str">
            <v>TEC</v>
          </cell>
          <cell r="F1219" t="str">
            <v>S</v>
          </cell>
          <cell r="G1219">
            <v>695</v>
          </cell>
          <cell r="H1219">
            <v>5000</v>
          </cell>
          <cell r="I1219">
            <v>16.796800000000001</v>
          </cell>
        </row>
        <row r="1220">
          <cell r="A1220" t="str">
            <v>1033744TEC695</v>
          </cell>
          <cell r="B1220">
            <v>1033</v>
          </cell>
          <cell r="C1220">
            <v>7</v>
          </cell>
          <cell r="D1220">
            <v>44</v>
          </cell>
          <cell r="E1220" t="str">
            <v>TEC</v>
          </cell>
          <cell r="F1220" t="str">
            <v>S</v>
          </cell>
          <cell r="G1220">
            <v>695</v>
          </cell>
          <cell r="H1220">
            <v>13492308.74</v>
          </cell>
          <cell r="I1220">
            <v>21.5075</v>
          </cell>
        </row>
        <row r="1221">
          <cell r="A1221" t="str">
            <v>5004744TEC695</v>
          </cell>
          <cell r="B1221">
            <v>5004</v>
          </cell>
          <cell r="C1221">
            <v>7</v>
          </cell>
          <cell r="D1221">
            <v>44</v>
          </cell>
          <cell r="E1221" t="str">
            <v>TEC</v>
          </cell>
          <cell r="F1221" t="str">
            <v>S</v>
          </cell>
          <cell r="G1221">
            <v>695</v>
          </cell>
          <cell r="H1221">
            <v>993990</v>
          </cell>
          <cell r="I1221">
            <v>18.246400000000001</v>
          </cell>
        </row>
        <row r="1222">
          <cell r="A1222" t="str">
            <v>3022744TEC695</v>
          </cell>
          <cell r="B1222">
            <v>3022</v>
          </cell>
          <cell r="C1222">
            <v>7</v>
          </cell>
          <cell r="D1222">
            <v>44</v>
          </cell>
          <cell r="E1222" t="str">
            <v>TEC</v>
          </cell>
          <cell r="F1222" t="str">
            <v>S</v>
          </cell>
          <cell r="G1222">
            <v>695</v>
          </cell>
          <cell r="H1222">
            <v>34800</v>
          </cell>
          <cell r="I1222">
            <v>21.645099999999999</v>
          </cell>
        </row>
        <row r="1223">
          <cell r="A1223" t="str">
            <v>1001744TEC695</v>
          </cell>
          <cell r="B1223">
            <v>1001</v>
          </cell>
          <cell r="C1223">
            <v>7</v>
          </cell>
          <cell r="D1223">
            <v>44</v>
          </cell>
          <cell r="E1223" t="str">
            <v>TEC</v>
          </cell>
          <cell r="F1223" t="str">
            <v>S</v>
          </cell>
          <cell r="G1223">
            <v>695</v>
          </cell>
          <cell r="H1223">
            <v>3658890</v>
          </cell>
          <cell r="I1223">
            <v>26.7165</v>
          </cell>
        </row>
        <row r="1224">
          <cell r="A1224" t="str">
            <v>3001744TEC695</v>
          </cell>
          <cell r="B1224">
            <v>3001</v>
          </cell>
          <cell r="C1224">
            <v>7</v>
          </cell>
          <cell r="D1224">
            <v>44</v>
          </cell>
          <cell r="E1224" t="str">
            <v>TEC</v>
          </cell>
          <cell r="F1224" t="str">
            <v>S</v>
          </cell>
          <cell r="G1224">
            <v>695</v>
          </cell>
          <cell r="H1224">
            <v>218640</v>
          </cell>
          <cell r="I1224">
            <v>20.4481</v>
          </cell>
        </row>
        <row r="1225">
          <cell r="A1225" t="str">
            <v>3002734TEC695</v>
          </cell>
          <cell r="B1225">
            <v>3002</v>
          </cell>
          <cell r="C1225">
            <v>7</v>
          </cell>
          <cell r="D1225">
            <v>34</v>
          </cell>
          <cell r="E1225" t="str">
            <v>TEC</v>
          </cell>
          <cell r="F1225" t="str">
            <v>S</v>
          </cell>
          <cell r="G1225">
            <v>695</v>
          </cell>
          <cell r="H1225">
            <v>10000</v>
          </cell>
          <cell r="I1225">
            <v>14.8482</v>
          </cell>
        </row>
        <row r="1226">
          <cell r="A1226" t="str">
            <v>3021744TEC695</v>
          </cell>
          <cell r="B1226">
            <v>3021</v>
          </cell>
          <cell r="C1226">
            <v>7</v>
          </cell>
          <cell r="D1226">
            <v>44</v>
          </cell>
          <cell r="E1226" t="str">
            <v>TEC</v>
          </cell>
          <cell r="F1226" t="str">
            <v>S</v>
          </cell>
          <cell r="G1226">
            <v>695</v>
          </cell>
          <cell r="H1226">
            <v>229000</v>
          </cell>
          <cell r="I1226">
            <v>25.8614</v>
          </cell>
        </row>
        <row r="1227">
          <cell r="A1227" t="str">
            <v>3025744TEC695</v>
          </cell>
          <cell r="B1227">
            <v>3025</v>
          </cell>
          <cell r="C1227">
            <v>7</v>
          </cell>
          <cell r="D1227">
            <v>44</v>
          </cell>
          <cell r="E1227" t="str">
            <v>TEC</v>
          </cell>
          <cell r="F1227" t="str">
            <v>S</v>
          </cell>
          <cell r="G1227">
            <v>695</v>
          </cell>
          <cell r="H1227">
            <v>149000</v>
          </cell>
          <cell r="I1227">
            <v>20.849699999999999</v>
          </cell>
        </row>
        <row r="1228">
          <cell r="A1228" t="str">
            <v>2007744TEC695</v>
          </cell>
          <cell r="B1228">
            <v>2007</v>
          </cell>
          <cell r="C1228">
            <v>7</v>
          </cell>
          <cell r="D1228">
            <v>44</v>
          </cell>
          <cell r="E1228" t="str">
            <v>TEC</v>
          </cell>
          <cell r="F1228" t="str">
            <v>S</v>
          </cell>
          <cell r="G1228">
            <v>695</v>
          </cell>
          <cell r="H1228">
            <v>33000</v>
          </cell>
          <cell r="I1228">
            <v>16.090499999999999</v>
          </cell>
        </row>
        <row r="1229">
          <cell r="A1229" t="str">
            <v>3012744TEC695</v>
          </cell>
          <cell r="B1229">
            <v>3012</v>
          </cell>
          <cell r="C1229">
            <v>7</v>
          </cell>
          <cell r="D1229">
            <v>44</v>
          </cell>
          <cell r="E1229" t="str">
            <v>TEC</v>
          </cell>
          <cell r="F1229" t="str">
            <v>S</v>
          </cell>
          <cell r="G1229">
            <v>695</v>
          </cell>
          <cell r="H1229">
            <v>87000</v>
          </cell>
          <cell r="I1229">
            <v>19.009599999999999</v>
          </cell>
        </row>
        <row r="1230">
          <cell r="A1230" t="str">
            <v>3029744TEC695</v>
          </cell>
          <cell r="B1230">
            <v>3029</v>
          </cell>
          <cell r="C1230">
            <v>7</v>
          </cell>
          <cell r="D1230">
            <v>44</v>
          </cell>
          <cell r="E1230" t="str">
            <v>TEC</v>
          </cell>
          <cell r="F1230" t="str">
            <v>S</v>
          </cell>
          <cell r="G1230">
            <v>695</v>
          </cell>
          <cell r="H1230">
            <v>143000</v>
          </cell>
          <cell r="I1230">
            <v>21.454999999999998</v>
          </cell>
        </row>
        <row r="1231">
          <cell r="A1231" t="str">
            <v>1003734TEC695</v>
          </cell>
          <cell r="B1231">
            <v>1003</v>
          </cell>
          <cell r="C1231">
            <v>7</v>
          </cell>
          <cell r="D1231">
            <v>34</v>
          </cell>
          <cell r="E1231" t="str">
            <v>TEC</v>
          </cell>
          <cell r="F1231" t="str">
            <v>S</v>
          </cell>
          <cell r="G1231">
            <v>695</v>
          </cell>
          <cell r="H1231">
            <v>21148</v>
          </cell>
          <cell r="I1231">
            <v>6.55</v>
          </cell>
        </row>
        <row r="1232">
          <cell r="A1232" t="str">
            <v>2009744TEC695</v>
          </cell>
          <cell r="B1232">
            <v>2009</v>
          </cell>
          <cell r="C1232">
            <v>7</v>
          </cell>
          <cell r="D1232">
            <v>44</v>
          </cell>
          <cell r="E1232" t="str">
            <v>TEC</v>
          </cell>
          <cell r="F1232" t="str">
            <v>S</v>
          </cell>
          <cell r="G1232">
            <v>695</v>
          </cell>
          <cell r="H1232">
            <v>20000</v>
          </cell>
          <cell r="I1232">
            <v>22.6051</v>
          </cell>
        </row>
        <row r="1233">
          <cell r="A1233" t="str">
            <v>3016744TEC695</v>
          </cell>
          <cell r="B1233">
            <v>3016</v>
          </cell>
          <cell r="C1233">
            <v>7</v>
          </cell>
          <cell r="D1233">
            <v>44</v>
          </cell>
          <cell r="E1233" t="str">
            <v>TEC</v>
          </cell>
          <cell r="F1233" t="str">
            <v>S</v>
          </cell>
          <cell r="G1233">
            <v>695</v>
          </cell>
          <cell r="H1233">
            <v>38000</v>
          </cell>
          <cell r="I1233">
            <v>14.298999999999999</v>
          </cell>
        </row>
        <row r="1234">
          <cell r="A1234" t="str">
            <v>2004744TEC695</v>
          </cell>
          <cell r="B1234">
            <v>2004</v>
          </cell>
          <cell r="C1234">
            <v>7</v>
          </cell>
          <cell r="D1234">
            <v>44</v>
          </cell>
          <cell r="E1234" t="str">
            <v>TEC</v>
          </cell>
          <cell r="F1234" t="str">
            <v>S</v>
          </cell>
          <cell r="G1234">
            <v>695</v>
          </cell>
          <cell r="H1234">
            <v>30000</v>
          </cell>
          <cell r="I1234">
            <v>14.468</v>
          </cell>
        </row>
        <row r="1235">
          <cell r="A1235" t="str">
            <v>2006744TEC695</v>
          </cell>
          <cell r="B1235">
            <v>2006</v>
          </cell>
          <cell r="C1235">
            <v>7</v>
          </cell>
          <cell r="D1235">
            <v>44</v>
          </cell>
          <cell r="E1235" t="str">
            <v>TEC</v>
          </cell>
          <cell r="F1235" t="str">
            <v>S</v>
          </cell>
          <cell r="G1235">
            <v>695</v>
          </cell>
          <cell r="H1235">
            <v>35000</v>
          </cell>
          <cell r="I1235">
            <v>13.131399999999999</v>
          </cell>
        </row>
        <row r="1236">
          <cell r="A1236" t="str">
            <v>3024744TEC695</v>
          </cell>
          <cell r="B1236">
            <v>3024</v>
          </cell>
          <cell r="C1236">
            <v>7</v>
          </cell>
          <cell r="D1236">
            <v>44</v>
          </cell>
          <cell r="E1236" t="str">
            <v>TEC</v>
          </cell>
          <cell r="F1236" t="str">
            <v>S</v>
          </cell>
          <cell r="G1236">
            <v>695</v>
          </cell>
          <cell r="H1236">
            <v>112000</v>
          </cell>
          <cell r="I1236">
            <v>16.3249</v>
          </cell>
        </row>
        <row r="1237">
          <cell r="A1237" t="str">
            <v>5006734TEC695</v>
          </cell>
          <cell r="B1237">
            <v>5006</v>
          </cell>
          <cell r="C1237">
            <v>7</v>
          </cell>
          <cell r="D1237">
            <v>34</v>
          </cell>
          <cell r="E1237" t="str">
            <v>TEC</v>
          </cell>
          <cell r="F1237" t="str">
            <v>S</v>
          </cell>
          <cell r="G1237">
            <v>695</v>
          </cell>
          <cell r="H1237">
            <v>22300</v>
          </cell>
          <cell r="I1237">
            <v>21.501100000000001</v>
          </cell>
        </row>
        <row r="1238">
          <cell r="A1238" t="str">
            <v>1014744TEC695</v>
          </cell>
          <cell r="B1238">
            <v>1014</v>
          </cell>
          <cell r="C1238">
            <v>7</v>
          </cell>
          <cell r="D1238">
            <v>44</v>
          </cell>
          <cell r="E1238" t="str">
            <v>TEC</v>
          </cell>
          <cell r="F1238" t="str">
            <v>S</v>
          </cell>
          <cell r="G1238">
            <v>695</v>
          </cell>
          <cell r="H1238">
            <v>9638100</v>
          </cell>
          <cell r="I1238">
            <v>9.6249000000000002</v>
          </cell>
        </row>
        <row r="1239">
          <cell r="A1239" t="str">
            <v>1033734TEC695</v>
          </cell>
          <cell r="B1239">
            <v>1033</v>
          </cell>
          <cell r="C1239">
            <v>7</v>
          </cell>
          <cell r="D1239">
            <v>34</v>
          </cell>
          <cell r="E1239" t="str">
            <v>TEC</v>
          </cell>
          <cell r="F1239" t="str">
            <v>S</v>
          </cell>
          <cell r="G1239">
            <v>695</v>
          </cell>
          <cell r="H1239">
            <v>77800</v>
          </cell>
          <cell r="I1239">
            <v>12.2965</v>
          </cell>
        </row>
        <row r="1240">
          <cell r="A1240" t="str">
            <v>3028744TEC695</v>
          </cell>
          <cell r="B1240">
            <v>3028</v>
          </cell>
          <cell r="C1240">
            <v>7</v>
          </cell>
          <cell r="D1240">
            <v>44</v>
          </cell>
          <cell r="E1240" t="str">
            <v>TEC</v>
          </cell>
          <cell r="F1240" t="str">
            <v>S</v>
          </cell>
          <cell r="G1240">
            <v>695</v>
          </cell>
          <cell r="H1240">
            <v>135500</v>
          </cell>
          <cell r="I1240">
            <v>18.218599999999999</v>
          </cell>
        </row>
        <row r="1241">
          <cell r="A1241" t="str">
            <v>5003744TEC695</v>
          </cell>
          <cell r="B1241">
            <v>5003</v>
          </cell>
          <cell r="C1241">
            <v>7</v>
          </cell>
          <cell r="D1241">
            <v>44</v>
          </cell>
          <cell r="E1241" t="str">
            <v>TEC</v>
          </cell>
          <cell r="F1241" t="str">
            <v>S</v>
          </cell>
          <cell r="G1241">
            <v>695</v>
          </cell>
          <cell r="H1241">
            <v>2408682.7400000002</v>
          </cell>
          <cell r="I1241">
            <v>22.049099999999999</v>
          </cell>
        </row>
        <row r="1242">
          <cell r="A1242" t="str">
            <v>3010734TEC695</v>
          </cell>
          <cell r="B1242">
            <v>3010</v>
          </cell>
          <cell r="C1242">
            <v>7</v>
          </cell>
          <cell r="D1242">
            <v>34</v>
          </cell>
          <cell r="E1242" t="str">
            <v>TEC</v>
          </cell>
          <cell r="F1242" t="str">
            <v>S</v>
          </cell>
          <cell r="G1242">
            <v>695</v>
          </cell>
          <cell r="H1242">
            <v>1200</v>
          </cell>
          <cell r="I1242">
            <v>11.857799999999999</v>
          </cell>
        </row>
        <row r="1243">
          <cell r="A1243" t="str">
            <v>1016744TEC695</v>
          </cell>
          <cell r="B1243">
            <v>1016</v>
          </cell>
          <cell r="C1243">
            <v>7</v>
          </cell>
          <cell r="D1243">
            <v>44</v>
          </cell>
          <cell r="E1243" t="str">
            <v>TEC</v>
          </cell>
          <cell r="F1243" t="str">
            <v>S</v>
          </cell>
          <cell r="G1243">
            <v>695</v>
          </cell>
          <cell r="H1243">
            <v>2198177.27</v>
          </cell>
          <cell r="I1243">
            <v>17.505600000000001</v>
          </cell>
        </row>
        <row r="1244">
          <cell r="A1244" t="str">
            <v>1032744TEC695</v>
          </cell>
          <cell r="B1244">
            <v>1032</v>
          </cell>
          <cell r="C1244">
            <v>7</v>
          </cell>
          <cell r="D1244">
            <v>44</v>
          </cell>
          <cell r="E1244" t="str">
            <v>TEC</v>
          </cell>
          <cell r="F1244" t="str">
            <v>S</v>
          </cell>
          <cell r="G1244">
            <v>695</v>
          </cell>
          <cell r="H1244">
            <v>4212656</v>
          </cell>
          <cell r="I1244">
            <v>19.8703</v>
          </cell>
        </row>
        <row r="1245">
          <cell r="A1245" t="str">
            <v>3031744TEC695</v>
          </cell>
          <cell r="B1245">
            <v>3031</v>
          </cell>
          <cell r="C1245">
            <v>7</v>
          </cell>
          <cell r="D1245">
            <v>44</v>
          </cell>
          <cell r="E1245" t="str">
            <v>TEC</v>
          </cell>
          <cell r="F1245" t="str">
            <v>S</v>
          </cell>
          <cell r="G1245">
            <v>695</v>
          </cell>
          <cell r="H1245">
            <v>145500</v>
          </cell>
          <cell r="I1245">
            <v>15.0246</v>
          </cell>
        </row>
        <row r="1246">
          <cell r="A1246" t="str">
            <v>5006744TEC695</v>
          </cell>
          <cell r="B1246">
            <v>5006</v>
          </cell>
          <cell r="C1246">
            <v>7</v>
          </cell>
          <cell r="D1246">
            <v>44</v>
          </cell>
          <cell r="E1246" t="str">
            <v>TEC</v>
          </cell>
          <cell r="F1246" t="str">
            <v>S</v>
          </cell>
          <cell r="G1246">
            <v>695</v>
          </cell>
          <cell r="H1246">
            <v>2431750</v>
          </cell>
          <cell r="I1246">
            <v>24.329599999999999</v>
          </cell>
        </row>
        <row r="1247">
          <cell r="A1247" t="str">
            <v>1032734TEC695</v>
          </cell>
          <cell r="B1247">
            <v>1032</v>
          </cell>
          <cell r="C1247">
            <v>7</v>
          </cell>
          <cell r="D1247">
            <v>34</v>
          </cell>
          <cell r="E1247" t="str">
            <v>TEC</v>
          </cell>
          <cell r="F1247" t="str">
            <v>S</v>
          </cell>
          <cell r="G1247">
            <v>695</v>
          </cell>
          <cell r="H1247">
            <v>4000</v>
          </cell>
          <cell r="I1247">
            <v>24.003799999999998</v>
          </cell>
        </row>
        <row r="1248">
          <cell r="A1248" t="str">
            <v>3034744TEC695</v>
          </cell>
          <cell r="B1248">
            <v>3034</v>
          </cell>
          <cell r="C1248">
            <v>7</v>
          </cell>
          <cell r="D1248">
            <v>44</v>
          </cell>
          <cell r="E1248" t="str">
            <v>TEC</v>
          </cell>
          <cell r="F1248" t="str">
            <v>S</v>
          </cell>
          <cell r="G1248">
            <v>695</v>
          </cell>
          <cell r="H1248">
            <v>50000</v>
          </cell>
          <cell r="I1248">
            <v>16.3355</v>
          </cell>
        </row>
        <row r="1249">
          <cell r="A1249" t="str">
            <v>3010744TEC695</v>
          </cell>
          <cell r="B1249">
            <v>3010</v>
          </cell>
          <cell r="C1249">
            <v>7</v>
          </cell>
          <cell r="D1249">
            <v>44</v>
          </cell>
          <cell r="E1249" t="str">
            <v>TEC</v>
          </cell>
          <cell r="F1249" t="str">
            <v>S</v>
          </cell>
          <cell r="G1249">
            <v>695</v>
          </cell>
          <cell r="H1249">
            <v>21000</v>
          </cell>
          <cell r="I1249">
            <v>17.456600000000002</v>
          </cell>
        </row>
        <row r="1250">
          <cell r="A1250" t="str">
            <v>2005744TEC695</v>
          </cell>
          <cell r="B1250">
            <v>2005</v>
          </cell>
          <cell r="C1250">
            <v>7</v>
          </cell>
          <cell r="D1250">
            <v>44</v>
          </cell>
          <cell r="E1250" t="str">
            <v>TEC</v>
          </cell>
          <cell r="F1250" t="str">
            <v>S</v>
          </cell>
          <cell r="G1250">
            <v>695</v>
          </cell>
          <cell r="H1250">
            <v>130000</v>
          </cell>
          <cell r="I1250">
            <v>9.7523999999999997</v>
          </cell>
        </row>
        <row r="1251">
          <cell r="A1251" t="str">
            <v>5008744TEC695</v>
          </cell>
          <cell r="B1251">
            <v>5008</v>
          </cell>
          <cell r="C1251">
            <v>7</v>
          </cell>
          <cell r="D1251">
            <v>44</v>
          </cell>
          <cell r="E1251" t="str">
            <v>TEC</v>
          </cell>
          <cell r="F1251" t="str">
            <v>S</v>
          </cell>
          <cell r="G1251">
            <v>695</v>
          </cell>
          <cell r="H1251">
            <v>1140500</v>
          </cell>
          <cell r="I1251">
            <v>21.7819</v>
          </cell>
        </row>
        <row r="1252">
          <cell r="A1252" t="str">
            <v>3007744TEC695</v>
          </cell>
          <cell r="B1252">
            <v>3007</v>
          </cell>
          <cell r="C1252">
            <v>7</v>
          </cell>
          <cell r="D1252">
            <v>44</v>
          </cell>
          <cell r="E1252" t="str">
            <v>TEC</v>
          </cell>
          <cell r="F1252" t="str">
            <v>S</v>
          </cell>
          <cell r="G1252">
            <v>695</v>
          </cell>
          <cell r="H1252">
            <v>21000</v>
          </cell>
          <cell r="I1252">
            <v>20.3491</v>
          </cell>
        </row>
        <row r="1253">
          <cell r="A1253" t="str">
            <v>1005734TEC695</v>
          </cell>
          <cell r="B1253">
            <v>1005</v>
          </cell>
          <cell r="C1253">
            <v>7</v>
          </cell>
          <cell r="D1253">
            <v>34</v>
          </cell>
          <cell r="E1253" t="str">
            <v>TEC</v>
          </cell>
          <cell r="F1253" t="str">
            <v>S</v>
          </cell>
          <cell r="G1253">
            <v>695</v>
          </cell>
          <cell r="H1253">
            <v>30000</v>
          </cell>
          <cell r="I1253">
            <v>18.4833</v>
          </cell>
        </row>
        <row r="1254">
          <cell r="A1254" t="str">
            <v>1005744TEC695</v>
          </cell>
          <cell r="B1254">
            <v>1005</v>
          </cell>
          <cell r="C1254">
            <v>7</v>
          </cell>
          <cell r="D1254">
            <v>44</v>
          </cell>
          <cell r="E1254" t="str">
            <v>TEC</v>
          </cell>
          <cell r="F1254" t="str">
            <v>S</v>
          </cell>
          <cell r="G1254">
            <v>695</v>
          </cell>
          <cell r="H1254">
            <v>6212090</v>
          </cell>
          <cell r="I1254">
            <v>16.698499999999999</v>
          </cell>
        </row>
        <row r="1255">
          <cell r="A1255" t="str">
            <v>1009744TEC695</v>
          </cell>
          <cell r="B1255">
            <v>1009</v>
          </cell>
          <cell r="C1255">
            <v>7</v>
          </cell>
          <cell r="D1255">
            <v>44</v>
          </cell>
          <cell r="E1255" t="str">
            <v>TEC</v>
          </cell>
          <cell r="F1255" t="str">
            <v>S</v>
          </cell>
          <cell r="G1255">
            <v>695</v>
          </cell>
          <cell r="H1255">
            <v>783420</v>
          </cell>
          <cell r="I1255">
            <v>19.8706</v>
          </cell>
        </row>
        <row r="1256">
          <cell r="A1256" t="str">
            <v>1017744TEC695</v>
          </cell>
          <cell r="B1256">
            <v>1017</v>
          </cell>
          <cell r="C1256">
            <v>7</v>
          </cell>
          <cell r="D1256">
            <v>44</v>
          </cell>
          <cell r="E1256" t="str">
            <v>TEC</v>
          </cell>
          <cell r="F1256" t="str">
            <v>S</v>
          </cell>
          <cell r="G1256">
            <v>695</v>
          </cell>
          <cell r="H1256">
            <v>10054543</v>
          </cell>
          <cell r="I1256">
            <v>20.031700000000001</v>
          </cell>
        </row>
        <row r="1257">
          <cell r="A1257" t="str">
            <v>3026744TEC695</v>
          </cell>
          <cell r="B1257">
            <v>3026</v>
          </cell>
          <cell r="C1257">
            <v>7</v>
          </cell>
          <cell r="D1257">
            <v>44</v>
          </cell>
          <cell r="E1257" t="str">
            <v>TEC</v>
          </cell>
          <cell r="F1257" t="str">
            <v>S</v>
          </cell>
          <cell r="G1257">
            <v>695</v>
          </cell>
          <cell r="H1257">
            <v>211000</v>
          </cell>
          <cell r="I1257">
            <v>14.7064</v>
          </cell>
        </row>
        <row r="1258">
          <cell r="A1258" t="str">
            <v>1018734TEC695</v>
          </cell>
          <cell r="B1258">
            <v>1018</v>
          </cell>
          <cell r="C1258">
            <v>7</v>
          </cell>
          <cell r="D1258">
            <v>34</v>
          </cell>
          <cell r="E1258" t="str">
            <v>TEC</v>
          </cell>
          <cell r="F1258" t="str">
            <v>S</v>
          </cell>
          <cell r="G1258">
            <v>695</v>
          </cell>
          <cell r="H1258">
            <v>39704</v>
          </cell>
          <cell r="I1258">
            <v>9.1044</v>
          </cell>
        </row>
        <row r="1259">
          <cell r="A1259" t="str">
            <v>3006744TEC695</v>
          </cell>
          <cell r="B1259">
            <v>3006</v>
          </cell>
          <cell r="C1259">
            <v>7</v>
          </cell>
          <cell r="D1259">
            <v>44</v>
          </cell>
          <cell r="E1259" t="str">
            <v>TEC</v>
          </cell>
          <cell r="F1259" t="str">
            <v>S</v>
          </cell>
          <cell r="G1259">
            <v>695</v>
          </cell>
          <cell r="H1259">
            <v>80000</v>
          </cell>
          <cell r="I1259">
            <v>17.7456</v>
          </cell>
        </row>
        <row r="1260">
          <cell r="A1260" t="str">
            <v>3003744TEC695</v>
          </cell>
          <cell r="B1260">
            <v>3003</v>
          </cell>
          <cell r="C1260">
            <v>7</v>
          </cell>
          <cell r="D1260">
            <v>44</v>
          </cell>
          <cell r="E1260" t="str">
            <v>TEC</v>
          </cell>
          <cell r="F1260" t="str">
            <v>S</v>
          </cell>
          <cell r="G1260">
            <v>695</v>
          </cell>
          <cell r="H1260">
            <v>25000</v>
          </cell>
          <cell r="I1260">
            <v>19.704899999999999</v>
          </cell>
        </row>
        <row r="1261">
          <cell r="A1261" t="str">
            <v>3004744TEC695</v>
          </cell>
          <cell r="B1261">
            <v>3004</v>
          </cell>
          <cell r="C1261">
            <v>7</v>
          </cell>
          <cell r="D1261">
            <v>44</v>
          </cell>
          <cell r="E1261" t="str">
            <v>TEC</v>
          </cell>
          <cell r="F1261" t="str">
            <v>S</v>
          </cell>
          <cell r="G1261">
            <v>695</v>
          </cell>
          <cell r="H1261">
            <v>98000</v>
          </cell>
          <cell r="I1261">
            <v>20.995799999999999</v>
          </cell>
        </row>
        <row r="1262">
          <cell r="A1262" t="str">
            <v>1003744TEC695</v>
          </cell>
          <cell r="B1262">
            <v>1003</v>
          </cell>
          <cell r="C1262">
            <v>7</v>
          </cell>
          <cell r="D1262">
            <v>44</v>
          </cell>
          <cell r="E1262" t="str">
            <v>TEC</v>
          </cell>
          <cell r="F1262" t="str">
            <v>S</v>
          </cell>
          <cell r="G1262">
            <v>695</v>
          </cell>
          <cell r="H1262">
            <v>2475945</v>
          </cell>
          <cell r="I1262">
            <v>10.4618</v>
          </cell>
        </row>
        <row r="1263">
          <cell r="A1263" t="str">
            <v>3011744TEC695</v>
          </cell>
          <cell r="B1263">
            <v>3011</v>
          </cell>
          <cell r="C1263">
            <v>7</v>
          </cell>
          <cell r="D1263">
            <v>44</v>
          </cell>
          <cell r="E1263" t="str">
            <v>TEC</v>
          </cell>
          <cell r="F1263" t="str">
            <v>S</v>
          </cell>
          <cell r="G1263">
            <v>695</v>
          </cell>
          <cell r="H1263">
            <v>44000</v>
          </cell>
          <cell r="I1263">
            <v>11.998699999999999</v>
          </cell>
        </row>
        <row r="1264">
          <cell r="A1264" t="str">
            <v>3002744TEC695</v>
          </cell>
          <cell r="B1264">
            <v>3002</v>
          </cell>
          <cell r="C1264">
            <v>7</v>
          </cell>
          <cell r="D1264">
            <v>44</v>
          </cell>
          <cell r="E1264" t="str">
            <v>TEC</v>
          </cell>
          <cell r="F1264" t="str">
            <v>S</v>
          </cell>
          <cell r="G1264">
            <v>695</v>
          </cell>
          <cell r="H1264">
            <v>450600</v>
          </cell>
          <cell r="I1264">
            <v>20.471299999999999</v>
          </cell>
        </row>
        <row r="1265">
          <cell r="A1265" t="str">
            <v>3027744TEC695</v>
          </cell>
          <cell r="B1265">
            <v>3027</v>
          </cell>
          <cell r="C1265">
            <v>7</v>
          </cell>
          <cell r="D1265">
            <v>44</v>
          </cell>
          <cell r="E1265" t="str">
            <v>TEC</v>
          </cell>
          <cell r="F1265" t="str">
            <v>S</v>
          </cell>
          <cell r="G1265">
            <v>695</v>
          </cell>
          <cell r="H1265">
            <v>28000</v>
          </cell>
          <cell r="I1265">
            <v>18.9815</v>
          </cell>
        </row>
        <row r="1266">
          <cell r="A1266" t="str">
            <v>3030744TEC695</v>
          </cell>
          <cell r="B1266">
            <v>3030</v>
          </cell>
          <cell r="C1266">
            <v>7</v>
          </cell>
          <cell r="D1266">
            <v>44</v>
          </cell>
          <cell r="E1266" t="str">
            <v>TEC</v>
          </cell>
          <cell r="F1266" t="str">
            <v>S</v>
          </cell>
          <cell r="G1266">
            <v>695</v>
          </cell>
          <cell r="H1266">
            <v>32000</v>
          </cell>
          <cell r="I1266">
            <v>13.5</v>
          </cell>
        </row>
        <row r="1267">
          <cell r="A1267" t="str">
            <v>3033734TEC695</v>
          </cell>
          <cell r="B1267">
            <v>3033</v>
          </cell>
          <cell r="C1267">
            <v>7</v>
          </cell>
          <cell r="D1267">
            <v>34</v>
          </cell>
          <cell r="E1267" t="str">
            <v>TEC</v>
          </cell>
          <cell r="F1267" t="str">
            <v>S</v>
          </cell>
          <cell r="G1267">
            <v>695</v>
          </cell>
          <cell r="H1267">
            <v>2000</v>
          </cell>
          <cell r="I1267">
            <v>19.569500000000001</v>
          </cell>
        </row>
        <row r="1268">
          <cell r="A1268" t="str">
            <v>1018744TEC695</v>
          </cell>
          <cell r="B1268">
            <v>1018</v>
          </cell>
          <cell r="C1268">
            <v>7</v>
          </cell>
          <cell r="D1268">
            <v>44</v>
          </cell>
          <cell r="E1268" t="str">
            <v>TEC</v>
          </cell>
          <cell r="F1268" t="str">
            <v>S</v>
          </cell>
          <cell r="G1268">
            <v>695</v>
          </cell>
          <cell r="H1268">
            <v>200000</v>
          </cell>
          <cell r="I1268">
            <v>7.2055999999999996</v>
          </cell>
        </row>
        <row r="1269">
          <cell r="A1269" t="str">
            <v>1017734TEC695</v>
          </cell>
          <cell r="B1269">
            <v>1017</v>
          </cell>
          <cell r="C1269">
            <v>7</v>
          </cell>
          <cell r="D1269">
            <v>34</v>
          </cell>
          <cell r="E1269" t="str">
            <v>TEC</v>
          </cell>
          <cell r="F1269" t="str">
            <v>S</v>
          </cell>
          <cell r="G1269">
            <v>695</v>
          </cell>
          <cell r="H1269">
            <v>21000</v>
          </cell>
          <cell r="I1269">
            <v>17.102900000000002</v>
          </cell>
        </row>
        <row r="1270">
          <cell r="A1270" t="str">
            <v>1999744TEC695</v>
          </cell>
          <cell r="B1270">
            <v>1999</v>
          </cell>
          <cell r="C1270">
            <v>7</v>
          </cell>
          <cell r="D1270">
            <v>44</v>
          </cell>
          <cell r="E1270" t="str">
            <v>TEC</v>
          </cell>
          <cell r="F1270" t="str">
            <v>S</v>
          </cell>
          <cell r="G1270">
            <v>695</v>
          </cell>
          <cell r="H1270">
            <v>52926130.009999998</v>
          </cell>
          <cell r="I1270">
            <v>17.967400000000001</v>
          </cell>
        </row>
        <row r="1271">
          <cell r="A1271" t="str">
            <v>1999734TEC695</v>
          </cell>
          <cell r="B1271">
            <v>1999</v>
          </cell>
          <cell r="C1271">
            <v>7</v>
          </cell>
          <cell r="D1271">
            <v>34</v>
          </cell>
          <cell r="E1271" t="str">
            <v>TEC</v>
          </cell>
          <cell r="F1271" t="str">
            <v>S</v>
          </cell>
          <cell r="G1271">
            <v>695</v>
          </cell>
          <cell r="H1271">
            <v>193652</v>
          </cell>
          <cell r="I1271">
            <v>12.736000000000001</v>
          </cell>
        </row>
        <row r="1272">
          <cell r="A1272" t="str">
            <v>2999744TEC695</v>
          </cell>
          <cell r="B1272">
            <v>2999</v>
          </cell>
          <cell r="C1272">
            <v>7</v>
          </cell>
          <cell r="D1272">
            <v>44</v>
          </cell>
          <cell r="E1272" t="str">
            <v>TEC</v>
          </cell>
          <cell r="F1272" t="str">
            <v>S</v>
          </cell>
          <cell r="G1272">
            <v>695</v>
          </cell>
          <cell r="H1272">
            <v>248000</v>
          </cell>
          <cell r="I1272">
            <v>12.679600000000001</v>
          </cell>
        </row>
        <row r="1273">
          <cell r="A1273" t="str">
            <v>3999744TEC695</v>
          </cell>
          <cell r="B1273">
            <v>3999</v>
          </cell>
          <cell r="C1273">
            <v>7</v>
          </cell>
          <cell r="D1273">
            <v>44</v>
          </cell>
          <cell r="E1273" t="str">
            <v>TEC</v>
          </cell>
          <cell r="F1273" t="str">
            <v>S</v>
          </cell>
          <cell r="G1273">
            <v>695</v>
          </cell>
          <cell r="H1273">
            <v>2812380</v>
          </cell>
          <cell r="I1273">
            <v>18.921700000000001</v>
          </cell>
        </row>
        <row r="1274">
          <cell r="A1274" t="str">
            <v>3999734TEC695</v>
          </cell>
          <cell r="B1274">
            <v>3999</v>
          </cell>
          <cell r="C1274">
            <v>7</v>
          </cell>
          <cell r="D1274">
            <v>34</v>
          </cell>
          <cell r="E1274" t="str">
            <v>TEC</v>
          </cell>
          <cell r="F1274" t="str">
            <v>S</v>
          </cell>
          <cell r="G1274">
            <v>695</v>
          </cell>
          <cell r="H1274">
            <v>18200</v>
          </cell>
          <cell r="I1274">
            <v>15.7052</v>
          </cell>
        </row>
        <row r="1275">
          <cell r="A1275" t="str">
            <v>5999744TEC695</v>
          </cell>
          <cell r="B1275">
            <v>5999</v>
          </cell>
          <cell r="C1275">
            <v>7</v>
          </cell>
          <cell r="D1275">
            <v>44</v>
          </cell>
          <cell r="E1275" t="str">
            <v>TEC</v>
          </cell>
          <cell r="F1275" t="str">
            <v>S</v>
          </cell>
          <cell r="G1275">
            <v>695</v>
          </cell>
          <cell r="H1275">
            <v>14393547.039999999</v>
          </cell>
          <cell r="I1275">
            <v>21.437799999999999</v>
          </cell>
        </row>
        <row r="1276">
          <cell r="A1276" t="str">
            <v>5999734TEC695</v>
          </cell>
          <cell r="B1276">
            <v>5999</v>
          </cell>
          <cell r="C1276">
            <v>7</v>
          </cell>
          <cell r="D1276">
            <v>34</v>
          </cell>
          <cell r="E1276" t="str">
            <v>TEC</v>
          </cell>
          <cell r="F1276" t="str">
            <v>S</v>
          </cell>
          <cell r="G1276">
            <v>695</v>
          </cell>
          <cell r="H1276">
            <v>22300</v>
          </cell>
          <cell r="I1276">
            <v>21.501100000000001</v>
          </cell>
        </row>
        <row r="1277">
          <cell r="A1277" t="str">
            <v>3015844TEC695</v>
          </cell>
          <cell r="B1277">
            <v>3015</v>
          </cell>
          <cell r="C1277">
            <v>8</v>
          </cell>
          <cell r="D1277">
            <v>44</v>
          </cell>
          <cell r="E1277" t="str">
            <v>TEC</v>
          </cell>
          <cell r="F1277" t="str">
            <v>S</v>
          </cell>
          <cell r="G1277">
            <v>695</v>
          </cell>
          <cell r="H1277">
            <v>660180</v>
          </cell>
          <cell r="I1277">
            <v>16.2971</v>
          </cell>
        </row>
        <row r="1278">
          <cell r="A1278" t="str">
            <v>5007844TEC695</v>
          </cell>
          <cell r="B1278">
            <v>5007</v>
          </cell>
          <cell r="C1278">
            <v>8</v>
          </cell>
          <cell r="D1278">
            <v>44</v>
          </cell>
          <cell r="E1278" t="str">
            <v>TEC</v>
          </cell>
          <cell r="F1278" t="str">
            <v>S</v>
          </cell>
          <cell r="G1278">
            <v>695</v>
          </cell>
          <cell r="H1278">
            <v>27988010</v>
          </cell>
          <cell r="I1278">
            <v>14.729900000000001</v>
          </cell>
        </row>
        <row r="1279">
          <cell r="A1279" t="str">
            <v>3033844TEC695</v>
          </cell>
          <cell r="B1279">
            <v>3033</v>
          </cell>
          <cell r="C1279">
            <v>8</v>
          </cell>
          <cell r="D1279">
            <v>44</v>
          </cell>
          <cell r="E1279" t="str">
            <v>TEC</v>
          </cell>
          <cell r="F1279" t="str">
            <v>S</v>
          </cell>
          <cell r="G1279">
            <v>695</v>
          </cell>
          <cell r="H1279">
            <v>45000</v>
          </cell>
          <cell r="I1279">
            <v>11.148899999999999</v>
          </cell>
        </row>
        <row r="1280">
          <cell r="A1280" t="str">
            <v>5008834TEC695</v>
          </cell>
          <cell r="B1280">
            <v>5008</v>
          </cell>
          <cell r="C1280">
            <v>8</v>
          </cell>
          <cell r="D1280">
            <v>34</v>
          </cell>
          <cell r="E1280" t="str">
            <v>TEC</v>
          </cell>
          <cell r="F1280" t="str">
            <v>S</v>
          </cell>
          <cell r="G1280">
            <v>695</v>
          </cell>
          <cell r="H1280">
            <v>17000</v>
          </cell>
          <cell r="I1280">
            <v>13.9054</v>
          </cell>
        </row>
        <row r="1281">
          <cell r="A1281" t="str">
            <v>1033844TEC695</v>
          </cell>
          <cell r="B1281">
            <v>1033</v>
          </cell>
          <cell r="C1281">
            <v>8</v>
          </cell>
          <cell r="D1281">
            <v>44</v>
          </cell>
          <cell r="E1281" t="str">
            <v>TEC</v>
          </cell>
          <cell r="F1281" t="str">
            <v>S</v>
          </cell>
          <cell r="G1281">
            <v>695</v>
          </cell>
          <cell r="H1281">
            <v>42325066</v>
          </cell>
          <cell r="I1281">
            <v>16.797000000000001</v>
          </cell>
        </row>
        <row r="1282">
          <cell r="A1282" t="str">
            <v>3001834TEC695</v>
          </cell>
          <cell r="B1282">
            <v>3001</v>
          </cell>
          <cell r="C1282">
            <v>8</v>
          </cell>
          <cell r="D1282">
            <v>34</v>
          </cell>
          <cell r="E1282" t="str">
            <v>TEC</v>
          </cell>
          <cell r="F1282" t="str">
            <v>S</v>
          </cell>
          <cell r="G1282">
            <v>695</v>
          </cell>
          <cell r="H1282">
            <v>272000</v>
          </cell>
          <cell r="I1282">
            <v>11.5943</v>
          </cell>
        </row>
        <row r="1283">
          <cell r="A1283" t="str">
            <v>3022844TEC695</v>
          </cell>
          <cell r="B1283">
            <v>3022</v>
          </cell>
          <cell r="C1283">
            <v>8</v>
          </cell>
          <cell r="D1283">
            <v>44</v>
          </cell>
          <cell r="E1283" t="str">
            <v>TEC</v>
          </cell>
          <cell r="F1283" t="str">
            <v>S</v>
          </cell>
          <cell r="G1283">
            <v>695</v>
          </cell>
          <cell r="H1283">
            <v>171700</v>
          </cell>
          <cell r="I1283">
            <v>16.0045</v>
          </cell>
        </row>
        <row r="1284">
          <cell r="A1284" t="str">
            <v>3036844TEC695</v>
          </cell>
          <cell r="B1284">
            <v>3036</v>
          </cell>
          <cell r="C1284">
            <v>8</v>
          </cell>
          <cell r="D1284">
            <v>44</v>
          </cell>
          <cell r="E1284" t="str">
            <v>TEC</v>
          </cell>
          <cell r="F1284" t="str">
            <v>S</v>
          </cell>
          <cell r="G1284">
            <v>695</v>
          </cell>
          <cell r="H1284">
            <v>615100</v>
          </cell>
          <cell r="I1284">
            <v>15.1412</v>
          </cell>
        </row>
        <row r="1285">
          <cell r="A1285" t="str">
            <v>5004844TEC695</v>
          </cell>
          <cell r="B1285">
            <v>5004</v>
          </cell>
          <cell r="C1285">
            <v>8</v>
          </cell>
          <cell r="D1285">
            <v>44</v>
          </cell>
          <cell r="E1285" t="str">
            <v>TEC</v>
          </cell>
          <cell r="F1285" t="str">
            <v>S</v>
          </cell>
          <cell r="G1285">
            <v>695</v>
          </cell>
          <cell r="H1285">
            <v>3264290</v>
          </cell>
          <cell r="I1285">
            <v>12.849299999999999</v>
          </cell>
        </row>
        <row r="1286">
          <cell r="A1286" t="str">
            <v>3007834TEC695</v>
          </cell>
          <cell r="B1286">
            <v>3007</v>
          </cell>
          <cell r="C1286">
            <v>8</v>
          </cell>
          <cell r="D1286">
            <v>34</v>
          </cell>
          <cell r="E1286" t="str">
            <v>TEC</v>
          </cell>
          <cell r="F1286" t="str">
            <v>S</v>
          </cell>
          <cell r="G1286">
            <v>695</v>
          </cell>
          <cell r="H1286">
            <v>20000</v>
          </cell>
          <cell r="I1286">
            <v>14.3795</v>
          </cell>
        </row>
        <row r="1287">
          <cell r="A1287" t="str">
            <v>1001844TEC695</v>
          </cell>
          <cell r="B1287">
            <v>1001</v>
          </cell>
          <cell r="C1287">
            <v>8</v>
          </cell>
          <cell r="D1287">
            <v>44</v>
          </cell>
          <cell r="E1287" t="str">
            <v>TEC</v>
          </cell>
          <cell r="F1287" t="str">
            <v>S</v>
          </cell>
          <cell r="G1287">
            <v>695</v>
          </cell>
          <cell r="H1287">
            <v>17915895</v>
          </cell>
          <cell r="I1287">
            <v>7.8761000000000001</v>
          </cell>
        </row>
        <row r="1288">
          <cell r="A1288" t="str">
            <v>3001844TEC695</v>
          </cell>
          <cell r="B1288">
            <v>3001</v>
          </cell>
          <cell r="C1288">
            <v>8</v>
          </cell>
          <cell r="D1288">
            <v>44</v>
          </cell>
          <cell r="E1288" t="str">
            <v>TEC</v>
          </cell>
          <cell r="F1288" t="str">
            <v>S</v>
          </cell>
          <cell r="G1288">
            <v>695</v>
          </cell>
          <cell r="H1288">
            <v>4321479.05</v>
          </cell>
          <cell r="I1288">
            <v>17.373899999999999</v>
          </cell>
        </row>
        <row r="1289">
          <cell r="A1289" t="str">
            <v>3025844TEC695</v>
          </cell>
          <cell r="B1289">
            <v>3025</v>
          </cell>
          <cell r="C1289">
            <v>8</v>
          </cell>
          <cell r="D1289">
            <v>44</v>
          </cell>
          <cell r="E1289" t="str">
            <v>TEC</v>
          </cell>
          <cell r="F1289" t="str">
            <v>S</v>
          </cell>
          <cell r="G1289">
            <v>695</v>
          </cell>
          <cell r="H1289">
            <v>480000</v>
          </cell>
          <cell r="I1289">
            <v>15.104200000000001</v>
          </cell>
        </row>
        <row r="1290">
          <cell r="A1290" t="str">
            <v>3021844TEC695</v>
          </cell>
          <cell r="B1290">
            <v>3021</v>
          </cell>
          <cell r="C1290">
            <v>8</v>
          </cell>
          <cell r="D1290">
            <v>44</v>
          </cell>
          <cell r="E1290" t="str">
            <v>TEC</v>
          </cell>
          <cell r="F1290" t="str">
            <v>S</v>
          </cell>
          <cell r="G1290">
            <v>695</v>
          </cell>
          <cell r="H1290">
            <v>109000</v>
          </cell>
          <cell r="I1290">
            <v>22.889299999999999</v>
          </cell>
        </row>
        <row r="1291">
          <cell r="A1291" t="str">
            <v>2002844TEC695</v>
          </cell>
          <cell r="B1291">
            <v>2002</v>
          </cell>
          <cell r="C1291">
            <v>8</v>
          </cell>
          <cell r="D1291">
            <v>44</v>
          </cell>
          <cell r="E1291" t="str">
            <v>TEC</v>
          </cell>
          <cell r="F1291" t="str">
            <v>S</v>
          </cell>
          <cell r="G1291">
            <v>695</v>
          </cell>
          <cell r="H1291">
            <v>3830351.6</v>
          </cell>
          <cell r="I1291">
            <v>7.0205000000000002</v>
          </cell>
        </row>
        <row r="1292">
          <cell r="A1292" t="str">
            <v>2007844TEC695</v>
          </cell>
          <cell r="B1292">
            <v>2007</v>
          </cell>
          <cell r="C1292">
            <v>8</v>
          </cell>
          <cell r="D1292">
            <v>44</v>
          </cell>
          <cell r="E1292" t="str">
            <v>TEC</v>
          </cell>
          <cell r="F1292" t="str">
            <v>S</v>
          </cell>
          <cell r="G1292">
            <v>695</v>
          </cell>
          <cell r="H1292">
            <v>250000</v>
          </cell>
          <cell r="I1292">
            <v>10.1966</v>
          </cell>
        </row>
        <row r="1293">
          <cell r="A1293" t="str">
            <v>3012844TEC695</v>
          </cell>
          <cell r="B1293">
            <v>3012</v>
          </cell>
          <cell r="C1293">
            <v>8</v>
          </cell>
          <cell r="D1293">
            <v>44</v>
          </cell>
          <cell r="E1293" t="str">
            <v>TEC</v>
          </cell>
          <cell r="F1293" t="str">
            <v>S</v>
          </cell>
          <cell r="G1293">
            <v>695</v>
          </cell>
          <cell r="H1293">
            <v>375000</v>
          </cell>
          <cell r="I1293">
            <v>16.9879</v>
          </cell>
        </row>
        <row r="1294">
          <cell r="A1294" t="str">
            <v>3016844TEC695</v>
          </cell>
          <cell r="B1294">
            <v>3016</v>
          </cell>
          <cell r="C1294">
            <v>8</v>
          </cell>
          <cell r="D1294">
            <v>44</v>
          </cell>
          <cell r="E1294" t="str">
            <v>TEC</v>
          </cell>
          <cell r="F1294" t="str">
            <v>S</v>
          </cell>
          <cell r="G1294">
            <v>695</v>
          </cell>
          <cell r="H1294">
            <v>708000</v>
          </cell>
          <cell r="I1294">
            <v>14.198600000000001</v>
          </cell>
        </row>
        <row r="1295">
          <cell r="A1295" t="str">
            <v>2009844TEC695</v>
          </cell>
          <cell r="B1295">
            <v>2009</v>
          </cell>
          <cell r="C1295">
            <v>8</v>
          </cell>
          <cell r="D1295">
            <v>44</v>
          </cell>
          <cell r="E1295" t="str">
            <v>TEC</v>
          </cell>
          <cell r="F1295" t="str">
            <v>S</v>
          </cell>
          <cell r="G1295">
            <v>695</v>
          </cell>
          <cell r="H1295">
            <v>228000</v>
          </cell>
          <cell r="I1295">
            <v>18.221299999999999</v>
          </cell>
        </row>
        <row r="1296">
          <cell r="A1296" t="str">
            <v>1003834TEC695</v>
          </cell>
          <cell r="B1296">
            <v>1003</v>
          </cell>
          <cell r="C1296">
            <v>8</v>
          </cell>
          <cell r="D1296">
            <v>34</v>
          </cell>
          <cell r="E1296" t="str">
            <v>TEC</v>
          </cell>
          <cell r="F1296" t="str">
            <v>S</v>
          </cell>
          <cell r="G1296">
            <v>695</v>
          </cell>
          <cell r="H1296">
            <v>133000</v>
          </cell>
          <cell r="I1296">
            <v>9.7799999999999994</v>
          </cell>
        </row>
        <row r="1297">
          <cell r="A1297" t="str">
            <v>2004844TEC695</v>
          </cell>
          <cell r="B1297">
            <v>2004</v>
          </cell>
          <cell r="C1297">
            <v>8</v>
          </cell>
          <cell r="D1297">
            <v>44</v>
          </cell>
          <cell r="E1297" t="str">
            <v>TEC</v>
          </cell>
          <cell r="F1297" t="str">
            <v>S</v>
          </cell>
          <cell r="G1297">
            <v>695</v>
          </cell>
          <cell r="H1297">
            <v>406000</v>
          </cell>
          <cell r="I1297">
            <v>9.7852999999999994</v>
          </cell>
        </row>
        <row r="1298">
          <cell r="A1298" t="str">
            <v>3024844TEC695</v>
          </cell>
          <cell r="B1298">
            <v>3024</v>
          </cell>
          <cell r="C1298">
            <v>8</v>
          </cell>
          <cell r="D1298">
            <v>44</v>
          </cell>
          <cell r="E1298" t="str">
            <v>TEC</v>
          </cell>
          <cell r="F1298" t="str">
            <v>S</v>
          </cell>
          <cell r="G1298">
            <v>695</v>
          </cell>
          <cell r="H1298">
            <v>739600</v>
          </cell>
          <cell r="I1298">
            <v>13.6477</v>
          </cell>
        </row>
        <row r="1299">
          <cell r="A1299" t="str">
            <v>1001834TEC695</v>
          </cell>
          <cell r="B1299">
            <v>1001</v>
          </cell>
          <cell r="C1299">
            <v>8</v>
          </cell>
          <cell r="D1299">
            <v>34</v>
          </cell>
          <cell r="E1299" t="str">
            <v>TEC</v>
          </cell>
          <cell r="F1299" t="str">
            <v>S</v>
          </cell>
          <cell r="G1299">
            <v>695</v>
          </cell>
          <cell r="H1299">
            <v>127700</v>
          </cell>
          <cell r="I1299">
            <v>9.7359000000000009</v>
          </cell>
        </row>
        <row r="1300">
          <cell r="A1300" t="str">
            <v>2006844TEC695</v>
          </cell>
          <cell r="B1300">
            <v>2006</v>
          </cell>
          <cell r="C1300">
            <v>8</v>
          </cell>
          <cell r="D1300">
            <v>44</v>
          </cell>
          <cell r="E1300" t="str">
            <v>TEC</v>
          </cell>
          <cell r="F1300" t="str">
            <v>S</v>
          </cell>
          <cell r="G1300">
            <v>695</v>
          </cell>
          <cell r="H1300">
            <v>637638</v>
          </cell>
          <cell r="I1300">
            <v>8.1796000000000006</v>
          </cell>
        </row>
        <row r="1301">
          <cell r="A1301" t="str">
            <v>5006834TEC695</v>
          </cell>
          <cell r="B1301">
            <v>5006</v>
          </cell>
          <cell r="C1301">
            <v>8</v>
          </cell>
          <cell r="D1301">
            <v>34</v>
          </cell>
          <cell r="E1301" t="str">
            <v>TEC</v>
          </cell>
          <cell r="F1301" t="str">
            <v>S</v>
          </cell>
          <cell r="G1301">
            <v>695</v>
          </cell>
          <cell r="H1301">
            <v>532600</v>
          </cell>
          <cell r="I1301">
            <v>14.494</v>
          </cell>
        </row>
        <row r="1302">
          <cell r="A1302" t="str">
            <v>1014844TEC695</v>
          </cell>
          <cell r="B1302">
            <v>1014</v>
          </cell>
          <cell r="C1302">
            <v>8</v>
          </cell>
          <cell r="D1302">
            <v>44</v>
          </cell>
          <cell r="E1302" t="str">
            <v>TEC</v>
          </cell>
          <cell r="F1302" t="str">
            <v>S</v>
          </cell>
          <cell r="G1302">
            <v>695</v>
          </cell>
          <cell r="H1302">
            <v>20287446.079999998</v>
          </cell>
          <cell r="I1302">
            <v>17.474399999999999</v>
          </cell>
        </row>
        <row r="1303">
          <cell r="A1303" t="str">
            <v>1033834TEC695</v>
          </cell>
          <cell r="B1303">
            <v>1033</v>
          </cell>
          <cell r="C1303">
            <v>8</v>
          </cell>
          <cell r="D1303">
            <v>34</v>
          </cell>
          <cell r="E1303" t="str">
            <v>TEC</v>
          </cell>
          <cell r="F1303" t="str">
            <v>S</v>
          </cell>
          <cell r="G1303">
            <v>695</v>
          </cell>
          <cell r="H1303">
            <v>816350</v>
          </cell>
          <cell r="I1303">
            <v>11.3096</v>
          </cell>
        </row>
        <row r="1304">
          <cell r="A1304" t="str">
            <v>2004834TEC695</v>
          </cell>
          <cell r="B1304">
            <v>2004</v>
          </cell>
          <cell r="C1304">
            <v>8</v>
          </cell>
          <cell r="D1304">
            <v>34</v>
          </cell>
          <cell r="E1304" t="str">
            <v>TEC</v>
          </cell>
          <cell r="F1304" t="str">
            <v>S</v>
          </cell>
          <cell r="G1304">
            <v>695</v>
          </cell>
          <cell r="H1304">
            <v>239015.45</v>
          </cell>
          <cell r="I1304">
            <v>8.1945999999999994</v>
          </cell>
        </row>
        <row r="1305">
          <cell r="A1305" t="str">
            <v>3003834TEC695</v>
          </cell>
          <cell r="B1305">
            <v>3003</v>
          </cell>
          <cell r="C1305">
            <v>8</v>
          </cell>
          <cell r="D1305">
            <v>34</v>
          </cell>
          <cell r="E1305" t="str">
            <v>TEC</v>
          </cell>
          <cell r="F1305" t="str">
            <v>S</v>
          </cell>
          <cell r="G1305">
            <v>695</v>
          </cell>
          <cell r="H1305">
            <v>270000</v>
          </cell>
          <cell r="I1305">
            <v>12.193199999999999</v>
          </cell>
        </row>
        <row r="1306">
          <cell r="A1306" t="str">
            <v>3010834TEC695</v>
          </cell>
          <cell r="B1306">
            <v>3010</v>
          </cell>
          <cell r="C1306">
            <v>8</v>
          </cell>
          <cell r="D1306">
            <v>34</v>
          </cell>
          <cell r="E1306" t="str">
            <v>TEC</v>
          </cell>
          <cell r="F1306" t="str">
            <v>S</v>
          </cell>
          <cell r="G1306">
            <v>695</v>
          </cell>
          <cell r="H1306">
            <v>23400</v>
          </cell>
          <cell r="I1306">
            <v>12.0617</v>
          </cell>
        </row>
        <row r="1307">
          <cell r="A1307" t="str">
            <v>3028844TEC695</v>
          </cell>
          <cell r="B1307">
            <v>3028</v>
          </cell>
          <cell r="C1307">
            <v>8</v>
          </cell>
          <cell r="D1307">
            <v>44</v>
          </cell>
          <cell r="E1307" t="str">
            <v>TEC</v>
          </cell>
          <cell r="F1307" t="str">
            <v>S</v>
          </cell>
          <cell r="G1307">
            <v>695</v>
          </cell>
          <cell r="H1307">
            <v>833500</v>
          </cell>
          <cell r="I1307">
            <v>16.828399999999998</v>
          </cell>
        </row>
        <row r="1308">
          <cell r="A1308" t="str">
            <v>5003844TEC695</v>
          </cell>
          <cell r="B1308">
            <v>5003</v>
          </cell>
          <cell r="C1308">
            <v>8</v>
          </cell>
          <cell r="D1308">
            <v>44</v>
          </cell>
          <cell r="E1308" t="str">
            <v>TEC</v>
          </cell>
          <cell r="F1308" t="str">
            <v>S</v>
          </cell>
          <cell r="G1308">
            <v>695</v>
          </cell>
          <cell r="H1308">
            <v>18255895.800000001</v>
          </cell>
          <cell r="I1308">
            <v>17.211400000000001</v>
          </cell>
        </row>
        <row r="1309">
          <cell r="A1309" t="str">
            <v>5007834TEC695</v>
          </cell>
          <cell r="B1309">
            <v>5007</v>
          </cell>
          <cell r="C1309">
            <v>8</v>
          </cell>
          <cell r="D1309">
            <v>34</v>
          </cell>
          <cell r="E1309" t="str">
            <v>TEC</v>
          </cell>
          <cell r="F1309" t="str">
            <v>S</v>
          </cell>
          <cell r="G1309">
            <v>695</v>
          </cell>
          <cell r="H1309">
            <v>3000</v>
          </cell>
          <cell r="I1309">
            <v>7.24</v>
          </cell>
        </row>
        <row r="1310">
          <cell r="A1310" t="str">
            <v>1016844TEC695</v>
          </cell>
          <cell r="B1310">
            <v>1016</v>
          </cell>
          <cell r="C1310">
            <v>8</v>
          </cell>
          <cell r="D1310">
            <v>44</v>
          </cell>
          <cell r="E1310" t="str">
            <v>TEC</v>
          </cell>
          <cell r="F1310" t="str">
            <v>S</v>
          </cell>
          <cell r="G1310">
            <v>695</v>
          </cell>
          <cell r="H1310">
            <v>42399235.439999998</v>
          </cell>
          <cell r="I1310">
            <v>7.2838000000000003</v>
          </cell>
        </row>
        <row r="1311">
          <cell r="A1311" t="str">
            <v>1032844TEC695</v>
          </cell>
          <cell r="B1311">
            <v>1032</v>
          </cell>
          <cell r="C1311">
            <v>8</v>
          </cell>
          <cell r="D1311">
            <v>44</v>
          </cell>
          <cell r="E1311" t="str">
            <v>TEC</v>
          </cell>
          <cell r="F1311" t="str">
            <v>S</v>
          </cell>
          <cell r="G1311">
            <v>695</v>
          </cell>
          <cell r="H1311">
            <v>23169895</v>
          </cell>
          <cell r="I1311">
            <v>15.833399999999999</v>
          </cell>
        </row>
        <row r="1312">
          <cell r="A1312" t="str">
            <v>3010844TEC695</v>
          </cell>
          <cell r="B1312">
            <v>3010</v>
          </cell>
          <cell r="C1312">
            <v>8</v>
          </cell>
          <cell r="D1312">
            <v>44</v>
          </cell>
          <cell r="E1312" t="str">
            <v>TEC</v>
          </cell>
          <cell r="F1312" t="str">
            <v>S</v>
          </cell>
          <cell r="G1312">
            <v>695</v>
          </cell>
          <cell r="H1312">
            <v>1806000</v>
          </cell>
          <cell r="I1312">
            <v>13.0151</v>
          </cell>
        </row>
        <row r="1313">
          <cell r="A1313" t="str">
            <v>3031844TEC695</v>
          </cell>
          <cell r="B1313">
            <v>3031</v>
          </cell>
          <cell r="C1313">
            <v>8</v>
          </cell>
          <cell r="D1313">
            <v>44</v>
          </cell>
          <cell r="E1313" t="str">
            <v>TEC</v>
          </cell>
          <cell r="F1313" t="str">
            <v>S</v>
          </cell>
          <cell r="G1313">
            <v>695</v>
          </cell>
          <cell r="H1313">
            <v>854000</v>
          </cell>
          <cell r="I1313">
            <v>12.0161</v>
          </cell>
        </row>
        <row r="1314">
          <cell r="A1314" t="str">
            <v>3034844TEC695</v>
          </cell>
          <cell r="B1314">
            <v>3034</v>
          </cell>
          <cell r="C1314">
            <v>8</v>
          </cell>
          <cell r="D1314">
            <v>44</v>
          </cell>
          <cell r="E1314" t="str">
            <v>TEC</v>
          </cell>
          <cell r="F1314" t="str">
            <v>S</v>
          </cell>
          <cell r="G1314">
            <v>695</v>
          </cell>
          <cell r="H1314">
            <v>598500</v>
          </cell>
          <cell r="I1314">
            <v>16.368400000000001</v>
          </cell>
        </row>
        <row r="1315">
          <cell r="A1315" t="str">
            <v>5006844TEC695</v>
          </cell>
          <cell r="B1315">
            <v>5006</v>
          </cell>
          <cell r="C1315">
            <v>8</v>
          </cell>
          <cell r="D1315">
            <v>44</v>
          </cell>
          <cell r="E1315" t="str">
            <v>TEC</v>
          </cell>
          <cell r="F1315" t="str">
            <v>S</v>
          </cell>
          <cell r="G1315">
            <v>695</v>
          </cell>
          <cell r="H1315">
            <v>8359055</v>
          </cell>
          <cell r="I1315">
            <v>18.7637</v>
          </cell>
        </row>
        <row r="1316">
          <cell r="A1316" t="str">
            <v>1032834TEC695</v>
          </cell>
          <cell r="B1316">
            <v>1032</v>
          </cell>
          <cell r="C1316">
            <v>8</v>
          </cell>
          <cell r="D1316">
            <v>34</v>
          </cell>
          <cell r="E1316" t="str">
            <v>TEC</v>
          </cell>
          <cell r="F1316" t="str">
            <v>S</v>
          </cell>
          <cell r="G1316">
            <v>695</v>
          </cell>
          <cell r="H1316">
            <v>148120</v>
          </cell>
          <cell r="I1316">
            <v>12.7639</v>
          </cell>
        </row>
        <row r="1317">
          <cell r="A1317" t="str">
            <v>5008844TEC695</v>
          </cell>
          <cell r="B1317">
            <v>5008</v>
          </cell>
          <cell r="C1317">
            <v>8</v>
          </cell>
          <cell r="D1317">
            <v>44</v>
          </cell>
          <cell r="E1317" t="str">
            <v>TEC</v>
          </cell>
          <cell r="F1317" t="str">
            <v>S</v>
          </cell>
          <cell r="G1317">
            <v>695</v>
          </cell>
          <cell r="H1317">
            <v>9103833.9499999993</v>
          </cell>
          <cell r="I1317">
            <v>23.2593</v>
          </cell>
        </row>
        <row r="1318">
          <cell r="A1318" t="str">
            <v>2005844TEC695</v>
          </cell>
          <cell r="B1318">
            <v>2005</v>
          </cell>
          <cell r="C1318">
            <v>8</v>
          </cell>
          <cell r="D1318">
            <v>44</v>
          </cell>
          <cell r="E1318" t="str">
            <v>TEC</v>
          </cell>
          <cell r="F1318" t="str">
            <v>S</v>
          </cell>
          <cell r="G1318">
            <v>695</v>
          </cell>
          <cell r="H1318">
            <v>408500</v>
          </cell>
          <cell r="I1318">
            <v>12.148099999999999</v>
          </cell>
        </row>
        <row r="1319">
          <cell r="A1319" t="str">
            <v>3005844TEC695</v>
          </cell>
          <cell r="B1319">
            <v>3005</v>
          </cell>
          <cell r="C1319">
            <v>8</v>
          </cell>
          <cell r="D1319">
            <v>44</v>
          </cell>
          <cell r="E1319" t="str">
            <v>TEC</v>
          </cell>
          <cell r="F1319" t="str">
            <v>S</v>
          </cell>
          <cell r="G1319">
            <v>695</v>
          </cell>
          <cell r="H1319">
            <v>210800</v>
          </cell>
          <cell r="I1319">
            <v>13.2555</v>
          </cell>
        </row>
        <row r="1320">
          <cell r="A1320" t="str">
            <v>3007844TEC695</v>
          </cell>
          <cell r="B1320">
            <v>3007</v>
          </cell>
          <cell r="C1320">
            <v>8</v>
          </cell>
          <cell r="D1320">
            <v>44</v>
          </cell>
          <cell r="E1320" t="str">
            <v>TEC</v>
          </cell>
          <cell r="F1320" t="str">
            <v>S</v>
          </cell>
          <cell r="G1320">
            <v>695</v>
          </cell>
          <cell r="H1320">
            <v>485600</v>
          </cell>
          <cell r="I1320">
            <v>16.7972</v>
          </cell>
        </row>
        <row r="1321">
          <cell r="A1321" t="str">
            <v>3028834TEC695</v>
          </cell>
          <cell r="B1321">
            <v>3028</v>
          </cell>
          <cell r="C1321">
            <v>8</v>
          </cell>
          <cell r="D1321">
            <v>34</v>
          </cell>
          <cell r="E1321" t="str">
            <v>TEC</v>
          </cell>
          <cell r="F1321" t="str">
            <v>S</v>
          </cell>
          <cell r="G1321">
            <v>695</v>
          </cell>
          <cell r="H1321">
            <v>13000</v>
          </cell>
          <cell r="I1321">
            <v>12.061999999999999</v>
          </cell>
        </row>
        <row r="1322">
          <cell r="A1322" t="str">
            <v>1005844TEC695</v>
          </cell>
          <cell r="B1322">
            <v>1005</v>
          </cell>
          <cell r="C1322">
            <v>8</v>
          </cell>
          <cell r="D1322">
            <v>44</v>
          </cell>
          <cell r="E1322" t="str">
            <v>TEC</v>
          </cell>
          <cell r="F1322" t="str">
            <v>S</v>
          </cell>
          <cell r="G1322">
            <v>695</v>
          </cell>
          <cell r="H1322">
            <v>16715706</v>
          </cell>
          <cell r="I1322">
            <v>11.1793</v>
          </cell>
        </row>
        <row r="1323">
          <cell r="A1323" t="str">
            <v>1005834TEC695</v>
          </cell>
          <cell r="B1323">
            <v>1005</v>
          </cell>
          <cell r="C1323">
            <v>8</v>
          </cell>
          <cell r="D1323">
            <v>34</v>
          </cell>
          <cell r="E1323" t="str">
            <v>TEC</v>
          </cell>
          <cell r="F1323" t="str">
            <v>S</v>
          </cell>
          <cell r="G1323">
            <v>695</v>
          </cell>
          <cell r="H1323">
            <v>113494</v>
          </cell>
          <cell r="I1323">
            <v>10.2209</v>
          </cell>
        </row>
        <row r="1324">
          <cell r="A1324" t="str">
            <v>1009844TEC695</v>
          </cell>
          <cell r="B1324">
            <v>1009</v>
          </cell>
          <cell r="C1324">
            <v>8</v>
          </cell>
          <cell r="D1324">
            <v>44</v>
          </cell>
          <cell r="E1324" t="str">
            <v>TEC</v>
          </cell>
          <cell r="F1324" t="str">
            <v>S</v>
          </cell>
          <cell r="G1324">
            <v>695</v>
          </cell>
          <cell r="H1324">
            <v>19871577.800000001</v>
          </cell>
          <cell r="I1324">
            <v>9.1334</v>
          </cell>
        </row>
        <row r="1325">
          <cell r="A1325" t="str">
            <v>1017844TEC695</v>
          </cell>
          <cell r="B1325">
            <v>1017</v>
          </cell>
          <cell r="C1325">
            <v>8</v>
          </cell>
          <cell r="D1325">
            <v>44</v>
          </cell>
          <cell r="E1325" t="str">
            <v>TEC</v>
          </cell>
          <cell r="F1325" t="str">
            <v>S</v>
          </cell>
          <cell r="G1325">
            <v>695</v>
          </cell>
          <cell r="H1325">
            <v>37527365</v>
          </cell>
          <cell r="I1325">
            <v>17.597999999999999</v>
          </cell>
        </row>
        <row r="1326">
          <cell r="A1326" t="str">
            <v>1018834TEC695</v>
          </cell>
          <cell r="B1326">
            <v>1018</v>
          </cell>
          <cell r="C1326">
            <v>8</v>
          </cell>
          <cell r="D1326">
            <v>34</v>
          </cell>
          <cell r="E1326" t="str">
            <v>TEC</v>
          </cell>
          <cell r="F1326" t="str">
            <v>S</v>
          </cell>
          <cell r="G1326">
            <v>695</v>
          </cell>
          <cell r="H1326">
            <v>220200</v>
          </cell>
          <cell r="I1326">
            <v>10.224399999999999</v>
          </cell>
        </row>
        <row r="1327">
          <cell r="A1327" t="str">
            <v>2001844TEC695</v>
          </cell>
          <cell r="B1327">
            <v>2001</v>
          </cell>
          <cell r="C1327">
            <v>8</v>
          </cell>
          <cell r="D1327">
            <v>44</v>
          </cell>
          <cell r="E1327" t="str">
            <v>TEC</v>
          </cell>
          <cell r="F1327" t="str">
            <v>S</v>
          </cell>
          <cell r="G1327">
            <v>695</v>
          </cell>
          <cell r="H1327">
            <v>4018816.89</v>
          </cell>
          <cell r="I1327">
            <v>7.0354000000000001</v>
          </cell>
        </row>
        <row r="1328">
          <cell r="A1328" t="str">
            <v>3026844TEC695</v>
          </cell>
          <cell r="B1328">
            <v>3026</v>
          </cell>
          <cell r="C1328">
            <v>8</v>
          </cell>
          <cell r="D1328">
            <v>44</v>
          </cell>
          <cell r="E1328" t="str">
            <v>TEC</v>
          </cell>
          <cell r="F1328" t="str">
            <v>S</v>
          </cell>
          <cell r="G1328">
            <v>695</v>
          </cell>
          <cell r="H1328">
            <v>413550</v>
          </cell>
          <cell r="I1328">
            <v>14.1304</v>
          </cell>
        </row>
        <row r="1329">
          <cell r="A1329" t="str">
            <v>3006844TEC695</v>
          </cell>
          <cell r="B1329">
            <v>3006</v>
          </cell>
          <cell r="C1329">
            <v>8</v>
          </cell>
          <cell r="D1329">
            <v>44</v>
          </cell>
          <cell r="E1329" t="str">
            <v>TEC</v>
          </cell>
          <cell r="F1329" t="str">
            <v>S</v>
          </cell>
          <cell r="G1329">
            <v>695</v>
          </cell>
          <cell r="H1329">
            <v>175000</v>
          </cell>
          <cell r="I1329">
            <v>11.789099999999999</v>
          </cell>
        </row>
        <row r="1330">
          <cell r="A1330" t="str">
            <v>1003844TEC695</v>
          </cell>
          <cell r="B1330">
            <v>1003</v>
          </cell>
          <cell r="C1330">
            <v>8</v>
          </cell>
          <cell r="D1330">
            <v>44</v>
          </cell>
          <cell r="E1330" t="str">
            <v>TEC</v>
          </cell>
          <cell r="F1330" t="str">
            <v>S</v>
          </cell>
          <cell r="G1330">
            <v>695</v>
          </cell>
          <cell r="H1330">
            <v>40574792</v>
          </cell>
          <cell r="I1330">
            <v>8.9410000000000007</v>
          </cell>
        </row>
        <row r="1331">
          <cell r="A1331" t="str">
            <v>3003844TEC695</v>
          </cell>
          <cell r="B1331">
            <v>3003</v>
          </cell>
          <cell r="C1331">
            <v>8</v>
          </cell>
          <cell r="D1331">
            <v>44</v>
          </cell>
          <cell r="E1331" t="str">
            <v>TEC</v>
          </cell>
          <cell r="F1331" t="str">
            <v>S</v>
          </cell>
          <cell r="G1331">
            <v>695</v>
          </cell>
          <cell r="H1331">
            <v>998000</v>
          </cell>
          <cell r="I1331">
            <v>14.2319</v>
          </cell>
        </row>
        <row r="1332">
          <cell r="A1332" t="str">
            <v>3004844TEC695</v>
          </cell>
          <cell r="B1332">
            <v>3004</v>
          </cell>
          <cell r="C1332">
            <v>8</v>
          </cell>
          <cell r="D1332">
            <v>44</v>
          </cell>
          <cell r="E1332" t="str">
            <v>TEC</v>
          </cell>
          <cell r="F1332" t="str">
            <v>S</v>
          </cell>
          <cell r="G1332">
            <v>695</v>
          </cell>
          <cell r="H1332">
            <v>1356000</v>
          </cell>
          <cell r="I1332">
            <v>14.935499999999999</v>
          </cell>
        </row>
        <row r="1333">
          <cell r="A1333" t="str">
            <v>3011844TEC695</v>
          </cell>
          <cell r="B1333">
            <v>3011</v>
          </cell>
          <cell r="C1333">
            <v>8</v>
          </cell>
          <cell r="D1333">
            <v>44</v>
          </cell>
          <cell r="E1333" t="str">
            <v>TEC</v>
          </cell>
          <cell r="F1333" t="str">
            <v>S</v>
          </cell>
          <cell r="G1333">
            <v>695</v>
          </cell>
          <cell r="H1333">
            <v>667000</v>
          </cell>
          <cell r="I1333">
            <v>12.5886</v>
          </cell>
        </row>
        <row r="1334">
          <cell r="A1334" t="str">
            <v>5003834TEC695</v>
          </cell>
          <cell r="B1334">
            <v>5003</v>
          </cell>
          <cell r="C1334">
            <v>8</v>
          </cell>
          <cell r="D1334">
            <v>34</v>
          </cell>
          <cell r="E1334" t="str">
            <v>TEC</v>
          </cell>
          <cell r="F1334" t="str">
            <v>S</v>
          </cell>
          <cell r="G1334">
            <v>695</v>
          </cell>
          <cell r="H1334">
            <v>244541.43</v>
          </cell>
          <cell r="I1334">
            <v>10.084</v>
          </cell>
        </row>
        <row r="1335">
          <cell r="A1335" t="str">
            <v>3005834TEC695</v>
          </cell>
          <cell r="B1335">
            <v>3005</v>
          </cell>
          <cell r="C1335">
            <v>8</v>
          </cell>
          <cell r="D1335">
            <v>34</v>
          </cell>
          <cell r="E1335" t="str">
            <v>TEC</v>
          </cell>
          <cell r="F1335" t="str">
            <v>S</v>
          </cell>
          <cell r="G1335">
            <v>695</v>
          </cell>
          <cell r="H1335">
            <v>9000</v>
          </cell>
          <cell r="I1335">
            <v>10.597899999999999</v>
          </cell>
        </row>
        <row r="1336">
          <cell r="A1336" t="str">
            <v>1017834TEC695</v>
          </cell>
          <cell r="B1336">
            <v>1017</v>
          </cell>
          <cell r="C1336">
            <v>8</v>
          </cell>
          <cell r="D1336">
            <v>34</v>
          </cell>
          <cell r="E1336" t="str">
            <v>TEC</v>
          </cell>
          <cell r="F1336" t="str">
            <v>S</v>
          </cell>
          <cell r="G1336">
            <v>695</v>
          </cell>
          <cell r="H1336">
            <v>234400</v>
          </cell>
          <cell r="I1336">
            <v>14.446899999999999</v>
          </cell>
        </row>
        <row r="1337">
          <cell r="A1337" t="str">
            <v>1018844TEC695</v>
          </cell>
          <cell r="B1337">
            <v>1018</v>
          </cell>
          <cell r="C1337">
            <v>8</v>
          </cell>
          <cell r="D1337">
            <v>44</v>
          </cell>
          <cell r="E1337" t="str">
            <v>TEC</v>
          </cell>
          <cell r="F1337" t="str">
            <v>S</v>
          </cell>
          <cell r="G1337">
            <v>695</v>
          </cell>
          <cell r="H1337">
            <v>14049751</v>
          </cell>
          <cell r="I1337">
            <v>9.1708999999999996</v>
          </cell>
        </row>
        <row r="1338">
          <cell r="A1338" t="str">
            <v>3002844TEC695</v>
          </cell>
          <cell r="B1338">
            <v>3002</v>
          </cell>
          <cell r="C1338">
            <v>8</v>
          </cell>
          <cell r="D1338">
            <v>44</v>
          </cell>
          <cell r="E1338" t="str">
            <v>TEC</v>
          </cell>
          <cell r="F1338" t="str">
            <v>S</v>
          </cell>
          <cell r="G1338">
            <v>695</v>
          </cell>
          <cell r="H1338">
            <v>4513350</v>
          </cell>
          <cell r="I1338">
            <v>14.4503</v>
          </cell>
        </row>
        <row r="1339">
          <cell r="A1339" t="str">
            <v>3006834TEC695</v>
          </cell>
          <cell r="B1339">
            <v>3006</v>
          </cell>
          <cell r="C1339">
            <v>8</v>
          </cell>
          <cell r="D1339">
            <v>34</v>
          </cell>
          <cell r="E1339" t="str">
            <v>TEC</v>
          </cell>
          <cell r="F1339" t="str">
            <v>S</v>
          </cell>
          <cell r="G1339">
            <v>695</v>
          </cell>
          <cell r="H1339">
            <v>10000</v>
          </cell>
          <cell r="I1339">
            <v>10.791</v>
          </cell>
        </row>
        <row r="1340">
          <cell r="A1340" t="str">
            <v>3027844TEC695</v>
          </cell>
          <cell r="B1340">
            <v>3027</v>
          </cell>
          <cell r="C1340">
            <v>8</v>
          </cell>
          <cell r="D1340">
            <v>44</v>
          </cell>
          <cell r="E1340" t="str">
            <v>TEC</v>
          </cell>
          <cell r="F1340" t="str">
            <v>S</v>
          </cell>
          <cell r="G1340">
            <v>695</v>
          </cell>
          <cell r="H1340">
            <v>252500</v>
          </cell>
          <cell r="I1340">
            <v>17.181100000000001</v>
          </cell>
        </row>
        <row r="1341">
          <cell r="A1341" t="str">
            <v>3030844TEC695</v>
          </cell>
          <cell r="B1341">
            <v>3030</v>
          </cell>
          <cell r="C1341">
            <v>8</v>
          </cell>
          <cell r="D1341">
            <v>44</v>
          </cell>
          <cell r="E1341" t="str">
            <v>TEC</v>
          </cell>
          <cell r="F1341" t="str">
            <v>S</v>
          </cell>
          <cell r="G1341">
            <v>695</v>
          </cell>
          <cell r="H1341">
            <v>634600</v>
          </cell>
          <cell r="I1341">
            <v>8.9827999999999992</v>
          </cell>
        </row>
        <row r="1342">
          <cell r="A1342" t="str">
            <v>1999844TEC695</v>
          </cell>
          <cell r="B1342">
            <v>1999</v>
          </cell>
          <cell r="C1342">
            <v>8</v>
          </cell>
          <cell r="D1342">
            <v>44</v>
          </cell>
          <cell r="E1342" t="str">
            <v>TEC</v>
          </cell>
          <cell r="F1342" t="str">
            <v>S</v>
          </cell>
          <cell r="G1342">
            <v>695</v>
          </cell>
          <cell r="H1342">
            <v>274836729.31999999</v>
          </cell>
          <cell r="I1342">
            <v>12.380599999999999</v>
          </cell>
        </row>
        <row r="1343">
          <cell r="A1343" t="str">
            <v>1999834TEC695</v>
          </cell>
          <cell r="B1343">
            <v>1999</v>
          </cell>
          <cell r="C1343">
            <v>8</v>
          </cell>
          <cell r="D1343">
            <v>34</v>
          </cell>
          <cell r="E1343" t="str">
            <v>TEC</v>
          </cell>
          <cell r="F1343" t="str">
            <v>S</v>
          </cell>
          <cell r="G1343">
            <v>695</v>
          </cell>
          <cell r="H1343">
            <v>1793264</v>
          </cell>
          <cell r="I1343">
            <v>11.412100000000001</v>
          </cell>
        </row>
        <row r="1344">
          <cell r="A1344" t="str">
            <v>2999844TEC695</v>
          </cell>
          <cell r="B1344">
            <v>2999</v>
          </cell>
          <cell r="C1344">
            <v>8</v>
          </cell>
          <cell r="D1344">
            <v>44</v>
          </cell>
          <cell r="E1344" t="str">
            <v>TEC</v>
          </cell>
          <cell r="F1344" t="str">
            <v>S</v>
          </cell>
          <cell r="G1344">
            <v>695</v>
          </cell>
          <cell r="H1344">
            <v>9779306.4900000002</v>
          </cell>
          <cell r="I1344">
            <v>7.7735000000000003</v>
          </cell>
        </row>
        <row r="1345">
          <cell r="A1345" t="str">
            <v>2999834TEC695</v>
          </cell>
          <cell r="B1345">
            <v>2999</v>
          </cell>
          <cell r="C1345">
            <v>8</v>
          </cell>
          <cell r="D1345">
            <v>34</v>
          </cell>
          <cell r="E1345" t="str">
            <v>TEC</v>
          </cell>
          <cell r="F1345" t="str">
            <v>S</v>
          </cell>
          <cell r="G1345">
            <v>695</v>
          </cell>
          <cell r="H1345">
            <v>239015.45</v>
          </cell>
          <cell r="I1345">
            <v>8.1945999999999994</v>
          </cell>
        </row>
        <row r="1346">
          <cell r="A1346" t="str">
            <v>3999844TEC695</v>
          </cell>
          <cell r="B1346">
            <v>3999</v>
          </cell>
          <cell r="C1346">
            <v>8</v>
          </cell>
          <cell r="D1346">
            <v>44</v>
          </cell>
          <cell r="E1346" t="str">
            <v>TEC</v>
          </cell>
          <cell r="F1346" t="str">
            <v>S</v>
          </cell>
          <cell r="G1346">
            <v>695</v>
          </cell>
          <cell r="H1346">
            <v>22023459.050000001</v>
          </cell>
          <cell r="I1346">
            <v>14.948700000000001</v>
          </cell>
        </row>
        <row r="1347">
          <cell r="A1347" t="str">
            <v>3999834TEC695</v>
          </cell>
          <cell r="B1347">
            <v>3999</v>
          </cell>
          <cell r="C1347">
            <v>8</v>
          </cell>
          <cell r="D1347">
            <v>34</v>
          </cell>
          <cell r="E1347" t="str">
            <v>TEC</v>
          </cell>
          <cell r="F1347" t="str">
            <v>S</v>
          </cell>
          <cell r="G1347">
            <v>695</v>
          </cell>
          <cell r="H1347">
            <v>617400</v>
          </cell>
          <cell r="I1347">
            <v>11.9465</v>
          </cell>
        </row>
        <row r="1348">
          <cell r="A1348" t="str">
            <v>5999844TEC695</v>
          </cell>
          <cell r="B1348">
            <v>5999</v>
          </cell>
          <cell r="C1348">
            <v>8</v>
          </cell>
          <cell r="D1348">
            <v>44</v>
          </cell>
          <cell r="E1348" t="str">
            <v>TEC</v>
          </cell>
          <cell r="F1348" t="str">
            <v>S</v>
          </cell>
          <cell r="G1348">
            <v>695</v>
          </cell>
          <cell r="H1348">
            <v>66971084.75</v>
          </cell>
          <cell r="I1348">
            <v>16.977599999999999</v>
          </cell>
        </row>
        <row r="1349">
          <cell r="A1349" t="str">
            <v>5999834TEC695</v>
          </cell>
          <cell r="B1349">
            <v>5999</v>
          </cell>
          <cell r="C1349">
            <v>8</v>
          </cell>
          <cell r="D1349">
            <v>34</v>
          </cell>
          <cell r="E1349" t="str">
            <v>TEC</v>
          </cell>
          <cell r="F1349" t="str">
            <v>S</v>
          </cell>
          <cell r="G1349">
            <v>695</v>
          </cell>
          <cell r="H1349">
            <v>797141.43</v>
          </cell>
          <cell r="I1349">
            <v>13.1013</v>
          </cell>
        </row>
        <row r="1350">
          <cell r="A1350" t="str">
            <v>1014934TEC695</v>
          </cell>
          <cell r="B1350">
            <v>1014</v>
          </cell>
          <cell r="C1350">
            <v>9</v>
          </cell>
          <cell r="D1350">
            <v>34</v>
          </cell>
          <cell r="E1350" t="str">
            <v>TEC</v>
          </cell>
          <cell r="F1350" t="str">
            <v>S</v>
          </cell>
          <cell r="G1350">
            <v>695</v>
          </cell>
          <cell r="H1350">
            <v>100000</v>
          </cell>
          <cell r="I1350">
            <v>8.2946000000000009</v>
          </cell>
        </row>
        <row r="1351">
          <cell r="A1351" t="str">
            <v>3015944TEC695</v>
          </cell>
          <cell r="B1351">
            <v>3015</v>
          </cell>
          <cell r="C1351">
            <v>9</v>
          </cell>
          <cell r="D1351">
            <v>44</v>
          </cell>
          <cell r="E1351" t="str">
            <v>TEC</v>
          </cell>
          <cell r="F1351" t="str">
            <v>S</v>
          </cell>
          <cell r="G1351">
            <v>695</v>
          </cell>
          <cell r="H1351">
            <v>895620</v>
          </cell>
          <cell r="I1351">
            <v>16.790400000000002</v>
          </cell>
        </row>
        <row r="1352">
          <cell r="A1352" t="str">
            <v>3033944TEC695</v>
          </cell>
          <cell r="B1352">
            <v>3033</v>
          </cell>
          <cell r="C1352">
            <v>9</v>
          </cell>
          <cell r="D1352">
            <v>44</v>
          </cell>
          <cell r="E1352" t="str">
            <v>TEC</v>
          </cell>
          <cell r="F1352" t="str">
            <v>S</v>
          </cell>
          <cell r="G1352">
            <v>695</v>
          </cell>
          <cell r="H1352">
            <v>578100</v>
          </cell>
          <cell r="I1352">
            <v>15.9604</v>
          </cell>
        </row>
        <row r="1353">
          <cell r="A1353" t="str">
            <v>5004934TEC695</v>
          </cell>
          <cell r="B1353">
            <v>5004</v>
          </cell>
          <cell r="C1353">
            <v>9</v>
          </cell>
          <cell r="D1353">
            <v>34</v>
          </cell>
          <cell r="E1353" t="str">
            <v>TEC</v>
          </cell>
          <cell r="F1353" t="str">
            <v>S</v>
          </cell>
          <cell r="G1353">
            <v>695</v>
          </cell>
          <cell r="H1353">
            <v>274000</v>
          </cell>
          <cell r="I1353">
            <v>11.5327</v>
          </cell>
        </row>
        <row r="1354">
          <cell r="A1354" t="str">
            <v>5007944TEC695</v>
          </cell>
          <cell r="B1354">
            <v>5007</v>
          </cell>
          <cell r="C1354">
            <v>9</v>
          </cell>
          <cell r="D1354">
            <v>44</v>
          </cell>
          <cell r="E1354" t="str">
            <v>TEC</v>
          </cell>
          <cell r="F1354" t="str">
            <v>S</v>
          </cell>
          <cell r="G1354">
            <v>695</v>
          </cell>
          <cell r="H1354">
            <v>53769725.310000002</v>
          </cell>
          <cell r="I1354">
            <v>17.950700000000001</v>
          </cell>
        </row>
        <row r="1355">
          <cell r="A1355" t="str">
            <v>3016934TEC695</v>
          </cell>
          <cell r="B1355">
            <v>3016</v>
          </cell>
          <cell r="C1355">
            <v>9</v>
          </cell>
          <cell r="D1355">
            <v>34</v>
          </cell>
          <cell r="E1355" t="str">
            <v>TEC</v>
          </cell>
          <cell r="F1355" t="str">
            <v>S</v>
          </cell>
          <cell r="G1355">
            <v>695</v>
          </cell>
          <cell r="H1355">
            <v>5000</v>
          </cell>
          <cell r="I1355">
            <v>16.796800000000001</v>
          </cell>
        </row>
        <row r="1356">
          <cell r="A1356" t="str">
            <v>5008934TEC695</v>
          </cell>
          <cell r="B1356">
            <v>5008</v>
          </cell>
          <cell r="C1356">
            <v>9</v>
          </cell>
          <cell r="D1356">
            <v>34</v>
          </cell>
          <cell r="E1356" t="str">
            <v>TEC</v>
          </cell>
          <cell r="F1356" t="str">
            <v>S</v>
          </cell>
          <cell r="G1356">
            <v>695</v>
          </cell>
          <cell r="H1356">
            <v>17000</v>
          </cell>
          <cell r="I1356">
            <v>13.9054</v>
          </cell>
        </row>
        <row r="1357">
          <cell r="A1357" t="str">
            <v>1033944TEC695</v>
          </cell>
          <cell r="B1357">
            <v>1033</v>
          </cell>
          <cell r="C1357">
            <v>9</v>
          </cell>
          <cell r="D1357">
            <v>44</v>
          </cell>
          <cell r="E1357" t="str">
            <v>TEC</v>
          </cell>
          <cell r="F1357" t="str">
            <v>S</v>
          </cell>
          <cell r="G1357">
            <v>695</v>
          </cell>
          <cell r="H1357">
            <v>67977597.739999995</v>
          </cell>
          <cell r="I1357">
            <v>18.875399999999999</v>
          </cell>
        </row>
        <row r="1358">
          <cell r="A1358" t="str">
            <v>3001934TEC695</v>
          </cell>
          <cell r="B1358">
            <v>3001</v>
          </cell>
          <cell r="C1358">
            <v>9</v>
          </cell>
          <cell r="D1358">
            <v>34</v>
          </cell>
          <cell r="E1358" t="str">
            <v>TEC</v>
          </cell>
          <cell r="F1358" t="str">
            <v>S</v>
          </cell>
          <cell r="G1358">
            <v>695</v>
          </cell>
          <cell r="H1358">
            <v>275058.76</v>
          </cell>
          <cell r="I1358">
            <v>11.543200000000001</v>
          </cell>
        </row>
        <row r="1359">
          <cell r="A1359" t="str">
            <v>3022944TEC695</v>
          </cell>
          <cell r="B1359">
            <v>3022</v>
          </cell>
          <cell r="C1359">
            <v>9</v>
          </cell>
          <cell r="D1359">
            <v>44</v>
          </cell>
          <cell r="E1359" t="str">
            <v>TEC</v>
          </cell>
          <cell r="F1359" t="str">
            <v>S</v>
          </cell>
          <cell r="G1359">
            <v>695</v>
          </cell>
          <cell r="H1359">
            <v>309720</v>
          </cell>
          <cell r="I1359">
            <v>17.713100000000001</v>
          </cell>
        </row>
        <row r="1360">
          <cell r="A1360" t="str">
            <v>3036944TEC695</v>
          </cell>
          <cell r="B1360">
            <v>3036</v>
          </cell>
          <cell r="C1360">
            <v>9</v>
          </cell>
          <cell r="D1360">
            <v>44</v>
          </cell>
          <cell r="E1360" t="str">
            <v>TEC</v>
          </cell>
          <cell r="F1360" t="str">
            <v>S</v>
          </cell>
          <cell r="G1360">
            <v>695</v>
          </cell>
          <cell r="H1360">
            <v>618250</v>
          </cell>
          <cell r="I1360">
            <v>15.1805</v>
          </cell>
        </row>
        <row r="1361">
          <cell r="A1361" t="str">
            <v>5004944TEC695</v>
          </cell>
          <cell r="B1361">
            <v>5004</v>
          </cell>
          <cell r="C1361">
            <v>9</v>
          </cell>
          <cell r="D1361">
            <v>44</v>
          </cell>
          <cell r="E1361" t="str">
            <v>TEC</v>
          </cell>
          <cell r="F1361" t="str">
            <v>S</v>
          </cell>
          <cell r="G1361">
            <v>695</v>
          </cell>
          <cell r="H1361">
            <v>8421725</v>
          </cell>
          <cell r="I1361">
            <v>13.2219</v>
          </cell>
        </row>
        <row r="1362">
          <cell r="A1362" t="str">
            <v>3007934TEC695</v>
          </cell>
          <cell r="B1362">
            <v>3007</v>
          </cell>
          <cell r="C1362">
            <v>9</v>
          </cell>
          <cell r="D1362">
            <v>34</v>
          </cell>
          <cell r="E1362" t="str">
            <v>TEC</v>
          </cell>
          <cell r="F1362" t="str">
            <v>S</v>
          </cell>
          <cell r="G1362">
            <v>695</v>
          </cell>
          <cell r="H1362">
            <v>20000</v>
          </cell>
          <cell r="I1362">
            <v>14.3795</v>
          </cell>
        </row>
        <row r="1363">
          <cell r="A1363" t="str">
            <v>1001944TEC695</v>
          </cell>
          <cell r="B1363">
            <v>1001</v>
          </cell>
          <cell r="C1363">
            <v>9</v>
          </cell>
          <cell r="D1363">
            <v>44</v>
          </cell>
          <cell r="E1363" t="str">
            <v>TEC</v>
          </cell>
          <cell r="F1363" t="str">
            <v>S</v>
          </cell>
          <cell r="G1363">
            <v>695</v>
          </cell>
          <cell r="H1363">
            <v>47514646.710000001</v>
          </cell>
          <cell r="I1363">
            <v>8.7598000000000003</v>
          </cell>
        </row>
        <row r="1364">
          <cell r="A1364" t="str">
            <v>3001944TEC695</v>
          </cell>
          <cell r="B1364">
            <v>3001</v>
          </cell>
          <cell r="C1364">
            <v>9</v>
          </cell>
          <cell r="D1364">
            <v>44</v>
          </cell>
          <cell r="E1364" t="str">
            <v>TEC</v>
          </cell>
          <cell r="F1364" t="str">
            <v>S</v>
          </cell>
          <cell r="G1364">
            <v>695</v>
          </cell>
          <cell r="H1364">
            <v>4813097.5599999996</v>
          </cell>
          <cell r="I1364">
            <v>17.582699999999999</v>
          </cell>
        </row>
        <row r="1365">
          <cell r="A1365" t="str">
            <v>3002934TEC695</v>
          </cell>
          <cell r="B1365">
            <v>3002</v>
          </cell>
          <cell r="C1365">
            <v>9</v>
          </cell>
          <cell r="D1365">
            <v>34</v>
          </cell>
          <cell r="E1365" t="str">
            <v>TEC</v>
          </cell>
          <cell r="F1365" t="str">
            <v>S</v>
          </cell>
          <cell r="G1365">
            <v>695</v>
          </cell>
          <cell r="H1365">
            <v>10000</v>
          </cell>
          <cell r="I1365">
            <v>14.8482</v>
          </cell>
        </row>
        <row r="1366">
          <cell r="A1366" t="str">
            <v>3021944TEC695</v>
          </cell>
          <cell r="B1366">
            <v>3021</v>
          </cell>
          <cell r="C1366">
            <v>9</v>
          </cell>
          <cell r="D1366">
            <v>44</v>
          </cell>
          <cell r="E1366" t="str">
            <v>TEC</v>
          </cell>
          <cell r="F1366" t="str">
            <v>S</v>
          </cell>
          <cell r="G1366">
            <v>695</v>
          </cell>
          <cell r="H1366">
            <v>387000</v>
          </cell>
          <cell r="I1366">
            <v>24.921399999999998</v>
          </cell>
        </row>
        <row r="1367">
          <cell r="A1367" t="str">
            <v>3025944TEC695</v>
          </cell>
          <cell r="B1367">
            <v>3025</v>
          </cell>
          <cell r="C1367">
            <v>9</v>
          </cell>
          <cell r="D1367">
            <v>44</v>
          </cell>
          <cell r="E1367" t="str">
            <v>TEC</v>
          </cell>
          <cell r="F1367" t="str">
            <v>S</v>
          </cell>
          <cell r="G1367">
            <v>695</v>
          </cell>
          <cell r="H1367">
            <v>662800</v>
          </cell>
          <cell r="I1367">
            <v>16.808299999999999</v>
          </cell>
        </row>
        <row r="1368">
          <cell r="A1368" t="str">
            <v>1016934TEC695</v>
          </cell>
          <cell r="B1368">
            <v>1016</v>
          </cell>
          <cell r="C1368">
            <v>9</v>
          </cell>
          <cell r="D1368">
            <v>34</v>
          </cell>
          <cell r="E1368" t="str">
            <v>TEC</v>
          </cell>
          <cell r="F1368" t="str">
            <v>S</v>
          </cell>
          <cell r="G1368">
            <v>695</v>
          </cell>
          <cell r="H1368">
            <v>182733.9</v>
          </cell>
          <cell r="I1368">
            <v>8.5853999999999999</v>
          </cell>
        </row>
        <row r="1369">
          <cell r="A1369" t="str">
            <v>1003934TEC695</v>
          </cell>
          <cell r="B1369">
            <v>1003</v>
          </cell>
          <cell r="C1369">
            <v>9</v>
          </cell>
          <cell r="D1369">
            <v>34</v>
          </cell>
          <cell r="E1369" t="str">
            <v>TEC</v>
          </cell>
          <cell r="F1369" t="str">
            <v>S</v>
          </cell>
          <cell r="G1369">
            <v>695</v>
          </cell>
          <cell r="H1369">
            <v>4862974.16</v>
          </cell>
          <cell r="I1369">
            <v>5.9435000000000002</v>
          </cell>
        </row>
        <row r="1370">
          <cell r="A1370" t="str">
            <v>2002944TEC695</v>
          </cell>
          <cell r="B1370">
            <v>2002</v>
          </cell>
          <cell r="C1370">
            <v>9</v>
          </cell>
          <cell r="D1370">
            <v>44</v>
          </cell>
          <cell r="E1370" t="str">
            <v>TEC</v>
          </cell>
          <cell r="F1370" t="str">
            <v>S</v>
          </cell>
          <cell r="G1370">
            <v>695</v>
          </cell>
          <cell r="H1370">
            <v>3830351.6</v>
          </cell>
          <cell r="I1370">
            <v>7.0205000000000002</v>
          </cell>
        </row>
        <row r="1371">
          <cell r="A1371" t="str">
            <v>2007944TEC695</v>
          </cell>
          <cell r="B1371">
            <v>2007</v>
          </cell>
          <cell r="C1371">
            <v>9</v>
          </cell>
          <cell r="D1371">
            <v>44</v>
          </cell>
          <cell r="E1371" t="str">
            <v>TEC</v>
          </cell>
          <cell r="F1371" t="str">
            <v>S</v>
          </cell>
          <cell r="G1371">
            <v>695</v>
          </cell>
          <cell r="H1371">
            <v>283000</v>
          </cell>
          <cell r="I1371">
            <v>10.883900000000001</v>
          </cell>
        </row>
        <row r="1372">
          <cell r="A1372" t="str">
            <v>2009944TEC695</v>
          </cell>
          <cell r="B1372">
            <v>2009</v>
          </cell>
          <cell r="C1372">
            <v>9</v>
          </cell>
          <cell r="D1372">
            <v>44</v>
          </cell>
          <cell r="E1372" t="str">
            <v>TEC</v>
          </cell>
          <cell r="F1372" t="str">
            <v>S</v>
          </cell>
          <cell r="G1372">
            <v>695</v>
          </cell>
          <cell r="H1372">
            <v>290800</v>
          </cell>
          <cell r="I1372">
            <v>19.1571</v>
          </cell>
        </row>
        <row r="1373">
          <cell r="A1373" t="str">
            <v>3012944TEC695</v>
          </cell>
          <cell r="B1373">
            <v>3012</v>
          </cell>
          <cell r="C1373">
            <v>9</v>
          </cell>
          <cell r="D1373">
            <v>44</v>
          </cell>
          <cell r="E1373" t="str">
            <v>TEC</v>
          </cell>
          <cell r="F1373" t="str">
            <v>S</v>
          </cell>
          <cell r="G1373">
            <v>695</v>
          </cell>
          <cell r="H1373">
            <v>483000</v>
          </cell>
          <cell r="I1373">
            <v>17.166599999999999</v>
          </cell>
        </row>
        <row r="1374">
          <cell r="A1374" t="str">
            <v>3016944TEC695</v>
          </cell>
          <cell r="B1374">
            <v>3016</v>
          </cell>
          <cell r="C1374">
            <v>9</v>
          </cell>
          <cell r="D1374">
            <v>44</v>
          </cell>
          <cell r="E1374" t="str">
            <v>TEC</v>
          </cell>
          <cell r="F1374" t="str">
            <v>S</v>
          </cell>
          <cell r="G1374">
            <v>695</v>
          </cell>
          <cell r="H1374">
            <v>786000</v>
          </cell>
          <cell r="I1374">
            <v>14.2082</v>
          </cell>
        </row>
        <row r="1375">
          <cell r="A1375" t="str">
            <v>3029944TEC695</v>
          </cell>
          <cell r="B1375">
            <v>3029</v>
          </cell>
          <cell r="C1375">
            <v>9</v>
          </cell>
          <cell r="D1375">
            <v>44</v>
          </cell>
          <cell r="E1375" t="str">
            <v>TEC</v>
          </cell>
          <cell r="F1375" t="str">
            <v>S</v>
          </cell>
          <cell r="G1375">
            <v>695</v>
          </cell>
          <cell r="H1375">
            <v>297000</v>
          </cell>
          <cell r="I1375">
            <v>22.398</v>
          </cell>
        </row>
        <row r="1376">
          <cell r="A1376" t="str">
            <v>1001934TEC695</v>
          </cell>
          <cell r="B1376">
            <v>1001</v>
          </cell>
          <cell r="C1376">
            <v>9</v>
          </cell>
          <cell r="D1376">
            <v>34</v>
          </cell>
          <cell r="E1376" t="str">
            <v>TEC</v>
          </cell>
          <cell r="F1376" t="str">
            <v>S</v>
          </cell>
          <cell r="G1376">
            <v>695</v>
          </cell>
          <cell r="H1376">
            <v>728200</v>
          </cell>
          <cell r="I1376">
            <v>7.9238</v>
          </cell>
        </row>
        <row r="1377">
          <cell r="A1377" t="str">
            <v>2004944TEC695</v>
          </cell>
          <cell r="B1377">
            <v>2004</v>
          </cell>
          <cell r="C1377">
            <v>9</v>
          </cell>
          <cell r="D1377">
            <v>44</v>
          </cell>
          <cell r="E1377" t="str">
            <v>TEC</v>
          </cell>
          <cell r="F1377" t="str">
            <v>S</v>
          </cell>
          <cell r="G1377">
            <v>695</v>
          </cell>
          <cell r="H1377">
            <v>443000</v>
          </cell>
          <cell r="I1377">
            <v>10.176600000000001</v>
          </cell>
        </row>
        <row r="1378">
          <cell r="A1378" t="str">
            <v>2006944TEC695</v>
          </cell>
          <cell r="B1378">
            <v>2006</v>
          </cell>
          <cell r="C1378">
            <v>9</v>
          </cell>
          <cell r="D1378">
            <v>44</v>
          </cell>
          <cell r="E1378" t="str">
            <v>TEC</v>
          </cell>
          <cell r="F1378" t="str">
            <v>S</v>
          </cell>
          <cell r="G1378">
            <v>695</v>
          </cell>
          <cell r="H1378">
            <v>720838</v>
          </cell>
          <cell r="I1378">
            <v>9.3224</v>
          </cell>
        </row>
        <row r="1379">
          <cell r="A1379" t="str">
            <v>3024944TEC695</v>
          </cell>
          <cell r="B1379">
            <v>3024</v>
          </cell>
          <cell r="C1379">
            <v>9</v>
          </cell>
          <cell r="D1379">
            <v>44</v>
          </cell>
          <cell r="E1379" t="str">
            <v>TEC</v>
          </cell>
          <cell r="F1379" t="str">
            <v>S</v>
          </cell>
          <cell r="G1379">
            <v>695</v>
          </cell>
          <cell r="H1379">
            <v>1000400</v>
          </cell>
          <cell r="I1379">
            <v>14.351900000000001</v>
          </cell>
        </row>
        <row r="1380">
          <cell r="A1380" t="str">
            <v>5006934TEC695</v>
          </cell>
          <cell r="B1380">
            <v>5006</v>
          </cell>
          <cell r="C1380">
            <v>9</v>
          </cell>
          <cell r="D1380">
            <v>34</v>
          </cell>
          <cell r="E1380" t="str">
            <v>TEC</v>
          </cell>
          <cell r="F1380" t="str">
            <v>S</v>
          </cell>
          <cell r="G1380">
            <v>695</v>
          </cell>
          <cell r="H1380">
            <v>559040</v>
          </cell>
          <cell r="I1380">
            <v>14.857200000000001</v>
          </cell>
        </row>
        <row r="1381">
          <cell r="A1381" t="str">
            <v>1014944TEC695</v>
          </cell>
          <cell r="B1381">
            <v>1014</v>
          </cell>
          <cell r="C1381">
            <v>9</v>
          </cell>
          <cell r="D1381">
            <v>44</v>
          </cell>
          <cell r="E1381" t="str">
            <v>TEC</v>
          </cell>
          <cell r="F1381" t="str">
            <v>S</v>
          </cell>
          <cell r="G1381">
            <v>695</v>
          </cell>
          <cell r="H1381">
            <v>46635485.079999998</v>
          </cell>
          <cell r="I1381">
            <v>12.0921</v>
          </cell>
        </row>
        <row r="1382">
          <cell r="A1382" t="str">
            <v>1033934TEC695</v>
          </cell>
          <cell r="B1382">
            <v>1033</v>
          </cell>
          <cell r="C1382">
            <v>9</v>
          </cell>
          <cell r="D1382">
            <v>34</v>
          </cell>
          <cell r="E1382" t="str">
            <v>TEC</v>
          </cell>
          <cell r="F1382" t="str">
            <v>S</v>
          </cell>
          <cell r="G1382">
            <v>695</v>
          </cell>
          <cell r="H1382">
            <v>920750</v>
          </cell>
          <cell r="I1382">
            <v>11.517799999999999</v>
          </cell>
        </row>
        <row r="1383">
          <cell r="A1383" t="str">
            <v>2004934TEC695</v>
          </cell>
          <cell r="B1383">
            <v>2004</v>
          </cell>
          <cell r="C1383">
            <v>9</v>
          </cell>
          <cell r="D1383">
            <v>34</v>
          </cell>
          <cell r="E1383" t="str">
            <v>TEC</v>
          </cell>
          <cell r="F1383" t="str">
            <v>S</v>
          </cell>
          <cell r="G1383">
            <v>695</v>
          </cell>
          <cell r="H1383">
            <v>239015.45</v>
          </cell>
          <cell r="I1383">
            <v>8.1945999999999994</v>
          </cell>
        </row>
        <row r="1384">
          <cell r="A1384" t="str">
            <v>3003934TEC695</v>
          </cell>
          <cell r="B1384">
            <v>3003</v>
          </cell>
          <cell r="C1384">
            <v>9</v>
          </cell>
          <cell r="D1384">
            <v>34</v>
          </cell>
          <cell r="E1384" t="str">
            <v>TEC</v>
          </cell>
          <cell r="F1384" t="str">
            <v>S</v>
          </cell>
          <cell r="G1384">
            <v>695</v>
          </cell>
          <cell r="H1384">
            <v>270000</v>
          </cell>
          <cell r="I1384">
            <v>12.193199999999999</v>
          </cell>
        </row>
        <row r="1385">
          <cell r="A1385" t="str">
            <v>3010934TEC695</v>
          </cell>
          <cell r="B1385">
            <v>3010</v>
          </cell>
          <cell r="C1385">
            <v>9</v>
          </cell>
          <cell r="D1385">
            <v>34</v>
          </cell>
          <cell r="E1385" t="str">
            <v>TEC</v>
          </cell>
          <cell r="F1385" t="str">
            <v>S</v>
          </cell>
          <cell r="G1385">
            <v>695</v>
          </cell>
          <cell r="H1385">
            <v>26052.17</v>
          </cell>
          <cell r="I1385">
            <v>12.0183</v>
          </cell>
        </row>
        <row r="1386">
          <cell r="A1386" t="str">
            <v>3028944TEC695</v>
          </cell>
          <cell r="B1386">
            <v>3028</v>
          </cell>
          <cell r="C1386">
            <v>9</v>
          </cell>
          <cell r="D1386">
            <v>44</v>
          </cell>
          <cell r="E1386" t="str">
            <v>TEC</v>
          </cell>
          <cell r="F1386" t="str">
            <v>S</v>
          </cell>
          <cell r="G1386">
            <v>695</v>
          </cell>
          <cell r="H1386">
            <v>1010500</v>
          </cell>
          <cell r="I1386">
            <v>17.150500000000001</v>
          </cell>
        </row>
        <row r="1387">
          <cell r="A1387" t="str">
            <v>5003944TEC695</v>
          </cell>
          <cell r="B1387">
            <v>5003</v>
          </cell>
          <cell r="C1387">
            <v>9</v>
          </cell>
          <cell r="D1387">
            <v>44</v>
          </cell>
          <cell r="E1387" t="str">
            <v>TEC</v>
          </cell>
          <cell r="F1387" t="str">
            <v>S</v>
          </cell>
          <cell r="G1387">
            <v>695</v>
          </cell>
          <cell r="H1387">
            <v>23375618.34</v>
          </cell>
          <cell r="I1387">
            <v>19.265899999999998</v>
          </cell>
        </row>
        <row r="1388">
          <cell r="A1388" t="str">
            <v>5007934TEC695</v>
          </cell>
          <cell r="B1388">
            <v>5007</v>
          </cell>
          <cell r="C1388">
            <v>9</v>
          </cell>
          <cell r="D1388">
            <v>34</v>
          </cell>
          <cell r="E1388" t="str">
            <v>TEC</v>
          </cell>
          <cell r="F1388" t="str">
            <v>S</v>
          </cell>
          <cell r="G1388">
            <v>695</v>
          </cell>
          <cell r="H1388">
            <v>70600</v>
          </cell>
          <cell r="I1388">
            <v>20.249300000000002</v>
          </cell>
        </row>
        <row r="1389">
          <cell r="A1389" t="str">
            <v>1007934TEC695</v>
          </cell>
          <cell r="B1389">
            <v>1007</v>
          </cell>
          <cell r="C1389">
            <v>9</v>
          </cell>
          <cell r="D1389">
            <v>34</v>
          </cell>
          <cell r="E1389" t="str">
            <v>TEC</v>
          </cell>
          <cell r="F1389" t="str">
            <v>S</v>
          </cell>
          <cell r="G1389">
            <v>695</v>
          </cell>
          <cell r="H1389">
            <v>10000</v>
          </cell>
          <cell r="I1389">
            <v>16.816400000000002</v>
          </cell>
        </row>
        <row r="1390">
          <cell r="A1390" t="str">
            <v>3004934TEC695</v>
          </cell>
          <cell r="B1390">
            <v>3004</v>
          </cell>
          <cell r="C1390">
            <v>9</v>
          </cell>
          <cell r="D1390">
            <v>34</v>
          </cell>
          <cell r="E1390" t="str">
            <v>TEC</v>
          </cell>
          <cell r="F1390" t="str">
            <v>S</v>
          </cell>
          <cell r="G1390">
            <v>695</v>
          </cell>
          <cell r="H1390">
            <v>10000</v>
          </cell>
          <cell r="I1390">
            <v>16.168399999999998</v>
          </cell>
        </row>
        <row r="1391">
          <cell r="A1391" t="str">
            <v>1016944TEC695</v>
          </cell>
          <cell r="B1391">
            <v>1016</v>
          </cell>
          <cell r="C1391">
            <v>9</v>
          </cell>
          <cell r="D1391">
            <v>44</v>
          </cell>
          <cell r="E1391" t="str">
            <v>TEC</v>
          </cell>
          <cell r="F1391" t="str">
            <v>S</v>
          </cell>
          <cell r="G1391">
            <v>695</v>
          </cell>
          <cell r="H1391">
            <v>58468714.509999998</v>
          </cell>
          <cell r="I1391">
            <v>8.1489999999999991</v>
          </cell>
        </row>
        <row r="1392">
          <cell r="A1392" t="str">
            <v>1032944TEC695</v>
          </cell>
          <cell r="B1392">
            <v>1032</v>
          </cell>
          <cell r="C1392">
            <v>9</v>
          </cell>
          <cell r="D1392">
            <v>44</v>
          </cell>
          <cell r="E1392" t="str">
            <v>TEC</v>
          </cell>
          <cell r="F1392" t="str">
            <v>S</v>
          </cell>
          <cell r="G1392">
            <v>695</v>
          </cell>
          <cell r="H1392">
            <v>29985599</v>
          </cell>
          <cell r="I1392">
            <v>16.6721</v>
          </cell>
        </row>
        <row r="1393">
          <cell r="A1393" t="str">
            <v>3010944TEC695</v>
          </cell>
          <cell r="B1393">
            <v>3010</v>
          </cell>
          <cell r="C1393">
            <v>9</v>
          </cell>
          <cell r="D1393">
            <v>44</v>
          </cell>
          <cell r="E1393" t="str">
            <v>TEC</v>
          </cell>
          <cell r="F1393" t="str">
            <v>S</v>
          </cell>
          <cell r="G1393">
            <v>695</v>
          </cell>
          <cell r="H1393">
            <v>1827000</v>
          </cell>
          <cell r="I1393">
            <v>13.0662</v>
          </cell>
        </row>
        <row r="1394">
          <cell r="A1394" t="str">
            <v>3031944TEC695</v>
          </cell>
          <cell r="B1394">
            <v>3031</v>
          </cell>
          <cell r="C1394">
            <v>9</v>
          </cell>
          <cell r="D1394">
            <v>44</v>
          </cell>
          <cell r="E1394" t="str">
            <v>TEC</v>
          </cell>
          <cell r="F1394" t="str">
            <v>S</v>
          </cell>
          <cell r="G1394">
            <v>695</v>
          </cell>
          <cell r="H1394">
            <v>1135500</v>
          </cell>
          <cell r="I1394">
            <v>12.798</v>
          </cell>
        </row>
        <row r="1395">
          <cell r="A1395" t="str">
            <v>3034944TEC695</v>
          </cell>
          <cell r="B1395">
            <v>3034</v>
          </cell>
          <cell r="C1395">
            <v>9</v>
          </cell>
          <cell r="D1395">
            <v>44</v>
          </cell>
          <cell r="E1395" t="str">
            <v>TEC</v>
          </cell>
          <cell r="F1395" t="str">
            <v>S</v>
          </cell>
          <cell r="G1395">
            <v>695</v>
          </cell>
          <cell r="H1395">
            <v>682500</v>
          </cell>
          <cell r="I1395">
            <v>16.454799999999999</v>
          </cell>
        </row>
        <row r="1396">
          <cell r="A1396" t="str">
            <v>5006944TEC695</v>
          </cell>
          <cell r="B1396">
            <v>5006</v>
          </cell>
          <cell r="C1396">
            <v>9</v>
          </cell>
          <cell r="D1396">
            <v>44</v>
          </cell>
          <cell r="E1396" t="str">
            <v>TEC</v>
          </cell>
          <cell r="F1396" t="str">
            <v>S</v>
          </cell>
          <cell r="G1396">
            <v>695</v>
          </cell>
          <cell r="H1396">
            <v>14454065</v>
          </cell>
          <cell r="I1396">
            <v>21.206600000000002</v>
          </cell>
        </row>
        <row r="1397">
          <cell r="A1397" t="str">
            <v>1032934TEC695</v>
          </cell>
          <cell r="B1397">
            <v>1032</v>
          </cell>
          <cell r="C1397">
            <v>9</v>
          </cell>
          <cell r="D1397">
            <v>34</v>
          </cell>
          <cell r="E1397" t="str">
            <v>TEC</v>
          </cell>
          <cell r="F1397" t="str">
            <v>S</v>
          </cell>
          <cell r="G1397">
            <v>695</v>
          </cell>
          <cell r="H1397">
            <v>187103</v>
          </cell>
          <cell r="I1397">
            <v>11.773300000000001</v>
          </cell>
        </row>
        <row r="1398">
          <cell r="A1398" t="str">
            <v>2005944TEC695</v>
          </cell>
          <cell r="B1398">
            <v>2005</v>
          </cell>
          <cell r="C1398">
            <v>9</v>
          </cell>
          <cell r="D1398">
            <v>44</v>
          </cell>
          <cell r="E1398" t="str">
            <v>TEC</v>
          </cell>
          <cell r="F1398" t="str">
            <v>S</v>
          </cell>
          <cell r="G1398">
            <v>695</v>
          </cell>
          <cell r="H1398">
            <v>538500</v>
          </cell>
          <cell r="I1398">
            <v>11.569800000000001</v>
          </cell>
        </row>
        <row r="1399">
          <cell r="A1399" t="str">
            <v>3005944TEC695</v>
          </cell>
          <cell r="B1399">
            <v>3005</v>
          </cell>
          <cell r="C1399">
            <v>9</v>
          </cell>
          <cell r="D1399">
            <v>44</v>
          </cell>
          <cell r="E1399" t="str">
            <v>TEC</v>
          </cell>
          <cell r="F1399" t="str">
            <v>S</v>
          </cell>
          <cell r="G1399">
            <v>695</v>
          </cell>
          <cell r="H1399">
            <v>225800</v>
          </cell>
          <cell r="I1399">
            <v>13.410399999999999</v>
          </cell>
        </row>
        <row r="1400">
          <cell r="A1400" t="str">
            <v>5008944TEC695</v>
          </cell>
          <cell r="B1400">
            <v>5008</v>
          </cell>
          <cell r="C1400">
            <v>9</v>
          </cell>
          <cell r="D1400">
            <v>44</v>
          </cell>
          <cell r="E1400" t="str">
            <v>TEC</v>
          </cell>
          <cell r="F1400" t="str">
            <v>S</v>
          </cell>
          <cell r="G1400">
            <v>695</v>
          </cell>
          <cell r="H1400">
            <v>11318063.949999999</v>
          </cell>
          <cell r="I1400">
            <v>22.888200000000001</v>
          </cell>
        </row>
        <row r="1401">
          <cell r="A1401" t="str">
            <v>3007944TEC695</v>
          </cell>
          <cell r="B1401">
            <v>3007</v>
          </cell>
          <cell r="C1401">
            <v>9</v>
          </cell>
          <cell r="D1401">
            <v>44</v>
          </cell>
          <cell r="E1401" t="str">
            <v>TEC</v>
          </cell>
          <cell r="F1401" t="str">
            <v>S</v>
          </cell>
          <cell r="G1401">
            <v>695</v>
          </cell>
          <cell r="H1401">
            <v>564200</v>
          </cell>
          <cell r="I1401">
            <v>17.2012</v>
          </cell>
        </row>
        <row r="1402">
          <cell r="A1402" t="str">
            <v>3028934TEC695</v>
          </cell>
          <cell r="B1402">
            <v>3028</v>
          </cell>
          <cell r="C1402">
            <v>9</v>
          </cell>
          <cell r="D1402">
            <v>34</v>
          </cell>
          <cell r="E1402" t="str">
            <v>TEC</v>
          </cell>
          <cell r="F1402" t="str">
            <v>S</v>
          </cell>
          <cell r="G1402">
            <v>695</v>
          </cell>
          <cell r="H1402">
            <v>13000</v>
          </cell>
          <cell r="I1402">
            <v>12.061999999999999</v>
          </cell>
        </row>
        <row r="1403">
          <cell r="A1403" t="str">
            <v>1005934TEC695</v>
          </cell>
          <cell r="B1403">
            <v>1005</v>
          </cell>
          <cell r="C1403">
            <v>9</v>
          </cell>
          <cell r="D1403">
            <v>34</v>
          </cell>
          <cell r="E1403" t="str">
            <v>TEC</v>
          </cell>
          <cell r="F1403" t="str">
            <v>S</v>
          </cell>
          <cell r="G1403">
            <v>695</v>
          </cell>
          <cell r="H1403">
            <v>1314209</v>
          </cell>
          <cell r="I1403">
            <v>7.6704999999999997</v>
          </cell>
        </row>
        <row r="1404">
          <cell r="A1404" t="str">
            <v>1005944TEC695</v>
          </cell>
          <cell r="B1404">
            <v>1005</v>
          </cell>
          <cell r="C1404">
            <v>9</v>
          </cell>
          <cell r="D1404">
            <v>44</v>
          </cell>
          <cell r="E1404" t="str">
            <v>TEC</v>
          </cell>
          <cell r="F1404" t="str">
            <v>S</v>
          </cell>
          <cell r="G1404">
            <v>695</v>
          </cell>
          <cell r="H1404">
            <v>78775445.200000003</v>
          </cell>
          <cell r="I1404">
            <v>8.4789999999999992</v>
          </cell>
        </row>
        <row r="1405">
          <cell r="A1405" t="str">
            <v>1009944TEC695</v>
          </cell>
          <cell r="B1405">
            <v>1009</v>
          </cell>
          <cell r="C1405">
            <v>9</v>
          </cell>
          <cell r="D1405">
            <v>44</v>
          </cell>
          <cell r="E1405" t="str">
            <v>TEC</v>
          </cell>
          <cell r="F1405" t="str">
            <v>S</v>
          </cell>
          <cell r="G1405">
            <v>695</v>
          </cell>
          <cell r="H1405">
            <v>66382848.100000001</v>
          </cell>
          <cell r="I1405">
            <v>8.0257000000000005</v>
          </cell>
        </row>
        <row r="1406">
          <cell r="A1406" t="str">
            <v>1017944TEC695</v>
          </cell>
          <cell r="B1406">
            <v>1017</v>
          </cell>
          <cell r="C1406">
            <v>9</v>
          </cell>
          <cell r="D1406">
            <v>44</v>
          </cell>
          <cell r="E1406" t="str">
            <v>TEC</v>
          </cell>
          <cell r="F1406" t="str">
            <v>S</v>
          </cell>
          <cell r="G1406">
            <v>695</v>
          </cell>
          <cell r="H1406">
            <v>55578558.399999999</v>
          </cell>
          <cell r="I1406">
            <v>18.552299999999999</v>
          </cell>
        </row>
        <row r="1407">
          <cell r="A1407" t="str">
            <v>1018934TEC695</v>
          </cell>
          <cell r="B1407">
            <v>1018</v>
          </cell>
          <cell r="C1407">
            <v>9</v>
          </cell>
          <cell r="D1407">
            <v>34</v>
          </cell>
          <cell r="E1407" t="str">
            <v>TEC</v>
          </cell>
          <cell r="F1407" t="str">
            <v>S</v>
          </cell>
          <cell r="G1407">
            <v>695</v>
          </cell>
          <cell r="H1407">
            <v>1756580</v>
          </cell>
          <cell r="I1407">
            <v>7.7793000000000001</v>
          </cell>
        </row>
        <row r="1408">
          <cell r="A1408" t="str">
            <v>2001944TEC695</v>
          </cell>
          <cell r="B1408">
            <v>2001</v>
          </cell>
          <cell r="C1408">
            <v>9</v>
          </cell>
          <cell r="D1408">
            <v>44</v>
          </cell>
          <cell r="E1408" t="str">
            <v>TEC</v>
          </cell>
          <cell r="F1408" t="str">
            <v>S</v>
          </cell>
          <cell r="G1408">
            <v>695</v>
          </cell>
          <cell r="H1408">
            <v>4018816.89</v>
          </cell>
          <cell r="I1408">
            <v>7.0354000000000001</v>
          </cell>
        </row>
        <row r="1409">
          <cell r="A1409" t="str">
            <v>3026944TEC695</v>
          </cell>
          <cell r="B1409">
            <v>3026</v>
          </cell>
          <cell r="C1409">
            <v>9</v>
          </cell>
          <cell r="D1409">
            <v>44</v>
          </cell>
          <cell r="E1409" t="str">
            <v>TEC</v>
          </cell>
          <cell r="F1409" t="str">
            <v>S</v>
          </cell>
          <cell r="G1409">
            <v>695</v>
          </cell>
          <cell r="H1409">
            <v>690050</v>
          </cell>
          <cell r="I1409">
            <v>14.1213</v>
          </cell>
        </row>
        <row r="1410">
          <cell r="A1410" t="str">
            <v>3006944TEC695</v>
          </cell>
          <cell r="B1410">
            <v>3006</v>
          </cell>
          <cell r="C1410">
            <v>9</v>
          </cell>
          <cell r="D1410">
            <v>44</v>
          </cell>
          <cell r="E1410" t="str">
            <v>TEC</v>
          </cell>
          <cell r="F1410" t="str">
            <v>S</v>
          </cell>
          <cell r="G1410">
            <v>695</v>
          </cell>
          <cell r="H1410">
            <v>260000</v>
          </cell>
          <cell r="I1410">
            <v>13.739699999999999</v>
          </cell>
        </row>
        <row r="1411">
          <cell r="A1411" t="str">
            <v>1003944TEC695</v>
          </cell>
          <cell r="B1411">
            <v>1003</v>
          </cell>
          <cell r="C1411">
            <v>9</v>
          </cell>
          <cell r="D1411">
            <v>44</v>
          </cell>
          <cell r="E1411" t="str">
            <v>TEC</v>
          </cell>
          <cell r="F1411" t="str">
            <v>S</v>
          </cell>
          <cell r="G1411">
            <v>695</v>
          </cell>
          <cell r="H1411">
            <v>97035175</v>
          </cell>
          <cell r="I1411">
            <v>6.7445000000000004</v>
          </cell>
        </row>
        <row r="1412">
          <cell r="A1412" t="str">
            <v>3003944TEC695</v>
          </cell>
          <cell r="B1412">
            <v>3003</v>
          </cell>
          <cell r="C1412">
            <v>9</v>
          </cell>
          <cell r="D1412">
            <v>44</v>
          </cell>
          <cell r="E1412" t="str">
            <v>TEC</v>
          </cell>
          <cell r="F1412" t="str">
            <v>S</v>
          </cell>
          <cell r="G1412">
            <v>695</v>
          </cell>
          <cell r="H1412">
            <v>1023000</v>
          </cell>
          <cell r="I1412">
            <v>14.3657</v>
          </cell>
        </row>
        <row r="1413">
          <cell r="A1413" t="str">
            <v>3004944TEC695</v>
          </cell>
          <cell r="B1413">
            <v>3004</v>
          </cell>
          <cell r="C1413">
            <v>9</v>
          </cell>
          <cell r="D1413">
            <v>44</v>
          </cell>
          <cell r="E1413" t="str">
            <v>TEC</v>
          </cell>
          <cell r="F1413" t="str">
            <v>S</v>
          </cell>
          <cell r="G1413">
            <v>695</v>
          </cell>
          <cell r="H1413">
            <v>1468000</v>
          </cell>
          <cell r="I1413">
            <v>15.4612</v>
          </cell>
        </row>
        <row r="1414">
          <cell r="A1414" t="str">
            <v>3011944TEC695</v>
          </cell>
          <cell r="B1414">
            <v>3011</v>
          </cell>
          <cell r="C1414">
            <v>9</v>
          </cell>
          <cell r="D1414">
            <v>44</v>
          </cell>
          <cell r="E1414" t="str">
            <v>TEC</v>
          </cell>
          <cell r="F1414" t="str">
            <v>S</v>
          </cell>
          <cell r="G1414">
            <v>695</v>
          </cell>
          <cell r="H1414">
            <v>730500</v>
          </cell>
          <cell r="I1414">
            <v>12.7704</v>
          </cell>
        </row>
        <row r="1415">
          <cell r="A1415" t="str">
            <v>5003934TEC695</v>
          </cell>
          <cell r="B1415">
            <v>5003</v>
          </cell>
          <cell r="C1415">
            <v>9</v>
          </cell>
          <cell r="D1415">
            <v>34</v>
          </cell>
          <cell r="E1415" t="str">
            <v>TEC</v>
          </cell>
          <cell r="F1415" t="str">
            <v>S</v>
          </cell>
          <cell r="G1415">
            <v>695</v>
          </cell>
          <cell r="H1415">
            <v>244541.43</v>
          </cell>
          <cell r="I1415">
            <v>10.084</v>
          </cell>
        </row>
        <row r="1416">
          <cell r="A1416" t="str">
            <v>3005934TEC695</v>
          </cell>
          <cell r="B1416">
            <v>3005</v>
          </cell>
          <cell r="C1416">
            <v>9</v>
          </cell>
          <cell r="D1416">
            <v>34</v>
          </cell>
          <cell r="E1416" t="str">
            <v>TEC</v>
          </cell>
          <cell r="F1416" t="str">
            <v>S</v>
          </cell>
          <cell r="G1416">
            <v>695</v>
          </cell>
          <cell r="H1416">
            <v>9000</v>
          </cell>
          <cell r="I1416">
            <v>10.597899999999999</v>
          </cell>
        </row>
        <row r="1417">
          <cell r="A1417" t="str">
            <v>1009934TEC695</v>
          </cell>
          <cell r="B1417">
            <v>1009</v>
          </cell>
          <cell r="C1417">
            <v>9</v>
          </cell>
          <cell r="D1417">
            <v>34</v>
          </cell>
          <cell r="E1417" t="str">
            <v>TEC</v>
          </cell>
          <cell r="F1417" t="str">
            <v>S</v>
          </cell>
          <cell r="G1417">
            <v>695</v>
          </cell>
          <cell r="H1417">
            <v>439405.62</v>
          </cell>
          <cell r="I1417">
            <v>7.4927999999999999</v>
          </cell>
        </row>
        <row r="1418">
          <cell r="A1418" t="str">
            <v>1017934TEC695</v>
          </cell>
          <cell r="B1418">
            <v>1017</v>
          </cell>
          <cell r="C1418">
            <v>9</v>
          </cell>
          <cell r="D1418">
            <v>34</v>
          </cell>
          <cell r="E1418" t="str">
            <v>TEC</v>
          </cell>
          <cell r="F1418" t="str">
            <v>S</v>
          </cell>
          <cell r="G1418">
            <v>695</v>
          </cell>
          <cell r="H1418">
            <v>291160</v>
          </cell>
          <cell r="I1418">
            <v>14.4956</v>
          </cell>
        </row>
        <row r="1419">
          <cell r="A1419" t="str">
            <v>1018944TEC695</v>
          </cell>
          <cell r="B1419">
            <v>1018</v>
          </cell>
          <cell r="C1419">
            <v>9</v>
          </cell>
          <cell r="D1419">
            <v>44</v>
          </cell>
          <cell r="E1419" t="str">
            <v>TEC</v>
          </cell>
          <cell r="F1419" t="str">
            <v>S</v>
          </cell>
          <cell r="G1419">
            <v>695</v>
          </cell>
          <cell r="H1419">
            <v>48085094.57</v>
          </cell>
          <cell r="I1419">
            <v>7.6492000000000004</v>
          </cell>
        </row>
        <row r="1420">
          <cell r="A1420" t="str">
            <v>3002944TEC695</v>
          </cell>
          <cell r="B1420">
            <v>3002</v>
          </cell>
          <cell r="C1420">
            <v>9</v>
          </cell>
          <cell r="D1420">
            <v>44</v>
          </cell>
          <cell r="E1420" t="str">
            <v>TEC</v>
          </cell>
          <cell r="F1420" t="str">
            <v>S</v>
          </cell>
          <cell r="G1420">
            <v>695</v>
          </cell>
          <cell r="H1420">
            <v>5242500</v>
          </cell>
          <cell r="I1420">
            <v>15.0593</v>
          </cell>
        </row>
        <row r="1421">
          <cell r="A1421" t="str">
            <v>3006934TEC695</v>
          </cell>
          <cell r="B1421">
            <v>3006</v>
          </cell>
          <cell r="C1421">
            <v>9</v>
          </cell>
          <cell r="D1421">
            <v>34</v>
          </cell>
          <cell r="E1421" t="str">
            <v>TEC</v>
          </cell>
          <cell r="F1421" t="str">
            <v>S</v>
          </cell>
          <cell r="G1421">
            <v>695</v>
          </cell>
          <cell r="H1421">
            <v>10000</v>
          </cell>
          <cell r="I1421">
            <v>10.791</v>
          </cell>
        </row>
        <row r="1422">
          <cell r="A1422" t="str">
            <v>3027944TEC695</v>
          </cell>
          <cell r="B1422">
            <v>3027</v>
          </cell>
          <cell r="C1422">
            <v>9</v>
          </cell>
          <cell r="D1422">
            <v>44</v>
          </cell>
          <cell r="E1422" t="str">
            <v>TEC</v>
          </cell>
          <cell r="F1422" t="str">
            <v>S</v>
          </cell>
          <cell r="G1422">
            <v>695</v>
          </cell>
          <cell r="H1422">
            <v>312900</v>
          </cell>
          <cell r="I1422">
            <v>17.5213</v>
          </cell>
        </row>
        <row r="1423">
          <cell r="A1423" t="str">
            <v>3030944TEC695</v>
          </cell>
          <cell r="B1423">
            <v>3030</v>
          </cell>
          <cell r="C1423">
            <v>9</v>
          </cell>
          <cell r="D1423">
            <v>44</v>
          </cell>
          <cell r="E1423" t="str">
            <v>TEC</v>
          </cell>
          <cell r="F1423" t="str">
            <v>S</v>
          </cell>
          <cell r="G1423">
            <v>695</v>
          </cell>
          <cell r="H1423">
            <v>680600</v>
          </cell>
          <cell r="I1423">
            <v>9.2881</v>
          </cell>
        </row>
        <row r="1424">
          <cell r="A1424" t="str">
            <v>3033934TEC695</v>
          </cell>
          <cell r="B1424">
            <v>3033</v>
          </cell>
          <cell r="C1424">
            <v>9</v>
          </cell>
          <cell r="D1424">
            <v>34</v>
          </cell>
          <cell r="E1424" t="str">
            <v>TEC</v>
          </cell>
          <cell r="F1424" t="str">
            <v>S</v>
          </cell>
          <cell r="G1424">
            <v>695</v>
          </cell>
          <cell r="H1424">
            <v>2000</v>
          </cell>
          <cell r="I1424">
            <v>19.569500000000001</v>
          </cell>
        </row>
        <row r="1425">
          <cell r="A1425" t="str">
            <v>1999944TEC695</v>
          </cell>
          <cell r="B1425">
            <v>1999</v>
          </cell>
          <cell r="C1425">
            <v>9</v>
          </cell>
          <cell r="D1425">
            <v>44</v>
          </cell>
          <cell r="E1425" t="str">
            <v>TEC</v>
          </cell>
          <cell r="F1425" t="str">
            <v>S</v>
          </cell>
          <cell r="G1425">
            <v>695</v>
          </cell>
          <cell r="H1425">
            <v>596439164.30999994</v>
          </cell>
          <cell r="I1425">
            <v>10.887499999999999</v>
          </cell>
        </row>
        <row r="1426">
          <cell r="A1426" t="str">
            <v>1999934TEC695</v>
          </cell>
          <cell r="B1426">
            <v>1999</v>
          </cell>
          <cell r="C1426">
            <v>9</v>
          </cell>
          <cell r="D1426">
            <v>34</v>
          </cell>
          <cell r="E1426" t="str">
            <v>TEC</v>
          </cell>
          <cell r="F1426" t="str">
            <v>S</v>
          </cell>
          <cell r="G1426">
            <v>695</v>
          </cell>
          <cell r="H1426">
            <v>10793115.68</v>
          </cell>
          <cell r="I1426">
            <v>7.5331000000000001</v>
          </cell>
        </row>
        <row r="1427">
          <cell r="A1427" t="str">
            <v>2999944TEC695</v>
          </cell>
          <cell r="B1427">
            <v>2999</v>
          </cell>
          <cell r="C1427">
            <v>9</v>
          </cell>
          <cell r="D1427">
            <v>44</v>
          </cell>
          <cell r="E1427" t="str">
            <v>TEC</v>
          </cell>
          <cell r="F1427" t="str">
            <v>S</v>
          </cell>
          <cell r="G1427">
            <v>695</v>
          </cell>
          <cell r="H1427">
            <v>10125306.49</v>
          </cell>
          <cell r="I1427">
            <v>8.0268999999999995</v>
          </cell>
        </row>
        <row r="1428">
          <cell r="A1428" t="str">
            <v>2999934TEC695</v>
          </cell>
          <cell r="B1428">
            <v>2999</v>
          </cell>
          <cell r="C1428">
            <v>9</v>
          </cell>
          <cell r="D1428">
            <v>34</v>
          </cell>
          <cell r="E1428" t="str">
            <v>TEC</v>
          </cell>
          <cell r="F1428" t="str">
            <v>S</v>
          </cell>
          <cell r="G1428">
            <v>695</v>
          </cell>
          <cell r="H1428">
            <v>239015.45</v>
          </cell>
          <cell r="I1428">
            <v>8.1945999999999994</v>
          </cell>
        </row>
        <row r="1429">
          <cell r="A1429" t="str">
            <v>3999944TEC695</v>
          </cell>
          <cell r="B1429">
            <v>3999</v>
          </cell>
          <cell r="C1429">
            <v>9</v>
          </cell>
          <cell r="D1429">
            <v>44</v>
          </cell>
          <cell r="E1429" t="str">
            <v>TEC</v>
          </cell>
          <cell r="F1429" t="str">
            <v>S</v>
          </cell>
          <cell r="G1429">
            <v>695</v>
          </cell>
          <cell r="H1429">
            <v>26684037.559999999</v>
          </cell>
          <cell r="I1429">
            <v>15.571300000000001</v>
          </cell>
        </row>
        <row r="1430">
          <cell r="A1430" t="str">
            <v>3999934TEC695</v>
          </cell>
          <cell r="B1430">
            <v>3999</v>
          </cell>
          <cell r="C1430">
            <v>9</v>
          </cell>
          <cell r="D1430">
            <v>34</v>
          </cell>
          <cell r="E1430" t="str">
            <v>TEC</v>
          </cell>
          <cell r="F1430" t="str">
            <v>S</v>
          </cell>
          <cell r="G1430">
            <v>695</v>
          </cell>
          <cell r="H1430">
            <v>650110.93000000005</v>
          </cell>
          <cell r="I1430">
            <v>12.0923</v>
          </cell>
        </row>
        <row r="1431">
          <cell r="A1431" t="str">
            <v>5999944TEC695</v>
          </cell>
          <cell r="B1431">
            <v>5999</v>
          </cell>
          <cell r="C1431">
            <v>9</v>
          </cell>
          <cell r="D1431">
            <v>44</v>
          </cell>
          <cell r="E1431" t="str">
            <v>TEC</v>
          </cell>
          <cell r="F1431" t="str">
            <v>S</v>
          </cell>
          <cell r="G1431">
            <v>695</v>
          </cell>
          <cell r="H1431">
            <v>111339197.59999999</v>
          </cell>
          <cell r="I1431">
            <v>18.793700000000001</v>
          </cell>
        </row>
        <row r="1432">
          <cell r="A1432" t="str">
            <v>5999934TEC695</v>
          </cell>
          <cell r="B1432">
            <v>5999</v>
          </cell>
          <cell r="C1432">
            <v>9</v>
          </cell>
          <cell r="D1432">
            <v>34</v>
          </cell>
          <cell r="E1432" t="str">
            <v>TEC</v>
          </cell>
          <cell r="F1432" t="str">
            <v>S</v>
          </cell>
          <cell r="G1432">
            <v>695</v>
          </cell>
          <cell r="H1432">
            <v>1165181.43</v>
          </cell>
          <cell r="I1432">
            <v>13.3865</v>
          </cell>
        </row>
        <row r="1433">
          <cell r="A1433" t="str">
            <v>1001134TEP695</v>
          </cell>
          <cell r="B1433">
            <v>1001</v>
          </cell>
          <cell r="C1433">
            <v>1</v>
          </cell>
          <cell r="D1433">
            <v>34</v>
          </cell>
          <cell r="E1433" t="str">
            <v>TEP</v>
          </cell>
          <cell r="F1433" t="str">
            <v>S</v>
          </cell>
          <cell r="G1433">
            <v>695</v>
          </cell>
          <cell r="H1433">
            <v>3030692.76</v>
          </cell>
          <cell r="I1433">
            <v>0.05</v>
          </cell>
        </row>
        <row r="1434">
          <cell r="A1434" t="str">
            <v>1001153TEP695</v>
          </cell>
          <cell r="B1434">
            <v>1001</v>
          </cell>
          <cell r="C1434">
            <v>1</v>
          </cell>
          <cell r="D1434">
            <v>53</v>
          </cell>
          <cell r="E1434" t="str">
            <v>TEP</v>
          </cell>
          <cell r="F1434" t="str">
            <v>S</v>
          </cell>
          <cell r="G1434">
            <v>695</v>
          </cell>
          <cell r="H1434">
            <v>77228.78</v>
          </cell>
          <cell r="I1434">
            <v>0.01</v>
          </cell>
        </row>
        <row r="1435">
          <cell r="A1435" t="str">
            <v>1014134TEP695</v>
          </cell>
          <cell r="B1435">
            <v>1014</v>
          </cell>
          <cell r="C1435">
            <v>1</v>
          </cell>
          <cell r="D1435">
            <v>34</v>
          </cell>
          <cell r="E1435" t="str">
            <v>TEP</v>
          </cell>
          <cell r="F1435" t="str">
            <v>S</v>
          </cell>
          <cell r="G1435">
            <v>695</v>
          </cell>
          <cell r="H1435">
            <v>960431.89</v>
          </cell>
          <cell r="I1435">
            <v>0.01</v>
          </cell>
        </row>
        <row r="1436">
          <cell r="A1436" t="str">
            <v>2002176TEP695</v>
          </cell>
          <cell r="B1436">
            <v>2002</v>
          </cell>
          <cell r="C1436">
            <v>1</v>
          </cell>
          <cell r="D1436">
            <v>76</v>
          </cell>
          <cell r="E1436" t="str">
            <v>TEP</v>
          </cell>
          <cell r="F1436" t="str">
            <v>S</v>
          </cell>
          <cell r="G1436">
            <v>695</v>
          </cell>
          <cell r="H1436">
            <v>11458.88</v>
          </cell>
          <cell r="I1436">
            <v>0.01</v>
          </cell>
        </row>
        <row r="1437">
          <cell r="A1437" t="str">
            <v>2004144TEP695</v>
          </cell>
          <cell r="B1437">
            <v>2004</v>
          </cell>
          <cell r="C1437">
            <v>1</v>
          </cell>
          <cell r="D1437">
            <v>44</v>
          </cell>
          <cell r="E1437" t="str">
            <v>TEP</v>
          </cell>
          <cell r="F1437" t="str">
            <v>S</v>
          </cell>
          <cell r="G1437">
            <v>695</v>
          </cell>
          <cell r="H1437">
            <v>268809.84000000003</v>
          </cell>
          <cell r="I1437">
            <v>0.50109999999999999</v>
          </cell>
        </row>
        <row r="1438">
          <cell r="A1438" t="str">
            <v>1003144TEP695</v>
          </cell>
          <cell r="B1438">
            <v>1003</v>
          </cell>
          <cell r="C1438">
            <v>1</v>
          </cell>
          <cell r="D1438">
            <v>44</v>
          </cell>
          <cell r="E1438" t="str">
            <v>TEP</v>
          </cell>
          <cell r="F1438" t="str">
            <v>S</v>
          </cell>
          <cell r="G1438">
            <v>695</v>
          </cell>
          <cell r="H1438">
            <v>1987231.97</v>
          </cell>
          <cell r="I1438">
            <v>0.05</v>
          </cell>
        </row>
        <row r="1439">
          <cell r="A1439" t="str">
            <v>1005134TEP695</v>
          </cell>
          <cell r="B1439">
            <v>1005</v>
          </cell>
          <cell r="C1439">
            <v>1</v>
          </cell>
          <cell r="D1439">
            <v>34</v>
          </cell>
          <cell r="E1439" t="str">
            <v>TEP</v>
          </cell>
          <cell r="F1439" t="str">
            <v>S</v>
          </cell>
          <cell r="G1439">
            <v>695</v>
          </cell>
          <cell r="H1439">
            <v>1759980.44</v>
          </cell>
          <cell r="I1439">
            <v>9.7000000000000003E-3</v>
          </cell>
        </row>
        <row r="1440">
          <cell r="A1440" t="str">
            <v>1009176TEP695</v>
          </cell>
          <cell r="B1440">
            <v>1009</v>
          </cell>
          <cell r="C1440">
            <v>1</v>
          </cell>
          <cell r="D1440">
            <v>76</v>
          </cell>
          <cell r="E1440" t="str">
            <v>TEP</v>
          </cell>
          <cell r="F1440" t="str">
            <v>S</v>
          </cell>
          <cell r="G1440">
            <v>695</v>
          </cell>
          <cell r="H1440">
            <v>449886.67</v>
          </cell>
          <cell r="I1440">
            <v>1E-3</v>
          </cell>
        </row>
        <row r="1441">
          <cell r="A1441" t="str">
            <v>2004134TEP695</v>
          </cell>
          <cell r="B1441">
            <v>2004</v>
          </cell>
          <cell r="C1441">
            <v>1</v>
          </cell>
          <cell r="D1441">
            <v>34</v>
          </cell>
          <cell r="E1441" t="str">
            <v>TEP</v>
          </cell>
          <cell r="F1441" t="str">
            <v>S</v>
          </cell>
          <cell r="G1441">
            <v>695</v>
          </cell>
          <cell r="H1441">
            <v>529306.4</v>
          </cell>
          <cell r="I1441">
            <v>0.25030000000000002</v>
          </cell>
        </row>
        <row r="1442">
          <cell r="A1442" t="str">
            <v>2007144TEP695</v>
          </cell>
          <cell r="B1442">
            <v>2007</v>
          </cell>
          <cell r="C1442">
            <v>1</v>
          </cell>
          <cell r="D1442">
            <v>44</v>
          </cell>
          <cell r="E1442" t="str">
            <v>TEP</v>
          </cell>
          <cell r="F1442" t="str">
            <v>S</v>
          </cell>
          <cell r="G1442">
            <v>695</v>
          </cell>
          <cell r="H1442">
            <v>430754.86</v>
          </cell>
          <cell r="I1442">
            <v>0.46510000000000001</v>
          </cell>
        </row>
        <row r="1443">
          <cell r="A1443" t="str">
            <v>3003144TEP695</v>
          </cell>
          <cell r="B1443">
            <v>3003</v>
          </cell>
          <cell r="C1443">
            <v>1</v>
          </cell>
          <cell r="D1443">
            <v>44</v>
          </cell>
          <cell r="E1443" t="str">
            <v>TEP</v>
          </cell>
          <cell r="F1443" t="str">
            <v>S</v>
          </cell>
          <cell r="G1443">
            <v>695</v>
          </cell>
          <cell r="H1443">
            <v>1236010.01</v>
          </cell>
          <cell r="I1443">
            <v>2.0184000000000002</v>
          </cell>
        </row>
        <row r="1444">
          <cell r="A1444" t="str">
            <v>3004134TEP695</v>
          </cell>
          <cell r="B1444">
            <v>3004</v>
          </cell>
          <cell r="C1444">
            <v>1</v>
          </cell>
          <cell r="D1444">
            <v>34</v>
          </cell>
          <cell r="E1444" t="str">
            <v>TEP</v>
          </cell>
          <cell r="F1444" t="str">
            <v>S</v>
          </cell>
          <cell r="G1444">
            <v>695</v>
          </cell>
          <cell r="H1444">
            <v>539892.87</v>
          </cell>
          <cell r="I1444">
            <v>0.3004</v>
          </cell>
        </row>
        <row r="1445">
          <cell r="A1445" t="str">
            <v>3005134TEP695</v>
          </cell>
          <cell r="B1445">
            <v>3005</v>
          </cell>
          <cell r="C1445">
            <v>1</v>
          </cell>
          <cell r="D1445">
            <v>34</v>
          </cell>
          <cell r="E1445" t="str">
            <v>TEP</v>
          </cell>
          <cell r="F1445" t="str">
            <v>S</v>
          </cell>
          <cell r="G1445">
            <v>695</v>
          </cell>
          <cell r="H1445">
            <v>127778.49</v>
          </cell>
          <cell r="I1445">
            <v>0.80289999999999995</v>
          </cell>
        </row>
        <row r="1446">
          <cell r="A1446" t="str">
            <v>3010144TEP695</v>
          </cell>
          <cell r="B1446">
            <v>3010</v>
          </cell>
          <cell r="C1446">
            <v>1</v>
          </cell>
          <cell r="D1446">
            <v>44</v>
          </cell>
          <cell r="E1446" t="str">
            <v>TEP</v>
          </cell>
          <cell r="F1446" t="str">
            <v>S</v>
          </cell>
          <cell r="G1446">
            <v>695</v>
          </cell>
          <cell r="H1446">
            <v>594645.74</v>
          </cell>
          <cell r="I1446">
            <v>0.25030000000000002</v>
          </cell>
        </row>
        <row r="1447">
          <cell r="A1447" t="str">
            <v>3012144TEP695</v>
          </cell>
          <cell r="B1447">
            <v>3012</v>
          </cell>
          <cell r="C1447">
            <v>1</v>
          </cell>
          <cell r="D1447">
            <v>44</v>
          </cell>
          <cell r="E1447" t="str">
            <v>TEP</v>
          </cell>
          <cell r="F1447" t="str">
            <v>S</v>
          </cell>
          <cell r="G1447">
            <v>695</v>
          </cell>
          <cell r="H1447">
            <v>320274.96999999997</v>
          </cell>
          <cell r="I1447">
            <v>0.1502</v>
          </cell>
        </row>
        <row r="1448">
          <cell r="A1448" t="str">
            <v>3015134TEP695</v>
          </cell>
          <cell r="B1448">
            <v>3015</v>
          </cell>
          <cell r="C1448">
            <v>1</v>
          </cell>
          <cell r="D1448">
            <v>34</v>
          </cell>
          <cell r="E1448" t="str">
            <v>TEP</v>
          </cell>
          <cell r="F1448" t="str">
            <v>S</v>
          </cell>
          <cell r="G1448">
            <v>695</v>
          </cell>
          <cell r="H1448">
            <v>83979.56</v>
          </cell>
          <cell r="I1448">
            <v>0.1502</v>
          </cell>
        </row>
        <row r="1449">
          <cell r="A1449" t="str">
            <v>3025144TEP695</v>
          </cell>
          <cell r="B1449">
            <v>3025</v>
          </cell>
          <cell r="C1449">
            <v>1</v>
          </cell>
          <cell r="D1449">
            <v>44</v>
          </cell>
          <cell r="E1449" t="str">
            <v>TEP</v>
          </cell>
          <cell r="F1449" t="str">
            <v>S</v>
          </cell>
          <cell r="G1449">
            <v>695</v>
          </cell>
          <cell r="H1449">
            <v>334676.74</v>
          </cell>
          <cell r="I1449">
            <v>0.50109999999999999</v>
          </cell>
        </row>
        <row r="1450">
          <cell r="A1450" t="str">
            <v>3028134TEP695</v>
          </cell>
          <cell r="B1450">
            <v>3028</v>
          </cell>
          <cell r="C1450">
            <v>1</v>
          </cell>
          <cell r="D1450">
            <v>34</v>
          </cell>
          <cell r="E1450" t="str">
            <v>TEP</v>
          </cell>
          <cell r="F1450" t="str">
            <v>S</v>
          </cell>
          <cell r="G1450">
            <v>695</v>
          </cell>
          <cell r="H1450">
            <v>53578.400000000001</v>
          </cell>
          <cell r="I1450">
            <v>0.50109999999999999</v>
          </cell>
        </row>
        <row r="1451">
          <cell r="A1451" t="str">
            <v>3033134TEP695</v>
          </cell>
          <cell r="B1451">
            <v>3033</v>
          </cell>
          <cell r="C1451">
            <v>1</v>
          </cell>
          <cell r="D1451">
            <v>34</v>
          </cell>
          <cell r="E1451" t="str">
            <v>TEP</v>
          </cell>
          <cell r="F1451" t="str">
            <v>S</v>
          </cell>
          <cell r="G1451">
            <v>695</v>
          </cell>
          <cell r="H1451">
            <v>12176.42</v>
          </cell>
          <cell r="I1451">
            <v>0.3004</v>
          </cell>
        </row>
        <row r="1452">
          <cell r="A1452" t="str">
            <v>1005176TEP695</v>
          </cell>
          <cell r="B1452">
            <v>1005</v>
          </cell>
          <cell r="C1452">
            <v>1</v>
          </cell>
          <cell r="D1452">
            <v>76</v>
          </cell>
          <cell r="E1452" t="str">
            <v>TEP</v>
          </cell>
          <cell r="F1452" t="str">
            <v>S</v>
          </cell>
          <cell r="G1452">
            <v>695</v>
          </cell>
          <cell r="H1452">
            <v>5035.45</v>
          </cell>
          <cell r="I1452">
            <v>0.01</v>
          </cell>
        </row>
        <row r="1453">
          <cell r="A1453" t="str">
            <v>1009144TEP695</v>
          </cell>
          <cell r="B1453">
            <v>1009</v>
          </cell>
          <cell r="C1453">
            <v>1</v>
          </cell>
          <cell r="D1453">
            <v>44</v>
          </cell>
          <cell r="E1453" t="str">
            <v>TEP</v>
          </cell>
          <cell r="F1453" t="str">
            <v>S</v>
          </cell>
          <cell r="G1453">
            <v>695</v>
          </cell>
          <cell r="H1453">
            <v>2990906.96</v>
          </cell>
          <cell r="I1453">
            <v>0.01</v>
          </cell>
        </row>
        <row r="1454">
          <cell r="A1454" t="str">
            <v>1018144TEP695</v>
          </cell>
          <cell r="B1454">
            <v>1018</v>
          </cell>
          <cell r="C1454">
            <v>1</v>
          </cell>
          <cell r="D1454">
            <v>44</v>
          </cell>
          <cell r="E1454" t="str">
            <v>TEP</v>
          </cell>
          <cell r="F1454" t="str">
            <v>S</v>
          </cell>
          <cell r="G1454">
            <v>695</v>
          </cell>
          <cell r="H1454">
            <v>539491.4</v>
          </cell>
          <cell r="I1454">
            <v>5.0099999999999999E-2</v>
          </cell>
        </row>
        <row r="1455">
          <cell r="A1455" t="str">
            <v>1018153TEP695</v>
          </cell>
          <cell r="B1455">
            <v>1018</v>
          </cell>
          <cell r="C1455">
            <v>1</v>
          </cell>
          <cell r="D1455">
            <v>53</v>
          </cell>
          <cell r="E1455" t="str">
            <v>TEP</v>
          </cell>
          <cell r="F1455" t="str">
            <v>S</v>
          </cell>
          <cell r="G1455">
            <v>695</v>
          </cell>
          <cell r="H1455">
            <v>52682.76</v>
          </cell>
          <cell r="I1455">
            <v>0.1</v>
          </cell>
        </row>
        <row r="1456">
          <cell r="A1456" t="str">
            <v>2002134TEP695</v>
          </cell>
          <cell r="B1456">
            <v>2002</v>
          </cell>
          <cell r="C1456">
            <v>1</v>
          </cell>
          <cell r="D1456">
            <v>34</v>
          </cell>
          <cell r="E1456" t="str">
            <v>TEP</v>
          </cell>
          <cell r="F1456" t="str">
            <v>S</v>
          </cell>
          <cell r="G1456">
            <v>695</v>
          </cell>
          <cell r="H1456">
            <v>933139.48</v>
          </cell>
          <cell r="I1456">
            <v>0.50109999999999999</v>
          </cell>
        </row>
        <row r="1457">
          <cell r="A1457" t="str">
            <v>3016134TEP695</v>
          </cell>
          <cell r="B1457">
            <v>3016</v>
          </cell>
          <cell r="C1457">
            <v>1</v>
          </cell>
          <cell r="D1457">
            <v>34</v>
          </cell>
          <cell r="E1457" t="str">
            <v>TEP</v>
          </cell>
          <cell r="F1457" t="str">
            <v>S</v>
          </cell>
          <cell r="G1457">
            <v>695</v>
          </cell>
          <cell r="H1457">
            <v>72336.639999999999</v>
          </cell>
          <cell r="I1457">
            <v>0.1502</v>
          </cell>
        </row>
        <row r="1458">
          <cell r="A1458" t="str">
            <v>3029144TEP695</v>
          </cell>
          <cell r="B1458">
            <v>3029</v>
          </cell>
          <cell r="C1458">
            <v>1</v>
          </cell>
          <cell r="D1458">
            <v>44</v>
          </cell>
          <cell r="E1458" t="str">
            <v>TEP</v>
          </cell>
          <cell r="F1458" t="str">
            <v>S</v>
          </cell>
          <cell r="G1458">
            <v>695</v>
          </cell>
          <cell r="H1458">
            <v>600677.43000000005</v>
          </cell>
          <cell r="I1458">
            <v>0</v>
          </cell>
        </row>
        <row r="1459">
          <cell r="A1459" t="str">
            <v>5008134TEP695</v>
          </cell>
          <cell r="B1459">
            <v>5008</v>
          </cell>
          <cell r="C1459">
            <v>1</v>
          </cell>
          <cell r="D1459">
            <v>34</v>
          </cell>
          <cell r="E1459" t="str">
            <v>TEP</v>
          </cell>
          <cell r="F1459" t="str">
            <v>S</v>
          </cell>
          <cell r="G1459">
            <v>695</v>
          </cell>
          <cell r="H1459">
            <v>318390.84999999998</v>
          </cell>
          <cell r="I1459">
            <v>0.1</v>
          </cell>
        </row>
        <row r="1460">
          <cell r="A1460" t="str">
            <v>5008144TEP695</v>
          </cell>
          <cell r="B1460">
            <v>5008</v>
          </cell>
          <cell r="C1460">
            <v>1</v>
          </cell>
          <cell r="D1460">
            <v>44</v>
          </cell>
          <cell r="E1460" t="str">
            <v>TEP</v>
          </cell>
          <cell r="F1460" t="str">
            <v>S</v>
          </cell>
          <cell r="G1460">
            <v>695</v>
          </cell>
          <cell r="H1460">
            <v>6841494.2300000004</v>
          </cell>
          <cell r="I1460">
            <v>0.1</v>
          </cell>
        </row>
        <row r="1461">
          <cell r="A1461" t="str">
            <v>3033144TEP695</v>
          </cell>
          <cell r="B1461">
            <v>3033</v>
          </cell>
          <cell r="C1461">
            <v>1</v>
          </cell>
          <cell r="D1461">
            <v>44</v>
          </cell>
          <cell r="E1461" t="str">
            <v>TEP</v>
          </cell>
          <cell r="F1461" t="str">
            <v>S</v>
          </cell>
          <cell r="G1461">
            <v>695</v>
          </cell>
          <cell r="H1461">
            <v>189319.37</v>
          </cell>
          <cell r="I1461">
            <v>0.3004</v>
          </cell>
        </row>
        <row r="1462">
          <cell r="A1462" t="str">
            <v>1018134TEP695</v>
          </cell>
          <cell r="B1462">
            <v>1018</v>
          </cell>
          <cell r="C1462">
            <v>1</v>
          </cell>
          <cell r="D1462">
            <v>34</v>
          </cell>
          <cell r="E1462" t="str">
            <v>TEP</v>
          </cell>
          <cell r="F1462" t="str">
            <v>S</v>
          </cell>
          <cell r="G1462">
            <v>695</v>
          </cell>
          <cell r="H1462">
            <v>316763.24</v>
          </cell>
          <cell r="I1462">
            <v>0.01</v>
          </cell>
        </row>
        <row r="1463">
          <cell r="A1463" t="str">
            <v>3004144TEP695</v>
          </cell>
          <cell r="B1463">
            <v>3004</v>
          </cell>
          <cell r="C1463">
            <v>1</v>
          </cell>
          <cell r="D1463">
            <v>44</v>
          </cell>
          <cell r="E1463" t="str">
            <v>TEP</v>
          </cell>
          <cell r="F1463" t="str">
            <v>S</v>
          </cell>
          <cell r="G1463">
            <v>695</v>
          </cell>
          <cell r="H1463">
            <v>530056.86</v>
          </cell>
          <cell r="I1463">
            <v>0.3004</v>
          </cell>
        </row>
        <row r="1464">
          <cell r="A1464" t="str">
            <v>3024144TEP695</v>
          </cell>
          <cell r="B1464">
            <v>3024</v>
          </cell>
          <cell r="C1464">
            <v>1</v>
          </cell>
          <cell r="D1464">
            <v>44</v>
          </cell>
          <cell r="E1464" t="str">
            <v>TEP</v>
          </cell>
          <cell r="F1464" t="str">
            <v>S</v>
          </cell>
          <cell r="G1464">
            <v>695</v>
          </cell>
          <cell r="H1464">
            <v>246060.42</v>
          </cell>
          <cell r="I1464">
            <v>0.70220000000000005</v>
          </cell>
        </row>
        <row r="1465">
          <cell r="A1465" t="str">
            <v>3036134TEP695</v>
          </cell>
          <cell r="B1465">
            <v>3036</v>
          </cell>
          <cell r="C1465">
            <v>1</v>
          </cell>
          <cell r="D1465">
            <v>34</v>
          </cell>
          <cell r="E1465" t="str">
            <v>TEP</v>
          </cell>
          <cell r="F1465" t="str">
            <v>S</v>
          </cell>
          <cell r="G1465">
            <v>695</v>
          </cell>
          <cell r="H1465">
            <v>182065.87</v>
          </cell>
          <cell r="I1465">
            <v>0.25030000000000002</v>
          </cell>
        </row>
        <row r="1466">
          <cell r="A1466" t="str">
            <v>1033144TEP695</v>
          </cell>
          <cell r="B1466">
            <v>1033</v>
          </cell>
          <cell r="C1466">
            <v>1</v>
          </cell>
          <cell r="D1466">
            <v>44</v>
          </cell>
          <cell r="E1466" t="str">
            <v>TEP</v>
          </cell>
          <cell r="F1466" t="str">
            <v>S</v>
          </cell>
          <cell r="G1466">
            <v>695</v>
          </cell>
          <cell r="H1466">
            <v>2000</v>
          </cell>
          <cell r="I1466">
            <v>0.12</v>
          </cell>
        </row>
        <row r="1467">
          <cell r="A1467" t="str">
            <v>1005144TEP695</v>
          </cell>
          <cell r="B1467">
            <v>1005</v>
          </cell>
          <cell r="C1467">
            <v>1</v>
          </cell>
          <cell r="D1467">
            <v>44</v>
          </cell>
          <cell r="E1467" t="str">
            <v>TEP</v>
          </cell>
          <cell r="F1467" t="str">
            <v>S</v>
          </cell>
          <cell r="G1467">
            <v>695</v>
          </cell>
          <cell r="H1467">
            <v>54266671.380000003</v>
          </cell>
          <cell r="I1467">
            <v>0.01</v>
          </cell>
        </row>
        <row r="1468">
          <cell r="A1468" t="str">
            <v>1009134TEP695</v>
          </cell>
          <cell r="B1468">
            <v>1009</v>
          </cell>
          <cell r="C1468">
            <v>1</v>
          </cell>
          <cell r="D1468">
            <v>34</v>
          </cell>
          <cell r="E1468" t="str">
            <v>TEP</v>
          </cell>
          <cell r="F1468" t="str">
            <v>S</v>
          </cell>
          <cell r="G1468">
            <v>695</v>
          </cell>
          <cell r="H1468">
            <v>544866.46</v>
          </cell>
          <cell r="I1468">
            <v>0.01</v>
          </cell>
        </row>
        <row r="1469">
          <cell r="A1469" t="str">
            <v>2001144TEP695</v>
          </cell>
          <cell r="B1469">
            <v>2001</v>
          </cell>
          <cell r="C1469">
            <v>1</v>
          </cell>
          <cell r="D1469">
            <v>44</v>
          </cell>
          <cell r="E1469" t="str">
            <v>TEP</v>
          </cell>
          <cell r="F1469" t="str">
            <v>S</v>
          </cell>
          <cell r="G1469">
            <v>695</v>
          </cell>
          <cell r="H1469">
            <v>3822660.17</v>
          </cell>
          <cell r="I1469">
            <v>0.01</v>
          </cell>
        </row>
        <row r="1470">
          <cell r="A1470" t="str">
            <v>3002134TEP695</v>
          </cell>
          <cell r="B1470">
            <v>3002</v>
          </cell>
          <cell r="C1470">
            <v>1</v>
          </cell>
          <cell r="D1470">
            <v>34</v>
          </cell>
          <cell r="E1470" t="str">
            <v>TEP</v>
          </cell>
          <cell r="F1470" t="str">
            <v>S</v>
          </cell>
          <cell r="G1470">
            <v>695</v>
          </cell>
          <cell r="H1470">
            <v>440356.12</v>
          </cell>
          <cell r="I1470">
            <v>0.50109999999999999</v>
          </cell>
        </row>
        <row r="1471">
          <cell r="A1471" t="str">
            <v>3016144TEP695</v>
          </cell>
          <cell r="B1471">
            <v>3016</v>
          </cell>
          <cell r="C1471">
            <v>1</v>
          </cell>
          <cell r="D1471">
            <v>44</v>
          </cell>
          <cell r="E1471" t="str">
            <v>TEP</v>
          </cell>
          <cell r="F1471" t="str">
            <v>S</v>
          </cell>
          <cell r="G1471">
            <v>695</v>
          </cell>
          <cell r="H1471">
            <v>182480.96</v>
          </cell>
          <cell r="I1471">
            <v>0.75260000000000005</v>
          </cell>
        </row>
        <row r="1472">
          <cell r="A1472" t="str">
            <v>3025134TEP695</v>
          </cell>
          <cell r="B1472">
            <v>3025</v>
          </cell>
          <cell r="C1472">
            <v>1</v>
          </cell>
          <cell r="D1472">
            <v>34</v>
          </cell>
          <cell r="E1472" t="str">
            <v>TEP</v>
          </cell>
          <cell r="F1472" t="str">
            <v>S</v>
          </cell>
          <cell r="G1472">
            <v>695</v>
          </cell>
          <cell r="H1472">
            <v>25260.32</v>
          </cell>
          <cell r="I1472">
            <v>7.0000000000000007E-2</v>
          </cell>
        </row>
        <row r="1473">
          <cell r="A1473" t="str">
            <v>3036144TEP695</v>
          </cell>
          <cell r="B1473">
            <v>3036</v>
          </cell>
          <cell r="C1473">
            <v>1</v>
          </cell>
          <cell r="D1473">
            <v>44</v>
          </cell>
          <cell r="E1473" t="str">
            <v>TEP</v>
          </cell>
          <cell r="F1473" t="str">
            <v>S</v>
          </cell>
          <cell r="G1473">
            <v>695</v>
          </cell>
          <cell r="H1473">
            <v>210497.6</v>
          </cell>
          <cell r="I1473">
            <v>1.764</v>
          </cell>
        </row>
        <row r="1474">
          <cell r="A1474" t="str">
            <v>5006134TEP695</v>
          </cell>
          <cell r="B1474">
            <v>5006</v>
          </cell>
          <cell r="C1474">
            <v>1</v>
          </cell>
          <cell r="D1474">
            <v>34</v>
          </cell>
          <cell r="E1474" t="str">
            <v>TEP</v>
          </cell>
          <cell r="F1474" t="str">
            <v>S</v>
          </cell>
          <cell r="G1474">
            <v>695</v>
          </cell>
          <cell r="H1474">
            <v>73716.73</v>
          </cell>
          <cell r="I1474">
            <v>0.1</v>
          </cell>
        </row>
        <row r="1475">
          <cell r="A1475" t="str">
            <v>1001144TEP695</v>
          </cell>
          <cell r="B1475">
            <v>1001</v>
          </cell>
          <cell r="C1475">
            <v>1</v>
          </cell>
          <cell r="D1475">
            <v>44</v>
          </cell>
          <cell r="E1475" t="str">
            <v>TEP</v>
          </cell>
          <cell r="F1475" t="str">
            <v>S</v>
          </cell>
          <cell r="G1475">
            <v>695</v>
          </cell>
          <cell r="H1475">
            <v>7979918.2599999998</v>
          </cell>
          <cell r="I1475">
            <v>0.1</v>
          </cell>
        </row>
        <row r="1476">
          <cell r="A1476" t="str">
            <v>1003134TEP695</v>
          </cell>
          <cell r="B1476">
            <v>1003</v>
          </cell>
          <cell r="C1476">
            <v>1</v>
          </cell>
          <cell r="D1476">
            <v>34</v>
          </cell>
          <cell r="E1476" t="str">
            <v>TEP</v>
          </cell>
          <cell r="F1476" t="str">
            <v>S</v>
          </cell>
          <cell r="G1476">
            <v>695</v>
          </cell>
          <cell r="H1476">
            <v>1545541.27</v>
          </cell>
          <cell r="I1476">
            <v>0.01</v>
          </cell>
        </row>
        <row r="1477">
          <cell r="A1477" t="str">
            <v>2002144TEP695</v>
          </cell>
          <cell r="B1477">
            <v>2002</v>
          </cell>
          <cell r="C1477">
            <v>1</v>
          </cell>
          <cell r="D1477">
            <v>44</v>
          </cell>
          <cell r="E1477" t="str">
            <v>TEP</v>
          </cell>
          <cell r="F1477" t="str">
            <v>S</v>
          </cell>
          <cell r="G1477">
            <v>695</v>
          </cell>
          <cell r="H1477">
            <v>4431117.4800000004</v>
          </cell>
          <cell r="I1477">
            <v>0.70220000000000005</v>
          </cell>
        </row>
        <row r="1478">
          <cell r="A1478" t="str">
            <v>3007144TEP695</v>
          </cell>
          <cell r="B1478">
            <v>3007</v>
          </cell>
          <cell r="C1478">
            <v>1</v>
          </cell>
          <cell r="D1478">
            <v>44</v>
          </cell>
          <cell r="E1478" t="str">
            <v>TEP</v>
          </cell>
          <cell r="F1478" t="str">
            <v>S</v>
          </cell>
          <cell r="G1478">
            <v>695</v>
          </cell>
          <cell r="H1478">
            <v>337962.59</v>
          </cell>
          <cell r="I1478">
            <v>0.3004</v>
          </cell>
        </row>
        <row r="1479">
          <cell r="A1479" t="str">
            <v>3012134TEP695</v>
          </cell>
          <cell r="B1479">
            <v>3012</v>
          </cell>
          <cell r="C1479">
            <v>1</v>
          </cell>
          <cell r="D1479">
            <v>34</v>
          </cell>
          <cell r="E1479" t="str">
            <v>TEP</v>
          </cell>
          <cell r="F1479" t="str">
            <v>S</v>
          </cell>
          <cell r="G1479">
            <v>695</v>
          </cell>
          <cell r="H1479">
            <v>113966.28</v>
          </cell>
          <cell r="I1479">
            <v>0.1</v>
          </cell>
        </row>
        <row r="1480">
          <cell r="A1480" t="str">
            <v>3030134TEP695</v>
          </cell>
          <cell r="B1480">
            <v>3030</v>
          </cell>
          <cell r="C1480">
            <v>1</v>
          </cell>
          <cell r="D1480">
            <v>34</v>
          </cell>
          <cell r="E1480" t="str">
            <v>TEP</v>
          </cell>
          <cell r="F1480" t="str">
            <v>S</v>
          </cell>
          <cell r="G1480">
            <v>695</v>
          </cell>
          <cell r="H1480">
            <v>16207.2</v>
          </cell>
          <cell r="I1480">
            <v>0.5</v>
          </cell>
        </row>
        <row r="1481">
          <cell r="A1481" t="str">
            <v>3031134TEP695</v>
          </cell>
          <cell r="B1481">
            <v>3031</v>
          </cell>
          <cell r="C1481">
            <v>1</v>
          </cell>
          <cell r="D1481">
            <v>34</v>
          </cell>
          <cell r="E1481" t="str">
            <v>TEP</v>
          </cell>
          <cell r="F1481" t="str">
            <v>S</v>
          </cell>
          <cell r="G1481">
            <v>695</v>
          </cell>
          <cell r="H1481">
            <v>3440.12</v>
          </cell>
          <cell r="I1481">
            <v>0.1</v>
          </cell>
        </row>
        <row r="1482">
          <cell r="A1482" t="str">
            <v>5007134TEP695</v>
          </cell>
          <cell r="B1482">
            <v>5007</v>
          </cell>
          <cell r="C1482">
            <v>1</v>
          </cell>
          <cell r="D1482">
            <v>34</v>
          </cell>
          <cell r="E1482" t="str">
            <v>TEP</v>
          </cell>
          <cell r="F1482" t="str">
            <v>S</v>
          </cell>
          <cell r="G1482">
            <v>695</v>
          </cell>
          <cell r="H1482">
            <v>374656.03399999999</v>
          </cell>
          <cell r="I1482">
            <v>0.05</v>
          </cell>
        </row>
        <row r="1483">
          <cell r="A1483" t="str">
            <v>1017144TEP695</v>
          </cell>
          <cell r="B1483">
            <v>1017</v>
          </cell>
          <cell r="C1483">
            <v>1</v>
          </cell>
          <cell r="D1483">
            <v>44</v>
          </cell>
          <cell r="E1483" t="str">
            <v>TEP</v>
          </cell>
          <cell r="F1483" t="str">
            <v>S</v>
          </cell>
          <cell r="G1483">
            <v>695</v>
          </cell>
          <cell r="H1483">
            <v>2693805.15</v>
          </cell>
          <cell r="I1483">
            <v>0.05</v>
          </cell>
        </row>
        <row r="1484">
          <cell r="A1484" t="str">
            <v>1032144TEP695</v>
          </cell>
          <cell r="B1484">
            <v>1032</v>
          </cell>
          <cell r="C1484">
            <v>1</v>
          </cell>
          <cell r="D1484">
            <v>44</v>
          </cell>
          <cell r="E1484" t="str">
            <v>TEP</v>
          </cell>
          <cell r="F1484" t="str">
            <v>S</v>
          </cell>
          <cell r="G1484">
            <v>695</v>
          </cell>
          <cell r="H1484">
            <v>7215575.4000000004</v>
          </cell>
          <cell r="I1484">
            <v>0.3</v>
          </cell>
        </row>
        <row r="1485">
          <cell r="A1485" t="str">
            <v>1032134TEP695</v>
          </cell>
          <cell r="B1485">
            <v>1032</v>
          </cell>
          <cell r="C1485">
            <v>1</v>
          </cell>
          <cell r="D1485">
            <v>34</v>
          </cell>
          <cell r="E1485" t="str">
            <v>TEP</v>
          </cell>
          <cell r="F1485" t="str">
            <v>S</v>
          </cell>
          <cell r="G1485">
            <v>695</v>
          </cell>
          <cell r="H1485">
            <v>283020.87</v>
          </cell>
          <cell r="I1485">
            <v>0.05</v>
          </cell>
        </row>
        <row r="1486">
          <cell r="A1486" t="str">
            <v>2001134TEP695</v>
          </cell>
          <cell r="B1486">
            <v>2001</v>
          </cell>
          <cell r="C1486">
            <v>1</v>
          </cell>
          <cell r="D1486">
            <v>34</v>
          </cell>
          <cell r="E1486" t="str">
            <v>TEP</v>
          </cell>
          <cell r="F1486" t="str">
            <v>S</v>
          </cell>
          <cell r="G1486">
            <v>695</v>
          </cell>
          <cell r="H1486">
            <v>1260575.02</v>
          </cell>
          <cell r="I1486">
            <v>0.01</v>
          </cell>
        </row>
        <row r="1487">
          <cell r="A1487" t="str">
            <v>3003134TEP695</v>
          </cell>
          <cell r="B1487">
            <v>3003</v>
          </cell>
          <cell r="C1487">
            <v>1</v>
          </cell>
          <cell r="D1487">
            <v>34</v>
          </cell>
          <cell r="E1487" t="str">
            <v>TEP</v>
          </cell>
          <cell r="F1487" t="str">
            <v>S</v>
          </cell>
          <cell r="G1487">
            <v>695</v>
          </cell>
          <cell r="H1487">
            <v>550667.55000000005</v>
          </cell>
          <cell r="I1487">
            <v>1.0046999999999999</v>
          </cell>
        </row>
        <row r="1488">
          <cell r="A1488" t="str">
            <v>3022144TEP695</v>
          </cell>
          <cell r="B1488">
            <v>3022</v>
          </cell>
          <cell r="C1488">
            <v>1</v>
          </cell>
          <cell r="D1488">
            <v>44</v>
          </cell>
          <cell r="E1488" t="str">
            <v>TEP</v>
          </cell>
          <cell r="F1488" t="str">
            <v>S</v>
          </cell>
          <cell r="G1488">
            <v>695</v>
          </cell>
          <cell r="H1488">
            <v>155273.35999999999</v>
          </cell>
          <cell r="I1488">
            <v>0.50109999999999999</v>
          </cell>
        </row>
        <row r="1489">
          <cell r="A1489" t="str">
            <v>3027134TEP695</v>
          </cell>
          <cell r="B1489">
            <v>3027</v>
          </cell>
          <cell r="C1489">
            <v>1</v>
          </cell>
          <cell r="D1489">
            <v>34</v>
          </cell>
          <cell r="E1489" t="str">
            <v>TEP</v>
          </cell>
          <cell r="F1489" t="str">
            <v>S</v>
          </cell>
          <cell r="G1489">
            <v>695</v>
          </cell>
          <cell r="H1489">
            <v>125662.73</v>
          </cell>
          <cell r="I1489">
            <v>0.1</v>
          </cell>
        </row>
        <row r="1490">
          <cell r="A1490" t="str">
            <v>3030144TEP695</v>
          </cell>
          <cell r="B1490">
            <v>3030</v>
          </cell>
          <cell r="C1490">
            <v>1</v>
          </cell>
          <cell r="D1490">
            <v>44</v>
          </cell>
          <cell r="E1490" t="str">
            <v>TEP</v>
          </cell>
          <cell r="F1490" t="str">
            <v>S</v>
          </cell>
          <cell r="G1490">
            <v>695</v>
          </cell>
          <cell r="H1490">
            <v>826177.32</v>
          </cell>
          <cell r="I1490">
            <v>0.5</v>
          </cell>
        </row>
        <row r="1491">
          <cell r="A1491" t="str">
            <v>5006144TEP695</v>
          </cell>
          <cell r="B1491">
            <v>5006</v>
          </cell>
          <cell r="C1491">
            <v>1</v>
          </cell>
          <cell r="D1491">
            <v>44</v>
          </cell>
          <cell r="E1491" t="str">
            <v>TEP</v>
          </cell>
          <cell r="F1491" t="str">
            <v>S</v>
          </cell>
          <cell r="G1491">
            <v>695</v>
          </cell>
          <cell r="H1491">
            <v>550051.48</v>
          </cell>
          <cell r="I1491">
            <v>0.1</v>
          </cell>
        </row>
        <row r="1492">
          <cell r="A1492" t="str">
            <v>2005134TEP695</v>
          </cell>
          <cell r="B1492">
            <v>2005</v>
          </cell>
          <cell r="C1492">
            <v>1</v>
          </cell>
          <cell r="D1492">
            <v>34</v>
          </cell>
          <cell r="E1492" t="str">
            <v>TEP</v>
          </cell>
          <cell r="F1492" t="str">
            <v>S</v>
          </cell>
          <cell r="G1492">
            <v>695</v>
          </cell>
          <cell r="H1492">
            <v>385868.55</v>
          </cell>
          <cell r="I1492">
            <v>0.1</v>
          </cell>
        </row>
        <row r="1493">
          <cell r="A1493" t="str">
            <v>1016144TEP695</v>
          </cell>
          <cell r="B1493">
            <v>1016</v>
          </cell>
          <cell r="C1493">
            <v>1</v>
          </cell>
          <cell r="D1493">
            <v>44</v>
          </cell>
          <cell r="E1493" t="str">
            <v>TEP</v>
          </cell>
          <cell r="F1493" t="str">
            <v>S</v>
          </cell>
          <cell r="G1493">
            <v>695</v>
          </cell>
          <cell r="H1493">
            <v>1210155.3600000001</v>
          </cell>
          <cell r="I1493">
            <v>0.01</v>
          </cell>
        </row>
        <row r="1494">
          <cell r="A1494" t="str">
            <v>2006134TEP695</v>
          </cell>
          <cell r="B1494">
            <v>2006</v>
          </cell>
          <cell r="C1494">
            <v>1</v>
          </cell>
          <cell r="D1494">
            <v>34</v>
          </cell>
          <cell r="E1494" t="str">
            <v>TEP</v>
          </cell>
          <cell r="F1494" t="str">
            <v>S</v>
          </cell>
          <cell r="G1494">
            <v>695</v>
          </cell>
          <cell r="H1494">
            <v>23315.52</v>
          </cell>
          <cell r="I1494">
            <v>0.1</v>
          </cell>
        </row>
        <row r="1495">
          <cell r="A1495" t="str">
            <v>2006144TEP695</v>
          </cell>
          <cell r="B1495">
            <v>2006</v>
          </cell>
          <cell r="C1495">
            <v>1</v>
          </cell>
          <cell r="D1495">
            <v>44</v>
          </cell>
          <cell r="E1495" t="str">
            <v>TEP</v>
          </cell>
          <cell r="F1495" t="str">
            <v>S</v>
          </cell>
          <cell r="G1495">
            <v>695</v>
          </cell>
          <cell r="H1495">
            <v>146485.07999999999</v>
          </cell>
          <cell r="I1495">
            <v>0.50109999999999999</v>
          </cell>
        </row>
        <row r="1496">
          <cell r="A1496" t="str">
            <v>3010134TEP695</v>
          </cell>
          <cell r="B1496">
            <v>3010</v>
          </cell>
          <cell r="C1496">
            <v>1</v>
          </cell>
          <cell r="D1496">
            <v>34</v>
          </cell>
          <cell r="E1496" t="str">
            <v>TEP</v>
          </cell>
          <cell r="F1496" t="str">
            <v>S</v>
          </cell>
          <cell r="G1496">
            <v>695</v>
          </cell>
          <cell r="H1496">
            <v>235143.4</v>
          </cell>
          <cell r="I1496">
            <v>0.25030000000000002</v>
          </cell>
        </row>
        <row r="1497">
          <cell r="A1497" t="str">
            <v>1009153TEP695</v>
          </cell>
          <cell r="B1497">
            <v>1009</v>
          </cell>
          <cell r="C1497">
            <v>1</v>
          </cell>
          <cell r="D1497">
            <v>53</v>
          </cell>
          <cell r="E1497" t="str">
            <v>TEP</v>
          </cell>
          <cell r="F1497" t="str">
            <v>S</v>
          </cell>
          <cell r="G1497">
            <v>695</v>
          </cell>
          <cell r="H1497">
            <v>26517.32</v>
          </cell>
          <cell r="I1497">
            <v>0.05</v>
          </cell>
        </row>
        <row r="1498">
          <cell r="A1498" t="str">
            <v>1014144TEP695</v>
          </cell>
          <cell r="B1498">
            <v>1014</v>
          </cell>
          <cell r="C1498">
            <v>1</v>
          </cell>
          <cell r="D1498">
            <v>44</v>
          </cell>
          <cell r="E1498" t="str">
            <v>TEP</v>
          </cell>
          <cell r="F1498" t="str">
            <v>S</v>
          </cell>
          <cell r="G1498">
            <v>695</v>
          </cell>
          <cell r="H1498">
            <v>846510.78</v>
          </cell>
          <cell r="I1498">
            <v>0.05</v>
          </cell>
        </row>
        <row r="1499">
          <cell r="A1499" t="str">
            <v>1017134TEP695</v>
          </cell>
          <cell r="B1499">
            <v>1017</v>
          </cell>
          <cell r="C1499">
            <v>1</v>
          </cell>
          <cell r="D1499">
            <v>34</v>
          </cell>
          <cell r="E1499" t="str">
            <v>TEP</v>
          </cell>
          <cell r="F1499" t="str">
            <v>S</v>
          </cell>
          <cell r="G1499">
            <v>695</v>
          </cell>
          <cell r="H1499">
            <v>397225.53</v>
          </cell>
          <cell r="I1499">
            <v>0.05</v>
          </cell>
        </row>
        <row r="1500">
          <cell r="A1500" t="str">
            <v>3001134TEP695</v>
          </cell>
          <cell r="B1500">
            <v>3001</v>
          </cell>
          <cell r="C1500">
            <v>1</v>
          </cell>
          <cell r="D1500">
            <v>34</v>
          </cell>
          <cell r="E1500" t="str">
            <v>TEP</v>
          </cell>
          <cell r="F1500" t="str">
            <v>S</v>
          </cell>
          <cell r="G1500">
            <v>695</v>
          </cell>
          <cell r="H1500">
            <v>40370.879999999997</v>
          </cell>
          <cell r="I1500">
            <v>0.25030000000000002</v>
          </cell>
        </row>
        <row r="1501">
          <cell r="A1501" t="str">
            <v>3015144TEP695</v>
          </cell>
          <cell r="B1501">
            <v>3015</v>
          </cell>
          <cell r="C1501">
            <v>1</v>
          </cell>
          <cell r="D1501">
            <v>44</v>
          </cell>
          <cell r="E1501" t="str">
            <v>TEP</v>
          </cell>
          <cell r="F1501" t="str">
            <v>S</v>
          </cell>
          <cell r="G1501">
            <v>695</v>
          </cell>
          <cell r="H1501">
            <v>425073.3</v>
          </cell>
          <cell r="I1501">
            <v>0.3004</v>
          </cell>
        </row>
        <row r="1502">
          <cell r="A1502" t="str">
            <v>3022134TEP695</v>
          </cell>
          <cell r="B1502">
            <v>3022</v>
          </cell>
          <cell r="C1502">
            <v>1</v>
          </cell>
          <cell r="D1502">
            <v>34</v>
          </cell>
          <cell r="E1502" t="str">
            <v>TEP</v>
          </cell>
          <cell r="F1502" t="str">
            <v>S</v>
          </cell>
          <cell r="G1502">
            <v>695</v>
          </cell>
          <cell r="H1502">
            <v>39772.269999999997</v>
          </cell>
          <cell r="I1502">
            <v>5.0099999999999999E-2</v>
          </cell>
        </row>
        <row r="1503">
          <cell r="A1503" t="str">
            <v>3027144TEP695</v>
          </cell>
          <cell r="B1503">
            <v>3027</v>
          </cell>
          <cell r="C1503">
            <v>1</v>
          </cell>
          <cell r="D1503">
            <v>44</v>
          </cell>
          <cell r="E1503" t="str">
            <v>TEP</v>
          </cell>
          <cell r="F1503" t="str">
            <v>S</v>
          </cell>
          <cell r="G1503">
            <v>695</v>
          </cell>
          <cell r="H1503">
            <v>400182.67</v>
          </cell>
          <cell r="I1503">
            <v>0.20019999999999999</v>
          </cell>
        </row>
        <row r="1504">
          <cell r="A1504" t="str">
            <v>2009144TEP695</v>
          </cell>
          <cell r="B1504">
            <v>2009</v>
          </cell>
          <cell r="C1504">
            <v>1</v>
          </cell>
          <cell r="D1504">
            <v>44</v>
          </cell>
          <cell r="E1504" t="str">
            <v>TEP</v>
          </cell>
          <cell r="F1504" t="str">
            <v>S</v>
          </cell>
          <cell r="G1504">
            <v>695</v>
          </cell>
          <cell r="H1504">
            <v>5108.16</v>
          </cell>
          <cell r="I1504">
            <v>1.1055999999999999</v>
          </cell>
        </row>
        <row r="1505">
          <cell r="A1505" t="str">
            <v>5004134TEP695</v>
          </cell>
          <cell r="B1505">
            <v>5004</v>
          </cell>
          <cell r="C1505">
            <v>1</v>
          </cell>
          <cell r="D1505">
            <v>34</v>
          </cell>
          <cell r="E1505" t="str">
            <v>TEP</v>
          </cell>
          <cell r="F1505" t="str">
            <v>S</v>
          </cell>
          <cell r="G1505">
            <v>695</v>
          </cell>
          <cell r="H1505">
            <v>1490.72</v>
          </cell>
          <cell r="I1505">
            <v>0.20019999999999999</v>
          </cell>
        </row>
        <row r="1506">
          <cell r="A1506" t="str">
            <v>1016134TEP695</v>
          </cell>
          <cell r="B1506">
            <v>1016</v>
          </cell>
          <cell r="C1506">
            <v>1</v>
          </cell>
          <cell r="D1506">
            <v>34</v>
          </cell>
          <cell r="E1506" t="str">
            <v>TEP</v>
          </cell>
          <cell r="F1506" t="str">
            <v>S</v>
          </cell>
          <cell r="G1506">
            <v>695</v>
          </cell>
          <cell r="H1506">
            <v>975284.63</v>
          </cell>
          <cell r="I1506">
            <v>0.01</v>
          </cell>
        </row>
        <row r="1507">
          <cell r="A1507" t="str">
            <v>3001144TEP695</v>
          </cell>
          <cell r="B1507">
            <v>3001</v>
          </cell>
          <cell r="C1507">
            <v>1</v>
          </cell>
          <cell r="D1507">
            <v>44</v>
          </cell>
          <cell r="E1507" t="str">
            <v>TEP</v>
          </cell>
          <cell r="F1507" t="str">
            <v>S</v>
          </cell>
          <cell r="G1507">
            <v>695</v>
          </cell>
          <cell r="H1507">
            <v>490415.96</v>
          </cell>
          <cell r="I1507">
            <v>0.5514</v>
          </cell>
        </row>
        <row r="1508">
          <cell r="A1508" t="str">
            <v>3002144TEP695</v>
          </cell>
          <cell r="B1508">
            <v>3002</v>
          </cell>
          <cell r="C1508">
            <v>1</v>
          </cell>
          <cell r="D1508">
            <v>44</v>
          </cell>
          <cell r="E1508" t="str">
            <v>TEP</v>
          </cell>
          <cell r="F1508" t="str">
            <v>S</v>
          </cell>
          <cell r="G1508">
            <v>695</v>
          </cell>
          <cell r="H1508">
            <v>1416390.48</v>
          </cell>
          <cell r="I1508">
            <v>0.79930000000000001</v>
          </cell>
        </row>
        <row r="1509">
          <cell r="A1509" t="str">
            <v>3007134TEP695</v>
          </cell>
          <cell r="B1509">
            <v>3007</v>
          </cell>
          <cell r="C1509">
            <v>1</v>
          </cell>
          <cell r="D1509">
            <v>34</v>
          </cell>
          <cell r="E1509" t="str">
            <v>TEP</v>
          </cell>
          <cell r="F1509" t="str">
            <v>S</v>
          </cell>
          <cell r="G1509">
            <v>695</v>
          </cell>
          <cell r="H1509">
            <v>253964.98</v>
          </cell>
          <cell r="I1509">
            <v>0.25030000000000002</v>
          </cell>
        </row>
        <row r="1510">
          <cell r="A1510" t="str">
            <v>3011134TEP695</v>
          </cell>
          <cell r="B1510">
            <v>3011</v>
          </cell>
          <cell r="C1510">
            <v>1</v>
          </cell>
          <cell r="D1510">
            <v>34</v>
          </cell>
          <cell r="E1510" t="str">
            <v>TEP</v>
          </cell>
          <cell r="F1510" t="str">
            <v>S</v>
          </cell>
          <cell r="G1510">
            <v>695</v>
          </cell>
          <cell r="H1510">
            <v>181242.21</v>
          </cell>
          <cell r="I1510">
            <v>0.1502</v>
          </cell>
        </row>
        <row r="1511">
          <cell r="A1511" t="str">
            <v>5003144TEP695</v>
          </cell>
          <cell r="B1511">
            <v>5003</v>
          </cell>
          <cell r="C1511">
            <v>1</v>
          </cell>
          <cell r="D1511">
            <v>44</v>
          </cell>
          <cell r="E1511" t="str">
            <v>TEP</v>
          </cell>
          <cell r="F1511" t="str">
            <v>S</v>
          </cell>
          <cell r="G1511">
            <v>695</v>
          </cell>
          <cell r="H1511">
            <v>7136779.0899999999</v>
          </cell>
          <cell r="I1511">
            <v>1.9917</v>
          </cell>
        </row>
        <row r="1512">
          <cell r="A1512" t="str">
            <v>2007134TEP695</v>
          </cell>
          <cell r="B1512">
            <v>2007</v>
          </cell>
          <cell r="C1512">
            <v>1</v>
          </cell>
          <cell r="D1512">
            <v>34</v>
          </cell>
          <cell r="E1512" t="str">
            <v>TEP</v>
          </cell>
          <cell r="F1512" t="str">
            <v>S</v>
          </cell>
          <cell r="G1512">
            <v>695</v>
          </cell>
          <cell r="H1512">
            <v>51427.82</v>
          </cell>
          <cell r="I1512">
            <v>0.29049999999999998</v>
          </cell>
        </row>
        <row r="1513">
          <cell r="A1513" t="str">
            <v>3011144TEP695</v>
          </cell>
          <cell r="B1513">
            <v>3011</v>
          </cell>
          <cell r="C1513">
            <v>1</v>
          </cell>
          <cell r="D1513">
            <v>44</v>
          </cell>
          <cell r="E1513" t="str">
            <v>TEP</v>
          </cell>
          <cell r="F1513" t="str">
            <v>S</v>
          </cell>
          <cell r="G1513">
            <v>695</v>
          </cell>
          <cell r="H1513">
            <v>361283.56</v>
          </cell>
          <cell r="I1513">
            <v>0.75260000000000005</v>
          </cell>
        </row>
        <row r="1514">
          <cell r="A1514" t="str">
            <v>3024134TEP695</v>
          </cell>
          <cell r="B1514">
            <v>3024</v>
          </cell>
          <cell r="C1514">
            <v>1</v>
          </cell>
          <cell r="D1514">
            <v>34</v>
          </cell>
          <cell r="E1514" t="str">
            <v>TEP</v>
          </cell>
          <cell r="F1514" t="str">
            <v>S</v>
          </cell>
          <cell r="G1514">
            <v>695</v>
          </cell>
          <cell r="H1514">
            <v>11124.14</v>
          </cell>
          <cell r="I1514">
            <v>0.70220000000000005</v>
          </cell>
        </row>
        <row r="1515">
          <cell r="A1515" t="str">
            <v>3028144TEP695</v>
          </cell>
          <cell r="B1515">
            <v>3028</v>
          </cell>
          <cell r="C1515">
            <v>1</v>
          </cell>
          <cell r="D1515">
            <v>44</v>
          </cell>
          <cell r="E1515" t="str">
            <v>TEP</v>
          </cell>
          <cell r="F1515" t="str">
            <v>S</v>
          </cell>
          <cell r="G1515">
            <v>695</v>
          </cell>
          <cell r="H1515">
            <v>208124.14</v>
          </cell>
          <cell r="I1515">
            <v>0.50109999999999999</v>
          </cell>
        </row>
        <row r="1516">
          <cell r="A1516" t="str">
            <v>3029134TEP695</v>
          </cell>
          <cell r="B1516">
            <v>3029</v>
          </cell>
          <cell r="C1516">
            <v>1</v>
          </cell>
          <cell r="D1516">
            <v>34</v>
          </cell>
          <cell r="E1516" t="str">
            <v>TEP</v>
          </cell>
          <cell r="F1516" t="str">
            <v>S</v>
          </cell>
          <cell r="G1516">
            <v>695</v>
          </cell>
          <cell r="H1516">
            <v>3641.75</v>
          </cell>
          <cell r="I1516">
            <v>0</v>
          </cell>
        </row>
        <row r="1517">
          <cell r="A1517" t="str">
            <v>3031144TEP695</v>
          </cell>
          <cell r="B1517">
            <v>3031</v>
          </cell>
          <cell r="C1517">
            <v>1</v>
          </cell>
          <cell r="D1517">
            <v>44</v>
          </cell>
          <cell r="E1517" t="str">
            <v>TEP</v>
          </cell>
          <cell r="F1517" t="str">
            <v>S</v>
          </cell>
          <cell r="G1517">
            <v>695</v>
          </cell>
          <cell r="H1517">
            <v>540473.94999999995</v>
          </cell>
          <cell r="I1517">
            <v>0.20019999999999999</v>
          </cell>
        </row>
        <row r="1518">
          <cell r="A1518" t="str">
            <v>5003134TEP695</v>
          </cell>
          <cell r="B1518">
            <v>5003</v>
          </cell>
          <cell r="C1518">
            <v>1</v>
          </cell>
          <cell r="D1518">
            <v>34</v>
          </cell>
          <cell r="E1518" t="str">
            <v>TEP</v>
          </cell>
          <cell r="F1518" t="str">
            <v>S</v>
          </cell>
          <cell r="G1518">
            <v>695</v>
          </cell>
          <cell r="H1518">
            <v>328603.84999999998</v>
          </cell>
          <cell r="I1518">
            <v>0.5</v>
          </cell>
        </row>
        <row r="1519">
          <cell r="A1519" t="str">
            <v>5007144TEP695</v>
          </cell>
          <cell r="B1519">
            <v>5007</v>
          </cell>
          <cell r="C1519">
            <v>1</v>
          </cell>
          <cell r="D1519">
            <v>44</v>
          </cell>
          <cell r="E1519" t="str">
            <v>TEP</v>
          </cell>
          <cell r="F1519" t="str">
            <v>S</v>
          </cell>
          <cell r="G1519">
            <v>695</v>
          </cell>
          <cell r="H1519">
            <v>8282635.4519999996</v>
          </cell>
          <cell r="I1519">
            <v>0.1</v>
          </cell>
        </row>
        <row r="1520">
          <cell r="A1520" t="str">
            <v>2005144TEP695</v>
          </cell>
          <cell r="B1520">
            <v>2005</v>
          </cell>
          <cell r="C1520">
            <v>1</v>
          </cell>
          <cell r="D1520">
            <v>44</v>
          </cell>
          <cell r="E1520" t="str">
            <v>TEP</v>
          </cell>
          <cell r="F1520" t="str">
            <v>S</v>
          </cell>
          <cell r="G1520">
            <v>695</v>
          </cell>
          <cell r="H1520">
            <v>2967886.53</v>
          </cell>
          <cell r="I1520">
            <v>0.20019999999999999</v>
          </cell>
        </row>
        <row r="1521">
          <cell r="A1521" t="str">
            <v>1999144TEP695</v>
          </cell>
          <cell r="B1521">
            <v>1999</v>
          </cell>
          <cell r="C1521">
            <v>1</v>
          </cell>
          <cell r="D1521">
            <v>44</v>
          </cell>
          <cell r="E1521" t="str">
            <v>TEP</v>
          </cell>
          <cell r="F1521" t="str">
            <v>S</v>
          </cell>
          <cell r="G1521">
            <v>695</v>
          </cell>
          <cell r="H1521">
            <v>79732266.659999996</v>
          </cell>
          <cell r="I1521">
            <v>4.8300000000000003E-2</v>
          </cell>
        </row>
        <row r="1522">
          <cell r="A1522" t="str">
            <v>1999134TEP695</v>
          </cell>
          <cell r="B1522">
            <v>1999</v>
          </cell>
          <cell r="C1522">
            <v>1</v>
          </cell>
          <cell r="D1522">
            <v>34</v>
          </cell>
          <cell r="E1522" t="str">
            <v>TEP</v>
          </cell>
          <cell r="F1522" t="str">
            <v>S</v>
          </cell>
          <cell r="G1522">
            <v>695</v>
          </cell>
          <cell r="H1522">
            <v>9813807.0899999999</v>
          </cell>
          <cell r="I1522">
            <v>2.5100000000000001E-2</v>
          </cell>
        </row>
        <row r="1523">
          <cell r="A1523" t="str">
            <v>1999176TEP695</v>
          </cell>
          <cell r="B1523">
            <v>1999</v>
          </cell>
          <cell r="C1523">
            <v>1</v>
          </cell>
          <cell r="D1523">
            <v>76</v>
          </cell>
          <cell r="E1523" t="str">
            <v>TEP</v>
          </cell>
          <cell r="F1523" t="str">
            <v>S</v>
          </cell>
          <cell r="G1523">
            <v>695</v>
          </cell>
          <cell r="H1523">
            <v>454922.12</v>
          </cell>
          <cell r="I1523">
            <v>1.1000000000000001E-3</v>
          </cell>
        </row>
        <row r="1524">
          <cell r="A1524" t="str">
            <v>1999153TEP695</v>
          </cell>
          <cell r="B1524">
            <v>1999</v>
          </cell>
          <cell r="C1524">
            <v>1</v>
          </cell>
          <cell r="D1524">
            <v>53</v>
          </cell>
          <cell r="E1524" t="str">
            <v>TEP</v>
          </cell>
          <cell r="F1524" t="str">
            <v>S</v>
          </cell>
          <cell r="G1524">
            <v>695</v>
          </cell>
          <cell r="H1524">
            <v>156428.85999999999</v>
          </cell>
          <cell r="I1524">
            <v>4.7100000000000003E-2</v>
          </cell>
        </row>
        <row r="1525">
          <cell r="A1525" t="str">
            <v>2999144TEP695</v>
          </cell>
          <cell r="B1525">
            <v>2999</v>
          </cell>
          <cell r="C1525">
            <v>1</v>
          </cell>
          <cell r="D1525">
            <v>44</v>
          </cell>
          <cell r="E1525" t="str">
            <v>TEP</v>
          </cell>
          <cell r="F1525" t="str">
            <v>S</v>
          </cell>
          <cell r="G1525">
            <v>695</v>
          </cell>
          <cell r="H1525">
            <v>12072822.119999999</v>
          </cell>
          <cell r="I1525">
            <v>0.34439999999999998</v>
          </cell>
        </row>
        <row r="1526">
          <cell r="A1526" t="str">
            <v>2999134TEP695</v>
          </cell>
          <cell r="B1526">
            <v>2999</v>
          </cell>
          <cell r="C1526">
            <v>1</v>
          </cell>
          <cell r="D1526">
            <v>34</v>
          </cell>
          <cell r="E1526" t="str">
            <v>TEP</v>
          </cell>
          <cell r="F1526" t="str">
            <v>S</v>
          </cell>
          <cell r="G1526">
            <v>695</v>
          </cell>
          <cell r="H1526">
            <v>3183632.79</v>
          </cell>
          <cell r="I1526">
            <v>0.21</v>
          </cell>
        </row>
        <row r="1527">
          <cell r="A1527" t="str">
            <v>2999176TEP695</v>
          </cell>
          <cell r="B1527">
            <v>2999</v>
          </cell>
          <cell r="C1527">
            <v>1</v>
          </cell>
          <cell r="D1527">
            <v>76</v>
          </cell>
          <cell r="E1527" t="str">
            <v>TEP</v>
          </cell>
          <cell r="F1527" t="str">
            <v>S</v>
          </cell>
          <cell r="G1527">
            <v>695</v>
          </cell>
          <cell r="H1527">
            <v>11458.88</v>
          </cell>
          <cell r="I1527">
            <v>0.01</v>
          </cell>
        </row>
        <row r="1528">
          <cell r="A1528" t="str">
            <v>3999144TEP695</v>
          </cell>
          <cell r="B1528">
            <v>3999</v>
          </cell>
          <cell r="C1528">
            <v>1</v>
          </cell>
          <cell r="D1528">
            <v>44</v>
          </cell>
          <cell r="E1528" t="str">
            <v>TEP</v>
          </cell>
          <cell r="F1528" t="str">
            <v>S</v>
          </cell>
          <cell r="G1528">
            <v>695</v>
          </cell>
          <cell r="H1528">
            <v>9606057.4299999997</v>
          </cell>
          <cell r="I1528">
            <v>0.67079999999999995</v>
          </cell>
        </row>
        <row r="1529">
          <cell r="A1529" t="str">
            <v>3999134TEP695</v>
          </cell>
          <cell r="B1529">
            <v>3999</v>
          </cell>
          <cell r="C1529">
            <v>1</v>
          </cell>
          <cell r="D1529">
            <v>34</v>
          </cell>
          <cell r="E1529" t="str">
            <v>TEP</v>
          </cell>
          <cell r="F1529" t="str">
            <v>S</v>
          </cell>
          <cell r="G1529">
            <v>695</v>
          </cell>
          <cell r="H1529">
            <v>3112628.2</v>
          </cell>
          <cell r="I1529">
            <v>0.43109999999999998</v>
          </cell>
        </row>
        <row r="1530">
          <cell r="A1530" t="str">
            <v>5999134TEP695</v>
          </cell>
          <cell r="B1530">
            <v>5999</v>
          </cell>
          <cell r="C1530">
            <v>1</v>
          </cell>
          <cell r="D1530">
            <v>34</v>
          </cell>
          <cell r="E1530" t="str">
            <v>TEP</v>
          </cell>
          <cell r="F1530" t="str">
            <v>S</v>
          </cell>
          <cell r="G1530">
            <v>695</v>
          </cell>
          <cell r="H1530">
            <v>1096858.1839999999</v>
          </cell>
          <cell r="I1530">
            <v>0.2029</v>
          </cell>
        </row>
        <row r="1531">
          <cell r="A1531" t="str">
            <v>5999144TEP695</v>
          </cell>
          <cell r="B1531">
            <v>5999</v>
          </cell>
          <cell r="C1531">
            <v>1</v>
          </cell>
          <cell r="D1531">
            <v>44</v>
          </cell>
          <cell r="E1531" t="str">
            <v>TEP</v>
          </cell>
          <cell r="F1531" t="str">
            <v>S</v>
          </cell>
          <cell r="G1531">
            <v>695</v>
          </cell>
          <cell r="H1531">
            <v>22810960.252</v>
          </cell>
          <cell r="I1531">
            <v>0.69189999999999996</v>
          </cell>
        </row>
        <row r="1532">
          <cell r="A1532" t="str">
            <v>1001234TEP695</v>
          </cell>
          <cell r="B1532">
            <v>1001</v>
          </cell>
          <cell r="C1532">
            <v>2</v>
          </cell>
          <cell r="D1532">
            <v>34</v>
          </cell>
          <cell r="E1532" t="str">
            <v>TEP</v>
          </cell>
          <cell r="F1532" t="str">
            <v>S</v>
          </cell>
          <cell r="G1532">
            <v>695</v>
          </cell>
          <cell r="H1532">
            <v>2897547.06</v>
          </cell>
          <cell r="I1532">
            <v>0.05</v>
          </cell>
        </row>
        <row r="1533">
          <cell r="A1533" t="str">
            <v>1001253TEP695</v>
          </cell>
          <cell r="B1533">
            <v>1001</v>
          </cell>
          <cell r="C1533">
            <v>2</v>
          </cell>
          <cell r="D1533">
            <v>53</v>
          </cell>
          <cell r="E1533" t="str">
            <v>TEP</v>
          </cell>
          <cell r="F1533" t="str">
            <v>S</v>
          </cell>
          <cell r="G1533">
            <v>695</v>
          </cell>
          <cell r="H1533">
            <v>20517.29</v>
          </cell>
          <cell r="I1533">
            <v>0.01</v>
          </cell>
        </row>
        <row r="1534">
          <cell r="A1534" t="str">
            <v>1014234TEP695</v>
          </cell>
          <cell r="B1534">
            <v>1014</v>
          </cell>
          <cell r="C1534">
            <v>2</v>
          </cell>
          <cell r="D1534">
            <v>34</v>
          </cell>
          <cell r="E1534" t="str">
            <v>TEP</v>
          </cell>
          <cell r="F1534" t="str">
            <v>S</v>
          </cell>
          <cell r="G1534">
            <v>695</v>
          </cell>
          <cell r="H1534">
            <v>481748.23</v>
          </cell>
          <cell r="I1534">
            <v>0.01</v>
          </cell>
        </row>
        <row r="1535">
          <cell r="A1535" t="str">
            <v>1003244TEP695</v>
          </cell>
          <cell r="B1535">
            <v>1003</v>
          </cell>
          <cell r="C1535">
            <v>2</v>
          </cell>
          <cell r="D1535">
            <v>44</v>
          </cell>
          <cell r="E1535" t="str">
            <v>TEP</v>
          </cell>
          <cell r="F1535" t="str">
            <v>S</v>
          </cell>
          <cell r="G1535">
            <v>695</v>
          </cell>
          <cell r="H1535">
            <v>15321173.710000001</v>
          </cell>
          <cell r="I1535">
            <v>0.05</v>
          </cell>
        </row>
        <row r="1536">
          <cell r="A1536" t="str">
            <v>3003244TEP695</v>
          </cell>
          <cell r="B1536">
            <v>3003</v>
          </cell>
          <cell r="C1536">
            <v>2</v>
          </cell>
          <cell r="D1536">
            <v>44</v>
          </cell>
          <cell r="E1536" t="str">
            <v>TEP</v>
          </cell>
          <cell r="F1536" t="str">
            <v>S</v>
          </cell>
          <cell r="G1536">
            <v>695</v>
          </cell>
          <cell r="H1536">
            <v>3500</v>
          </cell>
          <cell r="I1536">
            <v>2.5261999999999998</v>
          </cell>
        </row>
        <row r="1537">
          <cell r="A1537" t="str">
            <v>1009244TEP695</v>
          </cell>
          <cell r="B1537">
            <v>1009</v>
          </cell>
          <cell r="C1537">
            <v>2</v>
          </cell>
          <cell r="D1537">
            <v>44</v>
          </cell>
          <cell r="E1537" t="str">
            <v>TEP</v>
          </cell>
          <cell r="F1537" t="str">
            <v>S</v>
          </cell>
          <cell r="G1537">
            <v>695</v>
          </cell>
          <cell r="H1537">
            <v>3865190.29</v>
          </cell>
          <cell r="I1537">
            <v>0.1</v>
          </cell>
        </row>
        <row r="1538">
          <cell r="A1538" t="str">
            <v>5008244TEP695</v>
          </cell>
          <cell r="B1538">
            <v>5008</v>
          </cell>
          <cell r="C1538">
            <v>2</v>
          </cell>
          <cell r="D1538">
            <v>44</v>
          </cell>
          <cell r="E1538" t="str">
            <v>TEP</v>
          </cell>
          <cell r="F1538" t="str">
            <v>S</v>
          </cell>
          <cell r="G1538">
            <v>695</v>
          </cell>
          <cell r="H1538">
            <v>3000</v>
          </cell>
          <cell r="I1538">
            <v>0.80269999999999997</v>
          </cell>
        </row>
        <row r="1539">
          <cell r="A1539" t="str">
            <v>1003245TEP695</v>
          </cell>
          <cell r="B1539">
            <v>1003</v>
          </cell>
          <cell r="C1539">
            <v>2</v>
          </cell>
          <cell r="D1539">
            <v>45</v>
          </cell>
          <cell r="E1539" t="str">
            <v>TEP</v>
          </cell>
          <cell r="F1539" t="str">
            <v>S</v>
          </cell>
          <cell r="G1539">
            <v>695</v>
          </cell>
          <cell r="H1539">
            <v>4064.9</v>
          </cell>
          <cell r="I1539">
            <v>0.01</v>
          </cell>
        </row>
        <row r="1540">
          <cell r="A1540" t="str">
            <v>1016276TEP695</v>
          </cell>
          <cell r="B1540">
            <v>1016</v>
          </cell>
          <cell r="C1540">
            <v>2</v>
          </cell>
          <cell r="D1540">
            <v>76</v>
          </cell>
          <cell r="E1540" t="str">
            <v>TEP</v>
          </cell>
          <cell r="F1540" t="str">
            <v>S</v>
          </cell>
          <cell r="G1540">
            <v>695</v>
          </cell>
          <cell r="H1540">
            <v>14953.04</v>
          </cell>
          <cell r="I1540">
            <v>0</v>
          </cell>
        </row>
        <row r="1541">
          <cell r="A1541" t="str">
            <v>1018244TEP695</v>
          </cell>
          <cell r="B1541">
            <v>1018</v>
          </cell>
          <cell r="C1541">
            <v>2</v>
          </cell>
          <cell r="D1541">
            <v>44</v>
          </cell>
          <cell r="E1541" t="str">
            <v>TEP</v>
          </cell>
          <cell r="F1541" t="str">
            <v>S</v>
          </cell>
          <cell r="G1541">
            <v>695</v>
          </cell>
          <cell r="H1541">
            <v>180113.09</v>
          </cell>
          <cell r="I1541">
            <v>0.05</v>
          </cell>
        </row>
        <row r="1542">
          <cell r="A1542" t="str">
            <v>1018253TEP695</v>
          </cell>
          <cell r="B1542">
            <v>1018</v>
          </cell>
          <cell r="C1542">
            <v>2</v>
          </cell>
          <cell r="D1542">
            <v>53</v>
          </cell>
          <cell r="E1542" t="str">
            <v>TEP</v>
          </cell>
          <cell r="F1542" t="str">
            <v>S</v>
          </cell>
          <cell r="G1542">
            <v>695</v>
          </cell>
          <cell r="H1542">
            <v>49822.559999999998</v>
          </cell>
          <cell r="I1542">
            <v>0.1</v>
          </cell>
        </row>
        <row r="1543">
          <cell r="A1543" t="str">
            <v>3004244TEP695</v>
          </cell>
          <cell r="B1543">
            <v>3004</v>
          </cell>
          <cell r="C1543">
            <v>2</v>
          </cell>
          <cell r="D1543">
            <v>44</v>
          </cell>
          <cell r="E1543" t="str">
            <v>TEP</v>
          </cell>
          <cell r="F1543" t="str">
            <v>S</v>
          </cell>
          <cell r="G1543">
            <v>695</v>
          </cell>
          <cell r="H1543">
            <v>13300</v>
          </cell>
          <cell r="I1543">
            <v>0.50109999999999999</v>
          </cell>
        </row>
        <row r="1544">
          <cell r="A1544" t="str">
            <v>1033244TEP695</v>
          </cell>
          <cell r="B1544">
            <v>1033</v>
          </cell>
          <cell r="C1544">
            <v>2</v>
          </cell>
          <cell r="D1544">
            <v>44</v>
          </cell>
          <cell r="E1544" t="str">
            <v>TEP</v>
          </cell>
          <cell r="F1544" t="str">
            <v>S</v>
          </cell>
          <cell r="G1544">
            <v>695</v>
          </cell>
          <cell r="H1544">
            <v>16771</v>
          </cell>
          <cell r="I1544">
            <v>0.44</v>
          </cell>
        </row>
        <row r="1545">
          <cell r="A1545" t="str">
            <v>1003276TEP695</v>
          </cell>
          <cell r="B1545">
            <v>1003</v>
          </cell>
          <cell r="C1545">
            <v>2</v>
          </cell>
          <cell r="D1545">
            <v>76</v>
          </cell>
          <cell r="E1545" t="str">
            <v>TEP</v>
          </cell>
          <cell r="F1545" t="str">
            <v>S</v>
          </cell>
          <cell r="G1545">
            <v>695</v>
          </cell>
          <cell r="H1545">
            <v>91282.85</v>
          </cell>
          <cell r="I1545">
            <v>0.01</v>
          </cell>
        </row>
        <row r="1546">
          <cell r="A1546" t="str">
            <v>1018234TEP695</v>
          </cell>
          <cell r="B1546">
            <v>1018</v>
          </cell>
          <cell r="C1546">
            <v>2</v>
          </cell>
          <cell r="D1546">
            <v>34</v>
          </cell>
          <cell r="E1546" t="str">
            <v>TEP</v>
          </cell>
          <cell r="F1546" t="str">
            <v>S</v>
          </cell>
          <cell r="G1546">
            <v>695</v>
          </cell>
          <cell r="H1546">
            <v>356181.03</v>
          </cell>
          <cell r="I1546">
            <v>0.01</v>
          </cell>
        </row>
        <row r="1547">
          <cell r="A1547" t="str">
            <v>1009234TEP695</v>
          </cell>
          <cell r="B1547">
            <v>1009</v>
          </cell>
          <cell r="C1547">
            <v>2</v>
          </cell>
          <cell r="D1547">
            <v>34</v>
          </cell>
          <cell r="E1547" t="str">
            <v>TEP</v>
          </cell>
          <cell r="F1547" t="str">
            <v>S</v>
          </cell>
          <cell r="G1547">
            <v>695</v>
          </cell>
          <cell r="H1547">
            <v>613605.78</v>
          </cell>
          <cell r="I1547">
            <v>0.01</v>
          </cell>
        </row>
        <row r="1548">
          <cell r="A1548" t="str">
            <v>3036244TEP695</v>
          </cell>
          <cell r="B1548">
            <v>3036</v>
          </cell>
          <cell r="C1548">
            <v>2</v>
          </cell>
          <cell r="D1548">
            <v>44</v>
          </cell>
          <cell r="E1548" t="str">
            <v>TEP</v>
          </cell>
          <cell r="F1548" t="str">
            <v>S</v>
          </cell>
          <cell r="G1548">
            <v>695</v>
          </cell>
          <cell r="H1548">
            <v>29734.02</v>
          </cell>
          <cell r="I1548">
            <v>2.0184000000000002</v>
          </cell>
        </row>
        <row r="1549">
          <cell r="A1549" t="str">
            <v>1005244TEP695</v>
          </cell>
          <cell r="B1549">
            <v>1005</v>
          </cell>
          <cell r="C1549">
            <v>2</v>
          </cell>
          <cell r="D1549">
            <v>44</v>
          </cell>
          <cell r="E1549" t="str">
            <v>TEP</v>
          </cell>
          <cell r="F1549" t="str">
            <v>S</v>
          </cell>
          <cell r="G1549">
            <v>695</v>
          </cell>
          <cell r="H1549">
            <v>3500</v>
          </cell>
          <cell r="I1549">
            <v>0.02</v>
          </cell>
        </row>
        <row r="1550">
          <cell r="A1550" t="str">
            <v>1001244TEP695</v>
          </cell>
          <cell r="B1550">
            <v>1001</v>
          </cell>
          <cell r="C1550">
            <v>2</v>
          </cell>
          <cell r="D1550">
            <v>44</v>
          </cell>
          <cell r="E1550" t="str">
            <v>TEP</v>
          </cell>
          <cell r="F1550" t="str">
            <v>S</v>
          </cell>
          <cell r="G1550">
            <v>695</v>
          </cell>
          <cell r="H1550">
            <v>3929185.26</v>
          </cell>
          <cell r="I1550">
            <v>0.1</v>
          </cell>
        </row>
        <row r="1551">
          <cell r="A1551" t="str">
            <v>1003234TEP695</v>
          </cell>
          <cell r="B1551">
            <v>1003</v>
          </cell>
          <cell r="C1551">
            <v>2</v>
          </cell>
          <cell r="D1551">
            <v>34</v>
          </cell>
          <cell r="E1551" t="str">
            <v>TEP</v>
          </cell>
          <cell r="F1551" t="str">
            <v>S</v>
          </cell>
          <cell r="G1551">
            <v>695</v>
          </cell>
          <cell r="H1551">
            <v>3580725.68</v>
          </cell>
          <cell r="I1551">
            <v>0.01</v>
          </cell>
        </row>
        <row r="1552">
          <cell r="A1552" t="str">
            <v>5007234TEP695</v>
          </cell>
          <cell r="B1552">
            <v>5007</v>
          </cell>
          <cell r="C1552">
            <v>2</v>
          </cell>
          <cell r="D1552">
            <v>34</v>
          </cell>
          <cell r="E1552" t="str">
            <v>TEP</v>
          </cell>
          <cell r="F1552" t="str">
            <v>S</v>
          </cell>
          <cell r="G1552">
            <v>695</v>
          </cell>
          <cell r="H1552">
            <v>302550.484</v>
          </cell>
          <cell r="I1552">
            <v>0.15</v>
          </cell>
        </row>
        <row r="1553">
          <cell r="A1553" t="str">
            <v>1032244TEP695</v>
          </cell>
          <cell r="B1553">
            <v>1032</v>
          </cell>
          <cell r="C1553">
            <v>2</v>
          </cell>
          <cell r="D1553">
            <v>44</v>
          </cell>
          <cell r="E1553" t="str">
            <v>TEP</v>
          </cell>
          <cell r="F1553" t="str">
            <v>S</v>
          </cell>
          <cell r="G1553">
            <v>695</v>
          </cell>
          <cell r="H1553">
            <v>1363045.21</v>
          </cell>
          <cell r="I1553">
            <v>0.30609999999999998</v>
          </cell>
        </row>
        <row r="1554">
          <cell r="A1554" t="str">
            <v>3003234TEP695</v>
          </cell>
          <cell r="B1554">
            <v>3003</v>
          </cell>
          <cell r="C1554">
            <v>2</v>
          </cell>
          <cell r="D1554">
            <v>34</v>
          </cell>
          <cell r="E1554" t="str">
            <v>TEP</v>
          </cell>
          <cell r="F1554" t="str">
            <v>S</v>
          </cell>
          <cell r="G1554">
            <v>695</v>
          </cell>
          <cell r="H1554">
            <v>853.7</v>
          </cell>
          <cell r="I1554">
            <v>1.5094000000000001</v>
          </cell>
        </row>
        <row r="1555">
          <cell r="A1555" t="str">
            <v>2001234TEP695</v>
          </cell>
          <cell r="B1555">
            <v>2001</v>
          </cell>
          <cell r="C1555">
            <v>2</v>
          </cell>
          <cell r="D1555">
            <v>34</v>
          </cell>
          <cell r="E1555" t="str">
            <v>TEP</v>
          </cell>
          <cell r="F1555" t="str">
            <v>S</v>
          </cell>
          <cell r="G1555">
            <v>695</v>
          </cell>
          <cell r="H1555">
            <v>112686.29</v>
          </cell>
          <cell r="I1555">
            <v>0.1</v>
          </cell>
        </row>
        <row r="1556">
          <cell r="A1556" t="str">
            <v>1017244TEP695</v>
          </cell>
          <cell r="B1556">
            <v>1017</v>
          </cell>
          <cell r="C1556">
            <v>2</v>
          </cell>
          <cell r="D1556">
            <v>44</v>
          </cell>
          <cell r="E1556" t="str">
            <v>TEP</v>
          </cell>
          <cell r="F1556" t="str">
            <v>S</v>
          </cell>
          <cell r="G1556">
            <v>695</v>
          </cell>
          <cell r="H1556">
            <v>3866843.62</v>
          </cell>
          <cell r="I1556">
            <v>4.5400000000000003E-2</v>
          </cell>
        </row>
        <row r="1557">
          <cell r="A1557" t="str">
            <v>1032234TEP695</v>
          </cell>
          <cell r="B1557">
            <v>1032</v>
          </cell>
          <cell r="C1557">
            <v>2</v>
          </cell>
          <cell r="D1557">
            <v>34</v>
          </cell>
          <cell r="E1557" t="str">
            <v>TEP</v>
          </cell>
          <cell r="F1557" t="str">
            <v>S</v>
          </cell>
          <cell r="G1557">
            <v>695</v>
          </cell>
          <cell r="H1557">
            <v>106926.2</v>
          </cell>
          <cell r="I1557">
            <v>0.05</v>
          </cell>
        </row>
        <row r="1558">
          <cell r="A1558" t="str">
            <v>5006244TEP695</v>
          </cell>
          <cell r="B1558">
            <v>5006</v>
          </cell>
          <cell r="C1558">
            <v>2</v>
          </cell>
          <cell r="D1558">
            <v>44</v>
          </cell>
          <cell r="E1558" t="str">
            <v>TEP</v>
          </cell>
          <cell r="F1558" t="str">
            <v>S</v>
          </cell>
          <cell r="G1558">
            <v>695</v>
          </cell>
          <cell r="H1558">
            <v>3000</v>
          </cell>
          <cell r="I1558">
            <v>0.20019999999999999</v>
          </cell>
        </row>
        <row r="1559">
          <cell r="A1559" t="str">
            <v>1016244TEP695</v>
          </cell>
          <cell r="B1559">
            <v>1016</v>
          </cell>
          <cell r="C1559">
            <v>2</v>
          </cell>
          <cell r="D1559">
            <v>44</v>
          </cell>
          <cell r="E1559" t="str">
            <v>TEP</v>
          </cell>
          <cell r="F1559" t="str">
            <v>S</v>
          </cell>
          <cell r="G1559">
            <v>695</v>
          </cell>
          <cell r="H1559">
            <v>7017161.79</v>
          </cell>
          <cell r="I1559">
            <v>0.01</v>
          </cell>
        </row>
        <row r="1560">
          <cell r="A1560" t="str">
            <v>1018276TEP695</v>
          </cell>
          <cell r="B1560">
            <v>1018</v>
          </cell>
          <cell r="C1560">
            <v>2</v>
          </cell>
          <cell r="D1560">
            <v>76</v>
          </cell>
          <cell r="E1560" t="str">
            <v>TEP</v>
          </cell>
          <cell r="F1560" t="str">
            <v>S</v>
          </cell>
          <cell r="G1560">
            <v>695</v>
          </cell>
          <cell r="H1560">
            <v>694335.58</v>
          </cell>
          <cell r="I1560">
            <v>0</v>
          </cell>
        </row>
        <row r="1561">
          <cell r="A1561" t="str">
            <v>1009253TEP695</v>
          </cell>
          <cell r="B1561">
            <v>1009</v>
          </cell>
          <cell r="C1561">
            <v>2</v>
          </cell>
          <cell r="D1561">
            <v>53</v>
          </cell>
          <cell r="E1561" t="str">
            <v>TEP</v>
          </cell>
          <cell r="F1561" t="str">
            <v>S</v>
          </cell>
          <cell r="G1561">
            <v>695</v>
          </cell>
          <cell r="H1561">
            <v>9347.5300000000007</v>
          </cell>
          <cell r="I1561">
            <v>0.05</v>
          </cell>
        </row>
        <row r="1562">
          <cell r="A1562" t="str">
            <v>3001234TEP695</v>
          </cell>
          <cell r="B1562">
            <v>3001</v>
          </cell>
          <cell r="C1562">
            <v>2</v>
          </cell>
          <cell r="D1562">
            <v>34</v>
          </cell>
          <cell r="E1562" t="str">
            <v>TEP</v>
          </cell>
          <cell r="F1562" t="str">
            <v>S</v>
          </cell>
          <cell r="G1562">
            <v>695</v>
          </cell>
          <cell r="H1562">
            <v>49283.07</v>
          </cell>
          <cell r="I1562">
            <v>0.34789999999999999</v>
          </cell>
        </row>
        <row r="1563">
          <cell r="A1563" t="str">
            <v>1014244TEP695</v>
          </cell>
          <cell r="B1563">
            <v>1014</v>
          </cell>
          <cell r="C1563">
            <v>2</v>
          </cell>
          <cell r="D1563">
            <v>44</v>
          </cell>
          <cell r="E1563" t="str">
            <v>TEP</v>
          </cell>
          <cell r="F1563" t="str">
            <v>S</v>
          </cell>
          <cell r="G1563">
            <v>695</v>
          </cell>
          <cell r="H1563">
            <v>735110.08</v>
          </cell>
          <cell r="I1563">
            <v>0.05</v>
          </cell>
        </row>
        <row r="1564">
          <cell r="A1564" t="str">
            <v>1017234TEP695</v>
          </cell>
          <cell r="B1564">
            <v>1017</v>
          </cell>
          <cell r="C1564">
            <v>2</v>
          </cell>
          <cell r="D1564">
            <v>34</v>
          </cell>
          <cell r="E1564" t="str">
            <v>TEP</v>
          </cell>
          <cell r="F1564" t="str">
            <v>S</v>
          </cell>
          <cell r="G1564">
            <v>695</v>
          </cell>
          <cell r="H1564">
            <v>261408.66</v>
          </cell>
          <cell r="I1564">
            <v>0.05</v>
          </cell>
        </row>
        <row r="1565">
          <cell r="A1565" t="str">
            <v>3001244TEP695</v>
          </cell>
          <cell r="B1565">
            <v>3001</v>
          </cell>
          <cell r="C1565">
            <v>2</v>
          </cell>
          <cell r="D1565">
            <v>44</v>
          </cell>
          <cell r="E1565" t="str">
            <v>TEP</v>
          </cell>
          <cell r="F1565" t="str">
            <v>S</v>
          </cell>
          <cell r="G1565">
            <v>695</v>
          </cell>
          <cell r="H1565">
            <v>618822.46</v>
          </cell>
          <cell r="I1565">
            <v>0.75870000000000004</v>
          </cell>
        </row>
        <row r="1566">
          <cell r="A1566" t="str">
            <v>1016234TEP695</v>
          </cell>
          <cell r="B1566">
            <v>1016</v>
          </cell>
          <cell r="C1566">
            <v>2</v>
          </cell>
          <cell r="D1566">
            <v>34</v>
          </cell>
          <cell r="E1566" t="str">
            <v>TEP</v>
          </cell>
          <cell r="F1566" t="str">
            <v>S</v>
          </cell>
          <cell r="G1566">
            <v>695</v>
          </cell>
          <cell r="H1566">
            <v>478930.23</v>
          </cell>
          <cell r="I1566">
            <v>0.01</v>
          </cell>
        </row>
        <row r="1567">
          <cell r="A1567" t="str">
            <v>5003244TEP695</v>
          </cell>
          <cell r="B1567">
            <v>5003</v>
          </cell>
          <cell r="C1567">
            <v>2</v>
          </cell>
          <cell r="D1567">
            <v>44</v>
          </cell>
          <cell r="E1567" t="str">
            <v>TEP</v>
          </cell>
          <cell r="F1567" t="str">
            <v>S</v>
          </cell>
          <cell r="G1567">
            <v>695</v>
          </cell>
          <cell r="H1567">
            <v>291537.91999999998</v>
          </cell>
          <cell r="I1567">
            <v>1</v>
          </cell>
        </row>
        <row r="1568">
          <cell r="A1568" t="str">
            <v>1033234TEP695</v>
          </cell>
          <cell r="B1568">
            <v>1033</v>
          </cell>
          <cell r="C1568">
            <v>2</v>
          </cell>
          <cell r="D1568">
            <v>34</v>
          </cell>
          <cell r="E1568" t="str">
            <v>TEP</v>
          </cell>
          <cell r="F1568" t="str">
            <v>S</v>
          </cell>
          <cell r="G1568">
            <v>695</v>
          </cell>
          <cell r="H1568">
            <v>208</v>
          </cell>
          <cell r="I1568">
            <v>0.18</v>
          </cell>
        </row>
        <row r="1569">
          <cell r="A1569" t="str">
            <v>5003234TEP695</v>
          </cell>
          <cell r="B1569">
            <v>5003</v>
          </cell>
          <cell r="C1569">
            <v>2</v>
          </cell>
          <cell r="D1569">
            <v>34</v>
          </cell>
          <cell r="E1569" t="str">
            <v>TEP</v>
          </cell>
          <cell r="F1569" t="str">
            <v>S</v>
          </cell>
          <cell r="G1569">
            <v>695</v>
          </cell>
          <cell r="H1569">
            <v>118470.24</v>
          </cell>
          <cell r="I1569">
            <v>0.5</v>
          </cell>
        </row>
        <row r="1570">
          <cell r="A1570" t="str">
            <v>5007244TEP695</v>
          </cell>
          <cell r="B1570">
            <v>5007</v>
          </cell>
          <cell r="C1570">
            <v>2</v>
          </cell>
          <cell r="D1570">
            <v>44</v>
          </cell>
          <cell r="E1570" t="str">
            <v>TEP</v>
          </cell>
          <cell r="F1570" t="str">
            <v>S</v>
          </cell>
          <cell r="G1570">
            <v>695</v>
          </cell>
          <cell r="H1570">
            <v>4810881.6940000001</v>
          </cell>
          <cell r="I1570">
            <v>0.3</v>
          </cell>
        </row>
        <row r="1571">
          <cell r="A1571" t="str">
            <v>1999234TEP695</v>
          </cell>
          <cell r="B1571">
            <v>1999</v>
          </cell>
          <cell r="C1571">
            <v>2</v>
          </cell>
          <cell r="D1571">
            <v>34</v>
          </cell>
          <cell r="E1571" t="str">
            <v>TEP</v>
          </cell>
          <cell r="F1571" t="str">
            <v>S</v>
          </cell>
          <cell r="G1571">
            <v>695</v>
          </cell>
          <cell r="H1571">
            <v>8777280.8699999992</v>
          </cell>
          <cell r="I1571">
            <v>2.4899999999999999E-2</v>
          </cell>
        </row>
        <row r="1572">
          <cell r="A1572" t="str">
            <v>1999244TEP695</v>
          </cell>
          <cell r="B1572">
            <v>1999</v>
          </cell>
          <cell r="C1572">
            <v>2</v>
          </cell>
          <cell r="D1572">
            <v>44</v>
          </cell>
          <cell r="E1572" t="str">
            <v>TEP</v>
          </cell>
          <cell r="F1572" t="str">
            <v>S</v>
          </cell>
          <cell r="G1572">
            <v>695</v>
          </cell>
          <cell r="H1572">
            <v>36298094.049999997</v>
          </cell>
          <cell r="I1572">
            <v>6.2300000000000001E-2</v>
          </cell>
        </row>
        <row r="1573">
          <cell r="A1573" t="str">
            <v>1999276TEP695</v>
          </cell>
          <cell r="B1573">
            <v>1999</v>
          </cell>
          <cell r="C1573">
            <v>2</v>
          </cell>
          <cell r="D1573">
            <v>76</v>
          </cell>
          <cell r="E1573" t="str">
            <v>TEP</v>
          </cell>
          <cell r="F1573" t="str">
            <v>S</v>
          </cell>
          <cell r="G1573">
            <v>695</v>
          </cell>
          <cell r="H1573">
            <v>800571.47</v>
          </cell>
          <cell r="I1573">
            <v>1.1000000000000001E-3</v>
          </cell>
        </row>
        <row r="1574">
          <cell r="A1574" t="str">
            <v>1999245TEP695</v>
          </cell>
          <cell r="B1574">
            <v>1999</v>
          </cell>
          <cell r="C1574">
            <v>2</v>
          </cell>
          <cell r="D1574">
            <v>45</v>
          </cell>
          <cell r="E1574" t="str">
            <v>TEP</v>
          </cell>
          <cell r="F1574" t="str">
            <v>S</v>
          </cell>
          <cell r="G1574">
            <v>695</v>
          </cell>
          <cell r="H1574">
            <v>4064.9</v>
          </cell>
          <cell r="I1574">
            <v>0.01</v>
          </cell>
        </row>
        <row r="1575">
          <cell r="A1575" t="str">
            <v>1999253TEP695</v>
          </cell>
          <cell r="B1575">
            <v>1999</v>
          </cell>
          <cell r="C1575">
            <v>2</v>
          </cell>
          <cell r="D1575">
            <v>53</v>
          </cell>
          <cell r="E1575" t="str">
            <v>TEP</v>
          </cell>
          <cell r="F1575" t="str">
            <v>S</v>
          </cell>
          <cell r="G1575">
            <v>695</v>
          </cell>
          <cell r="H1575">
            <v>79687.38</v>
          </cell>
          <cell r="I1575">
            <v>7.0999999999999994E-2</v>
          </cell>
        </row>
        <row r="1576">
          <cell r="A1576" t="str">
            <v>2999234TEP695</v>
          </cell>
          <cell r="B1576">
            <v>2999</v>
          </cell>
          <cell r="C1576">
            <v>2</v>
          </cell>
          <cell r="D1576">
            <v>34</v>
          </cell>
          <cell r="E1576" t="str">
            <v>TEP</v>
          </cell>
          <cell r="F1576" t="str">
            <v>S</v>
          </cell>
          <cell r="G1576">
            <v>695</v>
          </cell>
          <cell r="H1576">
            <v>112686.29</v>
          </cell>
          <cell r="I1576">
            <v>0.1</v>
          </cell>
        </row>
        <row r="1577">
          <cell r="A1577" t="str">
            <v>3999244TEP695</v>
          </cell>
          <cell r="B1577">
            <v>3999</v>
          </cell>
          <cell r="C1577">
            <v>2</v>
          </cell>
          <cell r="D1577">
            <v>44</v>
          </cell>
          <cell r="E1577" t="str">
            <v>TEP</v>
          </cell>
          <cell r="F1577" t="str">
            <v>S</v>
          </cell>
          <cell r="G1577">
            <v>695</v>
          </cell>
          <cell r="H1577">
            <v>665356.48</v>
          </cell>
          <cell r="I1577">
            <v>0.81910000000000005</v>
          </cell>
        </row>
        <row r="1578">
          <cell r="A1578" t="str">
            <v>3999234TEP695</v>
          </cell>
          <cell r="B1578">
            <v>3999</v>
          </cell>
          <cell r="C1578">
            <v>2</v>
          </cell>
          <cell r="D1578">
            <v>34</v>
          </cell>
          <cell r="E1578" t="str">
            <v>TEP</v>
          </cell>
          <cell r="F1578" t="str">
            <v>S</v>
          </cell>
          <cell r="G1578">
            <v>695</v>
          </cell>
          <cell r="H1578">
            <v>50136.77</v>
          </cell>
          <cell r="I1578">
            <v>0.36770000000000003</v>
          </cell>
        </row>
        <row r="1579">
          <cell r="A1579" t="str">
            <v>5999244TEP695</v>
          </cell>
          <cell r="B1579">
            <v>5999</v>
          </cell>
          <cell r="C1579">
            <v>2</v>
          </cell>
          <cell r="D1579">
            <v>44</v>
          </cell>
          <cell r="E1579" t="str">
            <v>TEP</v>
          </cell>
          <cell r="F1579" t="str">
            <v>S</v>
          </cell>
          <cell r="G1579">
            <v>695</v>
          </cell>
          <cell r="H1579">
            <v>5108419.6140000001</v>
          </cell>
          <cell r="I1579">
            <v>0.3402</v>
          </cell>
        </row>
        <row r="1580">
          <cell r="A1580" t="str">
            <v>5999234TEP695</v>
          </cell>
          <cell r="B1580">
            <v>5999</v>
          </cell>
          <cell r="C1580">
            <v>2</v>
          </cell>
          <cell r="D1580">
            <v>34</v>
          </cell>
          <cell r="E1580" t="str">
            <v>TEP</v>
          </cell>
          <cell r="F1580" t="str">
            <v>S</v>
          </cell>
          <cell r="G1580">
            <v>695</v>
          </cell>
          <cell r="H1580">
            <v>421020.72399999999</v>
          </cell>
          <cell r="I1580">
            <v>0.2485</v>
          </cell>
        </row>
        <row r="1581">
          <cell r="A1581" t="str">
            <v>1001334TEP695</v>
          </cell>
          <cell r="B1581">
            <v>1001</v>
          </cell>
          <cell r="C1581">
            <v>3</v>
          </cell>
          <cell r="D1581">
            <v>34</v>
          </cell>
          <cell r="E1581" t="str">
            <v>TEP</v>
          </cell>
          <cell r="F1581" t="str">
            <v>S</v>
          </cell>
          <cell r="G1581">
            <v>695</v>
          </cell>
          <cell r="H1581">
            <v>66301.02</v>
          </cell>
          <cell r="I1581">
            <v>7.0000000000000007E-2</v>
          </cell>
        </row>
        <row r="1582">
          <cell r="A1582" t="str">
            <v>2004344TEP695</v>
          </cell>
          <cell r="B1582">
            <v>2004</v>
          </cell>
          <cell r="C1582">
            <v>3</v>
          </cell>
          <cell r="D1582">
            <v>44</v>
          </cell>
          <cell r="E1582" t="str">
            <v>TEP</v>
          </cell>
          <cell r="F1582" t="str">
            <v>S</v>
          </cell>
          <cell r="G1582">
            <v>695</v>
          </cell>
          <cell r="H1582">
            <v>107087.9</v>
          </cell>
          <cell r="I1582">
            <v>2.2181999999999999</v>
          </cell>
        </row>
        <row r="1583">
          <cell r="A1583" t="str">
            <v>3034334TEP695</v>
          </cell>
          <cell r="B1583">
            <v>3034</v>
          </cell>
          <cell r="C1583">
            <v>3</v>
          </cell>
          <cell r="D1583">
            <v>34</v>
          </cell>
          <cell r="E1583" t="str">
            <v>TEP</v>
          </cell>
          <cell r="F1583" t="str">
            <v>S</v>
          </cell>
          <cell r="G1583">
            <v>695</v>
          </cell>
          <cell r="H1583">
            <v>33000</v>
          </cell>
          <cell r="I1583">
            <v>3.04</v>
          </cell>
        </row>
        <row r="1584">
          <cell r="A1584" t="str">
            <v>1014334TEP695</v>
          </cell>
          <cell r="B1584">
            <v>1014</v>
          </cell>
          <cell r="C1584">
            <v>3</v>
          </cell>
          <cell r="D1584">
            <v>34</v>
          </cell>
          <cell r="E1584" t="str">
            <v>TEP</v>
          </cell>
          <cell r="F1584" t="str">
            <v>S</v>
          </cell>
          <cell r="G1584">
            <v>695</v>
          </cell>
          <cell r="H1584">
            <v>17014.18</v>
          </cell>
          <cell r="I1584">
            <v>0.1</v>
          </cell>
        </row>
        <row r="1585">
          <cell r="A1585" t="str">
            <v>1005334TEP695</v>
          </cell>
          <cell r="B1585">
            <v>1005</v>
          </cell>
          <cell r="C1585">
            <v>3</v>
          </cell>
          <cell r="D1585">
            <v>34</v>
          </cell>
          <cell r="E1585" t="str">
            <v>TEP</v>
          </cell>
          <cell r="F1585" t="str">
            <v>S</v>
          </cell>
          <cell r="G1585">
            <v>695</v>
          </cell>
          <cell r="H1585">
            <v>189188</v>
          </cell>
          <cell r="I1585">
            <v>4.5900000000000003E-2</v>
          </cell>
        </row>
        <row r="1586">
          <cell r="A1586" t="str">
            <v>3003344TEP695</v>
          </cell>
          <cell r="B1586">
            <v>3003</v>
          </cell>
          <cell r="C1586">
            <v>3</v>
          </cell>
          <cell r="D1586">
            <v>44</v>
          </cell>
          <cell r="E1586" t="str">
            <v>TEP</v>
          </cell>
          <cell r="F1586" t="str">
            <v>S</v>
          </cell>
          <cell r="G1586">
            <v>695</v>
          </cell>
          <cell r="H1586">
            <v>390569.1</v>
          </cell>
          <cell r="I1586">
            <v>3.1650999999999998</v>
          </cell>
        </row>
        <row r="1587">
          <cell r="A1587" t="str">
            <v>3012344TEP695</v>
          </cell>
          <cell r="B1587">
            <v>3012</v>
          </cell>
          <cell r="C1587">
            <v>3</v>
          </cell>
          <cell r="D1587">
            <v>44</v>
          </cell>
          <cell r="E1587" t="str">
            <v>TEP</v>
          </cell>
          <cell r="F1587" t="str">
            <v>S</v>
          </cell>
          <cell r="G1587">
            <v>695</v>
          </cell>
          <cell r="H1587">
            <v>171142.09</v>
          </cell>
          <cell r="I1587">
            <v>3.5567000000000002</v>
          </cell>
        </row>
        <row r="1588">
          <cell r="A1588" t="str">
            <v>3028334TEP695</v>
          </cell>
          <cell r="B1588">
            <v>3028</v>
          </cell>
          <cell r="C1588">
            <v>3</v>
          </cell>
          <cell r="D1588">
            <v>34</v>
          </cell>
          <cell r="E1588" t="str">
            <v>TEP</v>
          </cell>
          <cell r="F1588" t="str">
            <v>S</v>
          </cell>
          <cell r="G1588">
            <v>695</v>
          </cell>
          <cell r="H1588">
            <v>30000</v>
          </cell>
          <cell r="I1588">
            <v>1.8122</v>
          </cell>
        </row>
        <row r="1589">
          <cell r="A1589" t="str">
            <v>3005334TEP695</v>
          </cell>
          <cell r="B1589">
            <v>3005</v>
          </cell>
          <cell r="C1589">
            <v>3</v>
          </cell>
          <cell r="D1589">
            <v>34</v>
          </cell>
          <cell r="E1589" t="str">
            <v>TEP</v>
          </cell>
          <cell r="F1589" t="str">
            <v>S</v>
          </cell>
          <cell r="G1589">
            <v>695</v>
          </cell>
          <cell r="H1589">
            <v>20000</v>
          </cell>
          <cell r="I1589">
            <v>1.5104</v>
          </cell>
        </row>
        <row r="1590">
          <cell r="A1590" t="str">
            <v>3033334TEP695</v>
          </cell>
          <cell r="B1590">
            <v>3033</v>
          </cell>
          <cell r="C1590">
            <v>3</v>
          </cell>
          <cell r="D1590">
            <v>34</v>
          </cell>
          <cell r="E1590" t="str">
            <v>TEP</v>
          </cell>
          <cell r="F1590" t="str">
            <v>S</v>
          </cell>
          <cell r="G1590">
            <v>695</v>
          </cell>
          <cell r="H1590">
            <v>8011.79</v>
          </cell>
          <cell r="I1590">
            <v>1.5085</v>
          </cell>
        </row>
        <row r="1591">
          <cell r="A1591" t="str">
            <v>2002334TEP695</v>
          </cell>
          <cell r="B1591">
            <v>2002</v>
          </cell>
          <cell r="C1591">
            <v>3</v>
          </cell>
          <cell r="D1591">
            <v>34</v>
          </cell>
          <cell r="E1591" t="str">
            <v>TEP</v>
          </cell>
          <cell r="F1591" t="str">
            <v>S</v>
          </cell>
          <cell r="G1591">
            <v>695</v>
          </cell>
          <cell r="H1591">
            <v>123815.97</v>
          </cell>
          <cell r="I1591">
            <v>1.5085</v>
          </cell>
        </row>
        <row r="1592">
          <cell r="A1592" t="str">
            <v>3029344TEP695</v>
          </cell>
          <cell r="B1592">
            <v>3029</v>
          </cell>
          <cell r="C1592">
            <v>3</v>
          </cell>
          <cell r="D1592">
            <v>44</v>
          </cell>
          <cell r="E1592" t="str">
            <v>TEP</v>
          </cell>
          <cell r="F1592" t="str">
            <v>S</v>
          </cell>
          <cell r="G1592">
            <v>695</v>
          </cell>
          <cell r="H1592">
            <v>21000</v>
          </cell>
          <cell r="I1592">
            <v>2.0150000000000001</v>
          </cell>
        </row>
        <row r="1593">
          <cell r="A1593" t="str">
            <v>5008344TEP695</v>
          </cell>
          <cell r="B1593">
            <v>5008</v>
          </cell>
          <cell r="C1593">
            <v>3</v>
          </cell>
          <cell r="D1593">
            <v>44</v>
          </cell>
          <cell r="E1593" t="str">
            <v>TEP</v>
          </cell>
          <cell r="F1593" t="str">
            <v>S</v>
          </cell>
          <cell r="G1593">
            <v>695</v>
          </cell>
          <cell r="H1593">
            <v>141360</v>
          </cell>
          <cell r="I1593">
            <v>0.90780000000000005</v>
          </cell>
        </row>
        <row r="1594">
          <cell r="A1594" t="str">
            <v>1018344TEP695</v>
          </cell>
          <cell r="B1594">
            <v>1018</v>
          </cell>
          <cell r="C1594">
            <v>3</v>
          </cell>
          <cell r="D1594">
            <v>44</v>
          </cell>
          <cell r="E1594" t="str">
            <v>TEP</v>
          </cell>
          <cell r="F1594" t="str">
            <v>S</v>
          </cell>
          <cell r="G1594">
            <v>695</v>
          </cell>
          <cell r="H1594">
            <v>80000</v>
          </cell>
          <cell r="I1594">
            <v>0.60140000000000005</v>
          </cell>
        </row>
        <row r="1595">
          <cell r="A1595" t="str">
            <v>3033344TEP695</v>
          </cell>
          <cell r="B1595">
            <v>3033</v>
          </cell>
          <cell r="C1595">
            <v>3</v>
          </cell>
          <cell r="D1595">
            <v>44</v>
          </cell>
          <cell r="E1595" t="str">
            <v>TEP</v>
          </cell>
          <cell r="F1595" t="str">
            <v>S</v>
          </cell>
          <cell r="G1595">
            <v>695</v>
          </cell>
          <cell r="H1595">
            <v>106581.39</v>
          </cell>
          <cell r="I1595">
            <v>1.5085</v>
          </cell>
        </row>
        <row r="1596">
          <cell r="A1596" t="str">
            <v>3036334TEP695</v>
          </cell>
          <cell r="B1596">
            <v>3036</v>
          </cell>
          <cell r="C1596">
            <v>3</v>
          </cell>
          <cell r="D1596">
            <v>34</v>
          </cell>
          <cell r="E1596" t="str">
            <v>TEP</v>
          </cell>
          <cell r="F1596" t="str">
            <v>S</v>
          </cell>
          <cell r="G1596">
            <v>695</v>
          </cell>
          <cell r="H1596">
            <v>15000</v>
          </cell>
          <cell r="I1596">
            <v>1.2572000000000001</v>
          </cell>
        </row>
        <row r="1597">
          <cell r="A1597" t="str">
            <v>1018334TEP695</v>
          </cell>
          <cell r="B1597">
            <v>1018</v>
          </cell>
          <cell r="C1597">
            <v>3</v>
          </cell>
          <cell r="D1597">
            <v>34</v>
          </cell>
          <cell r="E1597" t="str">
            <v>TEP</v>
          </cell>
          <cell r="F1597" t="str">
            <v>S</v>
          </cell>
          <cell r="G1597">
            <v>695</v>
          </cell>
          <cell r="H1597">
            <v>122032.58</v>
          </cell>
          <cell r="I1597">
            <v>0.2001</v>
          </cell>
        </row>
        <row r="1598">
          <cell r="A1598" t="str">
            <v>1033344TEP695</v>
          </cell>
          <cell r="B1598">
            <v>1033</v>
          </cell>
          <cell r="C1598">
            <v>3</v>
          </cell>
          <cell r="D1598">
            <v>44</v>
          </cell>
          <cell r="E1598" t="str">
            <v>TEP</v>
          </cell>
          <cell r="F1598" t="str">
            <v>S</v>
          </cell>
          <cell r="G1598">
            <v>695</v>
          </cell>
          <cell r="H1598">
            <v>3965</v>
          </cell>
          <cell r="I1598">
            <v>0.71220000000000006</v>
          </cell>
        </row>
        <row r="1599">
          <cell r="A1599" t="str">
            <v>3004344TEP695</v>
          </cell>
          <cell r="B1599">
            <v>3004</v>
          </cell>
          <cell r="C1599">
            <v>3</v>
          </cell>
          <cell r="D1599">
            <v>44</v>
          </cell>
          <cell r="E1599" t="str">
            <v>TEP</v>
          </cell>
          <cell r="F1599" t="str">
            <v>S</v>
          </cell>
          <cell r="G1599">
            <v>695</v>
          </cell>
          <cell r="H1599">
            <v>30000</v>
          </cell>
          <cell r="I1599">
            <v>2.0150000000000001</v>
          </cell>
        </row>
        <row r="1600">
          <cell r="A1600" t="str">
            <v>1005344TEP695</v>
          </cell>
          <cell r="B1600">
            <v>1005</v>
          </cell>
          <cell r="C1600">
            <v>3</v>
          </cell>
          <cell r="D1600">
            <v>44</v>
          </cell>
          <cell r="E1600" t="str">
            <v>TEP</v>
          </cell>
          <cell r="F1600" t="str">
            <v>S</v>
          </cell>
          <cell r="G1600">
            <v>695</v>
          </cell>
          <cell r="H1600">
            <v>203574.87</v>
          </cell>
          <cell r="I1600">
            <v>0.03</v>
          </cell>
        </row>
        <row r="1601">
          <cell r="A1601" t="str">
            <v>1009334TEP695</v>
          </cell>
          <cell r="B1601">
            <v>1009</v>
          </cell>
          <cell r="C1601">
            <v>3</v>
          </cell>
          <cell r="D1601">
            <v>34</v>
          </cell>
          <cell r="E1601" t="str">
            <v>TEP</v>
          </cell>
          <cell r="F1601" t="str">
            <v>S</v>
          </cell>
          <cell r="G1601">
            <v>695</v>
          </cell>
          <cell r="H1601">
            <v>219918.63</v>
          </cell>
          <cell r="I1601">
            <v>0.04</v>
          </cell>
        </row>
        <row r="1602">
          <cell r="A1602" t="str">
            <v>2001344TEP695</v>
          </cell>
          <cell r="B1602">
            <v>2001</v>
          </cell>
          <cell r="C1602">
            <v>3</v>
          </cell>
          <cell r="D1602">
            <v>44</v>
          </cell>
          <cell r="E1602" t="str">
            <v>TEP</v>
          </cell>
          <cell r="F1602" t="str">
            <v>S</v>
          </cell>
          <cell r="G1602">
            <v>695</v>
          </cell>
          <cell r="H1602">
            <v>1355588.26</v>
          </cell>
          <cell r="I1602">
            <v>1.3064</v>
          </cell>
        </row>
        <row r="1603">
          <cell r="A1603" t="str">
            <v>3002334TEP695</v>
          </cell>
          <cell r="B1603">
            <v>3002</v>
          </cell>
          <cell r="C1603">
            <v>3</v>
          </cell>
          <cell r="D1603">
            <v>34</v>
          </cell>
          <cell r="E1603" t="str">
            <v>TEP</v>
          </cell>
          <cell r="F1603" t="str">
            <v>S</v>
          </cell>
          <cell r="G1603">
            <v>695</v>
          </cell>
          <cell r="H1603">
            <v>12000</v>
          </cell>
          <cell r="I1603">
            <v>1.5085</v>
          </cell>
        </row>
        <row r="1604">
          <cell r="A1604" t="str">
            <v>3036344TEP695</v>
          </cell>
          <cell r="B1604">
            <v>3036</v>
          </cell>
          <cell r="C1604">
            <v>3</v>
          </cell>
          <cell r="D1604">
            <v>44</v>
          </cell>
          <cell r="E1604" t="str">
            <v>TEP</v>
          </cell>
          <cell r="F1604" t="str">
            <v>S</v>
          </cell>
          <cell r="G1604">
            <v>695</v>
          </cell>
          <cell r="H1604">
            <v>86000</v>
          </cell>
          <cell r="I1604">
            <v>4.0742000000000003</v>
          </cell>
        </row>
        <row r="1605">
          <cell r="A1605" t="str">
            <v>3016344TEP695</v>
          </cell>
          <cell r="B1605">
            <v>3016</v>
          </cell>
          <cell r="C1605">
            <v>3</v>
          </cell>
          <cell r="D1605">
            <v>44</v>
          </cell>
          <cell r="E1605" t="str">
            <v>TEP</v>
          </cell>
          <cell r="F1605" t="str">
            <v>S</v>
          </cell>
          <cell r="G1605">
            <v>695</v>
          </cell>
          <cell r="H1605">
            <v>14000</v>
          </cell>
          <cell r="I1605">
            <v>1.2559</v>
          </cell>
        </row>
        <row r="1606">
          <cell r="A1606" t="str">
            <v>2002344TEP695</v>
          </cell>
          <cell r="B1606">
            <v>2002</v>
          </cell>
          <cell r="C1606">
            <v>3</v>
          </cell>
          <cell r="D1606">
            <v>44</v>
          </cell>
          <cell r="E1606" t="str">
            <v>TEP</v>
          </cell>
          <cell r="F1606" t="str">
            <v>S</v>
          </cell>
          <cell r="G1606">
            <v>695</v>
          </cell>
          <cell r="H1606">
            <v>1535348.42</v>
          </cell>
          <cell r="I1606">
            <v>2.0150000000000001</v>
          </cell>
        </row>
        <row r="1607">
          <cell r="A1607" t="str">
            <v>3012334TEP695</v>
          </cell>
          <cell r="B1607">
            <v>3012</v>
          </cell>
          <cell r="C1607">
            <v>3</v>
          </cell>
          <cell r="D1607">
            <v>34</v>
          </cell>
          <cell r="E1607" t="str">
            <v>TEP</v>
          </cell>
          <cell r="F1607" t="str">
            <v>S</v>
          </cell>
          <cell r="G1607">
            <v>695</v>
          </cell>
          <cell r="H1607">
            <v>11300</v>
          </cell>
          <cell r="I1607">
            <v>0.50109999999999999</v>
          </cell>
        </row>
        <row r="1608">
          <cell r="A1608" t="str">
            <v>5007334TEP695</v>
          </cell>
          <cell r="B1608">
            <v>5007</v>
          </cell>
          <cell r="C1608">
            <v>3</v>
          </cell>
          <cell r="D1608">
            <v>34</v>
          </cell>
          <cell r="E1608" t="str">
            <v>TEP</v>
          </cell>
          <cell r="F1608" t="str">
            <v>S</v>
          </cell>
          <cell r="G1608">
            <v>695</v>
          </cell>
          <cell r="H1608">
            <v>20000</v>
          </cell>
          <cell r="I1608">
            <v>0.25</v>
          </cell>
        </row>
        <row r="1609">
          <cell r="A1609" t="str">
            <v>1001344TEP695</v>
          </cell>
          <cell r="B1609">
            <v>1001</v>
          </cell>
          <cell r="C1609">
            <v>3</v>
          </cell>
          <cell r="D1609">
            <v>44</v>
          </cell>
          <cell r="E1609" t="str">
            <v>TEP</v>
          </cell>
          <cell r="F1609" t="str">
            <v>S</v>
          </cell>
          <cell r="G1609">
            <v>695</v>
          </cell>
          <cell r="H1609">
            <v>27082.65</v>
          </cell>
          <cell r="I1609">
            <v>0.2001</v>
          </cell>
        </row>
        <row r="1610">
          <cell r="A1610" t="str">
            <v>3007344TEP695</v>
          </cell>
          <cell r="B1610">
            <v>3007</v>
          </cell>
          <cell r="C1610">
            <v>3</v>
          </cell>
          <cell r="D1610">
            <v>44</v>
          </cell>
          <cell r="E1610" t="str">
            <v>TEP</v>
          </cell>
          <cell r="F1610" t="str">
            <v>S</v>
          </cell>
          <cell r="G1610">
            <v>695</v>
          </cell>
          <cell r="H1610">
            <v>5000</v>
          </cell>
          <cell r="I1610">
            <v>2.0184000000000002</v>
          </cell>
        </row>
        <row r="1611">
          <cell r="A1611" t="str">
            <v>1032344TEP695</v>
          </cell>
          <cell r="B1611">
            <v>1032</v>
          </cell>
          <cell r="C1611">
            <v>3</v>
          </cell>
          <cell r="D1611">
            <v>44</v>
          </cell>
          <cell r="E1611" t="str">
            <v>TEP</v>
          </cell>
          <cell r="F1611" t="str">
            <v>S</v>
          </cell>
          <cell r="G1611">
            <v>695</v>
          </cell>
          <cell r="H1611">
            <v>505298.29</v>
          </cell>
          <cell r="I1611">
            <v>0.68159999999999998</v>
          </cell>
        </row>
        <row r="1612">
          <cell r="A1612" t="str">
            <v>2001334TEP695</v>
          </cell>
          <cell r="B1612">
            <v>2001</v>
          </cell>
          <cell r="C1612">
            <v>3</v>
          </cell>
          <cell r="D1612">
            <v>34</v>
          </cell>
          <cell r="E1612" t="str">
            <v>TEP</v>
          </cell>
          <cell r="F1612" t="str">
            <v>S</v>
          </cell>
          <cell r="G1612">
            <v>695</v>
          </cell>
          <cell r="H1612">
            <v>307139.5</v>
          </cell>
          <cell r="I1612">
            <v>0.1</v>
          </cell>
        </row>
        <row r="1613">
          <cell r="A1613" t="str">
            <v>2005334TEP695</v>
          </cell>
          <cell r="B1613">
            <v>2005</v>
          </cell>
          <cell r="C1613">
            <v>3</v>
          </cell>
          <cell r="D1613">
            <v>34</v>
          </cell>
          <cell r="E1613" t="str">
            <v>TEP</v>
          </cell>
          <cell r="F1613" t="str">
            <v>S</v>
          </cell>
          <cell r="G1613">
            <v>695</v>
          </cell>
          <cell r="H1613">
            <v>2012.21</v>
          </cell>
          <cell r="I1613">
            <v>0.35060000000000002</v>
          </cell>
        </row>
        <row r="1614">
          <cell r="A1614" t="str">
            <v>3003334TEP695</v>
          </cell>
          <cell r="B1614">
            <v>3003</v>
          </cell>
          <cell r="C1614">
            <v>3</v>
          </cell>
          <cell r="D1614">
            <v>34</v>
          </cell>
          <cell r="E1614" t="str">
            <v>TEP</v>
          </cell>
          <cell r="F1614" t="str">
            <v>S</v>
          </cell>
          <cell r="G1614">
            <v>695</v>
          </cell>
          <cell r="H1614">
            <v>47096.45</v>
          </cell>
          <cell r="I1614">
            <v>2.0150000000000001</v>
          </cell>
        </row>
        <row r="1615">
          <cell r="A1615" t="str">
            <v>3027334TEP695</v>
          </cell>
          <cell r="B1615">
            <v>3027</v>
          </cell>
          <cell r="C1615">
            <v>3</v>
          </cell>
          <cell r="D1615">
            <v>34</v>
          </cell>
          <cell r="E1615" t="str">
            <v>TEP</v>
          </cell>
          <cell r="F1615" t="str">
            <v>S</v>
          </cell>
          <cell r="G1615">
            <v>695</v>
          </cell>
          <cell r="H1615">
            <v>41040.410000000003</v>
          </cell>
          <cell r="I1615">
            <v>0.90300000000000002</v>
          </cell>
        </row>
        <row r="1616">
          <cell r="A1616" t="str">
            <v>5006344TEP695</v>
          </cell>
          <cell r="B1616">
            <v>5006</v>
          </cell>
          <cell r="C1616">
            <v>3</v>
          </cell>
          <cell r="D1616">
            <v>44</v>
          </cell>
          <cell r="E1616" t="str">
            <v>TEP</v>
          </cell>
          <cell r="F1616" t="str">
            <v>S</v>
          </cell>
          <cell r="G1616">
            <v>695</v>
          </cell>
          <cell r="H1616">
            <v>93000</v>
          </cell>
          <cell r="I1616">
            <v>0.70179999999999998</v>
          </cell>
        </row>
        <row r="1617">
          <cell r="A1617" t="str">
            <v>1017344TEP695</v>
          </cell>
          <cell r="B1617">
            <v>1017</v>
          </cell>
          <cell r="C1617">
            <v>3</v>
          </cell>
          <cell r="D1617">
            <v>44</v>
          </cell>
          <cell r="E1617" t="str">
            <v>TEP</v>
          </cell>
          <cell r="F1617" t="str">
            <v>S</v>
          </cell>
          <cell r="G1617">
            <v>695</v>
          </cell>
          <cell r="H1617">
            <v>11000</v>
          </cell>
          <cell r="I1617">
            <v>0.23200000000000001</v>
          </cell>
        </row>
        <row r="1618">
          <cell r="A1618" t="str">
            <v>1032334TEP695</v>
          </cell>
          <cell r="B1618">
            <v>1032</v>
          </cell>
          <cell r="C1618">
            <v>3</v>
          </cell>
          <cell r="D1618">
            <v>34</v>
          </cell>
          <cell r="E1618" t="str">
            <v>TEP</v>
          </cell>
          <cell r="F1618" t="str">
            <v>S</v>
          </cell>
          <cell r="G1618">
            <v>695</v>
          </cell>
          <cell r="H1618">
            <v>18998.46</v>
          </cell>
          <cell r="I1618">
            <v>0.15</v>
          </cell>
        </row>
        <row r="1619">
          <cell r="A1619" t="str">
            <v>3030344TEP695</v>
          </cell>
          <cell r="B1619">
            <v>3030</v>
          </cell>
          <cell r="C1619">
            <v>3</v>
          </cell>
          <cell r="D1619">
            <v>44</v>
          </cell>
          <cell r="E1619" t="str">
            <v>TEP</v>
          </cell>
          <cell r="F1619" t="str">
            <v>S</v>
          </cell>
          <cell r="G1619">
            <v>695</v>
          </cell>
          <cell r="H1619">
            <v>8000</v>
          </cell>
          <cell r="I1619">
            <v>1</v>
          </cell>
        </row>
        <row r="1620">
          <cell r="A1620" t="str">
            <v>2006344TEP695</v>
          </cell>
          <cell r="B1620">
            <v>2006</v>
          </cell>
          <cell r="C1620">
            <v>3</v>
          </cell>
          <cell r="D1620">
            <v>44</v>
          </cell>
          <cell r="E1620" t="str">
            <v>TEP</v>
          </cell>
          <cell r="F1620" t="str">
            <v>S</v>
          </cell>
          <cell r="G1620">
            <v>695</v>
          </cell>
          <cell r="H1620">
            <v>5037.78</v>
          </cell>
          <cell r="I1620">
            <v>1.0038</v>
          </cell>
        </row>
        <row r="1621">
          <cell r="A1621" t="str">
            <v>1016344TEP695</v>
          </cell>
          <cell r="B1621">
            <v>1016</v>
          </cell>
          <cell r="C1621">
            <v>3</v>
          </cell>
          <cell r="D1621">
            <v>44</v>
          </cell>
          <cell r="E1621" t="str">
            <v>TEP</v>
          </cell>
          <cell r="F1621" t="str">
            <v>S</v>
          </cell>
          <cell r="G1621">
            <v>695</v>
          </cell>
          <cell r="H1621">
            <v>45614.23</v>
          </cell>
          <cell r="I1621">
            <v>0.62509999999999999</v>
          </cell>
        </row>
        <row r="1622">
          <cell r="A1622" t="str">
            <v>3010334TEP695</v>
          </cell>
          <cell r="B1622">
            <v>3010</v>
          </cell>
          <cell r="C1622">
            <v>3</v>
          </cell>
          <cell r="D1622">
            <v>34</v>
          </cell>
          <cell r="E1622" t="str">
            <v>TEP</v>
          </cell>
          <cell r="F1622" t="str">
            <v>S</v>
          </cell>
          <cell r="G1622">
            <v>695</v>
          </cell>
          <cell r="H1622">
            <v>25047.49</v>
          </cell>
          <cell r="I1622">
            <v>1.0046999999999999</v>
          </cell>
        </row>
        <row r="1623">
          <cell r="A1623" t="str">
            <v>1009353TEP695</v>
          </cell>
          <cell r="B1623">
            <v>1009</v>
          </cell>
          <cell r="C1623">
            <v>3</v>
          </cell>
          <cell r="D1623">
            <v>53</v>
          </cell>
          <cell r="E1623" t="str">
            <v>TEP</v>
          </cell>
          <cell r="F1623" t="str">
            <v>S</v>
          </cell>
          <cell r="G1623">
            <v>695</v>
          </cell>
          <cell r="H1623">
            <v>2007.79</v>
          </cell>
          <cell r="I1623">
            <v>0.05</v>
          </cell>
        </row>
        <row r="1624">
          <cell r="A1624" t="str">
            <v>3015344TEP695</v>
          </cell>
          <cell r="B1624">
            <v>3015</v>
          </cell>
          <cell r="C1624">
            <v>3</v>
          </cell>
          <cell r="D1624">
            <v>44</v>
          </cell>
          <cell r="E1624" t="str">
            <v>TEP</v>
          </cell>
          <cell r="F1624" t="str">
            <v>S</v>
          </cell>
          <cell r="G1624">
            <v>695</v>
          </cell>
          <cell r="H1624">
            <v>339833.33</v>
          </cell>
          <cell r="I1624">
            <v>4.0742000000000003</v>
          </cell>
        </row>
        <row r="1625">
          <cell r="A1625" t="str">
            <v>3027344TEP695</v>
          </cell>
          <cell r="B1625">
            <v>3027</v>
          </cell>
          <cell r="C1625">
            <v>3</v>
          </cell>
          <cell r="D1625">
            <v>44</v>
          </cell>
          <cell r="E1625" t="str">
            <v>TEP</v>
          </cell>
          <cell r="F1625" t="str">
            <v>S</v>
          </cell>
          <cell r="G1625">
            <v>695</v>
          </cell>
          <cell r="H1625">
            <v>6000</v>
          </cell>
          <cell r="I1625">
            <v>1.8122</v>
          </cell>
        </row>
        <row r="1626">
          <cell r="A1626" t="str">
            <v>3001334TEP695</v>
          </cell>
          <cell r="B1626">
            <v>3001</v>
          </cell>
          <cell r="C1626">
            <v>3</v>
          </cell>
          <cell r="D1626">
            <v>34</v>
          </cell>
          <cell r="E1626" t="str">
            <v>TEP</v>
          </cell>
          <cell r="F1626" t="str">
            <v>S</v>
          </cell>
          <cell r="G1626">
            <v>695</v>
          </cell>
          <cell r="H1626">
            <v>6128.79</v>
          </cell>
          <cell r="I1626">
            <v>0.8024</v>
          </cell>
        </row>
        <row r="1627">
          <cell r="A1627" t="str">
            <v>1017334TEP695</v>
          </cell>
          <cell r="B1627">
            <v>1017</v>
          </cell>
          <cell r="C1627">
            <v>3</v>
          </cell>
          <cell r="D1627">
            <v>34</v>
          </cell>
          <cell r="E1627" t="str">
            <v>TEP</v>
          </cell>
          <cell r="F1627" t="str">
            <v>S</v>
          </cell>
          <cell r="G1627">
            <v>695</v>
          </cell>
          <cell r="H1627">
            <v>5433.72</v>
          </cell>
          <cell r="I1627">
            <v>0.25019999999999998</v>
          </cell>
        </row>
        <row r="1628">
          <cell r="A1628" t="str">
            <v>2009344TEP695</v>
          </cell>
          <cell r="B1628">
            <v>2009</v>
          </cell>
          <cell r="C1628">
            <v>3</v>
          </cell>
          <cell r="D1628">
            <v>44</v>
          </cell>
          <cell r="E1628" t="str">
            <v>TEP</v>
          </cell>
          <cell r="F1628" t="str">
            <v>S</v>
          </cell>
          <cell r="G1628">
            <v>695</v>
          </cell>
          <cell r="H1628">
            <v>40000</v>
          </cell>
          <cell r="I1628">
            <v>1.5085</v>
          </cell>
        </row>
        <row r="1629">
          <cell r="A1629" t="str">
            <v>3002344TEP695</v>
          </cell>
          <cell r="B1629">
            <v>3002</v>
          </cell>
          <cell r="C1629">
            <v>3</v>
          </cell>
          <cell r="D1629">
            <v>44</v>
          </cell>
          <cell r="E1629" t="str">
            <v>TEP</v>
          </cell>
          <cell r="F1629" t="str">
            <v>S</v>
          </cell>
          <cell r="G1629">
            <v>695</v>
          </cell>
          <cell r="H1629">
            <v>238838.18</v>
          </cell>
          <cell r="I1629">
            <v>1.8122</v>
          </cell>
        </row>
        <row r="1630">
          <cell r="A1630" t="str">
            <v>3007334TEP695</v>
          </cell>
          <cell r="B1630">
            <v>3007</v>
          </cell>
          <cell r="C1630">
            <v>3</v>
          </cell>
          <cell r="D1630">
            <v>34</v>
          </cell>
          <cell r="E1630" t="str">
            <v>TEP</v>
          </cell>
          <cell r="F1630" t="str">
            <v>S</v>
          </cell>
          <cell r="G1630">
            <v>695</v>
          </cell>
          <cell r="H1630">
            <v>40265.21</v>
          </cell>
          <cell r="I1630">
            <v>1.4091</v>
          </cell>
        </row>
        <row r="1631">
          <cell r="A1631" t="str">
            <v>3026334TEP695</v>
          </cell>
          <cell r="B1631">
            <v>3026</v>
          </cell>
          <cell r="C1631">
            <v>3</v>
          </cell>
          <cell r="D1631">
            <v>34</v>
          </cell>
          <cell r="E1631" t="str">
            <v>TEP</v>
          </cell>
          <cell r="F1631" t="str">
            <v>S</v>
          </cell>
          <cell r="G1631">
            <v>695</v>
          </cell>
          <cell r="H1631">
            <v>4323.3999999999996</v>
          </cell>
          <cell r="I1631">
            <v>1.0038</v>
          </cell>
        </row>
        <row r="1632">
          <cell r="A1632" t="str">
            <v>3001344TEP695</v>
          </cell>
          <cell r="B1632">
            <v>3001</v>
          </cell>
          <cell r="C1632">
            <v>3</v>
          </cell>
          <cell r="D1632">
            <v>44</v>
          </cell>
          <cell r="E1632" t="str">
            <v>TEP</v>
          </cell>
          <cell r="F1632" t="str">
            <v>S</v>
          </cell>
          <cell r="G1632">
            <v>695</v>
          </cell>
          <cell r="H1632">
            <v>226605.07</v>
          </cell>
          <cell r="I1632">
            <v>1.9457</v>
          </cell>
        </row>
        <row r="1633">
          <cell r="A1633" t="str">
            <v>5003344TEP695</v>
          </cell>
          <cell r="B1633">
            <v>5003</v>
          </cell>
          <cell r="C1633">
            <v>3</v>
          </cell>
          <cell r="D1633">
            <v>44</v>
          </cell>
          <cell r="E1633" t="str">
            <v>TEP</v>
          </cell>
          <cell r="F1633" t="str">
            <v>S</v>
          </cell>
          <cell r="G1633">
            <v>695</v>
          </cell>
          <cell r="H1633">
            <v>141500</v>
          </cell>
          <cell r="I1633">
            <v>2.27</v>
          </cell>
        </row>
        <row r="1634">
          <cell r="A1634" t="str">
            <v>2005344TEP695</v>
          </cell>
          <cell r="B1634">
            <v>2005</v>
          </cell>
          <cell r="C1634">
            <v>3</v>
          </cell>
          <cell r="D1634">
            <v>44</v>
          </cell>
          <cell r="E1634" t="str">
            <v>TEP</v>
          </cell>
          <cell r="F1634" t="str">
            <v>S</v>
          </cell>
          <cell r="G1634">
            <v>695</v>
          </cell>
          <cell r="H1634">
            <v>287016.83</v>
          </cell>
          <cell r="I1634">
            <v>0.70230000000000004</v>
          </cell>
        </row>
        <row r="1635">
          <cell r="A1635" t="str">
            <v>2007334TEP695</v>
          </cell>
          <cell r="B1635">
            <v>2007</v>
          </cell>
          <cell r="C1635">
            <v>3</v>
          </cell>
          <cell r="D1635">
            <v>34</v>
          </cell>
          <cell r="E1635" t="str">
            <v>TEP</v>
          </cell>
          <cell r="F1635" t="str">
            <v>S</v>
          </cell>
          <cell r="G1635">
            <v>695</v>
          </cell>
          <cell r="H1635">
            <v>15221.75</v>
          </cell>
          <cell r="I1635">
            <v>0.85270000000000001</v>
          </cell>
        </row>
        <row r="1636">
          <cell r="A1636" t="str">
            <v>3011344TEP695</v>
          </cell>
          <cell r="B1636">
            <v>3011</v>
          </cell>
          <cell r="C1636">
            <v>3</v>
          </cell>
          <cell r="D1636">
            <v>44</v>
          </cell>
          <cell r="E1636" t="str">
            <v>TEP</v>
          </cell>
          <cell r="F1636" t="str">
            <v>S</v>
          </cell>
          <cell r="G1636">
            <v>695</v>
          </cell>
          <cell r="H1636">
            <v>40390.99</v>
          </cell>
          <cell r="I1636">
            <v>3.5567000000000002</v>
          </cell>
        </row>
        <row r="1637">
          <cell r="A1637" t="str">
            <v>5007344TEP695</v>
          </cell>
          <cell r="B1637">
            <v>5007</v>
          </cell>
          <cell r="C1637">
            <v>3</v>
          </cell>
          <cell r="D1637">
            <v>44</v>
          </cell>
          <cell r="E1637" t="str">
            <v>TEP</v>
          </cell>
          <cell r="F1637" t="str">
            <v>S</v>
          </cell>
          <cell r="G1637">
            <v>695</v>
          </cell>
          <cell r="H1637">
            <v>162143.12</v>
          </cell>
          <cell r="I1637">
            <v>0.5</v>
          </cell>
        </row>
        <row r="1638">
          <cell r="A1638" t="str">
            <v>1033334TEP695</v>
          </cell>
          <cell r="B1638">
            <v>1033</v>
          </cell>
          <cell r="C1638">
            <v>3</v>
          </cell>
          <cell r="D1638">
            <v>34</v>
          </cell>
          <cell r="E1638" t="str">
            <v>TEP</v>
          </cell>
          <cell r="F1638" t="str">
            <v>S</v>
          </cell>
          <cell r="G1638">
            <v>695</v>
          </cell>
          <cell r="H1638">
            <v>400</v>
          </cell>
          <cell r="I1638">
            <v>0.28000000000000003</v>
          </cell>
        </row>
        <row r="1639">
          <cell r="A1639" t="str">
            <v>3028344TEP695</v>
          </cell>
          <cell r="B1639">
            <v>3028</v>
          </cell>
          <cell r="C1639">
            <v>3</v>
          </cell>
          <cell r="D1639">
            <v>44</v>
          </cell>
          <cell r="E1639" t="str">
            <v>TEP</v>
          </cell>
          <cell r="F1639" t="str">
            <v>S</v>
          </cell>
          <cell r="G1639">
            <v>695</v>
          </cell>
          <cell r="H1639">
            <v>35078.75</v>
          </cell>
          <cell r="I1639">
            <v>3.0339</v>
          </cell>
        </row>
        <row r="1640">
          <cell r="A1640" t="str">
            <v>5003334TEP695</v>
          </cell>
          <cell r="B1640">
            <v>5003</v>
          </cell>
          <cell r="C1640">
            <v>3</v>
          </cell>
          <cell r="D1640">
            <v>34</v>
          </cell>
          <cell r="E1640" t="str">
            <v>TEP</v>
          </cell>
          <cell r="F1640" t="str">
            <v>S</v>
          </cell>
          <cell r="G1640">
            <v>695</v>
          </cell>
          <cell r="H1640">
            <v>63978.15</v>
          </cell>
          <cell r="I1640">
            <v>1.51</v>
          </cell>
        </row>
        <row r="1641">
          <cell r="A1641" t="str">
            <v>1999344TEP695</v>
          </cell>
          <cell r="B1641">
            <v>1999</v>
          </cell>
          <cell r="C1641">
            <v>3</v>
          </cell>
          <cell r="D1641">
            <v>44</v>
          </cell>
          <cell r="E1641" t="str">
            <v>TEP</v>
          </cell>
          <cell r="F1641" t="str">
            <v>S</v>
          </cell>
          <cell r="G1641">
            <v>695</v>
          </cell>
          <cell r="H1641">
            <v>876535.04</v>
          </cell>
          <cell r="I1641">
            <v>0.49959999999999999</v>
          </cell>
        </row>
        <row r="1642">
          <cell r="A1642" t="str">
            <v>1999334TEP695</v>
          </cell>
          <cell r="B1642">
            <v>1999</v>
          </cell>
          <cell r="C1642">
            <v>3</v>
          </cell>
          <cell r="D1642">
            <v>34</v>
          </cell>
          <cell r="E1642" t="str">
            <v>TEP</v>
          </cell>
          <cell r="F1642" t="str">
            <v>S</v>
          </cell>
          <cell r="G1642">
            <v>695</v>
          </cell>
          <cell r="H1642">
            <v>639286.59</v>
          </cell>
          <cell r="I1642">
            <v>8.2199999999999995E-2</v>
          </cell>
        </row>
        <row r="1643">
          <cell r="A1643" t="str">
            <v>1999353TEP695</v>
          </cell>
          <cell r="B1643">
            <v>1999</v>
          </cell>
          <cell r="C1643">
            <v>3</v>
          </cell>
          <cell r="D1643">
            <v>53</v>
          </cell>
          <cell r="E1643" t="str">
            <v>TEP</v>
          </cell>
          <cell r="F1643" t="str">
            <v>S</v>
          </cell>
          <cell r="G1643">
            <v>695</v>
          </cell>
          <cell r="H1643">
            <v>2007.79</v>
          </cell>
          <cell r="I1643">
            <v>0.05</v>
          </cell>
        </row>
        <row r="1644">
          <cell r="A1644" t="str">
            <v>2999344TEP695</v>
          </cell>
          <cell r="B1644">
            <v>2999</v>
          </cell>
          <cell r="C1644">
            <v>3</v>
          </cell>
          <cell r="D1644">
            <v>44</v>
          </cell>
          <cell r="E1644" t="str">
            <v>TEP</v>
          </cell>
          <cell r="F1644" t="str">
            <v>S</v>
          </cell>
          <cell r="G1644">
            <v>695</v>
          </cell>
          <cell r="H1644">
            <v>3330079.19</v>
          </cell>
          <cell r="I1644">
            <v>1.6123000000000001</v>
          </cell>
        </row>
        <row r="1645">
          <cell r="A1645" t="str">
            <v>2999334TEP695</v>
          </cell>
          <cell r="B1645">
            <v>2999</v>
          </cell>
          <cell r="C1645">
            <v>3</v>
          </cell>
          <cell r="D1645">
            <v>34</v>
          </cell>
          <cell r="E1645" t="str">
            <v>TEP</v>
          </cell>
          <cell r="F1645" t="str">
            <v>S</v>
          </cell>
          <cell r="G1645">
            <v>695</v>
          </cell>
          <cell r="H1645">
            <v>448189.43</v>
          </cell>
          <cell r="I1645">
            <v>0.51580000000000004</v>
          </cell>
        </row>
        <row r="1646">
          <cell r="A1646" t="str">
            <v>3999334TEP695</v>
          </cell>
          <cell r="B1646">
            <v>3999</v>
          </cell>
          <cell r="C1646">
            <v>3</v>
          </cell>
          <cell r="D1646">
            <v>34</v>
          </cell>
          <cell r="E1646" t="str">
            <v>TEP</v>
          </cell>
          <cell r="F1646" t="str">
            <v>S</v>
          </cell>
          <cell r="G1646">
            <v>695</v>
          </cell>
          <cell r="H1646">
            <v>293213.53999999998</v>
          </cell>
          <cell r="I1646">
            <v>1.5781000000000001</v>
          </cell>
        </row>
        <row r="1647">
          <cell r="A1647" t="str">
            <v>3999344TEP695</v>
          </cell>
          <cell r="B1647">
            <v>3999</v>
          </cell>
          <cell r="C1647">
            <v>3</v>
          </cell>
          <cell r="D1647">
            <v>44</v>
          </cell>
          <cell r="E1647" t="str">
            <v>TEP</v>
          </cell>
          <cell r="F1647" t="str">
            <v>S</v>
          </cell>
          <cell r="G1647">
            <v>695</v>
          </cell>
          <cell r="H1647">
            <v>1719038.9</v>
          </cell>
          <cell r="I1647">
            <v>2.9165999999999999</v>
          </cell>
        </row>
        <row r="1648">
          <cell r="A1648" t="str">
            <v>5999344TEP695</v>
          </cell>
          <cell r="B1648">
            <v>5999</v>
          </cell>
          <cell r="C1648">
            <v>3</v>
          </cell>
          <cell r="D1648">
            <v>44</v>
          </cell>
          <cell r="E1648" t="str">
            <v>TEP</v>
          </cell>
          <cell r="F1648" t="str">
            <v>S</v>
          </cell>
          <cell r="G1648">
            <v>695</v>
          </cell>
          <cell r="H1648">
            <v>538003.12</v>
          </cell>
          <cell r="I1648">
            <v>1.1075999999999999</v>
          </cell>
        </row>
        <row r="1649">
          <cell r="A1649" t="str">
            <v>5999334TEP695</v>
          </cell>
          <cell r="B1649">
            <v>5999</v>
          </cell>
          <cell r="C1649">
            <v>3</v>
          </cell>
          <cell r="D1649">
            <v>34</v>
          </cell>
          <cell r="E1649" t="str">
            <v>TEP</v>
          </cell>
          <cell r="F1649" t="str">
            <v>S</v>
          </cell>
          <cell r="G1649">
            <v>695</v>
          </cell>
          <cell r="H1649">
            <v>83978.15</v>
          </cell>
          <cell r="I1649">
            <v>1.2099</v>
          </cell>
        </row>
        <row r="1650">
          <cell r="A1650" t="str">
            <v>1001434TEP695</v>
          </cell>
          <cell r="B1650">
            <v>1001</v>
          </cell>
          <cell r="C1650">
            <v>4</v>
          </cell>
          <cell r="D1650">
            <v>34</v>
          </cell>
          <cell r="E1650" t="str">
            <v>TEP</v>
          </cell>
          <cell r="F1650" t="str">
            <v>S</v>
          </cell>
          <cell r="G1650">
            <v>695</v>
          </cell>
          <cell r="H1650">
            <v>83012.33</v>
          </cell>
          <cell r="I1650">
            <v>9.4700000000000006E-2</v>
          </cell>
        </row>
        <row r="1651">
          <cell r="A1651" t="str">
            <v>2004444TEP695</v>
          </cell>
          <cell r="B1651">
            <v>2004</v>
          </cell>
          <cell r="C1651">
            <v>4</v>
          </cell>
          <cell r="D1651">
            <v>44</v>
          </cell>
          <cell r="E1651" t="str">
            <v>TEP</v>
          </cell>
          <cell r="F1651" t="str">
            <v>S</v>
          </cell>
          <cell r="G1651">
            <v>695</v>
          </cell>
          <cell r="H1651">
            <v>195571.25</v>
          </cell>
          <cell r="I1651">
            <v>2.2627000000000002</v>
          </cell>
        </row>
        <row r="1652">
          <cell r="A1652" t="str">
            <v>2004434TEP695</v>
          </cell>
          <cell r="B1652">
            <v>2004</v>
          </cell>
          <cell r="C1652">
            <v>4</v>
          </cell>
          <cell r="D1652">
            <v>34</v>
          </cell>
          <cell r="E1652" t="str">
            <v>TEP</v>
          </cell>
          <cell r="F1652" t="str">
            <v>S</v>
          </cell>
          <cell r="G1652">
            <v>695</v>
          </cell>
          <cell r="H1652">
            <v>72347.97</v>
          </cell>
          <cell r="I1652">
            <v>1.0035000000000001</v>
          </cell>
        </row>
        <row r="1653">
          <cell r="A1653" t="str">
            <v>2007444TEP695</v>
          </cell>
          <cell r="B1653">
            <v>2007</v>
          </cell>
          <cell r="C1653">
            <v>4</v>
          </cell>
          <cell r="D1653">
            <v>44</v>
          </cell>
          <cell r="E1653" t="str">
            <v>TEP</v>
          </cell>
          <cell r="F1653" t="str">
            <v>S</v>
          </cell>
          <cell r="G1653">
            <v>695</v>
          </cell>
          <cell r="H1653">
            <v>410998.38</v>
          </cell>
          <cell r="I1653">
            <v>1.6574</v>
          </cell>
        </row>
        <row r="1654">
          <cell r="A1654" t="str">
            <v>3003444TEP695</v>
          </cell>
          <cell r="B1654">
            <v>3003</v>
          </cell>
          <cell r="C1654">
            <v>4</v>
          </cell>
          <cell r="D1654">
            <v>44</v>
          </cell>
          <cell r="E1654" t="str">
            <v>TEP</v>
          </cell>
          <cell r="F1654" t="str">
            <v>S</v>
          </cell>
          <cell r="G1654">
            <v>695</v>
          </cell>
          <cell r="H1654">
            <v>288528.43</v>
          </cell>
          <cell r="I1654">
            <v>3.5306000000000002</v>
          </cell>
        </row>
        <row r="1655">
          <cell r="A1655" t="str">
            <v>3005434TEP695</v>
          </cell>
          <cell r="B1655">
            <v>3005</v>
          </cell>
          <cell r="C1655">
            <v>4</v>
          </cell>
          <cell r="D1655">
            <v>34</v>
          </cell>
          <cell r="E1655" t="str">
            <v>TEP</v>
          </cell>
          <cell r="F1655" t="str">
            <v>S</v>
          </cell>
          <cell r="G1655">
            <v>695</v>
          </cell>
          <cell r="H1655">
            <v>29915.9</v>
          </cell>
          <cell r="I1655">
            <v>1.8149</v>
          </cell>
        </row>
        <row r="1656">
          <cell r="A1656" t="str">
            <v>3010444TEP695</v>
          </cell>
          <cell r="B1656">
            <v>3010</v>
          </cell>
          <cell r="C1656">
            <v>4</v>
          </cell>
          <cell r="D1656">
            <v>44</v>
          </cell>
          <cell r="E1656" t="str">
            <v>TEP</v>
          </cell>
          <cell r="F1656" t="str">
            <v>S</v>
          </cell>
          <cell r="G1656">
            <v>695</v>
          </cell>
          <cell r="H1656">
            <v>222100</v>
          </cell>
          <cell r="I1656">
            <v>4.0742000000000003</v>
          </cell>
        </row>
        <row r="1657">
          <cell r="A1657" t="str">
            <v>3012444TEP695</v>
          </cell>
          <cell r="B1657">
            <v>3012</v>
          </cell>
          <cell r="C1657">
            <v>4</v>
          </cell>
          <cell r="D1657">
            <v>44</v>
          </cell>
          <cell r="E1657" t="str">
            <v>TEP</v>
          </cell>
          <cell r="F1657" t="str">
            <v>S</v>
          </cell>
          <cell r="G1657">
            <v>695</v>
          </cell>
          <cell r="H1657">
            <v>156230.84</v>
          </cell>
          <cell r="I1657">
            <v>4.3338000000000001</v>
          </cell>
        </row>
        <row r="1658">
          <cell r="A1658" t="str">
            <v>3025444TEP695</v>
          </cell>
          <cell r="B1658">
            <v>3025</v>
          </cell>
          <cell r="C1658">
            <v>4</v>
          </cell>
          <cell r="D1658">
            <v>44</v>
          </cell>
          <cell r="E1658" t="str">
            <v>TEP</v>
          </cell>
          <cell r="F1658" t="str">
            <v>S</v>
          </cell>
          <cell r="G1658">
            <v>695</v>
          </cell>
          <cell r="H1658">
            <v>33300</v>
          </cell>
          <cell r="I1658">
            <v>2.5287999999999999</v>
          </cell>
        </row>
        <row r="1659">
          <cell r="A1659" t="str">
            <v>3033434TEP695</v>
          </cell>
          <cell r="B1659">
            <v>3033</v>
          </cell>
          <cell r="C1659">
            <v>4</v>
          </cell>
          <cell r="D1659">
            <v>34</v>
          </cell>
          <cell r="E1659" t="str">
            <v>TEP</v>
          </cell>
          <cell r="F1659" t="str">
            <v>S</v>
          </cell>
          <cell r="G1659">
            <v>695</v>
          </cell>
          <cell r="H1659">
            <v>4100</v>
          </cell>
          <cell r="I1659">
            <v>2.0099999999999998</v>
          </cell>
        </row>
        <row r="1660">
          <cell r="A1660" t="str">
            <v>3034444TEP695</v>
          </cell>
          <cell r="B1660">
            <v>3034</v>
          </cell>
          <cell r="C1660">
            <v>4</v>
          </cell>
          <cell r="D1660">
            <v>44</v>
          </cell>
          <cell r="E1660" t="str">
            <v>TEP</v>
          </cell>
          <cell r="F1660" t="str">
            <v>S</v>
          </cell>
          <cell r="G1660">
            <v>695</v>
          </cell>
          <cell r="H1660">
            <v>38700</v>
          </cell>
          <cell r="I1660">
            <v>4.5999999999999996</v>
          </cell>
        </row>
        <row r="1661">
          <cell r="A1661" t="str">
            <v>3004434TEP695</v>
          </cell>
          <cell r="B1661">
            <v>3004</v>
          </cell>
          <cell r="C1661">
            <v>4</v>
          </cell>
          <cell r="D1661">
            <v>34</v>
          </cell>
          <cell r="E1661" t="str">
            <v>TEP</v>
          </cell>
          <cell r="F1661" t="str">
            <v>S</v>
          </cell>
          <cell r="G1661">
            <v>695</v>
          </cell>
          <cell r="H1661">
            <v>1500</v>
          </cell>
          <cell r="I1661">
            <v>3.3271999999999999</v>
          </cell>
        </row>
        <row r="1662">
          <cell r="A1662" t="str">
            <v>3015434TEP695</v>
          </cell>
          <cell r="B1662">
            <v>3015</v>
          </cell>
          <cell r="C1662">
            <v>4</v>
          </cell>
          <cell r="D1662">
            <v>34</v>
          </cell>
          <cell r="E1662" t="str">
            <v>TEP</v>
          </cell>
          <cell r="F1662" t="str">
            <v>S</v>
          </cell>
          <cell r="G1662">
            <v>695</v>
          </cell>
          <cell r="H1662">
            <v>17933.98</v>
          </cell>
          <cell r="I1662">
            <v>1.0046999999999999</v>
          </cell>
        </row>
        <row r="1663">
          <cell r="A1663" t="str">
            <v>1003444TEP695</v>
          </cell>
          <cell r="B1663">
            <v>1003</v>
          </cell>
          <cell r="C1663">
            <v>4</v>
          </cell>
          <cell r="D1663">
            <v>44</v>
          </cell>
          <cell r="E1663" t="str">
            <v>TEP</v>
          </cell>
          <cell r="F1663" t="str">
            <v>S</v>
          </cell>
          <cell r="G1663">
            <v>695</v>
          </cell>
          <cell r="H1663">
            <v>126308.54</v>
          </cell>
          <cell r="I1663">
            <v>0.15</v>
          </cell>
        </row>
        <row r="1664">
          <cell r="A1664" t="str">
            <v>1005434TEP695</v>
          </cell>
          <cell r="B1664">
            <v>1005</v>
          </cell>
          <cell r="C1664">
            <v>4</v>
          </cell>
          <cell r="D1664">
            <v>34</v>
          </cell>
          <cell r="E1664" t="str">
            <v>TEP</v>
          </cell>
          <cell r="F1664" t="str">
            <v>S</v>
          </cell>
          <cell r="G1664">
            <v>695</v>
          </cell>
          <cell r="H1664">
            <v>45000</v>
          </cell>
          <cell r="I1664">
            <v>0.05</v>
          </cell>
        </row>
        <row r="1665">
          <cell r="A1665" t="str">
            <v>2002434TEP695</v>
          </cell>
          <cell r="B1665">
            <v>2002</v>
          </cell>
          <cell r="C1665">
            <v>4</v>
          </cell>
          <cell r="D1665">
            <v>34</v>
          </cell>
          <cell r="E1665" t="str">
            <v>TEP</v>
          </cell>
          <cell r="F1665" t="str">
            <v>S</v>
          </cell>
          <cell r="G1665">
            <v>695</v>
          </cell>
          <cell r="H1665">
            <v>154406.62</v>
          </cell>
          <cell r="I1665">
            <v>2.0099999999999998</v>
          </cell>
        </row>
        <row r="1666">
          <cell r="A1666" t="str">
            <v>3029444TEP695</v>
          </cell>
          <cell r="B1666">
            <v>3029</v>
          </cell>
          <cell r="C1666">
            <v>4</v>
          </cell>
          <cell r="D1666">
            <v>44</v>
          </cell>
          <cell r="E1666" t="str">
            <v>TEP</v>
          </cell>
          <cell r="F1666" t="str">
            <v>S</v>
          </cell>
          <cell r="G1666">
            <v>695</v>
          </cell>
          <cell r="H1666">
            <v>53900.02</v>
          </cell>
          <cell r="I1666">
            <v>3.5306000000000002</v>
          </cell>
        </row>
        <row r="1667">
          <cell r="A1667" t="str">
            <v>3033444TEP695</v>
          </cell>
          <cell r="B1667">
            <v>3033</v>
          </cell>
          <cell r="C1667">
            <v>4</v>
          </cell>
          <cell r="D1667">
            <v>44</v>
          </cell>
          <cell r="E1667" t="str">
            <v>TEP</v>
          </cell>
          <cell r="F1667" t="str">
            <v>S</v>
          </cell>
          <cell r="G1667">
            <v>695</v>
          </cell>
          <cell r="H1667">
            <v>151000</v>
          </cell>
          <cell r="I1667">
            <v>2.3132000000000001</v>
          </cell>
        </row>
        <row r="1668">
          <cell r="A1668" t="str">
            <v>5008444TEP695</v>
          </cell>
          <cell r="B1668">
            <v>5008</v>
          </cell>
          <cell r="C1668">
            <v>4</v>
          </cell>
          <cell r="D1668">
            <v>44</v>
          </cell>
          <cell r="E1668" t="str">
            <v>TEP</v>
          </cell>
          <cell r="F1668" t="str">
            <v>S</v>
          </cell>
          <cell r="G1668">
            <v>695</v>
          </cell>
          <cell r="H1668">
            <v>97610</v>
          </cell>
          <cell r="I1668">
            <v>2.0897999999999999</v>
          </cell>
        </row>
        <row r="1669">
          <cell r="A1669" t="str">
            <v>1018444TEP695</v>
          </cell>
          <cell r="B1669">
            <v>1018</v>
          </cell>
          <cell r="C1669">
            <v>4</v>
          </cell>
          <cell r="D1669">
            <v>44</v>
          </cell>
          <cell r="E1669" t="str">
            <v>TEP</v>
          </cell>
          <cell r="F1669" t="str">
            <v>S</v>
          </cell>
          <cell r="G1669">
            <v>695</v>
          </cell>
          <cell r="H1669">
            <v>38000</v>
          </cell>
          <cell r="I1669">
            <v>0.75139999999999996</v>
          </cell>
        </row>
        <row r="1670">
          <cell r="A1670" t="str">
            <v>5008434TEP695</v>
          </cell>
          <cell r="B1670">
            <v>5008</v>
          </cell>
          <cell r="C1670">
            <v>4</v>
          </cell>
          <cell r="D1670">
            <v>34</v>
          </cell>
          <cell r="E1670" t="str">
            <v>TEP</v>
          </cell>
          <cell r="F1670" t="str">
            <v>S</v>
          </cell>
          <cell r="G1670">
            <v>695</v>
          </cell>
          <cell r="H1670">
            <v>2845.24</v>
          </cell>
          <cell r="I1670">
            <v>1.0024999999999999</v>
          </cell>
        </row>
        <row r="1671">
          <cell r="A1671" t="str">
            <v>1009444TEP695</v>
          </cell>
          <cell r="B1671">
            <v>1009</v>
          </cell>
          <cell r="C1671">
            <v>4</v>
          </cell>
          <cell r="D1671">
            <v>44</v>
          </cell>
          <cell r="E1671" t="str">
            <v>TEP</v>
          </cell>
          <cell r="F1671" t="str">
            <v>S</v>
          </cell>
          <cell r="G1671">
            <v>695</v>
          </cell>
          <cell r="H1671">
            <v>100108.72</v>
          </cell>
          <cell r="I1671">
            <v>0.25019999999999998</v>
          </cell>
        </row>
        <row r="1672">
          <cell r="A1672" t="str">
            <v>3016434TEP695</v>
          </cell>
          <cell r="B1672">
            <v>3016</v>
          </cell>
          <cell r="C1672">
            <v>4</v>
          </cell>
          <cell r="D1672">
            <v>34</v>
          </cell>
          <cell r="E1672" t="str">
            <v>TEP</v>
          </cell>
          <cell r="F1672" t="str">
            <v>S</v>
          </cell>
          <cell r="G1672">
            <v>695</v>
          </cell>
          <cell r="H1672">
            <v>8000</v>
          </cell>
          <cell r="I1672">
            <v>0.50080000000000002</v>
          </cell>
        </row>
        <row r="1673">
          <cell r="A1673" t="str">
            <v>1033444TEP695</v>
          </cell>
          <cell r="B1673">
            <v>1033</v>
          </cell>
          <cell r="C1673">
            <v>4</v>
          </cell>
          <cell r="D1673">
            <v>44</v>
          </cell>
          <cell r="E1673" t="str">
            <v>TEP</v>
          </cell>
          <cell r="F1673" t="str">
            <v>S</v>
          </cell>
          <cell r="G1673">
            <v>695</v>
          </cell>
          <cell r="H1673">
            <v>313437.63</v>
          </cell>
          <cell r="I1673">
            <v>1.2445999999999999</v>
          </cell>
        </row>
        <row r="1674">
          <cell r="A1674" t="str">
            <v>3004444TEP695</v>
          </cell>
          <cell r="B1674">
            <v>3004</v>
          </cell>
          <cell r="C1674">
            <v>4</v>
          </cell>
          <cell r="D1674">
            <v>44</v>
          </cell>
          <cell r="E1674" t="str">
            <v>TEP</v>
          </cell>
          <cell r="F1674" t="str">
            <v>S</v>
          </cell>
          <cell r="G1674">
            <v>695</v>
          </cell>
          <cell r="H1674">
            <v>70000</v>
          </cell>
          <cell r="I1674">
            <v>4.3461999999999996</v>
          </cell>
        </row>
        <row r="1675">
          <cell r="A1675" t="str">
            <v>3036434TEP695</v>
          </cell>
          <cell r="B1675">
            <v>3036</v>
          </cell>
          <cell r="C1675">
            <v>4</v>
          </cell>
          <cell r="D1675">
            <v>34</v>
          </cell>
          <cell r="E1675" t="str">
            <v>TEP</v>
          </cell>
          <cell r="F1675" t="str">
            <v>S</v>
          </cell>
          <cell r="G1675">
            <v>695</v>
          </cell>
          <cell r="H1675">
            <v>3014.15</v>
          </cell>
          <cell r="I1675">
            <v>1.5104</v>
          </cell>
        </row>
        <row r="1676">
          <cell r="A1676" t="str">
            <v>1005444TEP695</v>
          </cell>
          <cell r="B1676">
            <v>1005</v>
          </cell>
          <cell r="C1676">
            <v>4</v>
          </cell>
          <cell r="D1676">
            <v>44</v>
          </cell>
          <cell r="E1676" t="str">
            <v>TEP</v>
          </cell>
          <cell r="F1676" t="str">
            <v>S</v>
          </cell>
          <cell r="G1676">
            <v>695</v>
          </cell>
          <cell r="H1676">
            <v>6731.34</v>
          </cell>
          <cell r="I1676">
            <v>0.05</v>
          </cell>
        </row>
        <row r="1677">
          <cell r="A1677" t="str">
            <v>1009434TEP695</v>
          </cell>
          <cell r="B1677">
            <v>1009</v>
          </cell>
          <cell r="C1677">
            <v>4</v>
          </cell>
          <cell r="D1677">
            <v>34</v>
          </cell>
          <cell r="E1677" t="str">
            <v>TEP</v>
          </cell>
          <cell r="F1677" t="str">
            <v>S</v>
          </cell>
          <cell r="G1677">
            <v>695</v>
          </cell>
          <cell r="H1677">
            <v>909038.77</v>
          </cell>
          <cell r="I1677">
            <v>6.1199999999999997E-2</v>
          </cell>
        </row>
        <row r="1678">
          <cell r="A1678" t="str">
            <v>2001444TEP695</v>
          </cell>
          <cell r="B1678">
            <v>2001</v>
          </cell>
          <cell r="C1678">
            <v>4</v>
          </cell>
          <cell r="D1678">
            <v>44</v>
          </cell>
          <cell r="E1678" t="str">
            <v>TEP</v>
          </cell>
          <cell r="F1678" t="str">
            <v>S</v>
          </cell>
          <cell r="G1678">
            <v>695</v>
          </cell>
          <cell r="H1678">
            <v>940067.85</v>
          </cell>
          <cell r="I1678">
            <v>1.7072000000000001</v>
          </cell>
        </row>
        <row r="1679">
          <cell r="A1679" t="str">
            <v>3002434TEP695</v>
          </cell>
          <cell r="B1679">
            <v>3002</v>
          </cell>
          <cell r="C1679">
            <v>4</v>
          </cell>
          <cell r="D1679">
            <v>34</v>
          </cell>
          <cell r="E1679" t="str">
            <v>TEP</v>
          </cell>
          <cell r="F1679" t="str">
            <v>S</v>
          </cell>
          <cell r="G1679">
            <v>695</v>
          </cell>
          <cell r="H1679">
            <v>24820.57</v>
          </cell>
          <cell r="I1679">
            <v>2.2627000000000002</v>
          </cell>
        </row>
        <row r="1680">
          <cell r="A1680" t="str">
            <v>3016444TEP695</v>
          </cell>
          <cell r="B1680">
            <v>3016</v>
          </cell>
          <cell r="C1680">
            <v>4</v>
          </cell>
          <cell r="D1680">
            <v>44</v>
          </cell>
          <cell r="E1680" t="str">
            <v>TEP</v>
          </cell>
          <cell r="F1680" t="str">
            <v>S</v>
          </cell>
          <cell r="G1680">
            <v>695</v>
          </cell>
          <cell r="H1680">
            <v>66000</v>
          </cell>
          <cell r="I1680">
            <v>1.6779999999999999</v>
          </cell>
        </row>
        <row r="1681">
          <cell r="A1681" t="str">
            <v>3036444TEP695</v>
          </cell>
          <cell r="B1681">
            <v>3036</v>
          </cell>
          <cell r="C1681">
            <v>4</v>
          </cell>
          <cell r="D1681">
            <v>44</v>
          </cell>
          <cell r="E1681" t="str">
            <v>TEP</v>
          </cell>
          <cell r="F1681" t="str">
            <v>S</v>
          </cell>
          <cell r="G1681">
            <v>695</v>
          </cell>
          <cell r="H1681">
            <v>61000</v>
          </cell>
          <cell r="I1681">
            <v>4.8548</v>
          </cell>
        </row>
        <row r="1682">
          <cell r="A1682" t="str">
            <v>5006434TEP695</v>
          </cell>
          <cell r="B1682">
            <v>5006</v>
          </cell>
          <cell r="C1682">
            <v>4</v>
          </cell>
          <cell r="D1682">
            <v>34</v>
          </cell>
          <cell r="E1682" t="str">
            <v>TEP</v>
          </cell>
          <cell r="F1682" t="str">
            <v>S</v>
          </cell>
          <cell r="G1682">
            <v>695</v>
          </cell>
          <cell r="H1682">
            <v>10300</v>
          </cell>
          <cell r="I1682">
            <v>0.50060000000000004</v>
          </cell>
        </row>
        <row r="1683">
          <cell r="A1683" t="str">
            <v>1001444TEP695</v>
          </cell>
          <cell r="B1683">
            <v>1001</v>
          </cell>
          <cell r="C1683">
            <v>4</v>
          </cell>
          <cell r="D1683">
            <v>44</v>
          </cell>
          <cell r="E1683" t="str">
            <v>TEP</v>
          </cell>
          <cell r="F1683" t="str">
            <v>S</v>
          </cell>
          <cell r="G1683">
            <v>695</v>
          </cell>
          <cell r="H1683">
            <v>163080.1</v>
          </cell>
          <cell r="I1683">
            <v>0.23830000000000001</v>
          </cell>
        </row>
        <row r="1684">
          <cell r="A1684" t="str">
            <v>1003434TEP695</v>
          </cell>
          <cell r="B1684">
            <v>1003</v>
          </cell>
          <cell r="C1684">
            <v>4</v>
          </cell>
          <cell r="D1684">
            <v>34</v>
          </cell>
          <cell r="E1684" t="str">
            <v>TEP</v>
          </cell>
          <cell r="F1684" t="str">
            <v>S</v>
          </cell>
          <cell r="G1684">
            <v>695</v>
          </cell>
          <cell r="H1684">
            <v>144269.98000000001</v>
          </cell>
          <cell r="I1684">
            <v>0.01</v>
          </cell>
        </row>
        <row r="1685">
          <cell r="A1685" t="str">
            <v>2002444TEP695</v>
          </cell>
          <cell r="B1685">
            <v>2002</v>
          </cell>
          <cell r="C1685">
            <v>4</v>
          </cell>
          <cell r="D1685">
            <v>44</v>
          </cell>
          <cell r="E1685" t="str">
            <v>TEP</v>
          </cell>
          <cell r="F1685" t="str">
            <v>S</v>
          </cell>
          <cell r="G1685">
            <v>695</v>
          </cell>
          <cell r="H1685">
            <v>421237.56</v>
          </cell>
          <cell r="I1685">
            <v>2.3371</v>
          </cell>
        </row>
        <row r="1686">
          <cell r="A1686" t="str">
            <v>3007444TEP695</v>
          </cell>
          <cell r="B1686">
            <v>3007</v>
          </cell>
          <cell r="C1686">
            <v>4</v>
          </cell>
          <cell r="D1686">
            <v>44</v>
          </cell>
          <cell r="E1686" t="str">
            <v>TEP</v>
          </cell>
          <cell r="F1686" t="str">
            <v>S</v>
          </cell>
          <cell r="G1686">
            <v>695</v>
          </cell>
          <cell r="H1686">
            <v>156963.96</v>
          </cell>
          <cell r="I1686">
            <v>3.2473999999999998</v>
          </cell>
        </row>
        <row r="1687">
          <cell r="A1687" t="str">
            <v>3012434TEP695</v>
          </cell>
          <cell r="B1687">
            <v>3012</v>
          </cell>
          <cell r="C1687">
            <v>4</v>
          </cell>
          <cell r="D1687">
            <v>34</v>
          </cell>
          <cell r="E1687" t="str">
            <v>TEP</v>
          </cell>
          <cell r="F1687" t="str">
            <v>S</v>
          </cell>
          <cell r="G1687">
            <v>695</v>
          </cell>
          <cell r="H1687">
            <v>62958</v>
          </cell>
          <cell r="I1687">
            <v>0.75260000000000005</v>
          </cell>
        </row>
        <row r="1688">
          <cell r="A1688" t="str">
            <v>5007434TEP695</v>
          </cell>
          <cell r="B1688">
            <v>5007</v>
          </cell>
          <cell r="C1688">
            <v>4</v>
          </cell>
          <cell r="D1688">
            <v>34</v>
          </cell>
          <cell r="E1688" t="str">
            <v>TEP</v>
          </cell>
          <cell r="F1688" t="str">
            <v>S</v>
          </cell>
          <cell r="G1688">
            <v>695</v>
          </cell>
          <cell r="H1688">
            <v>3000</v>
          </cell>
          <cell r="I1688">
            <v>0.5</v>
          </cell>
        </row>
        <row r="1689">
          <cell r="A1689" t="str">
            <v>3030434TEP695</v>
          </cell>
          <cell r="B1689">
            <v>3030</v>
          </cell>
          <cell r="C1689">
            <v>4</v>
          </cell>
          <cell r="D1689">
            <v>34</v>
          </cell>
          <cell r="E1689" t="str">
            <v>TEP</v>
          </cell>
          <cell r="F1689" t="str">
            <v>S</v>
          </cell>
          <cell r="G1689">
            <v>695</v>
          </cell>
          <cell r="H1689">
            <v>13110.23</v>
          </cell>
          <cell r="I1689">
            <v>1.25</v>
          </cell>
        </row>
        <row r="1690">
          <cell r="A1690" t="str">
            <v>1017444TEP695</v>
          </cell>
          <cell r="B1690">
            <v>1017</v>
          </cell>
          <cell r="C1690">
            <v>4</v>
          </cell>
          <cell r="D1690">
            <v>44</v>
          </cell>
          <cell r="E1690" t="str">
            <v>TEP</v>
          </cell>
          <cell r="F1690" t="str">
            <v>S</v>
          </cell>
          <cell r="G1690">
            <v>695</v>
          </cell>
          <cell r="H1690">
            <v>137481.72</v>
          </cell>
          <cell r="I1690">
            <v>0.44169999999999998</v>
          </cell>
        </row>
        <row r="1691">
          <cell r="A1691" t="str">
            <v>1032444TEP695</v>
          </cell>
          <cell r="B1691">
            <v>1032</v>
          </cell>
          <cell r="C1691">
            <v>4</v>
          </cell>
          <cell r="D1691">
            <v>44</v>
          </cell>
          <cell r="E1691" t="str">
            <v>TEP</v>
          </cell>
          <cell r="F1691" t="str">
            <v>S</v>
          </cell>
          <cell r="G1691">
            <v>695</v>
          </cell>
          <cell r="H1691">
            <v>323829.68</v>
          </cell>
          <cell r="I1691">
            <v>1.2057</v>
          </cell>
        </row>
        <row r="1692">
          <cell r="A1692" t="str">
            <v>2001434TEP695</v>
          </cell>
          <cell r="B1692">
            <v>2001</v>
          </cell>
          <cell r="C1692">
            <v>4</v>
          </cell>
          <cell r="D1692">
            <v>34</v>
          </cell>
          <cell r="E1692" t="str">
            <v>TEP</v>
          </cell>
          <cell r="F1692" t="str">
            <v>S</v>
          </cell>
          <cell r="G1692">
            <v>695</v>
          </cell>
          <cell r="H1692">
            <v>447660.99</v>
          </cell>
          <cell r="I1692">
            <v>0.2001</v>
          </cell>
        </row>
        <row r="1693">
          <cell r="A1693" t="str">
            <v>3003434TEP695</v>
          </cell>
          <cell r="B1693">
            <v>3003</v>
          </cell>
          <cell r="C1693">
            <v>4</v>
          </cell>
          <cell r="D1693">
            <v>34</v>
          </cell>
          <cell r="E1693" t="str">
            <v>TEP</v>
          </cell>
          <cell r="F1693" t="str">
            <v>S</v>
          </cell>
          <cell r="G1693">
            <v>695</v>
          </cell>
          <cell r="H1693">
            <v>121778.52</v>
          </cell>
          <cell r="I1693">
            <v>3.0225</v>
          </cell>
        </row>
        <row r="1694">
          <cell r="A1694" t="str">
            <v>3022444TEP695</v>
          </cell>
          <cell r="B1694">
            <v>3022</v>
          </cell>
          <cell r="C1694">
            <v>4</v>
          </cell>
          <cell r="D1694">
            <v>44</v>
          </cell>
          <cell r="E1694" t="str">
            <v>TEP</v>
          </cell>
          <cell r="F1694" t="str">
            <v>S</v>
          </cell>
          <cell r="G1694">
            <v>695</v>
          </cell>
          <cell r="H1694">
            <v>108852.43</v>
          </cell>
          <cell r="I1694">
            <v>3.0322</v>
          </cell>
        </row>
        <row r="1695">
          <cell r="A1695" t="str">
            <v>3026444TEP695</v>
          </cell>
          <cell r="B1695">
            <v>3026</v>
          </cell>
          <cell r="C1695">
            <v>4</v>
          </cell>
          <cell r="D1695">
            <v>44</v>
          </cell>
          <cell r="E1695" t="str">
            <v>TEP</v>
          </cell>
          <cell r="F1695" t="str">
            <v>S</v>
          </cell>
          <cell r="G1695">
            <v>695</v>
          </cell>
          <cell r="H1695">
            <v>50573.04</v>
          </cell>
          <cell r="I1695">
            <v>2.0099999999999998</v>
          </cell>
        </row>
        <row r="1696">
          <cell r="A1696" t="str">
            <v>3030444TEP695</v>
          </cell>
          <cell r="B1696">
            <v>3030</v>
          </cell>
          <cell r="C1696">
            <v>4</v>
          </cell>
          <cell r="D1696">
            <v>44</v>
          </cell>
          <cell r="E1696" t="str">
            <v>TEP</v>
          </cell>
          <cell r="F1696" t="str">
            <v>S</v>
          </cell>
          <cell r="G1696">
            <v>695</v>
          </cell>
          <cell r="H1696">
            <v>165653.5</v>
          </cell>
          <cell r="I1696">
            <v>1.51</v>
          </cell>
        </row>
        <row r="1697">
          <cell r="A1697" t="str">
            <v>5006444TEP695</v>
          </cell>
          <cell r="B1697">
            <v>5006</v>
          </cell>
          <cell r="C1697">
            <v>4</v>
          </cell>
          <cell r="D1697">
            <v>44</v>
          </cell>
          <cell r="E1697" t="str">
            <v>TEP</v>
          </cell>
          <cell r="F1697" t="str">
            <v>S</v>
          </cell>
          <cell r="G1697">
            <v>695</v>
          </cell>
          <cell r="H1697">
            <v>221780</v>
          </cell>
          <cell r="I1697">
            <v>1.0024999999999999</v>
          </cell>
        </row>
        <row r="1698">
          <cell r="A1698" t="str">
            <v>2012444TEP695</v>
          </cell>
          <cell r="B1698">
            <v>2012</v>
          </cell>
          <cell r="C1698">
            <v>4</v>
          </cell>
          <cell r="D1698">
            <v>44</v>
          </cell>
          <cell r="E1698" t="str">
            <v>TEP</v>
          </cell>
          <cell r="F1698" t="str">
            <v>S</v>
          </cell>
          <cell r="G1698">
            <v>695</v>
          </cell>
          <cell r="H1698">
            <v>180000</v>
          </cell>
          <cell r="I1698">
            <v>2.8195999999999999</v>
          </cell>
        </row>
        <row r="1699">
          <cell r="A1699" t="str">
            <v>1032434TEP695</v>
          </cell>
          <cell r="B1699">
            <v>1032</v>
          </cell>
          <cell r="C1699">
            <v>4</v>
          </cell>
          <cell r="D1699">
            <v>34</v>
          </cell>
          <cell r="E1699" t="str">
            <v>TEP</v>
          </cell>
          <cell r="F1699" t="str">
            <v>S</v>
          </cell>
          <cell r="G1699">
            <v>695</v>
          </cell>
          <cell r="H1699">
            <v>20707.400000000001</v>
          </cell>
          <cell r="I1699">
            <v>0.26860000000000001</v>
          </cell>
        </row>
        <row r="1700">
          <cell r="A1700" t="str">
            <v>2005434TEP695</v>
          </cell>
          <cell r="B1700">
            <v>2005</v>
          </cell>
          <cell r="C1700">
            <v>4</v>
          </cell>
          <cell r="D1700">
            <v>34</v>
          </cell>
          <cell r="E1700" t="str">
            <v>TEP</v>
          </cell>
          <cell r="F1700" t="str">
            <v>S</v>
          </cell>
          <cell r="G1700">
            <v>695</v>
          </cell>
          <cell r="H1700">
            <v>9142.59</v>
          </cell>
          <cell r="I1700">
            <v>0.45090000000000002</v>
          </cell>
        </row>
        <row r="1701">
          <cell r="A1701" t="str">
            <v>1016444TEP695</v>
          </cell>
          <cell r="B1701">
            <v>1016</v>
          </cell>
          <cell r="C1701">
            <v>4</v>
          </cell>
          <cell r="D1701">
            <v>44</v>
          </cell>
          <cell r="E1701" t="str">
            <v>TEP</v>
          </cell>
          <cell r="F1701" t="str">
            <v>S</v>
          </cell>
          <cell r="G1701">
            <v>695</v>
          </cell>
          <cell r="H1701">
            <v>60000</v>
          </cell>
          <cell r="I1701">
            <v>0.75139999999999996</v>
          </cell>
        </row>
        <row r="1702">
          <cell r="A1702" t="str">
            <v>2006434TEP695</v>
          </cell>
          <cell r="B1702">
            <v>2006</v>
          </cell>
          <cell r="C1702">
            <v>4</v>
          </cell>
          <cell r="D1702">
            <v>34</v>
          </cell>
          <cell r="E1702" t="str">
            <v>TEP</v>
          </cell>
          <cell r="F1702" t="str">
            <v>S</v>
          </cell>
          <cell r="G1702">
            <v>695</v>
          </cell>
          <cell r="H1702">
            <v>19061.990000000002</v>
          </cell>
          <cell r="I1702">
            <v>0.90359999999999996</v>
          </cell>
        </row>
        <row r="1703">
          <cell r="A1703" t="str">
            <v>2006444TEP695</v>
          </cell>
          <cell r="B1703">
            <v>2006</v>
          </cell>
          <cell r="C1703">
            <v>4</v>
          </cell>
          <cell r="D1703">
            <v>44</v>
          </cell>
          <cell r="E1703" t="str">
            <v>TEP</v>
          </cell>
          <cell r="F1703" t="str">
            <v>S</v>
          </cell>
          <cell r="G1703">
            <v>695</v>
          </cell>
          <cell r="H1703">
            <v>73611.100000000006</v>
          </cell>
          <cell r="I1703">
            <v>1.6108</v>
          </cell>
        </row>
        <row r="1704">
          <cell r="A1704" t="str">
            <v>3010434TEP695</v>
          </cell>
          <cell r="B1704">
            <v>3010</v>
          </cell>
          <cell r="C1704">
            <v>4</v>
          </cell>
          <cell r="D1704">
            <v>34</v>
          </cell>
          <cell r="E1704" t="str">
            <v>TEP</v>
          </cell>
          <cell r="F1704" t="str">
            <v>S</v>
          </cell>
          <cell r="G1704">
            <v>695</v>
          </cell>
          <cell r="H1704">
            <v>8050</v>
          </cell>
          <cell r="I1704">
            <v>1.5104</v>
          </cell>
        </row>
        <row r="1705">
          <cell r="A1705" t="str">
            <v>1009453TEP695</v>
          </cell>
          <cell r="B1705">
            <v>1009</v>
          </cell>
          <cell r="C1705">
            <v>4</v>
          </cell>
          <cell r="D1705">
            <v>53</v>
          </cell>
          <cell r="E1705" t="str">
            <v>TEP</v>
          </cell>
          <cell r="F1705" t="str">
            <v>S</v>
          </cell>
          <cell r="G1705">
            <v>695</v>
          </cell>
          <cell r="H1705">
            <v>164530.85999999999</v>
          </cell>
          <cell r="I1705">
            <v>0.06</v>
          </cell>
        </row>
        <row r="1706">
          <cell r="A1706" t="str">
            <v>1014444TEP695</v>
          </cell>
          <cell r="B1706">
            <v>1014</v>
          </cell>
          <cell r="C1706">
            <v>4</v>
          </cell>
          <cell r="D1706">
            <v>44</v>
          </cell>
          <cell r="E1706" t="str">
            <v>TEP</v>
          </cell>
          <cell r="F1706" t="str">
            <v>S</v>
          </cell>
          <cell r="G1706">
            <v>695</v>
          </cell>
          <cell r="H1706">
            <v>40000</v>
          </cell>
          <cell r="I1706">
            <v>0.2001</v>
          </cell>
        </row>
        <row r="1707">
          <cell r="A1707" t="str">
            <v>1017434TEP695</v>
          </cell>
          <cell r="B1707">
            <v>1017</v>
          </cell>
          <cell r="C1707">
            <v>4</v>
          </cell>
          <cell r="D1707">
            <v>34</v>
          </cell>
          <cell r="E1707" t="str">
            <v>TEP</v>
          </cell>
          <cell r="F1707" t="str">
            <v>S</v>
          </cell>
          <cell r="G1707">
            <v>695</v>
          </cell>
          <cell r="H1707">
            <v>18896.650000000001</v>
          </cell>
          <cell r="I1707">
            <v>0.44900000000000001</v>
          </cell>
        </row>
        <row r="1708">
          <cell r="A1708" t="str">
            <v>2009444TEP695</v>
          </cell>
          <cell r="B1708">
            <v>2009</v>
          </cell>
          <cell r="C1708">
            <v>4</v>
          </cell>
          <cell r="D1708">
            <v>44</v>
          </cell>
          <cell r="E1708" t="str">
            <v>TEP</v>
          </cell>
          <cell r="F1708" t="str">
            <v>S</v>
          </cell>
          <cell r="G1708">
            <v>695</v>
          </cell>
          <cell r="H1708">
            <v>117907.97</v>
          </cell>
          <cell r="I1708">
            <v>3.0225</v>
          </cell>
        </row>
        <row r="1709">
          <cell r="A1709" t="str">
            <v>3001434TEP695</v>
          </cell>
          <cell r="B1709">
            <v>3001</v>
          </cell>
          <cell r="C1709">
            <v>4</v>
          </cell>
          <cell r="D1709">
            <v>34</v>
          </cell>
          <cell r="E1709" t="str">
            <v>TEP</v>
          </cell>
          <cell r="F1709" t="str">
            <v>S</v>
          </cell>
          <cell r="G1709">
            <v>695</v>
          </cell>
          <cell r="H1709">
            <v>16719.400000000001</v>
          </cell>
          <cell r="I1709">
            <v>0.88270000000000004</v>
          </cell>
        </row>
        <row r="1710">
          <cell r="A1710" t="str">
            <v>3015444TEP695</v>
          </cell>
          <cell r="B1710">
            <v>3015</v>
          </cell>
          <cell r="C1710">
            <v>4</v>
          </cell>
          <cell r="D1710">
            <v>44</v>
          </cell>
          <cell r="E1710" t="str">
            <v>TEP</v>
          </cell>
          <cell r="F1710" t="str">
            <v>S</v>
          </cell>
          <cell r="G1710">
            <v>695</v>
          </cell>
          <cell r="H1710">
            <v>132307.78</v>
          </cell>
          <cell r="I1710">
            <v>4.5938999999999997</v>
          </cell>
        </row>
        <row r="1711">
          <cell r="A1711" t="str">
            <v>3027444TEP695</v>
          </cell>
          <cell r="B1711">
            <v>3027</v>
          </cell>
          <cell r="C1711">
            <v>4</v>
          </cell>
          <cell r="D1711">
            <v>44</v>
          </cell>
          <cell r="E1711" t="str">
            <v>TEP</v>
          </cell>
          <cell r="F1711" t="str">
            <v>S</v>
          </cell>
          <cell r="G1711">
            <v>695</v>
          </cell>
          <cell r="H1711">
            <v>148000</v>
          </cell>
          <cell r="I1711">
            <v>2.6168999999999998</v>
          </cell>
        </row>
        <row r="1712">
          <cell r="A1712" t="str">
            <v>3006434TEP695</v>
          </cell>
          <cell r="B1712">
            <v>3006</v>
          </cell>
          <cell r="C1712">
            <v>4</v>
          </cell>
          <cell r="D1712">
            <v>34</v>
          </cell>
          <cell r="E1712" t="str">
            <v>TEP</v>
          </cell>
          <cell r="F1712" t="str">
            <v>S</v>
          </cell>
          <cell r="G1712">
            <v>695</v>
          </cell>
          <cell r="H1712">
            <v>2000</v>
          </cell>
          <cell r="I1712">
            <v>1.2572000000000001</v>
          </cell>
        </row>
        <row r="1713">
          <cell r="A1713" t="str">
            <v>3006444TEP695</v>
          </cell>
          <cell r="B1713">
            <v>3006</v>
          </cell>
          <cell r="C1713">
            <v>4</v>
          </cell>
          <cell r="D1713">
            <v>44</v>
          </cell>
          <cell r="E1713" t="str">
            <v>TEP</v>
          </cell>
          <cell r="F1713" t="str">
            <v>S</v>
          </cell>
          <cell r="G1713">
            <v>695</v>
          </cell>
          <cell r="H1713">
            <v>17000</v>
          </cell>
          <cell r="I1713">
            <v>2.5287999999999999</v>
          </cell>
        </row>
        <row r="1714">
          <cell r="A1714" t="str">
            <v>1016434TEP695</v>
          </cell>
          <cell r="B1714">
            <v>1016</v>
          </cell>
          <cell r="C1714">
            <v>4</v>
          </cell>
          <cell r="D1714">
            <v>34</v>
          </cell>
          <cell r="E1714" t="str">
            <v>TEP</v>
          </cell>
          <cell r="F1714" t="str">
            <v>S</v>
          </cell>
          <cell r="G1714">
            <v>695</v>
          </cell>
          <cell r="H1714">
            <v>204468.46</v>
          </cell>
          <cell r="I1714">
            <v>0.36070000000000002</v>
          </cell>
        </row>
        <row r="1715">
          <cell r="A1715" t="str">
            <v>3001444TEP695</v>
          </cell>
          <cell r="B1715">
            <v>3001</v>
          </cell>
          <cell r="C1715">
            <v>4</v>
          </cell>
          <cell r="D1715">
            <v>44</v>
          </cell>
          <cell r="E1715" t="str">
            <v>TEP</v>
          </cell>
          <cell r="F1715" t="str">
            <v>S</v>
          </cell>
          <cell r="G1715">
            <v>695</v>
          </cell>
          <cell r="H1715">
            <v>969210.42</v>
          </cell>
          <cell r="I1715">
            <v>2.2273000000000001</v>
          </cell>
        </row>
        <row r="1716">
          <cell r="A1716" t="str">
            <v>3002444TEP695</v>
          </cell>
          <cell r="B1716">
            <v>3002</v>
          </cell>
          <cell r="C1716">
            <v>4</v>
          </cell>
          <cell r="D1716">
            <v>44</v>
          </cell>
          <cell r="E1716" t="str">
            <v>TEP</v>
          </cell>
          <cell r="F1716" t="str">
            <v>S</v>
          </cell>
          <cell r="G1716">
            <v>695</v>
          </cell>
          <cell r="H1716">
            <v>456900</v>
          </cell>
          <cell r="I1716">
            <v>2.5832999999999999</v>
          </cell>
        </row>
        <row r="1717">
          <cell r="A1717" t="str">
            <v>5003444TEP695</v>
          </cell>
          <cell r="B1717">
            <v>5003</v>
          </cell>
          <cell r="C1717">
            <v>4</v>
          </cell>
          <cell r="D1717">
            <v>44</v>
          </cell>
          <cell r="E1717" t="str">
            <v>TEP</v>
          </cell>
          <cell r="F1717" t="str">
            <v>S</v>
          </cell>
          <cell r="G1717">
            <v>695</v>
          </cell>
          <cell r="H1717">
            <v>1496439.64</v>
          </cell>
          <cell r="I1717">
            <v>2.9163000000000001</v>
          </cell>
        </row>
        <row r="1718">
          <cell r="A1718" t="str">
            <v>3007434TEP695</v>
          </cell>
          <cell r="B1718">
            <v>3007</v>
          </cell>
          <cell r="C1718">
            <v>4</v>
          </cell>
          <cell r="D1718">
            <v>34</v>
          </cell>
          <cell r="E1718" t="str">
            <v>TEP</v>
          </cell>
          <cell r="F1718" t="str">
            <v>S</v>
          </cell>
          <cell r="G1718">
            <v>695</v>
          </cell>
          <cell r="H1718">
            <v>17615.650000000001</v>
          </cell>
          <cell r="I1718">
            <v>2.5287999999999999</v>
          </cell>
        </row>
        <row r="1719">
          <cell r="A1719" t="str">
            <v>3011434TEP695</v>
          </cell>
          <cell r="B1719">
            <v>3011</v>
          </cell>
          <cell r="C1719">
            <v>4</v>
          </cell>
          <cell r="D1719">
            <v>34</v>
          </cell>
          <cell r="E1719" t="str">
            <v>TEP</v>
          </cell>
          <cell r="F1719" t="str">
            <v>S</v>
          </cell>
          <cell r="G1719">
            <v>695</v>
          </cell>
          <cell r="H1719">
            <v>8069.6</v>
          </cell>
          <cell r="I1719">
            <v>1.5104</v>
          </cell>
        </row>
        <row r="1720">
          <cell r="A1720" t="str">
            <v>2007434TEP695</v>
          </cell>
          <cell r="B1720">
            <v>2007</v>
          </cell>
          <cell r="C1720">
            <v>4</v>
          </cell>
          <cell r="D1720">
            <v>34</v>
          </cell>
          <cell r="E1720" t="str">
            <v>TEP</v>
          </cell>
          <cell r="F1720" t="str">
            <v>S</v>
          </cell>
          <cell r="G1720">
            <v>695</v>
          </cell>
          <cell r="H1720">
            <v>8013.09</v>
          </cell>
          <cell r="I1720">
            <v>1.698</v>
          </cell>
        </row>
        <row r="1721">
          <cell r="A1721" t="str">
            <v>3011444TEP695</v>
          </cell>
          <cell r="B1721">
            <v>3011</v>
          </cell>
          <cell r="C1721">
            <v>4</v>
          </cell>
          <cell r="D1721">
            <v>44</v>
          </cell>
          <cell r="E1721" t="str">
            <v>TEP</v>
          </cell>
          <cell r="F1721" t="str">
            <v>S</v>
          </cell>
          <cell r="G1721">
            <v>695</v>
          </cell>
          <cell r="H1721">
            <v>109200</v>
          </cell>
          <cell r="I1721">
            <v>4.0742000000000003</v>
          </cell>
        </row>
        <row r="1722">
          <cell r="A1722" t="str">
            <v>3024434TEP695</v>
          </cell>
          <cell r="B1722">
            <v>3024</v>
          </cell>
          <cell r="C1722">
            <v>4</v>
          </cell>
          <cell r="D1722">
            <v>34</v>
          </cell>
          <cell r="E1722" t="str">
            <v>TEP</v>
          </cell>
          <cell r="F1722" t="str">
            <v>S</v>
          </cell>
          <cell r="G1722">
            <v>695</v>
          </cell>
          <cell r="H1722">
            <v>17000</v>
          </cell>
          <cell r="I1722">
            <v>2.5287999999999999</v>
          </cell>
        </row>
        <row r="1723">
          <cell r="A1723" t="str">
            <v>3031444TEP695</v>
          </cell>
          <cell r="B1723">
            <v>3031</v>
          </cell>
          <cell r="C1723">
            <v>4</v>
          </cell>
          <cell r="D1723">
            <v>44</v>
          </cell>
          <cell r="E1723" t="str">
            <v>TEP</v>
          </cell>
          <cell r="F1723" t="str">
            <v>S</v>
          </cell>
          <cell r="G1723">
            <v>695</v>
          </cell>
          <cell r="H1723">
            <v>181969.83</v>
          </cell>
          <cell r="I1723">
            <v>3.0225</v>
          </cell>
        </row>
        <row r="1724">
          <cell r="A1724" t="str">
            <v>5007444TEP695</v>
          </cell>
          <cell r="B1724">
            <v>5007</v>
          </cell>
          <cell r="C1724">
            <v>4</v>
          </cell>
          <cell r="D1724">
            <v>44</v>
          </cell>
          <cell r="E1724" t="str">
            <v>TEP</v>
          </cell>
          <cell r="F1724" t="str">
            <v>S</v>
          </cell>
          <cell r="G1724">
            <v>695</v>
          </cell>
          <cell r="H1724">
            <v>594509.18000000005</v>
          </cell>
          <cell r="I1724">
            <v>0.93010000000000004</v>
          </cell>
        </row>
        <row r="1725">
          <cell r="A1725" t="str">
            <v>1033434TEP695</v>
          </cell>
          <cell r="B1725">
            <v>1033</v>
          </cell>
          <cell r="C1725">
            <v>4</v>
          </cell>
          <cell r="D1725">
            <v>34</v>
          </cell>
          <cell r="E1725" t="str">
            <v>TEP</v>
          </cell>
          <cell r="F1725" t="str">
            <v>S</v>
          </cell>
          <cell r="G1725">
            <v>695</v>
          </cell>
          <cell r="H1725">
            <v>6011.69</v>
          </cell>
          <cell r="I1725">
            <v>0.51</v>
          </cell>
        </row>
        <row r="1726">
          <cell r="A1726" t="str">
            <v>2005444TEP695</v>
          </cell>
          <cell r="B1726">
            <v>2005</v>
          </cell>
          <cell r="C1726">
            <v>4</v>
          </cell>
          <cell r="D1726">
            <v>44</v>
          </cell>
          <cell r="E1726" t="str">
            <v>TEP</v>
          </cell>
          <cell r="F1726" t="str">
            <v>S</v>
          </cell>
          <cell r="G1726">
            <v>695</v>
          </cell>
          <cell r="H1726">
            <v>35127.4</v>
          </cell>
          <cell r="I1726">
            <v>0.90369999999999995</v>
          </cell>
        </row>
        <row r="1727">
          <cell r="A1727" t="str">
            <v>5003434TEP695</v>
          </cell>
          <cell r="B1727">
            <v>5003</v>
          </cell>
          <cell r="C1727">
            <v>4</v>
          </cell>
          <cell r="D1727">
            <v>34</v>
          </cell>
          <cell r="E1727" t="str">
            <v>TEP</v>
          </cell>
          <cell r="F1727" t="str">
            <v>S</v>
          </cell>
          <cell r="G1727">
            <v>695</v>
          </cell>
          <cell r="H1727">
            <v>116352.91</v>
          </cell>
          <cell r="I1727">
            <v>2.0099999999999998</v>
          </cell>
        </row>
        <row r="1728">
          <cell r="A1728" t="str">
            <v>3028444TEP695</v>
          </cell>
          <cell r="B1728">
            <v>3028</v>
          </cell>
          <cell r="C1728">
            <v>4</v>
          </cell>
          <cell r="D1728">
            <v>44</v>
          </cell>
          <cell r="E1728" t="str">
            <v>TEP</v>
          </cell>
          <cell r="F1728" t="str">
            <v>S</v>
          </cell>
          <cell r="G1728">
            <v>695</v>
          </cell>
          <cell r="H1728">
            <v>164884.5</v>
          </cell>
          <cell r="I1728">
            <v>3.5306000000000002</v>
          </cell>
        </row>
        <row r="1729">
          <cell r="A1729" t="str">
            <v>1999434TEP695</v>
          </cell>
          <cell r="B1729">
            <v>1999</v>
          </cell>
          <cell r="C1729">
            <v>4</v>
          </cell>
          <cell r="D1729">
            <v>34</v>
          </cell>
          <cell r="E1729" t="str">
            <v>TEP</v>
          </cell>
          <cell r="F1729" t="str">
            <v>S</v>
          </cell>
          <cell r="G1729">
            <v>695</v>
          </cell>
          <cell r="H1729">
            <v>1431405.28</v>
          </cell>
          <cell r="I1729">
            <v>0.1104</v>
          </cell>
        </row>
        <row r="1730">
          <cell r="A1730" t="str">
            <v>1999444TEP695</v>
          </cell>
          <cell r="B1730">
            <v>1999</v>
          </cell>
          <cell r="C1730">
            <v>4</v>
          </cell>
          <cell r="D1730">
            <v>44</v>
          </cell>
          <cell r="E1730" t="str">
            <v>TEP</v>
          </cell>
          <cell r="F1730" t="str">
            <v>S</v>
          </cell>
          <cell r="G1730">
            <v>695</v>
          </cell>
          <cell r="H1730">
            <v>1308977.73</v>
          </cell>
          <cell r="I1730">
            <v>0.76859999999999995</v>
          </cell>
        </row>
        <row r="1731">
          <cell r="A1731" t="str">
            <v>1999453TEP695</v>
          </cell>
          <cell r="B1731">
            <v>1999</v>
          </cell>
          <cell r="C1731">
            <v>4</v>
          </cell>
          <cell r="D1731">
            <v>53</v>
          </cell>
          <cell r="E1731" t="str">
            <v>TEP</v>
          </cell>
          <cell r="F1731" t="str">
            <v>S</v>
          </cell>
          <cell r="G1731">
            <v>695</v>
          </cell>
          <cell r="H1731">
            <v>164530.85999999999</v>
          </cell>
          <cell r="I1731">
            <v>0.06</v>
          </cell>
        </row>
        <row r="1732">
          <cell r="A1732" t="str">
            <v>2999444TEP695</v>
          </cell>
          <cell r="B1732">
            <v>2999</v>
          </cell>
          <cell r="C1732">
            <v>4</v>
          </cell>
          <cell r="D1732">
            <v>44</v>
          </cell>
          <cell r="E1732" t="str">
            <v>TEP</v>
          </cell>
          <cell r="F1732" t="str">
            <v>S</v>
          </cell>
          <cell r="G1732">
            <v>695</v>
          </cell>
          <cell r="H1732">
            <v>2374521.5099999998</v>
          </cell>
          <cell r="I1732">
            <v>1.9907999999999999</v>
          </cell>
        </row>
        <row r="1733">
          <cell r="A1733" t="str">
            <v>2999434TEP695</v>
          </cell>
          <cell r="B1733">
            <v>2999</v>
          </cell>
          <cell r="C1733">
            <v>4</v>
          </cell>
          <cell r="D1733">
            <v>34</v>
          </cell>
          <cell r="E1733" t="str">
            <v>TEP</v>
          </cell>
          <cell r="F1733" t="str">
            <v>S</v>
          </cell>
          <cell r="G1733">
            <v>695</v>
          </cell>
          <cell r="H1733">
            <v>710633.25</v>
          </cell>
          <cell r="I1733">
            <v>0.71409999999999996</v>
          </cell>
        </row>
        <row r="1734">
          <cell r="A1734" t="str">
            <v>3999444TEP695</v>
          </cell>
          <cell r="B1734">
            <v>3999</v>
          </cell>
          <cell r="C1734">
            <v>4</v>
          </cell>
          <cell r="D1734">
            <v>44</v>
          </cell>
          <cell r="E1734" t="str">
            <v>TEP</v>
          </cell>
          <cell r="F1734" t="str">
            <v>S</v>
          </cell>
          <cell r="G1734">
            <v>695</v>
          </cell>
          <cell r="H1734">
            <v>3802274.75</v>
          </cell>
          <cell r="I1734">
            <v>2.9611999999999998</v>
          </cell>
        </row>
        <row r="1735">
          <cell r="A1735" t="str">
            <v>3999434TEP695</v>
          </cell>
          <cell r="B1735">
            <v>3999</v>
          </cell>
          <cell r="C1735">
            <v>4</v>
          </cell>
          <cell r="D1735">
            <v>34</v>
          </cell>
          <cell r="E1735" t="str">
            <v>TEP</v>
          </cell>
          <cell r="F1735" t="str">
            <v>S</v>
          </cell>
          <cell r="G1735">
            <v>695</v>
          </cell>
          <cell r="H1735">
            <v>356586</v>
          </cell>
          <cell r="I1735">
            <v>1.9946999999999999</v>
          </cell>
        </row>
        <row r="1736">
          <cell r="A1736" t="str">
            <v>5999444TEP695</v>
          </cell>
          <cell r="B1736">
            <v>5999</v>
          </cell>
          <cell r="C1736">
            <v>4</v>
          </cell>
          <cell r="D1736">
            <v>44</v>
          </cell>
          <cell r="E1736" t="str">
            <v>TEP</v>
          </cell>
          <cell r="F1736" t="str">
            <v>S</v>
          </cell>
          <cell r="G1736">
            <v>695</v>
          </cell>
          <cell r="H1736">
            <v>2410338.8199999998</v>
          </cell>
          <cell r="I1736">
            <v>2.2168000000000001</v>
          </cell>
        </row>
        <row r="1737">
          <cell r="A1737" t="str">
            <v>5999434TEP695</v>
          </cell>
          <cell r="B1737">
            <v>5999</v>
          </cell>
          <cell r="C1737">
            <v>4</v>
          </cell>
          <cell r="D1737">
            <v>34</v>
          </cell>
          <cell r="E1737" t="str">
            <v>TEP</v>
          </cell>
          <cell r="F1737" t="str">
            <v>S</v>
          </cell>
          <cell r="G1737">
            <v>695</v>
          </cell>
          <cell r="H1737">
            <v>132498.15</v>
          </cell>
          <cell r="I1737">
            <v>1.8368</v>
          </cell>
        </row>
        <row r="1738">
          <cell r="A1738" t="str">
            <v>1001534TEP695</v>
          </cell>
          <cell r="B1738">
            <v>1001</v>
          </cell>
          <cell r="C1738">
            <v>5</v>
          </cell>
          <cell r="D1738">
            <v>34</v>
          </cell>
          <cell r="E1738" t="str">
            <v>TEP</v>
          </cell>
          <cell r="F1738" t="str">
            <v>S</v>
          </cell>
          <cell r="G1738">
            <v>695</v>
          </cell>
          <cell r="H1738">
            <v>113434.66</v>
          </cell>
          <cell r="I1738">
            <v>0.1807</v>
          </cell>
        </row>
        <row r="1739">
          <cell r="A1739" t="str">
            <v>1014534TEP695</v>
          </cell>
          <cell r="B1739">
            <v>1014</v>
          </cell>
          <cell r="C1739">
            <v>5</v>
          </cell>
          <cell r="D1739">
            <v>34</v>
          </cell>
          <cell r="E1739" t="str">
            <v>TEP</v>
          </cell>
          <cell r="F1739" t="str">
            <v>S</v>
          </cell>
          <cell r="G1739">
            <v>695</v>
          </cell>
          <cell r="H1739">
            <v>23802.55</v>
          </cell>
          <cell r="I1739">
            <v>0.23630000000000001</v>
          </cell>
        </row>
        <row r="1740">
          <cell r="A1740" t="str">
            <v>3034534TEP695</v>
          </cell>
          <cell r="B1740">
            <v>3034</v>
          </cell>
          <cell r="C1740">
            <v>5</v>
          </cell>
          <cell r="D1740">
            <v>34</v>
          </cell>
          <cell r="E1740" t="str">
            <v>TEP</v>
          </cell>
          <cell r="F1740" t="str">
            <v>S</v>
          </cell>
          <cell r="G1740">
            <v>695</v>
          </cell>
          <cell r="H1740">
            <v>2280</v>
          </cell>
          <cell r="I1740">
            <v>4.08</v>
          </cell>
        </row>
        <row r="1741">
          <cell r="A1741" t="str">
            <v>2004544TEP695</v>
          </cell>
          <cell r="B1741">
            <v>2004</v>
          </cell>
          <cell r="C1741">
            <v>5</v>
          </cell>
          <cell r="D1741">
            <v>44</v>
          </cell>
          <cell r="E1741" t="str">
            <v>TEP</v>
          </cell>
          <cell r="F1741" t="str">
            <v>S</v>
          </cell>
          <cell r="G1741">
            <v>695</v>
          </cell>
          <cell r="H1741">
            <v>35000</v>
          </cell>
          <cell r="I1741">
            <v>2.5078</v>
          </cell>
        </row>
        <row r="1742">
          <cell r="A1742" t="str">
            <v>1003544TEP695</v>
          </cell>
          <cell r="B1742">
            <v>1003</v>
          </cell>
          <cell r="C1742">
            <v>5</v>
          </cell>
          <cell r="D1742">
            <v>44</v>
          </cell>
          <cell r="E1742" t="str">
            <v>TEP</v>
          </cell>
          <cell r="F1742" t="str">
            <v>S</v>
          </cell>
          <cell r="G1742">
            <v>695</v>
          </cell>
          <cell r="H1742">
            <v>4510624.97</v>
          </cell>
          <cell r="I1742">
            <v>3.1947999999999999</v>
          </cell>
        </row>
        <row r="1743">
          <cell r="A1743" t="str">
            <v>1005534TEP695</v>
          </cell>
          <cell r="B1743">
            <v>1005</v>
          </cell>
          <cell r="C1743">
            <v>5</v>
          </cell>
          <cell r="D1743">
            <v>34</v>
          </cell>
          <cell r="E1743" t="str">
            <v>TEP</v>
          </cell>
          <cell r="F1743" t="str">
            <v>S</v>
          </cell>
          <cell r="G1743">
            <v>695</v>
          </cell>
          <cell r="H1743">
            <v>1506500</v>
          </cell>
          <cell r="I1743">
            <v>1.0955999999999999</v>
          </cell>
        </row>
        <row r="1744">
          <cell r="A1744" t="str">
            <v>2004534TEP695</v>
          </cell>
          <cell r="B1744">
            <v>2004</v>
          </cell>
          <cell r="C1744">
            <v>5</v>
          </cell>
          <cell r="D1744">
            <v>34</v>
          </cell>
          <cell r="E1744" t="str">
            <v>TEP</v>
          </cell>
          <cell r="F1744" t="str">
            <v>S</v>
          </cell>
          <cell r="G1744">
            <v>695</v>
          </cell>
          <cell r="H1744">
            <v>19000</v>
          </cell>
          <cell r="I1744">
            <v>1.2957000000000001</v>
          </cell>
        </row>
        <row r="1745">
          <cell r="A1745" t="str">
            <v>3003544TEP695</v>
          </cell>
          <cell r="B1745">
            <v>3003</v>
          </cell>
          <cell r="C1745">
            <v>5</v>
          </cell>
          <cell r="D1745">
            <v>44</v>
          </cell>
          <cell r="E1745" t="str">
            <v>TEP</v>
          </cell>
          <cell r="F1745" t="str">
            <v>S</v>
          </cell>
          <cell r="G1745">
            <v>695</v>
          </cell>
          <cell r="H1745">
            <v>668982.18000000005</v>
          </cell>
          <cell r="I1745">
            <v>4</v>
          </cell>
        </row>
        <row r="1746">
          <cell r="A1746" t="str">
            <v>3004534TEP695</v>
          </cell>
          <cell r="B1746">
            <v>3004</v>
          </cell>
          <cell r="C1746">
            <v>5</v>
          </cell>
          <cell r="D1746">
            <v>34</v>
          </cell>
          <cell r="E1746" t="str">
            <v>TEP</v>
          </cell>
          <cell r="F1746" t="str">
            <v>S</v>
          </cell>
          <cell r="G1746">
            <v>695</v>
          </cell>
          <cell r="H1746">
            <v>399377.53</v>
          </cell>
          <cell r="I1746">
            <v>4.6974</v>
          </cell>
        </row>
        <row r="1747">
          <cell r="A1747" t="str">
            <v>3005534TEP695</v>
          </cell>
          <cell r="B1747">
            <v>3005</v>
          </cell>
          <cell r="C1747">
            <v>5</v>
          </cell>
          <cell r="D1747">
            <v>34</v>
          </cell>
          <cell r="E1747" t="str">
            <v>TEP</v>
          </cell>
          <cell r="F1747" t="str">
            <v>S</v>
          </cell>
          <cell r="G1747">
            <v>695</v>
          </cell>
          <cell r="H1747">
            <v>8267.34</v>
          </cell>
          <cell r="I1747">
            <v>2.5287999999999999</v>
          </cell>
        </row>
        <row r="1748">
          <cell r="A1748" t="str">
            <v>3012544TEP695</v>
          </cell>
          <cell r="B1748">
            <v>3012</v>
          </cell>
          <cell r="C1748">
            <v>5</v>
          </cell>
          <cell r="D1748">
            <v>44</v>
          </cell>
          <cell r="E1748" t="str">
            <v>TEP</v>
          </cell>
          <cell r="F1748" t="str">
            <v>S</v>
          </cell>
          <cell r="G1748">
            <v>695</v>
          </cell>
          <cell r="H1748">
            <v>63214.96</v>
          </cell>
          <cell r="I1748">
            <v>5.1162999999999998</v>
          </cell>
        </row>
        <row r="1749">
          <cell r="A1749" t="str">
            <v>3025544TEP695</v>
          </cell>
          <cell r="B1749">
            <v>3025</v>
          </cell>
          <cell r="C1749">
            <v>5</v>
          </cell>
          <cell r="D1749">
            <v>44</v>
          </cell>
          <cell r="E1749" t="str">
            <v>TEP</v>
          </cell>
          <cell r="F1749" t="str">
            <v>S</v>
          </cell>
          <cell r="G1749">
            <v>695</v>
          </cell>
          <cell r="H1749">
            <v>29760</v>
          </cell>
          <cell r="I1749">
            <v>4.0742000000000003</v>
          </cell>
        </row>
        <row r="1750">
          <cell r="A1750" t="str">
            <v>3033534TEP695</v>
          </cell>
          <cell r="B1750">
            <v>3033</v>
          </cell>
          <cell r="C1750">
            <v>5</v>
          </cell>
          <cell r="D1750">
            <v>34</v>
          </cell>
          <cell r="E1750" t="str">
            <v>TEP</v>
          </cell>
          <cell r="F1750" t="str">
            <v>S</v>
          </cell>
          <cell r="G1750">
            <v>695</v>
          </cell>
          <cell r="H1750">
            <v>641.80999999999995</v>
          </cell>
          <cell r="I1750">
            <v>3.5</v>
          </cell>
        </row>
        <row r="1751">
          <cell r="A1751" t="str">
            <v>3010544TEP695</v>
          </cell>
          <cell r="B1751">
            <v>3010</v>
          </cell>
          <cell r="C1751">
            <v>5</v>
          </cell>
          <cell r="D1751">
            <v>44</v>
          </cell>
          <cell r="E1751" t="str">
            <v>TEP</v>
          </cell>
          <cell r="F1751" t="str">
            <v>S</v>
          </cell>
          <cell r="G1751">
            <v>695</v>
          </cell>
          <cell r="H1751">
            <v>11000</v>
          </cell>
          <cell r="I1751">
            <v>4.5938999999999997</v>
          </cell>
        </row>
        <row r="1752">
          <cell r="A1752" t="str">
            <v>3034544TEP695</v>
          </cell>
          <cell r="B1752">
            <v>3034</v>
          </cell>
          <cell r="C1752">
            <v>5</v>
          </cell>
          <cell r="D1752">
            <v>44</v>
          </cell>
          <cell r="E1752" t="str">
            <v>TEP</v>
          </cell>
          <cell r="F1752" t="str">
            <v>S</v>
          </cell>
          <cell r="G1752">
            <v>695</v>
          </cell>
          <cell r="H1752">
            <v>10000.219999999999</v>
          </cell>
          <cell r="I1752">
            <v>6.18</v>
          </cell>
        </row>
        <row r="1753">
          <cell r="A1753" t="str">
            <v>3028534TEP695</v>
          </cell>
          <cell r="B1753">
            <v>3028</v>
          </cell>
          <cell r="C1753">
            <v>5</v>
          </cell>
          <cell r="D1753">
            <v>34</v>
          </cell>
          <cell r="E1753" t="str">
            <v>TEP</v>
          </cell>
          <cell r="F1753" t="str">
            <v>S</v>
          </cell>
          <cell r="G1753">
            <v>695</v>
          </cell>
          <cell r="H1753">
            <v>6534.93</v>
          </cell>
          <cell r="I1753">
            <v>4</v>
          </cell>
        </row>
        <row r="1754">
          <cell r="A1754" t="str">
            <v>1009544TEP695</v>
          </cell>
          <cell r="B1754">
            <v>1009</v>
          </cell>
          <cell r="C1754">
            <v>5</v>
          </cell>
          <cell r="D1754">
            <v>44</v>
          </cell>
          <cell r="E1754" t="str">
            <v>TEP</v>
          </cell>
          <cell r="F1754" t="str">
            <v>S</v>
          </cell>
          <cell r="G1754">
            <v>695</v>
          </cell>
          <cell r="H1754">
            <v>458385.6</v>
          </cell>
          <cell r="I1754">
            <v>0.38619999999999999</v>
          </cell>
        </row>
        <row r="1755">
          <cell r="A1755" t="str">
            <v>2002534TEP695</v>
          </cell>
          <cell r="B1755">
            <v>2002</v>
          </cell>
          <cell r="C1755">
            <v>5</v>
          </cell>
          <cell r="D1755">
            <v>34</v>
          </cell>
          <cell r="E1755" t="str">
            <v>TEP</v>
          </cell>
          <cell r="F1755" t="str">
            <v>S</v>
          </cell>
          <cell r="G1755">
            <v>695</v>
          </cell>
          <cell r="H1755">
            <v>118872.95</v>
          </cell>
          <cell r="I1755">
            <v>2.5</v>
          </cell>
        </row>
        <row r="1756">
          <cell r="A1756" t="str">
            <v>3016534TEP695</v>
          </cell>
          <cell r="B1756">
            <v>3016</v>
          </cell>
          <cell r="C1756">
            <v>5</v>
          </cell>
          <cell r="D1756">
            <v>34</v>
          </cell>
          <cell r="E1756" t="str">
            <v>TEP</v>
          </cell>
          <cell r="F1756" t="str">
            <v>S</v>
          </cell>
          <cell r="G1756">
            <v>695</v>
          </cell>
          <cell r="H1756">
            <v>26593.25</v>
          </cell>
          <cell r="I1756">
            <v>1.2176</v>
          </cell>
        </row>
        <row r="1757">
          <cell r="A1757" t="str">
            <v>3033544TEP695</v>
          </cell>
          <cell r="B1757">
            <v>3033</v>
          </cell>
          <cell r="C1757">
            <v>5</v>
          </cell>
          <cell r="D1757">
            <v>44</v>
          </cell>
          <cell r="E1757" t="str">
            <v>TEP</v>
          </cell>
          <cell r="F1757" t="str">
            <v>S</v>
          </cell>
          <cell r="G1757">
            <v>695</v>
          </cell>
          <cell r="H1757">
            <v>9086.84</v>
          </cell>
          <cell r="I1757">
            <v>4.5</v>
          </cell>
        </row>
        <row r="1758">
          <cell r="A1758" t="str">
            <v>5008544TEP695</v>
          </cell>
          <cell r="B1758">
            <v>5008</v>
          </cell>
          <cell r="C1758">
            <v>5</v>
          </cell>
          <cell r="D1758">
            <v>44</v>
          </cell>
          <cell r="E1758" t="str">
            <v>TEP</v>
          </cell>
          <cell r="F1758" t="str">
            <v>S</v>
          </cell>
          <cell r="G1758">
            <v>695</v>
          </cell>
          <cell r="H1758">
            <v>1115408.69</v>
          </cell>
          <cell r="I1758">
            <v>2.4392999999999998</v>
          </cell>
        </row>
        <row r="1759">
          <cell r="A1759" t="str">
            <v>1018544TEP695</v>
          </cell>
          <cell r="B1759">
            <v>1018</v>
          </cell>
          <cell r="C1759">
            <v>5</v>
          </cell>
          <cell r="D1759">
            <v>44</v>
          </cell>
          <cell r="E1759" t="str">
            <v>TEP</v>
          </cell>
          <cell r="F1759" t="str">
            <v>S</v>
          </cell>
          <cell r="G1759">
            <v>695</v>
          </cell>
          <cell r="H1759">
            <v>1372000</v>
          </cell>
          <cell r="I1759">
            <v>0.75</v>
          </cell>
        </row>
        <row r="1760">
          <cell r="A1760" t="str">
            <v>3029544TEP695</v>
          </cell>
          <cell r="B1760">
            <v>3029</v>
          </cell>
          <cell r="C1760">
            <v>5</v>
          </cell>
          <cell r="D1760">
            <v>44</v>
          </cell>
          <cell r="E1760" t="str">
            <v>TEP</v>
          </cell>
          <cell r="F1760" t="str">
            <v>S</v>
          </cell>
          <cell r="G1760">
            <v>695</v>
          </cell>
          <cell r="H1760">
            <v>95000</v>
          </cell>
          <cell r="I1760">
            <v>5.1162999999999998</v>
          </cell>
        </row>
        <row r="1761">
          <cell r="A1761" t="str">
            <v>1018534TEP695</v>
          </cell>
          <cell r="B1761">
            <v>1018</v>
          </cell>
          <cell r="C1761">
            <v>5</v>
          </cell>
          <cell r="D1761">
            <v>34</v>
          </cell>
          <cell r="E1761" t="str">
            <v>TEP</v>
          </cell>
          <cell r="F1761" t="str">
            <v>S</v>
          </cell>
          <cell r="G1761">
            <v>695</v>
          </cell>
          <cell r="H1761">
            <v>115452.52</v>
          </cell>
          <cell r="I1761">
            <v>0.75690000000000002</v>
          </cell>
        </row>
        <row r="1762">
          <cell r="A1762" t="str">
            <v>1033544TEP695</v>
          </cell>
          <cell r="B1762">
            <v>1033</v>
          </cell>
          <cell r="C1762">
            <v>5</v>
          </cell>
          <cell r="D1762">
            <v>44</v>
          </cell>
          <cell r="E1762" t="str">
            <v>TEP</v>
          </cell>
          <cell r="F1762" t="str">
            <v>S</v>
          </cell>
          <cell r="G1762">
            <v>695</v>
          </cell>
          <cell r="H1762">
            <v>852933.99</v>
          </cell>
          <cell r="I1762">
            <v>1.8227</v>
          </cell>
        </row>
        <row r="1763">
          <cell r="A1763" t="str">
            <v>3004544TEP695</v>
          </cell>
          <cell r="B1763">
            <v>3004</v>
          </cell>
          <cell r="C1763">
            <v>5</v>
          </cell>
          <cell r="D1763">
            <v>44</v>
          </cell>
          <cell r="E1763" t="str">
            <v>TEP</v>
          </cell>
          <cell r="F1763" t="str">
            <v>S</v>
          </cell>
          <cell r="G1763">
            <v>695</v>
          </cell>
          <cell r="H1763">
            <v>375332</v>
          </cell>
          <cell r="I1763">
            <v>5.3</v>
          </cell>
        </row>
        <row r="1764">
          <cell r="A1764" t="str">
            <v>3024544TEP695</v>
          </cell>
          <cell r="B1764">
            <v>3024</v>
          </cell>
          <cell r="C1764">
            <v>5</v>
          </cell>
          <cell r="D1764">
            <v>44</v>
          </cell>
          <cell r="E1764" t="str">
            <v>TEP</v>
          </cell>
          <cell r="F1764" t="str">
            <v>S</v>
          </cell>
          <cell r="G1764">
            <v>695</v>
          </cell>
          <cell r="H1764">
            <v>517721</v>
          </cell>
          <cell r="I1764">
            <v>6.6970999999999998</v>
          </cell>
        </row>
        <row r="1765">
          <cell r="A1765" t="str">
            <v>1009534TEP695</v>
          </cell>
          <cell r="B1765">
            <v>1009</v>
          </cell>
          <cell r="C1765">
            <v>5</v>
          </cell>
          <cell r="D1765">
            <v>34</v>
          </cell>
          <cell r="E1765" t="str">
            <v>TEP</v>
          </cell>
          <cell r="F1765" t="str">
            <v>S</v>
          </cell>
          <cell r="G1765">
            <v>695</v>
          </cell>
          <cell r="H1765">
            <v>762648.73</v>
          </cell>
          <cell r="I1765">
            <v>9.3600000000000003E-2</v>
          </cell>
        </row>
        <row r="1766">
          <cell r="A1766" t="str">
            <v>2001544TEP695</v>
          </cell>
          <cell r="B1766">
            <v>2001</v>
          </cell>
          <cell r="C1766">
            <v>5</v>
          </cell>
          <cell r="D1766">
            <v>44</v>
          </cell>
          <cell r="E1766" t="str">
            <v>TEP</v>
          </cell>
          <cell r="F1766" t="str">
            <v>S</v>
          </cell>
          <cell r="G1766">
            <v>695</v>
          </cell>
          <cell r="H1766">
            <v>29471.040000000001</v>
          </cell>
          <cell r="I1766">
            <v>2</v>
          </cell>
        </row>
        <row r="1767">
          <cell r="A1767" t="str">
            <v>3002534TEP695</v>
          </cell>
          <cell r="B1767">
            <v>3002</v>
          </cell>
          <cell r="C1767">
            <v>5</v>
          </cell>
          <cell r="D1767">
            <v>34</v>
          </cell>
          <cell r="E1767" t="str">
            <v>TEP</v>
          </cell>
          <cell r="F1767" t="str">
            <v>S</v>
          </cell>
          <cell r="G1767">
            <v>695</v>
          </cell>
          <cell r="H1767">
            <v>59663.16</v>
          </cell>
          <cell r="I1767">
            <v>3.2688000000000001</v>
          </cell>
        </row>
        <row r="1768">
          <cell r="A1768" t="str">
            <v>3016544TEP695</v>
          </cell>
          <cell r="B1768">
            <v>3016</v>
          </cell>
          <cell r="C1768">
            <v>5</v>
          </cell>
          <cell r="D1768">
            <v>44</v>
          </cell>
          <cell r="E1768" t="str">
            <v>TEP</v>
          </cell>
          <cell r="F1768" t="str">
            <v>S</v>
          </cell>
          <cell r="G1768">
            <v>695</v>
          </cell>
          <cell r="H1768">
            <v>107200</v>
          </cell>
          <cell r="I1768">
            <v>3.0358999999999998</v>
          </cell>
        </row>
        <row r="1769">
          <cell r="A1769" t="str">
            <v>3025534TEP695</v>
          </cell>
          <cell r="B1769">
            <v>3025</v>
          </cell>
          <cell r="C1769">
            <v>5</v>
          </cell>
          <cell r="D1769">
            <v>34</v>
          </cell>
          <cell r="E1769" t="str">
            <v>TEP</v>
          </cell>
          <cell r="F1769" t="str">
            <v>S</v>
          </cell>
          <cell r="G1769">
            <v>695</v>
          </cell>
          <cell r="H1769">
            <v>23000</v>
          </cell>
          <cell r="I1769">
            <v>0.1502</v>
          </cell>
        </row>
        <row r="1770">
          <cell r="A1770" t="str">
            <v>3036544TEP695</v>
          </cell>
          <cell r="B1770">
            <v>3036</v>
          </cell>
          <cell r="C1770">
            <v>5</v>
          </cell>
          <cell r="D1770">
            <v>44</v>
          </cell>
          <cell r="E1770" t="str">
            <v>TEP</v>
          </cell>
          <cell r="F1770" t="str">
            <v>S</v>
          </cell>
          <cell r="G1770">
            <v>695</v>
          </cell>
          <cell r="H1770">
            <v>12000</v>
          </cell>
          <cell r="I1770">
            <v>5.6407999999999996</v>
          </cell>
        </row>
        <row r="1771">
          <cell r="A1771" t="str">
            <v>1001544TEP695</v>
          </cell>
          <cell r="B1771">
            <v>1001</v>
          </cell>
          <cell r="C1771">
            <v>5</v>
          </cell>
          <cell r="D1771">
            <v>44</v>
          </cell>
          <cell r="E1771" t="str">
            <v>TEP</v>
          </cell>
          <cell r="F1771" t="str">
            <v>S</v>
          </cell>
          <cell r="G1771">
            <v>695</v>
          </cell>
          <cell r="H1771">
            <v>1095705.98</v>
          </cell>
          <cell r="I1771">
            <v>0.437</v>
          </cell>
        </row>
        <row r="1772">
          <cell r="A1772" t="str">
            <v>1003534TEP695</v>
          </cell>
          <cell r="B1772">
            <v>1003</v>
          </cell>
          <cell r="C1772">
            <v>5</v>
          </cell>
          <cell r="D1772">
            <v>34</v>
          </cell>
          <cell r="E1772" t="str">
            <v>TEP</v>
          </cell>
          <cell r="F1772" t="str">
            <v>S</v>
          </cell>
          <cell r="G1772">
            <v>695</v>
          </cell>
          <cell r="H1772">
            <v>747739.45</v>
          </cell>
          <cell r="I1772">
            <v>2.1739999999999999</v>
          </cell>
        </row>
        <row r="1773">
          <cell r="A1773" t="str">
            <v>2002544TEP695</v>
          </cell>
          <cell r="B1773">
            <v>2002</v>
          </cell>
          <cell r="C1773">
            <v>5</v>
          </cell>
          <cell r="D1773">
            <v>44</v>
          </cell>
          <cell r="E1773" t="str">
            <v>TEP</v>
          </cell>
          <cell r="F1773" t="str">
            <v>S</v>
          </cell>
          <cell r="G1773">
            <v>695</v>
          </cell>
          <cell r="H1773">
            <v>271743.55</v>
          </cell>
          <cell r="I1773">
            <v>3</v>
          </cell>
        </row>
        <row r="1774">
          <cell r="A1774" t="str">
            <v>3007544TEP695</v>
          </cell>
          <cell r="B1774">
            <v>3007</v>
          </cell>
          <cell r="C1774">
            <v>5</v>
          </cell>
          <cell r="D1774">
            <v>44</v>
          </cell>
          <cell r="E1774" t="str">
            <v>TEP</v>
          </cell>
          <cell r="F1774" t="str">
            <v>S</v>
          </cell>
          <cell r="G1774">
            <v>695</v>
          </cell>
          <cell r="H1774">
            <v>60894.67</v>
          </cell>
          <cell r="I1774">
            <v>3.7633999999999999</v>
          </cell>
        </row>
        <row r="1775">
          <cell r="A1775" t="str">
            <v>3012534TEP695</v>
          </cell>
          <cell r="B1775">
            <v>3012</v>
          </cell>
          <cell r="C1775">
            <v>5</v>
          </cell>
          <cell r="D1775">
            <v>34</v>
          </cell>
          <cell r="E1775" t="str">
            <v>TEP</v>
          </cell>
          <cell r="F1775" t="str">
            <v>S</v>
          </cell>
          <cell r="G1775">
            <v>695</v>
          </cell>
          <cell r="H1775">
            <v>10000</v>
          </cell>
          <cell r="I1775">
            <v>1.2572000000000001</v>
          </cell>
        </row>
        <row r="1776">
          <cell r="A1776" t="str">
            <v>5004544TEP695</v>
          </cell>
          <cell r="B1776">
            <v>5004</v>
          </cell>
          <cell r="C1776">
            <v>5</v>
          </cell>
          <cell r="D1776">
            <v>44</v>
          </cell>
          <cell r="E1776" t="str">
            <v>TEP</v>
          </cell>
          <cell r="F1776" t="str">
            <v>S</v>
          </cell>
          <cell r="G1776">
            <v>695</v>
          </cell>
          <cell r="H1776">
            <v>2706880.39</v>
          </cell>
          <cell r="I1776">
            <v>2.7132999999999998</v>
          </cell>
        </row>
        <row r="1777">
          <cell r="A1777" t="str">
            <v>5007534TEP695</v>
          </cell>
          <cell r="B1777">
            <v>5007</v>
          </cell>
          <cell r="C1777">
            <v>5</v>
          </cell>
          <cell r="D1777">
            <v>34</v>
          </cell>
          <cell r="E1777" t="str">
            <v>TEP</v>
          </cell>
          <cell r="F1777" t="str">
            <v>S</v>
          </cell>
          <cell r="G1777">
            <v>695</v>
          </cell>
          <cell r="H1777">
            <v>100315</v>
          </cell>
          <cell r="I1777">
            <v>1.36</v>
          </cell>
        </row>
        <row r="1778">
          <cell r="A1778" t="str">
            <v>1017544TEP695</v>
          </cell>
          <cell r="B1778">
            <v>1017</v>
          </cell>
          <cell r="C1778">
            <v>5</v>
          </cell>
          <cell r="D1778">
            <v>44</v>
          </cell>
          <cell r="E1778" t="str">
            <v>TEP</v>
          </cell>
          <cell r="F1778" t="str">
            <v>S</v>
          </cell>
          <cell r="G1778">
            <v>695</v>
          </cell>
          <cell r="H1778">
            <v>282574.48</v>
          </cell>
          <cell r="I1778">
            <v>1.419</v>
          </cell>
        </row>
        <row r="1779">
          <cell r="A1779" t="str">
            <v>1032544TEP695</v>
          </cell>
          <cell r="B1779">
            <v>1032</v>
          </cell>
          <cell r="C1779">
            <v>5</v>
          </cell>
          <cell r="D1779">
            <v>44</v>
          </cell>
          <cell r="E1779" t="str">
            <v>TEP</v>
          </cell>
          <cell r="F1779" t="str">
            <v>S</v>
          </cell>
          <cell r="G1779">
            <v>695</v>
          </cell>
          <cell r="H1779">
            <v>4719497.6100000003</v>
          </cell>
          <cell r="I1779">
            <v>1.5105</v>
          </cell>
        </row>
        <row r="1780">
          <cell r="A1780" t="str">
            <v>1032534TEP695</v>
          </cell>
          <cell r="B1780">
            <v>1032</v>
          </cell>
          <cell r="C1780">
            <v>5</v>
          </cell>
          <cell r="D1780">
            <v>34</v>
          </cell>
          <cell r="E1780" t="str">
            <v>TEP</v>
          </cell>
          <cell r="F1780" t="str">
            <v>S</v>
          </cell>
          <cell r="G1780">
            <v>695</v>
          </cell>
          <cell r="H1780">
            <v>84268.14</v>
          </cell>
          <cell r="I1780">
            <v>0.48399999999999999</v>
          </cell>
        </row>
        <row r="1781">
          <cell r="A1781" t="str">
            <v>2001534TEP695</v>
          </cell>
          <cell r="B1781">
            <v>2001</v>
          </cell>
          <cell r="C1781">
            <v>5</v>
          </cell>
          <cell r="D1781">
            <v>34</v>
          </cell>
          <cell r="E1781" t="str">
            <v>TEP</v>
          </cell>
          <cell r="F1781" t="str">
            <v>S</v>
          </cell>
          <cell r="G1781">
            <v>695</v>
          </cell>
          <cell r="H1781">
            <v>114558.81</v>
          </cell>
          <cell r="I1781">
            <v>0.4</v>
          </cell>
        </row>
        <row r="1782">
          <cell r="A1782" t="str">
            <v>3003534TEP695</v>
          </cell>
          <cell r="B1782">
            <v>3003</v>
          </cell>
          <cell r="C1782">
            <v>5</v>
          </cell>
          <cell r="D1782">
            <v>34</v>
          </cell>
          <cell r="E1782" t="str">
            <v>TEP</v>
          </cell>
          <cell r="F1782" t="str">
            <v>S</v>
          </cell>
          <cell r="G1782">
            <v>695</v>
          </cell>
          <cell r="H1782">
            <v>268990.65999999997</v>
          </cell>
          <cell r="I1782">
            <v>4.8327</v>
          </cell>
        </row>
        <row r="1783">
          <cell r="A1783" t="str">
            <v>3022544TEP695</v>
          </cell>
          <cell r="B1783">
            <v>3022</v>
          </cell>
          <cell r="C1783">
            <v>5</v>
          </cell>
          <cell r="D1783">
            <v>44</v>
          </cell>
          <cell r="E1783" t="str">
            <v>TEP</v>
          </cell>
          <cell r="F1783" t="str">
            <v>S</v>
          </cell>
          <cell r="G1783">
            <v>695</v>
          </cell>
          <cell r="H1783">
            <v>92877.42</v>
          </cell>
          <cell r="I1783">
            <v>4.5431999999999997</v>
          </cell>
        </row>
        <row r="1784">
          <cell r="A1784" t="str">
            <v>3026544TEP695</v>
          </cell>
          <cell r="B1784">
            <v>3026</v>
          </cell>
          <cell r="C1784">
            <v>5</v>
          </cell>
          <cell r="D1784">
            <v>44</v>
          </cell>
          <cell r="E1784" t="str">
            <v>TEP</v>
          </cell>
          <cell r="F1784" t="str">
            <v>S</v>
          </cell>
          <cell r="G1784">
            <v>695</v>
          </cell>
          <cell r="H1784">
            <v>161292.23000000001</v>
          </cell>
          <cell r="I1784">
            <v>3.5</v>
          </cell>
        </row>
        <row r="1785">
          <cell r="A1785" t="str">
            <v>5006544TEP695</v>
          </cell>
          <cell r="B1785">
            <v>5006</v>
          </cell>
          <cell r="C1785">
            <v>5</v>
          </cell>
          <cell r="D1785">
            <v>44</v>
          </cell>
          <cell r="E1785" t="str">
            <v>TEP</v>
          </cell>
          <cell r="F1785" t="str">
            <v>S</v>
          </cell>
          <cell r="G1785">
            <v>695</v>
          </cell>
          <cell r="H1785">
            <v>123310</v>
          </cell>
          <cell r="I1785">
            <v>2.0057</v>
          </cell>
        </row>
        <row r="1786">
          <cell r="A1786" t="str">
            <v>1016544TEP695</v>
          </cell>
          <cell r="B1786">
            <v>1016</v>
          </cell>
          <cell r="C1786">
            <v>5</v>
          </cell>
          <cell r="D1786">
            <v>44</v>
          </cell>
          <cell r="E1786" t="str">
            <v>TEP</v>
          </cell>
          <cell r="F1786" t="str">
            <v>S</v>
          </cell>
          <cell r="G1786">
            <v>695</v>
          </cell>
          <cell r="H1786">
            <v>254244.69</v>
          </cell>
          <cell r="I1786">
            <v>1.0457000000000001</v>
          </cell>
        </row>
        <row r="1787">
          <cell r="A1787" t="str">
            <v>1009553TEP695</v>
          </cell>
          <cell r="B1787">
            <v>1009</v>
          </cell>
          <cell r="C1787">
            <v>5</v>
          </cell>
          <cell r="D1787">
            <v>53</v>
          </cell>
          <cell r="E1787" t="str">
            <v>TEP</v>
          </cell>
          <cell r="F1787" t="str">
            <v>S</v>
          </cell>
          <cell r="G1787">
            <v>695</v>
          </cell>
          <cell r="H1787">
            <v>40762.949999999997</v>
          </cell>
          <cell r="I1787">
            <v>7.1300000000000002E-2</v>
          </cell>
        </row>
        <row r="1788">
          <cell r="A1788" t="str">
            <v>1017534TEP695</v>
          </cell>
          <cell r="B1788">
            <v>1017</v>
          </cell>
          <cell r="C1788">
            <v>5</v>
          </cell>
          <cell r="D1788">
            <v>34</v>
          </cell>
          <cell r="E1788" t="str">
            <v>TEP</v>
          </cell>
          <cell r="F1788" t="str">
            <v>S</v>
          </cell>
          <cell r="G1788">
            <v>695</v>
          </cell>
          <cell r="H1788">
            <v>33641.980000000003</v>
          </cell>
          <cell r="I1788">
            <v>0.50049999999999994</v>
          </cell>
        </row>
        <row r="1789">
          <cell r="A1789" t="str">
            <v>3001534TEP695</v>
          </cell>
          <cell r="B1789">
            <v>3001</v>
          </cell>
          <cell r="C1789">
            <v>5</v>
          </cell>
          <cell r="D1789">
            <v>34</v>
          </cell>
          <cell r="E1789" t="str">
            <v>TEP</v>
          </cell>
          <cell r="F1789" t="str">
            <v>S</v>
          </cell>
          <cell r="G1789">
            <v>695</v>
          </cell>
          <cell r="H1789">
            <v>224975.24</v>
          </cell>
          <cell r="I1789">
            <v>2.0019</v>
          </cell>
        </row>
        <row r="1790">
          <cell r="A1790" t="str">
            <v>3015544TEP695</v>
          </cell>
          <cell r="B1790">
            <v>3015</v>
          </cell>
          <cell r="C1790">
            <v>5</v>
          </cell>
          <cell r="D1790">
            <v>44</v>
          </cell>
          <cell r="E1790" t="str">
            <v>TEP</v>
          </cell>
          <cell r="F1790" t="str">
            <v>S</v>
          </cell>
          <cell r="G1790">
            <v>695</v>
          </cell>
          <cell r="H1790">
            <v>46649.74</v>
          </cell>
          <cell r="I1790">
            <v>5.3781999999999996</v>
          </cell>
        </row>
        <row r="1791">
          <cell r="A1791" t="str">
            <v>3027544TEP695</v>
          </cell>
          <cell r="B1791">
            <v>3027</v>
          </cell>
          <cell r="C1791">
            <v>5</v>
          </cell>
          <cell r="D1791">
            <v>44</v>
          </cell>
          <cell r="E1791" t="str">
            <v>TEP</v>
          </cell>
          <cell r="F1791" t="str">
            <v>S</v>
          </cell>
          <cell r="G1791">
            <v>695</v>
          </cell>
          <cell r="H1791">
            <v>65761.440000000002</v>
          </cell>
          <cell r="I1791">
            <v>4</v>
          </cell>
        </row>
        <row r="1792">
          <cell r="A1792" t="str">
            <v>5004534TEP695</v>
          </cell>
          <cell r="B1792">
            <v>5004</v>
          </cell>
          <cell r="C1792">
            <v>5</v>
          </cell>
          <cell r="D1792">
            <v>34</v>
          </cell>
          <cell r="E1792" t="str">
            <v>TEP</v>
          </cell>
          <cell r="F1792" t="str">
            <v>S</v>
          </cell>
          <cell r="G1792">
            <v>695</v>
          </cell>
          <cell r="H1792">
            <v>58600</v>
          </cell>
          <cell r="I1792">
            <v>1.873</v>
          </cell>
        </row>
        <row r="1793">
          <cell r="A1793" t="str">
            <v>2009544TEP695</v>
          </cell>
          <cell r="B1793">
            <v>2009</v>
          </cell>
          <cell r="C1793">
            <v>5</v>
          </cell>
          <cell r="D1793">
            <v>44</v>
          </cell>
          <cell r="E1793" t="str">
            <v>TEP</v>
          </cell>
          <cell r="F1793" t="str">
            <v>S</v>
          </cell>
          <cell r="G1793">
            <v>695</v>
          </cell>
          <cell r="H1793">
            <v>29000</v>
          </cell>
          <cell r="I1793">
            <v>4.0397999999999996</v>
          </cell>
        </row>
        <row r="1794">
          <cell r="A1794" t="str">
            <v>1014544TEP695</v>
          </cell>
          <cell r="B1794">
            <v>1014</v>
          </cell>
          <cell r="C1794">
            <v>5</v>
          </cell>
          <cell r="D1794">
            <v>44</v>
          </cell>
          <cell r="E1794" t="str">
            <v>TEP</v>
          </cell>
          <cell r="F1794" t="str">
            <v>S</v>
          </cell>
          <cell r="G1794">
            <v>695</v>
          </cell>
          <cell r="H1794">
            <v>12000</v>
          </cell>
          <cell r="I1794">
            <v>1.25</v>
          </cell>
        </row>
        <row r="1795">
          <cell r="A1795" t="str">
            <v>1016534TEP695</v>
          </cell>
          <cell r="B1795">
            <v>1016</v>
          </cell>
          <cell r="C1795">
            <v>5</v>
          </cell>
          <cell r="D1795">
            <v>34</v>
          </cell>
          <cell r="E1795" t="str">
            <v>TEP</v>
          </cell>
          <cell r="F1795" t="str">
            <v>S</v>
          </cell>
          <cell r="G1795">
            <v>695</v>
          </cell>
          <cell r="H1795">
            <v>125845.32</v>
          </cell>
          <cell r="I1795">
            <v>0.40889999999999999</v>
          </cell>
        </row>
        <row r="1796">
          <cell r="A1796" t="str">
            <v>3001544TEP695</v>
          </cell>
          <cell r="B1796">
            <v>3001</v>
          </cell>
          <cell r="C1796">
            <v>5</v>
          </cell>
          <cell r="D1796">
            <v>44</v>
          </cell>
          <cell r="E1796" t="str">
            <v>TEP</v>
          </cell>
          <cell r="F1796" t="str">
            <v>S</v>
          </cell>
          <cell r="G1796">
            <v>695</v>
          </cell>
          <cell r="H1796">
            <v>1913950.68</v>
          </cell>
          <cell r="I1796">
            <v>3.1554000000000002</v>
          </cell>
        </row>
        <row r="1797">
          <cell r="A1797" t="str">
            <v>3002544TEP695</v>
          </cell>
          <cell r="B1797">
            <v>3002</v>
          </cell>
          <cell r="C1797">
            <v>5</v>
          </cell>
          <cell r="D1797">
            <v>44</v>
          </cell>
          <cell r="E1797" t="str">
            <v>TEP</v>
          </cell>
          <cell r="F1797" t="str">
            <v>S</v>
          </cell>
          <cell r="G1797">
            <v>695</v>
          </cell>
          <cell r="H1797">
            <v>932821.46</v>
          </cell>
          <cell r="I1797">
            <v>3.6391</v>
          </cell>
        </row>
        <row r="1798">
          <cell r="A1798" t="str">
            <v>3026534TEP695</v>
          </cell>
          <cell r="B1798">
            <v>3026</v>
          </cell>
          <cell r="C1798">
            <v>5</v>
          </cell>
          <cell r="D1798">
            <v>34</v>
          </cell>
          <cell r="E1798" t="str">
            <v>TEP</v>
          </cell>
          <cell r="F1798" t="str">
            <v>S</v>
          </cell>
          <cell r="G1798">
            <v>695</v>
          </cell>
          <cell r="H1798">
            <v>7238.22</v>
          </cell>
          <cell r="I1798">
            <v>3.5</v>
          </cell>
        </row>
        <row r="1799">
          <cell r="A1799" t="str">
            <v>5003544TEP695</v>
          </cell>
          <cell r="B1799">
            <v>5003</v>
          </cell>
          <cell r="C1799">
            <v>5</v>
          </cell>
          <cell r="D1799">
            <v>44</v>
          </cell>
          <cell r="E1799" t="str">
            <v>TEP</v>
          </cell>
          <cell r="F1799" t="str">
            <v>S</v>
          </cell>
          <cell r="G1799">
            <v>695</v>
          </cell>
          <cell r="H1799">
            <v>1384000</v>
          </cell>
          <cell r="I1799">
            <v>2.52</v>
          </cell>
        </row>
        <row r="1800">
          <cell r="A1800" t="str">
            <v>3007534TEP695</v>
          </cell>
          <cell r="B1800">
            <v>3007</v>
          </cell>
          <cell r="C1800">
            <v>5</v>
          </cell>
          <cell r="D1800">
            <v>34</v>
          </cell>
          <cell r="E1800" t="str">
            <v>TEP</v>
          </cell>
          <cell r="F1800" t="str">
            <v>S</v>
          </cell>
          <cell r="G1800">
            <v>695</v>
          </cell>
          <cell r="H1800">
            <v>2045.69</v>
          </cell>
          <cell r="I1800">
            <v>3.5049999999999999</v>
          </cell>
        </row>
        <row r="1801">
          <cell r="A1801" t="str">
            <v>3028544TEP695</v>
          </cell>
          <cell r="B1801">
            <v>3028</v>
          </cell>
          <cell r="C1801">
            <v>5</v>
          </cell>
          <cell r="D1801">
            <v>44</v>
          </cell>
          <cell r="E1801" t="str">
            <v>TEP</v>
          </cell>
          <cell r="F1801" t="str">
            <v>S</v>
          </cell>
          <cell r="G1801">
            <v>695</v>
          </cell>
          <cell r="H1801">
            <v>54984.800000000003</v>
          </cell>
          <cell r="I1801">
            <v>5</v>
          </cell>
        </row>
        <row r="1802">
          <cell r="A1802" t="str">
            <v>3031544TEP695</v>
          </cell>
          <cell r="B1802">
            <v>3031</v>
          </cell>
          <cell r="C1802">
            <v>5</v>
          </cell>
          <cell r="D1802">
            <v>44</v>
          </cell>
          <cell r="E1802" t="str">
            <v>TEP</v>
          </cell>
          <cell r="F1802" t="str">
            <v>S</v>
          </cell>
          <cell r="G1802">
            <v>695</v>
          </cell>
          <cell r="H1802">
            <v>69170.289999999994</v>
          </cell>
          <cell r="I1802">
            <v>4</v>
          </cell>
        </row>
        <row r="1803">
          <cell r="A1803" t="str">
            <v>5003534TEP695</v>
          </cell>
          <cell r="B1803">
            <v>5003</v>
          </cell>
          <cell r="C1803">
            <v>5</v>
          </cell>
          <cell r="D1803">
            <v>34</v>
          </cell>
          <cell r="E1803" t="str">
            <v>TEP</v>
          </cell>
          <cell r="F1803" t="str">
            <v>S</v>
          </cell>
          <cell r="G1803">
            <v>695</v>
          </cell>
          <cell r="H1803">
            <v>1103547.47</v>
          </cell>
          <cell r="I1803">
            <v>2.0099999999999998</v>
          </cell>
        </row>
        <row r="1804">
          <cell r="A1804" t="str">
            <v>5007544TEP695</v>
          </cell>
          <cell r="B1804">
            <v>5007</v>
          </cell>
          <cell r="C1804">
            <v>5</v>
          </cell>
          <cell r="D1804">
            <v>44</v>
          </cell>
          <cell r="E1804" t="str">
            <v>TEP</v>
          </cell>
          <cell r="F1804" t="str">
            <v>S</v>
          </cell>
          <cell r="G1804">
            <v>695</v>
          </cell>
          <cell r="H1804">
            <v>1614699.79</v>
          </cell>
          <cell r="I1804">
            <v>1.4581</v>
          </cell>
        </row>
        <row r="1805">
          <cell r="A1805" t="str">
            <v>3011544TEP695</v>
          </cell>
          <cell r="B1805">
            <v>3011</v>
          </cell>
          <cell r="C1805">
            <v>5</v>
          </cell>
          <cell r="D1805">
            <v>44</v>
          </cell>
          <cell r="E1805" t="str">
            <v>TEP</v>
          </cell>
          <cell r="F1805" t="str">
            <v>S</v>
          </cell>
          <cell r="G1805">
            <v>695</v>
          </cell>
          <cell r="H1805">
            <v>22088.26</v>
          </cell>
          <cell r="I1805">
            <v>5.1162999999999998</v>
          </cell>
        </row>
        <row r="1806">
          <cell r="A1806" t="str">
            <v>1999534TEP695</v>
          </cell>
          <cell r="B1806">
            <v>1999</v>
          </cell>
          <cell r="C1806">
            <v>5</v>
          </cell>
          <cell r="D1806">
            <v>34</v>
          </cell>
          <cell r="E1806" t="str">
            <v>TEP</v>
          </cell>
          <cell r="F1806" t="str">
            <v>S</v>
          </cell>
          <cell r="G1806">
            <v>695</v>
          </cell>
          <cell r="H1806">
            <v>3513333.35</v>
          </cell>
          <cell r="I1806">
            <v>1.0162</v>
          </cell>
        </row>
        <row r="1807">
          <cell r="A1807" t="str">
            <v>1999544TEP695</v>
          </cell>
          <cell r="B1807">
            <v>1999</v>
          </cell>
          <cell r="C1807">
            <v>5</v>
          </cell>
          <cell r="D1807">
            <v>44</v>
          </cell>
          <cell r="E1807" t="str">
            <v>TEP</v>
          </cell>
          <cell r="F1807" t="str">
            <v>S</v>
          </cell>
          <cell r="G1807">
            <v>695</v>
          </cell>
          <cell r="H1807">
            <v>13557967.32</v>
          </cell>
          <cell r="I1807">
            <v>1.8778999999999999</v>
          </cell>
        </row>
        <row r="1808">
          <cell r="A1808" t="str">
            <v>1999553TEP695</v>
          </cell>
          <cell r="B1808">
            <v>1999</v>
          </cell>
          <cell r="C1808">
            <v>5</v>
          </cell>
          <cell r="D1808">
            <v>53</v>
          </cell>
          <cell r="E1808" t="str">
            <v>TEP</v>
          </cell>
          <cell r="F1808" t="str">
            <v>S</v>
          </cell>
          <cell r="G1808">
            <v>695</v>
          </cell>
          <cell r="H1808">
            <v>40762.949999999997</v>
          </cell>
          <cell r="I1808">
            <v>7.1300000000000002E-2</v>
          </cell>
        </row>
        <row r="1809">
          <cell r="A1809" t="str">
            <v>2999544TEP695</v>
          </cell>
          <cell r="B1809">
            <v>2999</v>
          </cell>
          <cell r="C1809">
            <v>5</v>
          </cell>
          <cell r="D1809">
            <v>44</v>
          </cell>
          <cell r="E1809" t="str">
            <v>TEP</v>
          </cell>
          <cell r="F1809" t="str">
            <v>S</v>
          </cell>
          <cell r="G1809">
            <v>695</v>
          </cell>
          <cell r="H1809">
            <v>365214.59</v>
          </cell>
          <cell r="I1809">
            <v>2.9546999999999999</v>
          </cell>
        </row>
        <row r="1810">
          <cell r="A1810" t="str">
            <v>2999534TEP695</v>
          </cell>
          <cell r="B1810">
            <v>2999</v>
          </cell>
          <cell r="C1810">
            <v>5</v>
          </cell>
          <cell r="D1810">
            <v>34</v>
          </cell>
          <cell r="E1810" t="str">
            <v>TEP</v>
          </cell>
          <cell r="F1810" t="str">
            <v>S</v>
          </cell>
          <cell r="G1810">
            <v>695</v>
          </cell>
          <cell r="H1810">
            <v>252431.76</v>
          </cell>
          <cell r="I1810">
            <v>1.4562999999999999</v>
          </cell>
        </row>
        <row r="1811">
          <cell r="A1811" t="str">
            <v>3999544TEP695</v>
          </cell>
          <cell r="B1811">
            <v>3999</v>
          </cell>
          <cell r="C1811">
            <v>5</v>
          </cell>
          <cell r="D1811">
            <v>44</v>
          </cell>
          <cell r="E1811" t="str">
            <v>TEP</v>
          </cell>
          <cell r="F1811" t="str">
            <v>S</v>
          </cell>
          <cell r="G1811">
            <v>695</v>
          </cell>
          <cell r="H1811">
            <v>5319788.1900000004</v>
          </cell>
          <cell r="I1811">
            <v>4.0297999999999998</v>
          </cell>
        </row>
        <row r="1812">
          <cell r="A1812" t="str">
            <v>3999534TEP695</v>
          </cell>
          <cell r="B1812">
            <v>3999</v>
          </cell>
          <cell r="C1812">
            <v>5</v>
          </cell>
          <cell r="D1812">
            <v>34</v>
          </cell>
          <cell r="E1812" t="str">
            <v>TEP</v>
          </cell>
          <cell r="F1812" t="str">
            <v>S</v>
          </cell>
          <cell r="G1812">
            <v>695</v>
          </cell>
          <cell r="H1812">
            <v>1039607.83</v>
          </cell>
          <cell r="I1812">
            <v>3.81</v>
          </cell>
        </row>
        <row r="1813">
          <cell r="A1813" t="str">
            <v>5999534TEP695</v>
          </cell>
          <cell r="B1813">
            <v>5999</v>
          </cell>
          <cell r="C1813">
            <v>5</v>
          </cell>
          <cell r="D1813">
            <v>34</v>
          </cell>
          <cell r="E1813" t="str">
            <v>TEP</v>
          </cell>
          <cell r="F1813" t="str">
            <v>S</v>
          </cell>
          <cell r="G1813">
            <v>695</v>
          </cell>
          <cell r="H1813">
            <v>1262462.47</v>
          </cell>
          <cell r="I1813">
            <v>1.952</v>
          </cell>
        </row>
        <row r="1814">
          <cell r="A1814" t="str">
            <v>5999544TEP695</v>
          </cell>
          <cell r="B1814">
            <v>5999</v>
          </cell>
          <cell r="C1814">
            <v>5</v>
          </cell>
          <cell r="D1814">
            <v>44</v>
          </cell>
          <cell r="E1814" t="str">
            <v>TEP</v>
          </cell>
          <cell r="F1814" t="str">
            <v>S</v>
          </cell>
          <cell r="G1814">
            <v>695</v>
          </cell>
          <cell r="H1814">
            <v>6944298.8700000001</v>
          </cell>
          <cell r="I1814">
            <v>2.3262999999999998</v>
          </cell>
        </row>
        <row r="1815">
          <cell r="A1815" t="str">
            <v>1001634TEP695</v>
          </cell>
          <cell r="B1815">
            <v>1001</v>
          </cell>
          <cell r="C1815">
            <v>6</v>
          </cell>
          <cell r="D1815">
            <v>34</v>
          </cell>
          <cell r="E1815" t="str">
            <v>TEP</v>
          </cell>
          <cell r="F1815" t="str">
            <v>S</v>
          </cell>
          <cell r="G1815">
            <v>695</v>
          </cell>
          <cell r="H1815">
            <v>22000</v>
          </cell>
          <cell r="I1815">
            <v>0.2</v>
          </cell>
        </row>
        <row r="1816">
          <cell r="A1816" t="str">
            <v>1014634TEP695</v>
          </cell>
          <cell r="B1816">
            <v>1014</v>
          </cell>
          <cell r="C1816">
            <v>6</v>
          </cell>
          <cell r="D1816">
            <v>34</v>
          </cell>
          <cell r="E1816" t="str">
            <v>TEP</v>
          </cell>
          <cell r="F1816" t="str">
            <v>S</v>
          </cell>
          <cell r="G1816">
            <v>695</v>
          </cell>
          <cell r="H1816">
            <v>20147.810000000001</v>
          </cell>
          <cell r="I1816">
            <v>0.34989999999999999</v>
          </cell>
        </row>
        <row r="1817">
          <cell r="A1817" t="str">
            <v>2004644TEP695</v>
          </cell>
          <cell r="B1817">
            <v>2004</v>
          </cell>
          <cell r="C1817">
            <v>6</v>
          </cell>
          <cell r="D1817">
            <v>44</v>
          </cell>
          <cell r="E1817" t="str">
            <v>TEP</v>
          </cell>
          <cell r="F1817" t="str">
            <v>S</v>
          </cell>
          <cell r="G1817">
            <v>695</v>
          </cell>
          <cell r="H1817">
            <v>140955.13</v>
          </cell>
          <cell r="I1817">
            <v>4.2637</v>
          </cell>
        </row>
        <row r="1818">
          <cell r="A1818" t="str">
            <v>2004634TEP695</v>
          </cell>
          <cell r="B1818">
            <v>2004</v>
          </cell>
          <cell r="C1818">
            <v>6</v>
          </cell>
          <cell r="D1818">
            <v>34</v>
          </cell>
          <cell r="E1818" t="str">
            <v>TEP</v>
          </cell>
          <cell r="F1818" t="str">
            <v>S</v>
          </cell>
          <cell r="G1818">
            <v>695</v>
          </cell>
          <cell r="H1818">
            <v>50198.76</v>
          </cell>
          <cell r="I1818">
            <v>2.0710000000000002</v>
          </cell>
        </row>
        <row r="1819">
          <cell r="A1819" t="str">
            <v>2007644TEP695</v>
          </cell>
          <cell r="B1819">
            <v>2007</v>
          </cell>
          <cell r="C1819">
            <v>6</v>
          </cell>
          <cell r="D1819">
            <v>44</v>
          </cell>
          <cell r="E1819" t="str">
            <v>TEP</v>
          </cell>
          <cell r="F1819" t="str">
            <v>S</v>
          </cell>
          <cell r="G1819">
            <v>695</v>
          </cell>
          <cell r="H1819">
            <v>111013.41</v>
          </cell>
          <cell r="I1819">
            <v>3.2852999999999999</v>
          </cell>
        </row>
        <row r="1820">
          <cell r="A1820" t="str">
            <v>3010644TEP695</v>
          </cell>
          <cell r="B1820">
            <v>3010</v>
          </cell>
          <cell r="C1820">
            <v>6</v>
          </cell>
          <cell r="D1820">
            <v>44</v>
          </cell>
          <cell r="E1820" t="str">
            <v>TEP</v>
          </cell>
          <cell r="F1820" t="str">
            <v>S</v>
          </cell>
          <cell r="G1820">
            <v>695</v>
          </cell>
          <cell r="H1820">
            <v>32213</v>
          </cell>
          <cell r="I1820">
            <v>5.1532999999999998</v>
          </cell>
        </row>
        <row r="1821">
          <cell r="A1821" t="str">
            <v>3012644TEP695</v>
          </cell>
          <cell r="B1821">
            <v>3012</v>
          </cell>
          <cell r="C1821">
            <v>6</v>
          </cell>
          <cell r="D1821">
            <v>44</v>
          </cell>
          <cell r="E1821" t="str">
            <v>TEP</v>
          </cell>
          <cell r="F1821" t="str">
            <v>S</v>
          </cell>
          <cell r="G1821">
            <v>695</v>
          </cell>
          <cell r="H1821">
            <v>80627.199999999997</v>
          </cell>
          <cell r="I1821">
            <v>5.7460000000000004</v>
          </cell>
        </row>
        <row r="1822">
          <cell r="A1822" t="str">
            <v>3015634TEP695</v>
          </cell>
          <cell r="B1822">
            <v>3015</v>
          </cell>
          <cell r="C1822">
            <v>6</v>
          </cell>
          <cell r="D1822">
            <v>34</v>
          </cell>
          <cell r="E1822" t="str">
            <v>TEP</v>
          </cell>
          <cell r="F1822" t="str">
            <v>S</v>
          </cell>
          <cell r="G1822">
            <v>695</v>
          </cell>
          <cell r="H1822">
            <v>4737.8900000000003</v>
          </cell>
          <cell r="I1822">
            <v>1.764</v>
          </cell>
        </row>
        <row r="1823">
          <cell r="A1823" t="str">
            <v>3033634TEP695</v>
          </cell>
          <cell r="B1823">
            <v>3033</v>
          </cell>
          <cell r="C1823">
            <v>6</v>
          </cell>
          <cell r="D1823">
            <v>34</v>
          </cell>
          <cell r="E1823" t="str">
            <v>TEP</v>
          </cell>
          <cell r="F1823" t="str">
            <v>S</v>
          </cell>
          <cell r="G1823">
            <v>695</v>
          </cell>
          <cell r="H1823">
            <v>15000</v>
          </cell>
          <cell r="I1823">
            <v>4.9593999999999996</v>
          </cell>
        </row>
        <row r="1824">
          <cell r="A1824" t="str">
            <v>3034644TEP695</v>
          </cell>
          <cell r="B1824">
            <v>3034</v>
          </cell>
          <cell r="C1824">
            <v>6</v>
          </cell>
          <cell r="D1824">
            <v>44</v>
          </cell>
          <cell r="E1824" t="str">
            <v>TEP</v>
          </cell>
          <cell r="F1824" t="str">
            <v>S</v>
          </cell>
          <cell r="G1824">
            <v>695</v>
          </cell>
          <cell r="H1824">
            <v>290000</v>
          </cell>
          <cell r="I1824">
            <v>6.5640999999999998</v>
          </cell>
        </row>
        <row r="1825">
          <cell r="A1825" t="str">
            <v>1005634TEP695</v>
          </cell>
          <cell r="B1825">
            <v>1005</v>
          </cell>
          <cell r="C1825">
            <v>6</v>
          </cell>
          <cell r="D1825">
            <v>34</v>
          </cell>
          <cell r="E1825" t="str">
            <v>TEP</v>
          </cell>
          <cell r="F1825" t="str">
            <v>S</v>
          </cell>
          <cell r="G1825">
            <v>695</v>
          </cell>
          <cell r="H1825">
            <v>2000000</v>
          </cell>
          <cell r="I1825">
            <v>1.2438</v>
          </cell>
        </row>
        <row r="1826">
          <cell r="A1826" t="str">
            <v>3025644TEP695</v>
          </cell>
          <cell r="B1826">
            <v>3025</v>
          </cell>
          <cell r="C1826">
            <v>6</v>
          </cell>
          <cell r="D1826">
            <v>44</v>
          </cell>
          <cell r="E1826" t="str">
            <v>TEP</v>
          </cell>
          <cell r="F1826" t="str">
            <v>S</v>
          </cell>
          <cell r="G1826">
            <v>695</v>
          </cell>
          <cell r="H1826">
            <v>90008.75</v>
          </cell>
          <cell r="I1826">
            <v>6.1520000000000001</v>
          </cell>
        </row>
        <row r="1827">
          <cell r="A1827" t="str">
            <v>1009644TEP695</v>
          </cell>
          <cell r="B1827">
            <v>1009</v>
          </cell>
          <cell r="C1827">
            <v>6</v>
          </cell>
          <cell r="D1827">
            <v>44</v>
          </cell>
          <cell r="E1827" t="str">
            <v>TEP</v>
          </cell>
          <cell r="F1827" t="str">
            <v>S</v>
          </cell>
          <cell r="G1827">
            <v>695</v>
          </cell>
          <cell r="H1827">
            <v>23629</v>
          </cell>
          <cell r="I1827">
            <v>0.8</v>
          </cell>
        </row>
        <row r="1828">
          <cell r="A1828" t="str">
            <v>1018644TEP695</v>
          </cell>
          <cell r="B1828">
            <v>1018</v>
          </cell>
          <cell r="C1828">
            <v>6</v>
          </cell>
          <cell r="D1828">
            <v>44</v>
          </cell>
          <cell r="E1828" t="str">
            <v>TEP</v>
          </cell>
          <cell r="F1828" t="str">
            <v>S</v>
          </cell>
          <cell r="G1828">
            <v>695</v>
          </cell>
          <cell r="H1828">
            <v>25523908.48</v>
          </cell>
          <cell r="I1828">
            <v>0.99990000000000001</v>
          </cell>
        </row>
        <row r="1829">
          <cell r="A1829" t="str">
            <v>2002634TEP695</v>
          </cell>
          <cell r="B1829">
            <v>2002</v>
          </cell>
          <cell r="C1829">
            <v>6</v>
          </cell>
          <cell r="D1829">
            <v>34</v>
          </cell>
          <cell r="E1829" t="str">
            <v>TEP</v>
          </cell>
          <cell r="F1829" t="str">
            <v>S</v>
          </cell>
          <cell r="G1829">
            <v>695</v>
          </cell>
          <cell r="H1829">
            <v>3445.18</v>
          </cell>
          <cell r="I1829">
            <v>2.5373000000000001</v>
          </cell>
        </row>
        <row r="1830">
          <cell r="A1830" t="str">
            <v>1018634TEP695</v>
          </cell>
          <cell r="B1830">
            <v>1018</v>
          </cell>
          <cell r="C1830">
            <v>6</v>
          </cell>
          <cell r="D1830">
            <v>34</v>
          </cell>
          <cell r="E1830" t="str">
            <v>TEP</v>
          </cell>
          <cell r="F1830" t="str">
            <v>S</v>
          </cell>
          <cell r="G1830">
            <v>695</v>
          </cell>
          <cell r="H1830">
            <v>39125.65</v>
          </cell>
          <cell r="I1830">
            <v>0.77849999999999997</v>
          </cell>
        </row>
        <row r="1831">
          <cell r="A1831" t="str">
            <v>1033644TEP695</v>
          </cell>
          <cell r="B1831">
            <v>1033</v>
          </cell>
          <cell r="C1831">
            <v>6</v>
          </cell>
          <cell r="D1831">
            <v>44</v>
          </cell>
          <cell r="E1831" t="str">
            <v>TEP</v>
          </cell>
          <cell r="F1831" t="str">
            <v>S</v>
          </cell>
          <cell r="G1831">
            <v>695</v>
          </cell>
          <cell r="H1831">
            <v>2035679.49</v>
          </cell>
          <cell r="I1831">
            <v>2.9375</v>
          </cell>
        </row>
        <row r="1832">
          <cell r="A1832" t="str">
            <v>3004644TEP695</v>
          </cell>
          <cell r="B1832">
            <v>3004</v>
          </cell>
          <cell r="C1832">
            <v>6</v>
          </cell>
          <cell r="D1832">
            <v>44</v>
          </cell>
          <cell r="E1832" t="str">
            <v>TEP</v>
          </cell>
          <cell r="F1832" t="str">
            <v>S</v>
          </cell>
          <cell r="G1832">
            <v>695</v>
          </cell>
          <cell r="H1832">
            <v>38909.040000000001</v>
          </cell>
          <cell r="I1832">
            <v>5.5956999999999999</v>
          </cell>
        </row>
        <row r="1833">
          <cell r="A1833" t="str">
            <v>3036634TEP695</v>
          </cell>
          <cell r="B1833">
            <v>3036</v>
          </cell>
          <cell r="C1833">
            <v>6</v>
          </cell>
          <cell r="D1833">
            <v>34</v>
          </cell>
          <cell r="E1833" t="str">
            <v>TEP</v>
          </cell>
          <cell r="F1833" t="str">
            <v>S</v>
          </cell>
          <cell r="G1833">
            <v>695</v>
          </cell>
          <cell r="H1833">
            <v>21200</v>
          </cell>
          <cell r="I1833">
            <v>2.5287999999999999</v>
          </cell>
        </row>
        <row r="1834">
          <cell r="A1834" t="str">
            <v>2001644TEP695</v>
          </cell>
          <cell r="B1834">
            <v>2001</v>
          </cell>
          <cell r="C1834">
            <v>6</v>
          </cell>
          <cell r="D1834">
            <v>44</v>
          </cell>
          <cell r="E1834" t="str">
            <v>TEP</v>
          </cell>
          <cell r="F1834" t="str">
            <v>S</v>
          </cell>
          <cell r="G1834">
            <v>695</v>
          </cell>
          <cell r="H1834">
            <v>271393.31</v>
          </cell>
          <cell r="I1834">
            <v>2.4097</v>
          </cell>
        </row>
        <row r="1835">
          <cell r="A1835" t="str">
            <v>3036644TEP695</v>
          </cell>
          <cell r="B1835">
            <v>3036</v>
          </cell>
          <cell r="C1835">
            <v>6</v>
          </cell>
          <cell r="D1835">
            <v>44</v>
          </cell>
          <cell r="E1835" t="str">
            <v>TEP</v>
          </cell>
          <cell r="F1835" t="str">
            <v>S</v>
          </cell>
          <cell r="G1835">
            <v>695</v>
          </cell>
          <cell r="H1835">
            <v>38851.660000000003</v>
          </cell>
          <cell r="I1835">
            <v>5.9039000000000001</v>
          </cell>
        </row>
        <row r="1836">
          <cell r="A1836" t="str">
            <v>3016644TEP695</v>
          </cell>
          <cell r="B1836">
            <v>3016</v>
          </cell>
          <cell r="C1836">
            <v>6</v>
          </cell>
          <cell r="D1836">
            <v>44</v>
          </cell>
          <cell r="E1836" t="str">
            <v>TEP</v>
          </cell>
          <cell r="F1836" t="str">
            <v>S</v>
          </cell>
          <cell r="G1836">
            <v>695</v>
          </cell>
          <cell r="H1836">
            <v>278000</v>
          </cell>
          <cell r="I1836">
            <v>3.4950000000000001</v>
          </cell>
        </row>
        <row r="1837">
          <cell r="A1837" t="str">
            <v>3002634TEP695</v>
          </cell>
          <cell r="B1837">
            <v>3002</v>
          </cell>
          <cell r="C1837">
            <v>6</v>
          </cell>
          <cell r="D1837">
            <v>34</v>
          </cell>
          <cell r="E1837" t="str">
            <v>TEP</v>
          </cell>
          <cell r="F1837" t="str">
            <v>S</v>
          </cell>
          <cell r="G1837">
            <v>695</v>
          </cell>
          <cell r="H1837">
            <v>20000</v>
          </cell>
          <cell r="I1837">
            <v>3.9933999999999998</v>
          </cell>
        </row>
        <row r="1838">
          <cell r="A1838" t="str">
            <v>5006634TEP695</v>
          </cell>
          <cell r="B1838">
            <v>5006</v>
          </cell>
          <cell r="C1838">
            <v>6</v>
          </cell>
          <cell r="D1838">
            <v>34</v>
          </cell>
          <cell r="E1838" t="str">
            <v>TEP</v>
          </cell>
          <cell r="F1838" t="str">
            <v>S</v>
          </cell>
          <cell r="G1838">
            <v>695</v>
          </cell>
          <cell r="H1838">
            <v>34000</v>
          </cell>
          <cell r="I1838">
            <v>1.1998</v>
          </cell>
        </row>
        <row r="1839">
          <cell r="A1839" t="str">
            <v>1001644TEP695</v>
          </cell>
          <cell r="B1839">
            <v>1001</v>
          </cell>
          <cell r="C1839">
            <v>6</v>
          </cell>
          <cell r="D1839">
            <v>44</v>
          </cell>
          <cell r="E1839" t="str">
            <v>TEP</v>
          </cell>
          <cell r="F1839" t="str">
            <v>S</v>
          </cell>
          <cell r="G1839">
            <v>695</v>
          </cell>
          <cell r="H1839">
            <v>138150.09</v>
          </cell>
          <cell r="I1839">
            <v>0.80069999999999997</v>
          </cell>
        </row>
        <row r="1840">
          <cell r="A1840" t="str">
            <v>1003634TEP695</v>
          </cell>
          <cell r="B1840">
            <v>1003</v>
          </cell>
          <cell r="C1840">
            <v>6</v>
          </cell>
          <cell r="D1840">
            <v>34</v>
          </cell>
          <cell r="E1840" t="str">
            <v>TEP</v>
          </cell>
          <cell r="F1840" t="str">
            <v>S</v>
          </cell>
          <cell r="G1840">
            <v>695</v>
          </cell>
          <cell r="H1840">
            <v>579505.94999999995</v>
          </cell>
          <cell r="I1840">
            <v>2.0899999999999998E-2</v>
          </cell>
        </row>
        <row r="1841">
          <cell r="A1841" t="str">
            <v>2002644TEP695</v>
          </cell>
          <cell r="B1841">
            <v>2002</v>
          </cell>
          <cell r="C1841">
            <v>6</v>
          </cell>
          <cell r="D1841">
            <v>44</v>
          </cell>
          <cell r="E1841" t="str">
            <v>TEP</v>
          </cell>
          <cell r="F1841" t="str">
            <v>S</v>
          </cell>
          <cell r="G1841">
            <v>695</v>
          </cell>
          <cell r="H1841">
            <v>94017.69</v>
          </cell>
          <cell r="I1841">
            <v>3.0198</v>
          </cell>
        </row>
        <row r="1842">
          <cell r="A1842" t="str">
            <v>5007634TEP695</v>
          </cell>
          <cell r="B1842">
            <v>5007</v>
          </cell>
          <cell r="C1842">
            <v>6</v>
          </cell>
          <cell r="D1842">
            <v>34</v>
          </cell>
          <cell r="E1842" t="str">
            <v>TEP</v>
          </cell>
          <cell r="F1842" t="str">
            <v>S</v>
          </cell>
          <cell r="G1842">
            <v>695</v>
          </cell>
          <cell r="H1842">
            <v>42196.35</v>
          </cell>
          <cell r="I1842">
            <v>1.8</v>
          </cell>
        </row>
        <row r="1843">
          <cell r="A1843" t="str">
            <v>3012634TEP695</v>
          </cell>
          <cell r="B1843">
            <v>3012</v>
          </cell>
          <cell r="C1843">
            <v>6</v>
          </cell>
          <cell r="D1843">
            <v>34</v>
          </cell>
          <cell r="E1843" t="str">
            <v>TEP</v>
          </cell>
          <cell r="F1843" t="str">
            <v>S</v>
          </cell>
          <cell r="G1843">
            <v>695</v>
          </cell>
          <cell r="H1843">
            <v>22000</v>
          </cell>
          <cell r="I1843">
            <v>2.2734000000000001</v>
          </cell>
        </row>
        <row r="1844">
          <cell r="A1844" t="str">
            <v>5004644TEP695</v>
          </cell>
          <cell r="B1844">
            <v>5004</v>
          </cell>
          <cell r="C1844">
            <v>6</v>
          </cell>
          <cell r="D1844">
            <v>44</v>
          </cell>
          <cell r="E1844" t="str">
            <v>TEP</v>
          </cell>
          <cell r="F1844" t="str">
            <v>S</v>
          </cell>
          <cell r="G1844">
            <v>695</v>
          </cell>
          <cell r="H1844">
            <v>1150000</v>
          </cell>
          <cell r="I1844">
            <v>2.9487999999999999</v>
          </cell>
        </row>
        <row r="1845">
          <cell r="A1845" t="str">
            <v>1017644TEP695</v>
          </cell>
          <cell r="B1845">
            <v>1017</v>
          </cell>
          <cell r="C1845">
            <v>6</v>
          </cell>
          <cell r="D1845">
            <v>44</v>
          </cell>
          <cell r="E1845" t="str">
            <v>TEP</v>
          </cell>
          <cell r="F1845" t="str">
            <v>S</v>
          </cell>
          <cell r="G1845">
            <v>695</v>
          </cell>
          <cell r="H1845">
            <v>548367.29</v>
          </cell>
          <cell r="I1845">
            <v>2.4277000000000002</v>
          </cell>
        </row>
        <row r="1846">
          <cell r="A1846" t="str">
            <v>1032644TEP695</v>
          </cell>
          <cell r="B1846">
            <v>1032</v>
          </cell>
          <cell r="C1846">
            <v>6</v>
          </cell>
          <cell r="D1846">
            <v>44</v>
          </cell>
          <cell r="E1846" t="str">
            <v>TEP</v>
          </cell>
          <cell r="F1846" t="str">
            <v>S</v>
          </cell>
          <cell r="G1846">
            <v>695</v>
          </cell>
          <cell r="H1846">
            <v>15915860.57</v>
          </cell>
          <cell r="I1846">
            <v>1.1312</v>
          </cell>
        </row>
        <row r="1847">
          <cell r="A1847" t="str">
            <v>3022644TEP695</v>
          </cell>
          <cell r="B1847">
            <v>3022</v>
          </cell>
          <cell r="C1847">
            <v>6</v>
          </cell>
          <cell r="D1847">
            <v>44</v>
          </cell>
          <cell r="E1847" t="str">
            <v>TEP</v>
          </cell>
          <cell r="F1847" t="str">
            <v>S</v>
          </cell>
          <cell r="G1847">
            <v>695</v>
          </cell>
          <cell r="H1847">
            <v>524730.06999999995</v>
          </cell>
          <cell r="I1847">
            <v>6.0726000000000004</v>
          </cell>
        </row>
        <row r="1848">
          <cell r="A1848" t="str">
            <v>3030644TEP695</v>
          </cell>
          <cell r="B1848">
            <v>3030</v>
          </cell>
          <cell r="C1848">
            <v>6</v>
          </cell>
          <cell r="D1848">
            <v>44</v>
          </cell>
          <cell r="E1848" t="str">
            <v>TEP</v>
          </cell>
          <cell r="F1848" t="str">
            <v>S</v>
          </cell>
          <cell r="G1848">
            <v>695</v>
          </cell>
          <cell r="H1848">
            <v>284765.32</v>
          </cell>
          <cell r="I1848">
            <v>2.5</v>
          </cell>
        </row>
        <row r="1849">
          <cell r="A1849" t="str">
            <v>5006644TEP695</v>
          </cell>
          <cell r="B1849">
            <v>5006</v>
          </cell>
          <cell r="C1849">
            <v>6</v>
          </cell>
          <cell r="D1849">
            <v>44</v>
          </cell>
          <cell r="E1849" t="str">
            <v>TEP</v>
          </cell>
          <cell r="F1849" t="str">
            <v>S</v>
          </cell>
          <cell r="G1849">
            <v>695</v>
          </cell>
          <cell r="H1849">
            <v>414800</v>
          </cell>
          <cell r="I1849">
            <v>2.4310999999999998</v>
          </cell>
        </row>
        <row r="1850">
          <cell r="A1850" t="str">
            <v>1032634TEP695</v>
          </cell>
          <cell r="B1850">
            <v>1032</v>
          </cell>
          <cell r="C1850">
            <v>6</v>
          </cell>
          <cell r="D1850">
            <v>34</v>
          </cell>
          <cell r="E1850" t="str">
            <v>TEP</v>
          </cell>
          <cell r="F1850" t="str">
            <v>S</v>
          </cell>
          <cell r="G1850">
            <v>695</v>
          </cell>
          <cell r="H1850">
            <v>8402.67</v>
          </cell>
          <cell r="I1850">
            <v>0.75</v>
          </cell>
        </row>
        <row r="1851">
          <cell r="A1851" t="str">
            <v>3003634TEP695</v>
          </cell>
          <cell r="B1851">
            <v>3003</v>
          </cell>
          <cell r="C1851">
            <v>6</v>
          </cell>
          <cell r="D1851">
            <v>34</v>
          </cell>
          <cell r="E1851" t="str">
            <v>TEP</v>
          </cell>
          <cell r="F1851" t="str">
            <v>S</v>
          </cell>
          <cell r="G1851">
            <v>695</v>
          </cell>
          <cell r="H1851">
            <v>73000</v>
          </cell>
          <cell r="I1851">
            <v>5.8789999999999996</v>
          </cell>
        </row>
        <row r="1852">
          <cell r="A1852" t="str">
            <v>3026644TEP695</v>
          </cell>
          <cell r="B1852">
            <v>3026</v>
          </cell>
          <cell r="C1852">
            <v>6</v>
          </cell>
          <cell r="D1852">
            <v>44</v>
          </cell>
          <cell r="E1852" t="str">
            <v>TEP</v>
          </cell>
          <cell r="F1852" t="str">
            <v>S</v>
          </cell>
          <cell r="G1852">
            <v>695</v>
          </cell>
          <cell r="H1852">
            <v>75000</v>
          </cell>
          <cell r="I1852">
            <v>4.9248000000000003</v>
          </cell>
        </row>
        <row r="1853">
          <cell r="A1853" t="str">
            <v>2001634TEP695</v>
          </cell>
          <cell r="B1853">
            <v>2001</v>
          </cell>
          <cell r="C1853">
            <v>6</v>
          </cell>
          <cell r="D1853">
            <v>34</v>
          </cell>
          <cell r="E1853" t="str">
            <v>TEP</v>
          </cell>
          <cell r="F1853" t="str">
            <v>S</v>
          </cell>
          <cell r="G1853">
            <v>695</v>
          </cell>
          <cell r="H1853">
            <v>8000</v>
          </cell>
          <cell r="I1853">
            <v>0.79679999999999995</v>
          </cell>
        </row>
        <row r="1854">
          <cell r="A1854" t="str">
            <v>2006644TEP695</v>
          </cell>
          <cell r="B1854">
            <v>2006</v>
          </cell>
          <cell r="C1854">
            <v>6</v>
          </cell>
          <cell r="D1854">
            <v>44</v>
          </cell>
          <cell r="E1854" t="str">
            <v>TEP</v>
          </cell>
          <cell r="F1854" t="str">
            <v>S</v>
          </cell>
          <cell r="G1854">
            <v>695</v>
          </cell>
          <cell r="H1854">
            <v>67000</v>
          </cell>
          <cell r="I1854">
            <v>3.0417000000000001</v>
          </cell>
        </row>
        <row r="1855">
          <cell r="A1855" t="str">
            <v>3010634TEP695</v>
          </cell>
          <cell r="B1855">
            <v>3010</v>
          </cell>
          <cell r="C1855">
            <v>6</v>
          </cell>
          <cell r="D1855">
            <v>34</v>
          </cell>
          <cell r="E1855" t="str">
            <v>TEP</v>
          </cell>
          <cell r="F1855" t="str">
            <v>S</v>
          </cell>
          <cell r="G1855">
            <v>695</v>
          </cell>
          <cell r="H1855">
            <v>23076.09</v>
          </cell>
          <cell r="I1855">
            <v>2.7221000000000002</v>
          </cell>
        </row>
        <row r="1856">
          <cell r="A1856" t="str">
            <v>2006634TEP695</v>
          </cell>
          <cell r="B1856">
            <v>2006</v>
          </cell>
          <cell r="C1856">
            <v>6</v>
          </cell>
          <cell r="D1856">
            <v>34</v>
          </cell>
          <cell r="E1856" t="str">
            <v>TEP</v>
          </cell>
          <cell r="F1856" t="str">
            <v>S</v>
          </cell>
          <cell r="G1856">
            <v>695</v>
          </cell>
          <cell r="H1856">
            <v>8000</v>
          </cell>
          <cell r="I1856">
            <v>2.0184000000000002</v>
          </cell>
        </row>
        <row r="1857">
          <cell r="A1857" t="str">
            <v>1016644TEP695</v>
          </cell>
          <cell r="B1857">
            <v>1016</v>
          </cell>
          <cell r="C1857">
            <v>6</v>
          </cell>
          <cell r="D1857">
            <v>44</v>
          </cell>
          <cell r="E1857" t="str">
            <v>TEP</v>
          </cell>
          <cell r="F1857" t="str">
            <v>S</v>
          </cell>
          <cell r="G1857">
            <v>695</v>
          </cell>
          <cell r="H1857">
            <v>676400</v>
          </cell>
          <cell r="I1857">
            <v>1.8486</v>
          </cell>
        </row>
        <row r="1858">
          <cell r="A1858" t="str">
            <v>1017634TEP695</v>
          </cell>
          <cell r="B1858">
            <v>1017</v>
          </cell>
          <cell r="C1858">
            <v>6</v>
          </cell>
          <cell r="D1858">
            <v>34</v>
          </cell>
          <cell r="E1858" t="str">
            <v>TEP</v>
          </cell>
          <cell r="F1858" t="str">
            <v>S</v>
          </cell>
          <cell r="G1858">
            <v>695</v>
          </cell>
          <cell r="H1858">
            <v>39500</v>
          </cell>
          <cell r="I1858">
            <v>0.99970000000000003</v>
          </cell>
        </row>
        <row r="1859">
          <cell r="A1859" t="str">
            <v>3001634TEP695</v>
          </cell>
          <cell r="B1859">
            <v>3001</v>
          </cell>
          <cell r="C1859">
            <v>6</v>
          </cell>
          <cell r="D1859">
            <v>34</v>
          </cell>
          <cell r="E1859" t="str">
            <v>TEP</v>
          </cell>
          <cell r="F1859" t="str">
            <v>S</v>
          </cell>
          <cell r="G1859">
            <v>695</v>
          </cell>
          <cell r="H1859">
            <v>21500</v>
          </cell>
          <cell r="I1859">
            <v>2.0141</v>
          </cell>
        </row>
        <row r="1860">
          <cell r="A1860" t="str">
            <v>3006634TEP695</v>
          </cell>
          <cell r="B1860">
            <v>3006</v>
          </cell>
          <cell r="C1860">
            <v>6</v>
          </cell>
          <cell r="D1860">
            <v>34</v>
          </cell>
          <cell r="E1860" t="str">
            <v>TEP</v>
          </cell>
          <cell r="F1860" t="str">
            <v>S</v>
          </cell>
          <cell r="G1860">
            <v>695</v>
          </cell>
          <cell r="H1860">
            <v>19001.61</v>
          </cell>
          <cell r="I1860">
            <v>1.5104</v>
          </cell>
        </row>
        <row r="1861">
          <cell r="A1861" t="str">
            <v>3006644TEP695</v>
          </cell>
          <cell r="B1861">
            <v>3006</v>
          </cell>
          <cell r="C1861">
            <v>6</v>
          </cell>
          <cell r="D1861">
            <v>44</v>
          </cell>
          <cell r="E1861" t="str">
            <v>TEP</v>
          </cell>
          <cell r="F1861" t="str">
            <v>S</v>
          </cell>
          <cell r="G1861">
            <v>695</v>
          </cell>
          <cell r="H1861">
            <v>21690</v>
          </cell>
          <cell r="I1861">
            <v>3.5567000000000002</v>
          </cell>
        </row>
        <row r="1862">
          <cell r="A1862" t="str">
            <v>3015644TEP695</v>
          </cell>
          <cell r="B1862">
            <v>3015</v>
          </cell>
          <cell r="C1862">
            <v>6</v>
          </cell>
          <cell r="D1862">
            <v>44</v>
          </cell>
          <cell r="E1862" t="str">
            <v>TEP</v>
          </cell>
          <cell r="F1862" t="str">
            <v>S</v>
          </cell>
          <cell r="G1862">
            <v>695</v>
          </cell>
          <cell r="H1862">
            <v>351313.27</v>
          </cell>
          <cell r="I1862">
            <v>5.6407999999999996</v>
          </cell>
        </row>
        <row r="1863">
          <cell r="A1863" t="str">
            <v>3022634TEP695</v>
          </cell>
          <cell r="B1863">
            <v>3022</v>
          </cell>
          <cell r="C1863">
            <v>6</v>
          </cell>
          <cell r="D1863">
            <v>34</v>
          </cell>
          <cell r="E1863" t="str">
            <v>TEP</v>
          </cell>
          <cell r="F1863" t="str">
            <v>S</v>
          </cell>
          <cell r="G1863">
            <v>695</v>
          </cell>
          <cell r="H1863">
            <v>105600</v>
          </cell>
          <cell r="I1863">
            <v>4.0410000000000004</v>
          </cell>
        </row>
        <row r="1864">
          <cell r="A1864" t="str">
            <v>3002644TEP695</v>
          </cell>
          <cell r="B1864">
            <v>3002</v>
          </cell>
          <cell r="C1864">
            <v>6</v>
          </cell>
          <cell r="D1864">
            <v>44</v>
          </cell>
          <cell r="E1864" t="str">
            <v>TEP</v>
          </cell>
          <cell r="F1864" t="str">
            <v>S</v>
          </cell>
          <cell r="G1864">
            <v>695</v>
          </cell>
          <cell r="H1864">
            <v>186950</v>
          </cell>
          <cell r="I1864">
            <v>5.3388</v>
          </cell>
        </row>
        <row r="1865">
          <cell r="A1865" t="str">
            <v>5003644TEP695</v>
          </cell>
          <cell r="B1865">
            <v>5003</v>
          </cell>
          <cell r="C1865">
            <v>6</v>
          </cell>
          <cell r="D1865">
            <v>44</v>
          </cell>
          <cell r="E1865" t="str">
            <v>TEP</v>
          </cell>
          <cell r="F1865" t="str">
            <v>S</v>
          </cell>
          <cell r="G1865">
            <v>695</v>
          </cell>
          <cell r="H1865">
            <v>363280</v>
          </cell>
          <cell r="I1865">
            <v>3.25</v>
          </cell>
        </row>
        <row r="1866">
          <cell r="A1866" t="str">
            <v>1007634TEP695</v>
          </cell>
          <cell r="B1866">
            <v>1007</v>
          </cell>
          <cell r="C1866">
            <v>6</v>
          </cell>
          <cell r="D1866">
            <v>34</v>
          </cell>
          <cell r="E1866" t="str">
            <v>TEP</v>
          </cell>
          <cell r="F1866" t="str">
            <v>S</v>
          </cell>
          <cell r="G1866">
            <v>695</v>
          </cell>
          <cell r="H1866">
            <v>500000</v>
          </cell>
          <cell r="I1866">
            <v>0.75</v>
          </cell>
        </row>
        <row r="1867">
          <cell r="A1867" t="str">
            <v>3001644TEP695</v>
          </cell>
          <cell r="B1867">
            <v>3001</v>
          </cell>
          <cell r="C1867">
            <v>6</v>
          </cell>
          <cell r="D1867">
            <v>44</v>
          </cell>
          <cell r="E1867" t="str">
            <v>TEP</v>
          </cell>
          <cell r="F1867" t="str">
            <v>S</v>
          </cell>
          <cell r="G1867">
            <v>695</v>
          </cell>
          <cell r="H1867">
            <v>65323.67</v>
          </cell>
          <cell r="I1867">
            <v>3.5259</v>
          </cell>
        </row>
        <row r="1868">
          <cell r="A1868" t="str">
            <v>1033634TEP695</v>
          </cell>
          <cell r="B1868">
            <v>1033</v>
          </cell>
          <cell r="C1868">
            <v>6</v>
          </cell>
          <cell r="D1868">
            <v>34</v>
          </cell>
          <cell r="E1868" t="str">
            <v>TEP</v>
          </cell>
          <cell r="F1868" t="str">
            <v>S</v>
          </cell>
          <cell r="G1868">
            <v>695</v>
          </cell>
          <cell r="H1868">
            <v>227204.23</v>
          </cell>
          <cell r="I1868">
            <v>2.0114999999999998</v>
          </cell>
        </row>
        <row r="1869">
          <cell r="A1869" t="str">
            <v>2007634TEP695</v>
          </cell>
          <cell r="B1869">
            <v>2007</v>
          </cell>
          <cell r="C1869">
            <v>6</v>
          </cell>
          <cell r="D1869">
            <v>34</v>
          </cell>
          <cell r="E1869" t="str">
            <v>TEP</v>
          </cell>
          <cell r="F1869" t="str">
            <v>S</v>
          </cell>
          <cell r="G1869">
            <v>695</v>
          </cell>
          <cell r="H1869">
            <v>40000</v>
          </cell>
          <cell r="I1869">
            <v>1.9916</v>
          </cell>
        </row>
        <row r="1870">
          <cell r="A1870" t="str">
            <v>3024634TEP695</v>
          </cell>
          <cell r="B1870">
            <v>3024</v>
          </cell>
          <cell r="C1870">
            <v>6</v>
          </cell>
          <cell r="D1870">
            <v>34</v>
          </cell>
          <cell r="E1870" t="str">
            <v>TEP</v>
          </cell>
          <cell r="F1870" t="str">
            <v>S</v>
          </cell>
          <cell r="G1870">
            <v>695</v>
          </cell>
          <cell r="H1870">
            <v>22056</v>
          </cell>
          <cell r="I1870">
            <v>4.1681999999999997</v>
          </cell>
        </row>
        <row r="1871">
          <cell r="A1871" t="str">
            <v>5007644TEP695</v>
          </cell>
          <cell r="B1871">
            <v>5007</v>
          </cell>
          <cell r="C1871">
            <v>6</v>
          </cell>
          <cell r="D1871">
            <v>44</v>
          </cell>
          <cell r="E1871" t="str">
            <v>TEP</v>
          </cell>
          <cell r="F1871" t="str">
            <v>S</v>
          </cell>
          <cell r="G1871">
            <v>695</v>
          </cell>
          <cell r="H1871">
            <v>2921509.74</v>
          </cell>
          <cell r="I1871">
            <v>2.5211999999999999</v>
          </cell>
        </row>
        <row r="1872">
          <cell r="A1872" t="str">
            <v>3011644TEP695</v>
          </cell>
          <cell r="B1872">
            <v>3011</v>
          </cell>
          <cell r="C1872">
            <v>6</v>
          </cell>
          <cell r="D1872">
            <v>44</v>
          </cell>
          <cell r="E1872" t="str">
            <v>TEP</v>
          </cell>
          <cell r="F1872" t="str">
            <v>S</v>
          </cell>
          <cell r="G1872">
            <v>695</v>
          </cell>
          <cell r="H1872">
            <v>43142.89</v>
          </cell>
          <cell r="I1872">
            <v>6.0648999999999997</v>
          </cell>
        </row>
        <row r="1873">
          <cell r="A1873" t="str">
            <v>5003634TEP695</v>
          </cell>
          <cell r="B1873">
            <v>5003</v>
          </cell>
          <cell r="C1873">
            <v>6</v>
          </cell>
          <cell r="D1873">
            <v>34</v>
          </cell>
          <cell r="E1873" t="str">
            <v>TEP</v>
          </cell>
          <cell r="F1873" t="str">
            <v>S</v>
          </cell>
          <cell r="G1873">
            <v>695</v>
          </cell>
          <cell r="H1873">
            <v>1000000</v>
          </cell>
          <cell r="I1873">
            <v>2</v>
          </cell>
        </row>
        <row r="1874">
          <cell r="A1874" t="str">
            <v>1999634TEP695</v>
          </cell>
          <cell r="B1874">
            <v>1999</v>
          </cell>
          <cell r="C1874">
            <v>6</v>
          </cell>
          <cell r="D1874">
            <v>34</v>
          </cell>
          <cell r="E1874" t="str">
            <v>TEP</v>
          </cell>
          <cell r="F1874" t="str">
            <v>S</v>
          </cell>
          <cell r="G1874">
            <v>695</v>
          </cell>
          <cell r="H1874">
            <v>3435886.31</v>
          </cell>
          <cell r="I1874">
            <v>0.99519999999999997</v>
          </cell>
        </row>
        <row r="1875">
          <cell r="A1875" t="str">
            <v>1999644TEP695</v>
          </cell>
          <cell r="B1875">
            <v>1999</v>
          </cell>
          <cell r="C1875">
            <v>6</v>
          </cell>
          <cell r="D1875">
            <v>44</v>
          </cell>
          <cell r="E1875" t="str">
            <v>TEP</v>
          </cell>
          <cell r="F1875" t="str">
            <v>S</v>
          </cell>
          <cell r="G1875">
            <v>695</v>
          </cell>
          <cell r="H1875">
            <v>44861994.920000002</v>
          </cell>
          <cell r="I1875">
            <v>1.1638999999999999</v>
          </cell>
        </row>
        <row r="1876">
          <cell r="A1876" t="str">
            <v>2999644TEP695</v>
          </cell>
          <cell r="B1876">
            <v>2999</v>
          </cell>
          <cell r="C1876">
            <v>6</v>
          </cell>
          <cell r="D1876">
            <v>44</v>
          </cell>
          <cell r="E1876" t="str">
            <v>TEP</v>
          </cell>
          <cell r="F1876" t="str">
            <v>S</v>
          </cell>
          <cell r="G1876">
            <v>695</v>
          </cell>
          <cell r="H1876">
            <v>684379.54</v>
          </cell>
          <cell r="I1876">
            <v>3.0792999999999999</v>
          </cell>
        </row>
        <row r="1877">
          <cell r="A1877" t="str">
            <v>2999634TEP695</v>
          </cell>
          <cell r="B1877">
            <v>2999</v>
          </cell>
          <cell r="C1877">
            <v>6</v>
          </cell>
          <cell r="D1877">
            <v>34</v>
          </cell>
          <cell r="E1877" t="str">
            <v>TEP</v>
          </cell>
          <cell r="F1877" t="str">
            <v>S</v>
          </cell>
          <cell r="G1877">
            <v>695</v>
          </cell>
          <cell r="H1877">
            <v>109643.94</v>
          </cell>
          <cell r="I1877">
            <v>1.9599</v>
          </cell>
        </row>
        <row r="1878">
          <cell r="A1878" t="str">
            <v>3999634TEP695</v>
          </cell>
          <cell r="B1878">
            <v>3999</v>
          </cell>
          <cell r="C1878">
            <v>6</v>
          </cell>
          <cell r="D1878">
            <v>34</v>
          </cell>
          <cell r="E1878" t="str">
            <v>TEP</v>
          </cell>
          <cell r="F1878" t="str">
            <v>S</v>
          </cell>
          <cell r="G1878">
            <v>695</v>
          </cell>
          <cell r="H1878">
            <v>347171.59</v>
          </cell>
          <cell r="I1878">
            <v>3.8854000000000002</v>
          </cell>
        </row>
        <row r="1879">
          <cell r="A1879" t="str">
            <v>3999644TEP695</v>
          </cell>
          <cell r="B1879">
            <v>3999</v>
          </cell>
          <cell r="C1879">
            <v>6</v>
          </cell>
          <cell r="D1879">
            <v>44</v>
          </cell>
          <cell r="E1879" t="str">
            <v>TEP</v>
          </cell>
          <cell r="F1879" t="str">
            <v>S</v>
          </cell>
          <cell r="G1879">
            <v>695</v>
          </cell>
          <cell r="H1879">
            <v>2401524.87</v>
          </cell>
          <cell r="I1879">
            <v>5.1308999999999996</v>
          </cell>
        </row>
        <row r="1880">
          <cell r="A1880" t="str">
            <v>5999644TEP695</v>
          </cell>
          <cell r="B1880">
            <v>5999</v>
          </cell>
          <cell r="C1880">
            <v>6</v>
          </cell>
          <cell r="D1880">
            <v>44</v>
          </cell>
          <cell r="E1880" t="str">
            <v>TEP</v>
          </cell>
          <cell r="F1880" t="str">
            <v>S</v>
          </cell>
          <cell r="G1880">
            <v>695</v>
          </cell>
          <cell r="H1880">
            <v>4849589.74</v>
          </cell>
          <cell r="I1880">
            <v>2.6695000000000002</v>
          </cell>
        </row>
        <row r="1881">
          <cell r="A1881" t="str">
            <v>5999634TEP695</v>
          </cell>
          <cell r="B1881">
            <v>5999</v>
          </cell>
          <cell r="C1881">
            <v>6</v>
          </cell>
          <cell r="D1881">
            <v>34</v>
          </cell>
          <cell r="E1881" t="str">
            <v>TEP</v>
          </cell>
          <cell r="F1881" t="str">
            <v>S</v>
          </cell>
          <cell r="G1881">
            <v>695</v>
          </cell>
          <cell r="H1881">
            <v>1076196.3500000001</v>
          </cell>
          <cell r="I1881">
            <v>1.9669000000000001</v>
          </cell>
        </row>
        <row r="1882">
          <cell r="A1882" t="str">
            <v>2004744TEP695</v>
          </cell>
          <cell r="B1882">
            <v>2004</v>
          </cell>
          <cell r="C1882">
            <v>7</v>
          </cell>
          <cell r="D1882">
            <v>44</v>
          </cell>
          <cell r="E1882" t="str">
            <v>TEP</v>
          </cell>
          <cell r="F1882" t="str">
            <v>S</v>
          </cell>
          <cell r="G1882">
            <v>695</v>
          </cell>
          <cell r="H1882">
            <v>314719.05</v>
          </cell>
          <cell r="I1882">
            <v>5.3460000000000001</v>
          </cell>
        </row>
        <row r="1883">
          <cell r="A1883" t="str">
            <v>3005734TEP695</v>
          </cell>
          <cell r="B1883">
            <v>3005</v>
          </cell>
          <cell r="C1883">
            <v>7</v>
          </cell>
          <cell r="D1883">
            <v>34</v>
          </cell>
          <cell r="E1883" t="str">
            <v>TEP</v>
          </cell>
          <cell r="F1883" t="str">
            <v>S</v>
          </cell>
          <cell r="G1883">
            <v>695</v>
          </cell>
          <cell r="H1883">
            <v>5000</v>
          </cell>
          <cell r="I1883">
            <v>4.0742000000000003</v>
          </cell>
        </row>
        <row r="1884">
          <cell r="A1884" t="str">
            <v>1003744TEP695</v>
          </cell>
          <cell r="B1884">
            <v>1003</v>
          </cell>
          <cell r="C1884">
            <v>7</v>
          </cell>
          <cell r="D1884">
            <v>44</v>
          </cell>
          <cell r="E1884" t="str">
            <v>TEP</v>
          </cell>
          <cell r="F1884" t="str">
            <v>S</v>
          </cell>
          <cell r="G1884">
            <v>695</v>
          </cell>
          <cell r="H1884">
            <v>14000000</v>
          </cell>
          <cell r="I1884">
            <v>2.15</v>
          </cell>
        </row>
        <row r="1885">
          <cell r="A1885" t="str">
            <v>3028734TEP695</v>
          </cell>
          <cell r="B1885">
            <v>3028</v>
          </cell>
          <cell r="C1885">
            <v>7</v>
          </cell>
          <cell r="D1885">
            <v>34</v>
          </cell>
          <cell r="E1885" t="str">
            <v>TEP</v>
          </cell>
          <cell r="F1885" t="str">
            <v>S</v>
          </cell>
          <cell r="G1885">
            <v>695</v>
          </cell>
          <cell r="H1885">
            <v>30000</v>
          </cell>
          <cell r="I1885">
            <v>6.1677999999999997</v>
          </cell>
        </row>
        <row r="1886">
          <cell r="A1886" t="str">
            <v>5008734TEP695</v>
          </cell>
          <cell r="B1886">
            <v>5008</v>
          </cell>
          <cell r="C1886">
            <v>7</v>
          </cell>
          <cell r="D1886">
            <v>34</v>
          </cell>
          <cell r="E1886" t="str">
            <v>TEP</v>
          </cell>
          <cell r="F1886" t="str">
            <v>S</v>
          </cell>
          <cell r="G1886">
            <v>695</v>
          </cell>
          <cell r="H1886">
            <v>40000</v>
          </cell>
          <cell r="I1886">
            <v>1.9792000000000001</v>
          </cell>
        </row>
        <row r="1887">
          <cell r="A1887" t="str">
            <v>1033744TEP695</v>
          </cell>
          <cell r="B1887">
            <v>1033</v>
          </cell>
          <cell r="C1887">
            <v>7</v>
          </cell>
          <cell r="D1887">
            <v>44</v>
          </cell>
          <cell r="E1887" t="str">
            <v>TEP</v>
          </cell>
          <cell r="F1887" t="str">
            <v>S</v>
          </cell>
          <cell r="G1887">
            <v>695</v>
          </cell>
          <cell r="H1887">
            <v>15500</v>
          </cell>
          <cell r="I1887">
            <v>3.339</v>
          </cell>
        </row>
        <row r="1888">
          <cell r="A1888" t="str">
            <v>3036734TEP695</v>
          </cell>
          <cell r="B1888">
            <v>3036</v>
          </cell>
          <cell r="C1888">
            <v>7</v>
          </cell>
          <cell r="D1888">
            <v>34</v>
          </cell>
          <cell r="E1888" t="str">
            <v>TEP</v>
          </cell>
          <cell r="F1888" t="str">
            <v>S</v>
          </cell>
          <cell r="G1888">
            <v>695</v>
          </cell>
          <cell r="H1888">
            <v>10000</v>
          </cell>
          <cell r="I1888">
            <v>4.5938999999999997</v>
          </cell>
        </row>
        <row r="1889">
          <cell r="A1889" t="str">
            <v>1009734TEP695</v>
          </cell>
          <cell r="B1889">
            <v>1009</v>
          </cell>
          <cell r="C1889">
            <v>7</v>
          </cell>
          <cell r="D1889">
            <v>34</v>
          </cell>
          <cell r="E1889" t="str">
            <v>TEP</v>
          </cell>
          <cell r="F1889" t="str">
            <v>S</v>
          </cell>
          <cell r="G1889">
            <v>695</v>
          </cell>
          <cell r="H1889">
            <v>14488.18</v>
          </cell>
          <cell r="I1889">
            <v>0.2</v>
          </cell>
        </row>
        <row r="1890">
          <cell r="A1890" t="str">
            <v>3002734TEP695</v>
          </cell>
          <cell r="B1890">
            <v>3002</v>
          </cell>
          <cell r="C1890">
            <v>7</v>
          </cell>
          <cell r="D1890">
            <v>34</v>
          </cell>
          <cell r="E1890" t="str">
            <v>TEP</v>
          </cell>
          <cell r="F1890" t="str">
            <v>S</v>
          </cell>
          <cell r="G1890">
            <v>695</v>
          </cell>
          <cell r="H1890">
            <v>20000</v>
          </cell>
          <cell r="I1890">
            <v>4.8806000000000003</v>
          </cell>
        </row>
        <row r="1891">
          <cell r="A1891" t="str">
            <v>1001744TEP695</v>
          </cell>
          <cell r="B1891">
            <v>1001</v>
          </cell>
          <cell r="C1891">
            <v>7</v>
          </cell>
          <cell r="D1891">
            <v>44</v>
          </cell>
          <cell r="E1891" t="str">
            <v>TEP</v>
          </cell>
          <cell r="F1891" t="str">
            <v>S</v>
          </cell>
          <cell r="G1891">
            <v>695</v>
          </cell>
          <cell r="H1891">
            <v>39000</v>
          </cell>
          <cell r="I1891">
            <v>1.2834000000000001</v>
          </cell>
        </row>
        <row r="1892">
          <cell r="A1892" t="str">
            <v>3012734TEP695</v>
          </cell>
          <cell r="B1892">
            <v>3012</v>
          </cell>
          <cell r="C1892">
            <v>7</v>
          </cell>
          <cell r="D1892">
            <v>34</v>
          </cell>
          <cell r="E1892" t="str">
            <v>TEP</v>
          </cell>
          <cell r="F1892" t="str">
            <v>S</v>
          </cell>
          <cell r="G1892">
            <v>695</v>
          </cell>
          <cell r="H1892">
            <v>1002.63</v>
          </cell>
          <cell r="I1892">
            <v>3.0417000000000001</v>
          </cell>
        </row>
        <row r="1893">
          <cell r="A1893" t="str">
            <v>1003734TEP695</v>
          </cell>
          <cell r="B1893">
            <v>1003</v>
          </cell>
          <cell r="C1893">
            <v>7</v>
          </cell>
          <cell r="D1893">
            <v>34</v>
          </cell>
          <cell r="E1893" t="str">
            <v>TEP</v>
          </cell>
          <cell r="F1893" t="str">
            <v>S</v>
          </cell>
          <cell r="G1893">
            <v>695</v>
          </cell>
          <cell r="H1893">
            <v>5116.0200000000004</v>
          </cell>
          <cell r="I1893">
            <v>0.04</v>
          </cell>
        </row>
        <row r="1894">
          <cell r="A1894" t="str">
            <v>1017744TEP695</v>
          </cell>
          <cell r="B1894">
            <v>1017</v>
          </cell>
          <cell r="C1894">
            <v>7</v>
          </cell>
          <cell r="D1894">
            <v>44</v>
          </cell>
          <cell r="E1894" t="str">
            <v>TEP</v>
          </cell>
          <cell r="F1894" t="str">
            <v>S</v>
          </cell>
          <cell r="G1894">
            <v>695</v>
          </cell>
          <cell r="H1894">
            <v>216546.23</v>
          </cell>
          <cell r="I1894">
            <v>2.6265000000000001</v>
          </cell>
        </row>
        <row r="1895">
          <cell r="A1895" t="str">
            <v>3003734TEP695</v>
          </cell>
          <cell r="B1895">
            <v>3003</v>
          </cell>
          <cell r="C1895">
            <v>7</v>
          </cell>
          <cell r="D1895">
            <v>34</v>
          </cell>
          <cell r="E1895" t="str">
            <v>TEP</v>
          </cell>
          <cell r="F1895" t="str">
            <v>S</v>
          </cell>
          <cell r="G1895">
            <v>695</v>
          </cell>
          <cell r="H1895">
            <v>34800</v>
          </cell>
          <cell r="I1895">
            <v>5.9566999999999997</v>
          </cell>
        </row>
        <row r="1896">
          <cell r="A1896" t="str">
            <v>5006744TEP695</v>
          </cell>
          <cell r="B1896">
            <v>5006</v>
          </cell>
          <cell r="C1896">
            <v>7</v>
          </cell>
          <cell r="D1896">
            <v>44</v>
          </cell>
          <cell r="E1896" t="str">
            <v>TEP</v>
          </cell>
          <cell r="F1896" t="str">
            <v>S</v>
          </cell>
          <cell r="G1896">
            <v>695</v>
          </cell>
          <cell r="H1896">
            <v>12000</v>
          </cell>
          <cell r="I1896">
            <v>3.1501999999999999</v>
          </cell>
        </row>
        <row r="1897">
          <cell r="A1897" t="str">
            <v>1032744TEP695</v>
          </cell>
          <cell r="B1897">
            <v>1032</v>
          </cell>
          <cell r="C1897">
            <v>7</v>
          </cell>
          <cell r="D1897">
            <v>44</v>
          </cell>
          <cell r="E1897" t="str">
            <v>TEP</v>
          </cell>
          <cell r="F1897" t="str">
            <v>S</v>
          </cell>
          <cell r="G1897">
            <v>695</v>
          </cell>
          <cell r="H1897">
            <v>104390.36</v>
          </cell>
          <cell r="I1897">
            <v>2.4643000000000002</v>
          </cell>
        </row>
        <row r="1898">
          <cell r="A1898" t="str">
            <v>3010734TEP695</v>
          </cell>
          <cell r="B1898">
            <v>3010</v>
          </cell>
          <cell r="C1898">
            <v>7</v>
          </cell>
          <cell r="D1898">
            <v>34</v>
          </cell>
          <cell r="E1898" t="str">
            <v>TEP</v>
          </cell>
          <cell r="F1898" t="str">
            <v>S</v>
          </cell>
          <cell r="G1898">
            <v>695</v>
          </cell>
          <cell r="H1898">
            <v>8000</v>
          </cell>
          <cell r="I1898">
            <v>3.5567000000000002</v>
          </cell>
        </row>
        <row r="1899">
          <cell r="A1899" t="str">
            <v>3021744TEP695</v>
          </cell>
          <cell r="B1899">
            <v>3021</v>
          </cell>
          <cell r="C1899">
            <v>7</v>
          </cell>
          <cell r="D1899">
            <v>44</v>
          </cell>
          <cell r="E1899" t="str">
            <v>TEP</v>
          </cell>
          <cell r="F1899" t="str">
            <v>S</v>
          </cell>
          <cell r="G1899">
            <v>695</v>
          </cell>
          <cell r="H1899">
            <v>60000</v>
          </cell>
          <cell r="I1899">
            <v>8.2998999999999992</v>
          </cell>
        </row>
        <row r="1900">
          <cell r="A1900" t="str">
            <v>3001734TEP695</v>
          </cell>
          <cell r="B1900">
            <v>3001</v>
          </cell>
          <cell r="C1900">
            <v>7</v>
          </cell>
          <cell r="D1900">
            <v>34</v>
          </cell>
          <cell r="E1900" t="str">
            <v>TEP</v>
          </cell>
          <cell r="F1900" t="str">
            <v>S</v>
          </cell>
          <cell r="G1900">
            <v>695</v>
          </cell>
          <cell r="H1900">
            <v>12346.67</v>
          </cell>
          <cell r="I1900">
            <v>2.9554</v>
          </cell>
        </row>
        <row r="1901">
          <cell r="A1901" t="str">
            <v>3015744TEP695</v>
          </cell>
          <cell r="B1901">
            <v>3015</v>
          </cell>
          <cell r="C1901">
            <v>7</v>
          </cell>
          <cell r="D1901">
            <v>44</v>
          </cell>
          <cell r="E1901" t="str">
            <v>TEP</v>
          </cell>
          <cell r="F1901" t="str">
            <v>S</v>
          </cell>
          <cell r="G1901">
            <v>695</v>
          </cell>
          <cell r="H1901">
            <v>90000</v>
          </cell>
          <cell r="I1901">
            <v>6.6970999999999998</v>
          </cell>
        </row>
        <row r="1902">
          <cell r="A1902" t="str">
            <v>1017734TEP695</v>
          </cell>
          <cell r="B1902">
            <v>1017</v>
          </cell>
          <cell r="C1902">
            <v>7</v>
          </cell>
          <cell r="D1902">
            <v>34</v>
          </cell>
          <cell r="E1902" t="str">
            <v>TEP</v>
          </cell>
          <cell r="F1902" t="str">
            <v>S</v>
          </cell>
          <cell r="G1902">
            <v>695</v>
          </cell>
          <cell r="H1902">
            <v>15000</v>
          </cell>
          <cell r="I1902">
            <v>1.2423</v>
          </cell>
        </row>
        <row r="1903">
          <cell r="A1903" t="str">
            <v>5004734TEP695</v>
          </cell>
          <cell r="B1903">
            <v>5004</v>
          </cell>
          <cell r="C1903">
            <v>7</v>
          </cell>
          <cell r="D1903">
            <v>34</v>
          </cell>
          <cell r="E1903" t="str">
            <v>TEP</v>
          </cell>
          <cell r="F1903" t="str">
            <v>S</v>
          </cell>
          <cell r="G1903">
            <v>695</v>
          </cell>
          <cell r="H1903">
            <v>30000</v>
          </cell>
          <cell r="I1903">
            <v>2.9525000000000001</v>
          </cell>
        </row>
        <row r="1904">
          <cell r="A1904" t="str">
            <v>3001744TEP695</v>
          </cell>
          <cell r="B1904">
            <v>3001</v>
          </cell>
          <cell r="C1904">
            <v>7</v>
          </cell>
          <cell r="D1904">
            <v>44</v>
          </cell>
          <cell r="E1904" t="str">
            <v>TEP</v>
          </cell>
          <cell r="F1904" t="str">
            <v>S</v>
          </cell>
          <cell r="G1904">
            <v>695</v>
          </cell>
          <cell r="H1904">
            <v>1465000</v>
          </cell>
          <cell r="I1904">
            <v>4.8151999999999999</v>
          </cell>
        </row>
        <row r="1905">
          <cell r="A1905" t="str">
            <v>1033734TEP695</v>
          </cell>
          <cell r="B1905">
            <v>1033</v>
          </cell>
          <cell r="C1905">
            <v>7</v>
          </cell>
          <cell r="D1905">
            <v>34</v>
          </cell>
          <cell r="E1905" t="str">
            <v>TEP</v>
          </cell>
          <cell r="F1905" t="str">
            <v>S</v>
          </cell>
          <cell r="G1905">
            <v>695</v>
          </cell>
          <cell r="H1905">
            <v>234725</v>
          </cell>
          <cell r="I1905">
            <v>2.5741000000000001</v>
          </cell>
        </row>
        <row r="1906">
          <cell r="A1906" t="str">
            <v>5007744TEP695</v>
          </cell>
          <cell r="B1906">
            <v>5007</v>
          </cell>
          <cell r="C1906">
            <v>7</v>
          </cell>
          <cell r="D1906">
            <v>44</v>
          </cell>
          <cell r="E1906" t="str">
            <v>TEP</v>
          </cell>
          <cell r="F1906" t="str">
            <v>S</v>
          </cell>
          <cell r="G1906">
            <v>695</v>
          </cell>
          <cell r="H1906">
            <v>33000</v>
          </cell>
          <cell r="I1906">
            <v>2.76</v>
          </cell>
        </row>
        <row r="1907">
          <cell r="A1907" t="str">
            <v>3011744TEP695</v>
          </cell>
          <cell r="B1907">
            <v>3011</v>
          </cell>
          <cell r="C1907">
            <v>7</v>
          </cell>
          <cell r="D1907">
            <v>44</v>
          </cell>
          <cell r="E1907" t="str">
            <v>TEP</v>
          </cell>
          <cell r="F1907" t="str">
            <v>S</v>
          </cell>
          <cell r="G1907">
            <v>695</v>
          </cell>
          <cell r="H1907">
            <v>15000</v>
          </cell>
          <cell r="I1907">
            <v>7.2290999999999999</v>
          </cell>
        </row>
        <row r="1908">
          <cell r="A1908" t="str">
            <v>1999744TEP695</v>
          </cell>
          <cell r="B1908">
            <v>1999</v>
          </cell>
          <cell r="C1908">
            <v>7</v>
          </cell>
          <cell r="D1908">
            <v>44</v>
          </cell>
          <cell r="E1908" t="str">
            <v>TEP</v>
          </cell>
          <cell r="F1908" t="str">
            <v>S</v>
          </cell>
          <cell r="G1908">
            <v>695</v>
          </cell>
          <cell r="H1908">
            <v>14375436.59</v>
          </cell>
          <cell r="I1908">
            <v>2.1583999999999999</v>
          </cell>
        </row>
        <row r="1909">
          <cell r="A1909" t="str">
            <v>1999734TEP695</v>
          </cell>
          <cell r="B1909">
            <v>1999</v>
          </cell>
          <cell r="C1909">
            <v>7</v>
          </cell>
          <cell r="D1909">
            <v>34</v>
          </cell>
          <cell r="E1909" t="str">
            <v>TEP</v>
          </cell>
          <cell r="F1909" t="str">
            <v>S</v>
          </cell>
          <cell r="G1909">
            <v>695</v>
          </cell>
          <cell r="H1909">
            <v>269329.2</v>
          </cell>
          <cell r="I1909">
            <v>2.3241000000000001</v>
          </cell>
        </row>
        <row r="1910">
          <cell r="A1910" t="str">
            <v>2999744TEP695</v>
          </cell>
          <cell r="B1910">
            <v>2999</v>
          </cell>
          <cell r="C1910">
            <v>7</v>
          </cell>
          <cell r="D1910">
            <v>44</v>
          </cell>
          <cell r="E1910" t="str">
            <v>TEP</v>
          </cell>
          <cell r="F1910" t="str">
            <v>S</v>
          </cell>
          <cell r="G1910">
            <v>695</v>
          </cell>
          <cell r="H1910">
            <v>314719.05</v>
          </cell>
          <cell r="I1910">
            <v>5.3460000000000001</v>
          </cell>
        </row>
        <row r="1911">
          <cell r="A1911" t="str">
            <v>3999744TEP695</v>
          </cell>
          <cell r="B1911">
            <v>3999</v>
          </cell>
          <cell r="C1911">
            <v>7</v>
          </cell>
          <cell r="D1911">
            <v>44</v>
          </cell>
          <cell r="E1911" t="str">
            <v>TEP</v>
          </cell>
          <cell r="F1911" t="str">
            <v>S</v>
          </cell>
          <cell r="G1911">
            <v>695</v>
          </cell>
          <cell r="H1911">
            <v>1630000</v>
          </cell>
          <cell r="I1911">
            <v>5.0696000000000003</v>
          </cell>
        </row>
        <row r="1912">
          <cell r="A1912" t="str">
            <v>3999734TEP695</v>
          </cell>
          <cell r="B1912">
            <v>3999</v>
          </cell>
          <cell r="C1912">
            <v>7</v>
          </cell>
          <cell r="D1912">
            <v>34</v>
          </cell>
          <cell r="E1912" t="str">
            <v>TEP</v>
          </cell>
          <cell r="F1912" t="str">
            <v>S</v>
          </cell>
          <cell r="G1912">
            <v>695</v>
          </cell>
          <cell r="H1912">
            <v>121149.3</v>
          </cell>
          <cell r="I1912">
            <v>5.1527000000000003</v>
          </cell>
        </row>
        <row r="1913">
          <cell r="A1913" t="str">
            <v>5999744TEP695</v>
          </cell>
          <cell r="B1913">
            <v>5999</v>
          </cell>
          <cell r="C1913">
            <v>7</v>
          </cell>
          <cell r="D1913">
            <v>44</v>
          </cell>
          <cell r="E1913" t="str">
            <v>TEP</v>
          </cell>
          <cell r="F1913" t="str">
            <v>S</v>
          </cell>
          <cell r="G1913">
            <v>695</v>
          </cell>
          <cell r="H1913">
            <v>45000</v>
          </cell>
          <cell r="I1913">
            <v>2.8641000000000001</v>
          </cell>
        </row>
        <row r="1914">
          <cell r="A1914" t="str">
            <v>5999734TEP695</v>
          </cell>
          <cell r="B1914">
            <v>5999</v>
          </cell>
          <cell r="C1914">
            <v>7</v>
          </cell>
          <cell r="D1914">
            <v>34</v>
          </cell>
          <cell r="E1914" t="str">
            <v>TEP</v>
          </cell>
          <cell r="F1914" t="str">
            <v>S</v>
          </cell>
          <cell r="G1914">
            <v>695</v>
          </cell>
          <cell r="H1914">
            <v>70000</v>
          </cell>
          <cell r="I1914">
            <v>2.3963000000000001</v>
          </cell>
        </row>
        <row r="1915">
          <cell r="A1915" t="str">
            <v>2004844TEP695</v>
          </cell>
          <cell r="B1915">
            <v>2004</v>
          </cell>
          <cell r="C1915">
            <v>8</v>
          </cell>
          <cell r="D1915">
            <v>44</v>
          </cell>
          <cell r="E1915" t="str">
            <v>TEP</v>
          </cell>
          <cell r="F1915" t="str">
            <v>S</v>
          </cell>
          <cell r="G1915">
            <v>695</v>
          </cell>
          <cell r="H1915">
            <v>23750</v>
          </cell>
          <cell r="I1915">
            <v>5.6407999999999996</v>
          </cell>
        </row>
        <row r="1916">
          <cell r="A1916" t="str">
            <v>1003844TEP695</v>
          </cell>
          <cell r="B1916">
            <v>1003</v>
          </cell>
          <cell r="C1916">
            <v>8</v>
          </cell>
          <cell r="D1916">
            <v>44</v>
          </cell>
          <cell r="E1916" t="str">
            <v>TEP</v>
          </cell>
          <cell r="F1916" t="str">
            <v>S</v>
          </cell>
          <cell r="G1916">
            <v>695</v>
          </cell>
          <cell r="H1916">
            <v>24000000</v>
          </cell>
          <cell r="I1916">
            <v>2.8167</v>
          </cell>
        </row>
        <row r="1917">
          <cell r="A1917" t="str">
            <v>3004834TEP695</v>
          </cell>
          <cell r="B1917">
            <v>3004</v>
          </cell>
          <cell r="C1917">
            <v>8</v>
          </cell>
          <cell r="D1917">
            <v>34</v>
          </cell>
          <cell r="E1917" t="str">
            <v>TEP</v>
          </cell>
          <cell r="F1917" t="str">
            <v>S</v>
          </cell>
          <cell r="G1917">
            <v>695</v>
          </cell>
          <cell r="H1917">
            <v>99700</v>
          </cell>
          <cell r="I1917">
            <v>6.6871</v>
          </cell>
        </row>
        <row r="1918">
          <cell r="A1918" t="str">
            <v>2002834TEP695</v>
          </cell>
          <cell r="B1918">
            <v>2002</v>
          </cell>
          <cell r="C1918">
            <v>8</v>
          </cell>
          <cell r="D1918">
            <v>34</v>
          </cell>
          <cell r="E1918" t="str">
            <v>TEP</v>
          </cell>
          <cell r="F1918" t="str">
            <v>S</v>
          </cell>
          <cell r="G1918">
            <v>695</v>
          </cell>
          <cell r="H1918">
            <v>40768.15</v>
          </cell>
          <cell r="I1918">
            <v>3.5049999999999999</v>
          </cell>
        </row>
        <row r="1919">
          <cell r="A1919" t="str">
            <v>5008844TEP695</v>
          </cell>
          <cell r="B1919">
            <v>5008</v>
          </cell>
          <cell r="C1919">
            <v>8</v>
          </cell>
          <cell r="D1919">
            <v>44</v>
          </cell>
          <cell r="E1919" t="str">
            <v>TEP</v>
          </cell>
          <cell r="F1919" t="str">
            <v>S</v>
          </cell>
          <cell r="G1919">
            <v>695</v>
          </cell>
          <cell r="H1919">
            <v>1500000</v>
          </cell>
          <cell r="I1919">
            <v>2.4397000000000002</v>
          </cell>
        </row>
        <row r="1920">
          <cell r="A1920" t="str">
            <v>1033844TEP695</v>
          </cell>
          <cell r="B1920">
            <v>1033</v>
          </cell>
          <cell r="C1920">
            <v>8</v>
          </cell>
          <cell r="D1920">
            <v>44</v>
          </cell>
          <cell r="E1920" t="str">
            <v>TEP</v>
          </cell>
          <cell r="F1920" t="str">
            <v>S</v>
          </cell>
          <cell r="G1920">
            <v>695</v>
          </cell>
          <cell r="H1920">
            <v>80007000</v>
          </cell>
          <cell r="I1920">
            <v>2.5838000000000001</v>
          </cell>
        </row>
        <row r="1921">
          <cell r="A1921" t="str">
            <v>3002834TEP695</v>
          </cell>
          <cell r="B1921">
            <v>3002</v>
          </cell>
          <cell r="C1921">
            <v>8</v>
          </cell>
          <cell r="D1921">
            <v>34</v>
          </cell>
          <cell r="E1921" t="str">
            <v>TEP</v>
          </cell>
          <cell r="F1921" t="str">
            <v>S</v>
          </cell>
          <cell r="G1921">
            <v>695</v>
          </cell>
          <cell r="H1921">
            <v>60000</v>
          </cell>
          <cell r="I1921">
            <v>5.9481999999999999</v>
          </cell>
        </row>
        <row r="1922">
          <cell r="A1922" t="str">
            <v>3003834TEP695</v>
          </cell>
          <cell r="B1922">
            <v>3003</v>
          </cell>
          <cell r="C1922">
            <v>8</v>
          </cell>
          <cell r="D1922">
            <v>34</v>
          </cell>
          <cell r="E1922" t="str">
            <v>TEP</v>
          </cell>
          <cell r="F1922" t="str">
            <v>S</v>
          </cell>
          <cell r="G1922">
            <v>695</v>
          </cell>
          <cell r="H1922">
            <v>5000</v>
          </cell>
          <cell r="I1922">
            <v>5.8513000000000002</v>
          </cell>
        </row>
        <row r="1923">
          <cell r="A1923" t="str">
            <v>5006844TEP695</v>
          </cell>
          <cell r="B1923">
            <v>5006</v>
          </cell>
          <cell r="C1923">
            <v>8</v>
          </cell>
          <cell r="D1923">
            <v>44</v>
          </cell>
          <cell r="E1923" t="str">
            <v>TEP</v>
          </cell>
          <cell r="F1923" t="str">
            <v>S</v>
          </cell>
          <cell r="G1923">
            <v>695</v>
          </cell>
          <cell r="H1923">
            <v>20844355</v>
          </cell>
          <cell r="I1923">
            <v>3.3311999999999999</v>
          </cell>
        </row>
        <row r="1924">
          <cell r="A1924" t="str">
            <v>1017844TEP695</v>
          </cell>
          <cell r="B1924">
            <v>1017</v>
          </cell>
          <cell r="C1924">
            <v>8</v>
          </cell>
          <cell r="D1924">
            <v>44</v>
          </cell>
          <cell r="E1924" t="str">
            <v>TEP</v>
          </cell>
          <cell r="F1924" t="str">
            <v>S</v>
          </cell>
          <cell r="G1924">
            <v>695</v>
          </cell>
          <cell r="H1924">
            <v>20000</v>
          </cell>
          <cell r="I1924">
            <v>2.8317000000000001</v>
          </cell>
        </row>
        <row r="1925">
          <cell r="A1925" t="str">
            <v>3001834TEP695</v>
          </cell>
          <cell r="B1925">
            <v>3001</v>
          </cell>
          <cell r="C1925">
            <v>8</v>
          </cell>
          <cell r="D1925">
            <v>34</v>
          </cell>
          <cell r="E1925" t="str">
            <v>TEP</v>
          </cell>
          <cell r="F1925" t="str">
            <v>S</v>
          </cell>
          <cell r="G1925">
            <v>695</v>
          </cell>
          <cell r="H1925">
            <v>15000</v>
          </cell>
          <cell r="I1925">
            <v>4.0742000000000003</v>
          </cell>
        </row>
        <row r="1926">
          <cell r="A1926" t="str">
            <v>5004834TEP695</v>
          </cell>
          <cell r="B1926">
            <v>5004</v>
          </cell>
          <cell r="C1926">
            <v>8</v>
          </cell>
          <cell r="D1926">
            <v>34</v>
          </cell>
          <cell r="E1926" t="str">
            <v>TEP</v>
          </cell>
          <cell r="F1926" t="str">
            <v>S</v>
          </cell>
          <cell r="G1926">
            <v>695</v>
          </cell>
          <cell r="H1926">
            <v>130879.06</v>
          </cell>
          <cell r="I1926">
            <v>4.5938999999999997</v>
          </cell>
        </row>
        <row r="1927">
          <cell r="A1927" t="str">
            <v>1016834TEP695</v>
          </cell>
          <cell r="B1927">
            <v>1016</v>
          </cell>
          <cell r="C1927">
            <v>8</v>
          </cell>
          <cell r="D1927">
            <v>34</v>
          </cell>
          <cell r="E1927" t="str">
            <v>TEP</v>
          </cell>
          <cell r="F1927" t="str">
            <v>S</v>
          </cell>
          <cell r="G1927">
            <v>695</v>
          </cell>
          <cell r="H1927">
            <v>10000</v>
          </cell>
          <cell r="I1927">
            <v>0.99009999999999998</v>
          </cell>
        </row>
        <row r="1928">
          <cell r="A1928" t="str">
            <v>1033834TEP695</v>
          </cell>
          <cell r="B1928">
            <v>1033</v>
          </cell>
          <cell r="C1928">
            <v>8</v>
          </cell>
          <cell r="D1928">
            <v>34</v>
          </cell>
          <cell r="E1928" t="str">
            <v>TEP</v>
          </cell>
          <cell r="F1928" t="str">
            <v>S</v>
          </cell>
          <cell r="G1928">
            <v>695</v>
          </cell>
          <cell r="H1928">
            <v>20000</v>
          </cell>
          <cell r="I1928">
            <v>2.92</v>
          </cell>
        </row>
        <row r="1929">
          <cell r="A1929" t="str">
            <v>5007844TEP695</v>
          </cell>
          <cell r="B1929">
            <v>5007</v>
          </cell>
          <cell r="C1929">
            <v>8</v>
          </cell>
          <cell r="D1929">
            <v>44</v>
          </cell>
          <cell r="E1929" t="str">
            <v>TEP</v>
          </cell>
          <cell r="F1929" t="str">
            <v>S</v>
          </cell>
          <cell r="G1929">
            <v>695</v>
          </cell>
          <cell r="H1929">
            <v>8020000</v>
          </cell>
          <cell r="I1929">
            <v>3.2296999999999998</v>
          </cell>
        </row>
        <row r="1930">
          <cell r="A1930" t="str">
            <v>1999844TEP695</v>
          </cell>
          <cell r="B1930">
            <v>1999</v>
          </cell>
          <cell r="C1930">
            <v>8</v>
          </cell>
          <cell r="D1930">
            <v>44</v>
          </cell>
          <cell r="E1930" t="str">
            <v>TEP</v>
          </cell>
          <cell r="F1930" t="str">
            <v>S</v>
          </cell>
          <cell r="G1930">
            <v>695</v>
          </cell>
          <cell r="H1930">
            <v>104027000</v>
          </cell>
          <cell r="I1930">
            <v>2.6375999999999999</v>
          </cell>
        </row>
        <row r="1931">
          <cell r="A1931" t="str">
            <v>1999834TEP695</v>
          </cell>
          <cell r="B1931">
            <v>1999</v>
          </cell>
          <cell r="C1931">
            <v>8</v>
          </cell>
          <cell r="D1931">
            <v>34</v>
          </cell>
          <cell r="E1931" t="str">
            <v>TEP</v>
          </cell>
          <cell r="F1931" t="str">
            <v>S</v>
          </cell>
          <cell r="G1931">
            <v>695</v>
          </cell>
          <cell r="H1931">
            <v>30000</v>
          </cell>
          <cell r="I1931">
            <v>2.2766999999999999</v>
          </cell>
        </row>
        <row r="1932">
          <cell r="A1932" t="str">
            <v>2999834TEP695</v>
          </cell>
          <cell r="B1932">
            <v>2999</v>
          </cell>
          <cell r="C1932">
            <v>8</v>
          </cell>
          <cell r="D1932">
            <v>34</v>
          </cell>
          <cell r="E1932" t="str">
            <v>TEP</v>
          </cell>
          <cell r="F1932" t="str">
            <v>S</v>
          </cell>
          <cell r="G1932">
            <v>695</v>
          </cell>
          <cell r="H1932">
            <v>40768.15</v>
          </cell>
          <cell r="I1932">
            <v>3.5049999999999999</v>
          </cell>
        </row>
        <row r="1933">
          <cell r="A1933" t="str">
            <v>2999844TEP695</v>
          </cell>
          <cell r="B1933">
            <v>2999</v>
          </cell>
          <cell r="C1933">
            <v>8</v>
          </cell>
          <cell r="D1933">
            <v>44</v>
          </cell>
          <cell r="E1933" t="str">
            <v>TEP</v>
          </cell>
          <cell r="F1933" t="str">
            <v>S</v>
          </cell>
          <cell r="G1933">
            <v>695</v>
          </cell>
          <cell r="H1933">
            <v>23750</v>
          </cell>
          <cell r="I1933">
            <v>5.6407999999999996</v>
          </cell>
        </row>
        <row r="1934">
          <cell r="A1934" t="str">
            <v>3999834TEP695</v>
          </cell>
          <cell r="B1934">
            <v>3999</v>
          </cell>
          <cell r="C1934">
            <v>8</v>
          </cell>
          <cell r="D1934">
            <v>34</v>
          </cell>
          <cell r="E1934" t="str">
            <v>TEP</v>
          </cell>
          <cell r="F1934" t="str">
            <v>S</v>
          </cell>
          <cell r="G1934">
            <v>695</v>
          </cell>
          <cell r="H1934">
            <v>179700</v>
          </cell>
          <cell r="I1934">
            <v>6.1989999999999998</v>
          </cell>
        </row>
        <row r="1935">
          <cell r="A1935" t="str">
            <v>5999844TEP695</v>
          </cell>
          <cell r="B1935">
            <v>5999</v>
          </cell>
          <cell r="C1935">
            <v>8</v>
          </cell>
          <cell r="D1935">
            <v>44</v>
          </cell>
          <cell r="E1935" t="str">
            <v>TEP</v>
          </cell>
          <cell r="F1935" t="str">
            <v>S</v>
          </cell>
          <cell r="G1935">
            <v>695</v>
          </cell>
          <cell r="H1935">
            <v>30364355</v>
          </cell>
          <cell r="I1935">
            <v>3.2603</v>
          </cell>
        </row>
        <row r="1936">
          <cell r="A1936" t="str">
            <v>5999834TEP695</v>
          </cell>
          <cell r="B1936">
            <v>5999</v>
          </cell>
          <cell r="C1936">
            <v>8</v>
          </cell>
          <cell r="D1936">
            <v>34</v>
          </cell>
          <cell r="E1936" t="str">
            <v>TEP</v>
          </cell>
          <cell r="F1936" t="str">
            <v>S</v>
          </cell>
          <cell r="G1936">
            <v>695</v>
          </cell>
          <cell r="H1936">
            <v>130879.06</v>
          </cell>
          <cell r="I1936">
            <v>4.5938999999999997</v>
          </cell>
        </row>
        <row r="1937">
          <cell r="A1937" t="str">
            <v>1001934TEP695</v>
          </cell>
          <cell r="B1937">
            <v>1001</v>
          </cell>
          <cell r="C1937">
            <v>9</v>
          </cell>
          <cell r="D1937">
            <v>34</v>
          </cell>
          <cell r="E1937" t="str">
            <v>TEP</v>
          </cell>
          <cell r="F1937" t="str">
            <v>S</v>
          </cell>
          <cell r="G1937">
            <v>695</v>
          </cell>
          <cell r="H1937">
            <v>6212987.8300000001</v>
          </cell>
          <cell r="I1937">
            <v>5.3699999999999998E-2</v>
          </cell>
        </row>
        <row r="1938">
          <cell r="A1938" t="str">
            <v>1001953TEP695</v>
          </cell>
          <cell r="B1938">
            <v>1001</v>
          </cell>
          <cell r="C1938">
            <v>9</v>
          </cell>
          <cell r="D1938">
            <v>53</v>
          </cell>
          <cell r="E1938" t="str">
            <v>TEP</v>
          </cell>
          <cell r="F1938" t="str">
            <v>S</v>
          </cell>
          <cell r="G1938">
            <v>695</v>
          </cell>
          <cell r="H1938">
            <v>97746.07</v>
          </cell>
          <cell r="I1938">
            <v>0.01</v>
          </cell>
        </row>
        <row r="1939">
          <cell r="A1939" t="str">
            <v>1014934TEP695</v>
          </cell>
          <cell r="B1939">
            <v>1014</v>
          </cell>
          <cell r="C1939">
            <v>9</v>
          </cell>
          <cell r="D1939">
            <v>34</v>
          </cell>
          <cell r="E1939" t="str">
            <v>TEP</v>
          </cell>
          <cell r="F1939" t="str">
            <v>S</v>
          </cell>
          <cell r="G1939">
            <v>695</v>
          </cell>
          <cell r="H1939">
            <v>1503144.66</v>
          </cell>
          <cell r="I1939">
            <v>1.9199999999999998E-2</v>
          </cell>
        </row>
        <row r="1940">
          <cell r="A1940" t="str">
            <v>2002976TEP695</v>
          </cell>
          <cell r="B1940">
            <v>2002</v>
          </cell>
          <cell r="C1940">
            <v>9</v>
          </cell>
          <cell r="D1940">
            <v>76</v>
          </cell>
          <cell r="E1940" t="str">
            <v>TEP</v>
          </cell>
          <cell r="F1940" t="str">
            <v>S</v>
          </cell>
          <cell r="G1940">
            <v>695</v>
          </cell>
          <cell r="H1940">
            <v>11458.88</v>
          </cell>
          <cell r="I1940">
            <v>0.01</v>
          </cell>
        </row>
        <row r="1941">
          <cell r="A1941" t="str">
            <v>2004944TEP695</v>
          </cell>
          <cell r="B1941">
            <v>2004</v>
          </cell>
          <cell r="C1941">
            <v>9</v>
          </cell>
          <cell r="D1941">
            <v>44</v>
          </cell>
          <cell r="E1941" t="str">
            <v>TEP</v>
          </cell>
          <cell r="F1941" t="str">
            <v>S</v>
          </cell>
          <cell r="G1941">
            <v>695</v>
          </cell>
          <cell r="H1941">
            <v>1085893.17</v>
          </cell>
          <cell r="I1941">
            <v>3.0573999999999999</v>
          </cell>
        </row>
        <row r="1942">
          <cell r="A1942" t="str">
            <v>3034934TEP695</v>
          </cell>
          <cell r="B1942">
            <v>3034</v>
          </cell>
          <cell r="C1942">
            <v>9</v>
          </cell>
          <cell r="D1942">
            <v>34</v>
          </cell>
          <cell r="E1942" t="str">
            <v>TEP</v>
          </cell>
          <cell r="F1942" t="str">
            <v>S</v>
          </cell>
          <cell r="G1942">
            <v>695</v>
          </cell>
          <cell r="H1942">
            <v>35280</v>
          </cell>
          <cell r="I1942">
            <v>3.1072000000000002</v>
          </cell>
        </row>
        <row r="1943">
          <cell r="A1943" t="str">
            <v>1003944TEP695</v>
          </cell>
          <cell r="B1943">
            <v>1003</v>
          </cell>
          <cell r="C1943">
            <v>9</v>
          </cell>
          <cell r="D1943">
            <v>44</v>
          </cell>
          <cell r="E1943" t="str">
            <v>TEP</v>
          </cell>
          <cell r="F1943" t="str">
            <v>S</v>
          </cell>
          <cell r="G1943">
            <v>695</v>
          </cell>
          <cell r="H1943">
            <v>59945339.189999998</v>
          </cell>
          <cell r="I1943">
            <v>1.885</v>
          </cell>
        </row>
        <row r="1944">
          <cell r="A1944" t="str">
            <v>1005934TEP695</v>
          </cell>
          <cell r="B1944">
            <v>1005</v>
          </cell>
          <cell r="C1944">
            <v>9</v>
          </cell>
          <cell r="D1944">
            <v>34</v>
          </cell>
          <cell r="E1944" t="str">
            <v>TEP</v>
          </cell>
          <cell r="F1944" t="str">
            <v>S</v>
          </cell>
          <cell r="G1944">
            <v>695</v>
          </cell>
          <cell r="H1944">
            <v>5500668.4400000004</v>
          </cell>
          <cell r="I1944">
            <v>0.75739999999999996</v>
          </cell>
        </row>
        <row r="1945">
          <cell r="A1945" t="str">
            <v>1009976TEP695</v>
          </cell>
          <cell r="B1945">
            <v>1009</v>
          </cell>
          <cell r="C1945">
            <v>9</v>
          </cell>
          <cell r="D1945">
            <v>76</v>
          </cell>
          <cell r="E1945" t="str">
            <v>TEP</v>
          </cell>
          <cell r="F1945" t="str">
            <v>S</v>
          </cell>
          <cell r="G1945">
            <v>695</v>
          </cell>
          <cell r="H1945">
            <v>449886.67</v>
          </cell>
          <cell r="I1945">
            <v>1E-3</v>
          </cell>
        </row>
        <row r="1946">
          <cell r="A1946" t="str">
            <v>2004934TEP695</v>
          </cell>
          <cell r="B1946">
            <v>2004</v>
          </cell>
          <cell r="C1946">
            <v>9</v>
          </cell>
          <cell r="D1946">
            <v>34</v>
          </cell>
          <cell r="E1946" t="str">
            <v>TEP</v>
          </cell>
          <cell r="F1946" t="str">
            <v>S</v>
          </cell>
          <cell r="G1946">
            <v>695</v>
          </cell>
          <cell r="H1946">
            <v>670853.13</v>
          </cell>
          <cell r="I1946">
            <v>0.49740000000000001</v>
          </cell>
        </row>
        <row r="1947">
          <cell r="A1947" t="str">
            <v>2007944TEP695</v>
          </cell>
          <cell r="B1947">
            <v>2007</v>
          </cell>
          <cell r="C1947">
            <v>9</v>
          </cell>
          <cell r="D1947">
            <v>44</v>
          </cell>
          <cell r="E1947" t="str">
            <v>TEP</v>
          </cell>
          <cell r="F1947" t="str">
            <v>S</v>
          </cell>
          <cell r="G1947">
            <v>695</v>
          </cell>
          <cell r="H1947">
            <v>952766.65</v>
          </cell>
          <cell r="I1947">
            <v>1.3080000000000001</v>
          </cell>
        </row>
        <row r="1948">
          <cell r="A1948" t="str">
            <v>3003944TEP695</v>
          </cell>
          <cell r="B1948">
            <v>3003</v>
          </cell>
          <cell r="C1948">
            <v>9</v>
          </cell>
          <cell r="D1948">
            <v>44</v>
          </cell>
          <cell r="E1948" t="str">
            <v>TEP</v>
          </cell>
          <cell r="F1948" t="str">
            <v>S</v>
          </cell>
          <cell r="G1948">
            <v>695</v>
          </cell>
          <cell r="H1948">
            <v>2587589.7200000002</v>
          </cell>
          <cell r="I1948">
            <v>2.8731</v>
          </cell>
        </row>
        <row r="1949">
          <cell r="A1949" t="str">
            <v>3004934TEP695</v>
          </cell>
          <cell r="B1949">
            <v>3004</v>
          </cell>
          <cell r="C1949">
            <v>9</v>
          </cell>
          <cell r="D1949">
            <v>34</v>
          </cell>
          <cell r="E1949" t="str">
            <v>TEP</v>
          </cell>
          <cell r="F1949" t="str">
            <v>S</v>
          </cell>
          <cell r="G1949">
            <v>695</v>
          </cell>
          <cell r="H1949">
            <v>1040470.4</v>
          </cell>
          <cell r="I1949">
            <v>2.6044999999999998</v>
          </cell>
        </row>
        <row r="1950">
          <cell r="A1950" t="str">
            <v>3005934TEP695</v>
          </cell>
          <cell r="B1950">
            <v>3005</v>
          </cell>
          <cell r="C1950">
            <v>9</v>
          </cell>
          <cell r="D1950">
            <v>34</v>
          </cell>
          <cell r="E1950" t="str">
            <v>TEP</v>
          </cell>
          <cell r="F1950" t="str">
            <v>S</v>
          </cell>
          <cell r="G1950">
            <v>695</v>
          </cell>
          <cell r="H1950">
            <v>190961.73</v>
          </cell>
          <cell r="I1950">
            <v>1.1959</v>
          </cell>
        </row>
        <row r="1951">
          <cell r="A1951" t="str">
            <v>3010944TEP695</v>
          </cell>
          <cell r="B1951">
            <v>3010</v>
          </cell>
          <cell r="C1951">
            <v>9</v>
          </cell>
          <cell r="D1951">
            <v>44</v>
          </cell>
          <cell r="E1951" t="str">
            <v>TEP</v>
          </cell>
          <cell r="F1951" t="str">
            <v>S</v>
          </cell>
          <cell r="G1951">
            <v>695</v>
          </cell>
          <cell r="H1951">
            <v>859958.74</v>
          </cell>
          <cell r="I1951">
            <v>1.4771000000000001</v>
          </cell>
        </row>
        <row r="1952">
          <cell r="A1952" t="str">
            <v>3012944TEP695</v>
          </cell>
          <cell r="B1952">
            <v>3012</v>
          </cell>
          <cell r="C1952">
            <v>9</v>
          </cell>
          <cell r="D1952">
            <v>44</v>
          </cell>
          <cell r="E1952" t="str">
            <v>TEP</v>
          </cell>
          <cell r="F1952" t="str">
            <v>S</v>
          </cell>
          <cell r="G1952">
            <v>695</v>
          </cell>
          <cell r="H1952">
            <v>791490.06</v>
          </cell>
          <cell r="I1952">
            <v>2.6791999999999998</v>
          </cell>
        </row>
        <row r="1953">
          <cell r="A1953" t="str">
            <v>3015934TEP695</v>
          </cell>
          <cell r="B1953">
            <v>3015</v>
          </cell>
          <cell r="C1953">
            <v>9</v>
          </cell>
          <cell r="D1953">
            <v>34</v>
          </cell>
          <cell r="E1953" t="str">
            <v>TEP</v>
          </cell>
          <cell r="F1953" t="str">
            <v>S</v>
          </cell>
          <cell r="G1953">
            <v>695</v>
          </cell>
          <cell r="H1953">
            <v>106651.43</v>
          </cell>
          <cell r="I1953">
            <v>0.36559999999999998</v>
          </cell>
        </row>
        <row r="1954">
          <cell r="A1954" t="str">
            <v>3025944TEP695</v>
          </cell>
          <cell r="B1954">
            <v>3025</v>
          </cell>
          <cell r="C1954">
            <v>9</v>
          </cell>
          <cell r="D1954">
            <v>44</v>
          </cell>
          <cell r="E1954" t="str">
            <v>TEP</v>
          </cell>
          <cell r="F1954" t="str">
            <v>S</v>
          </cell>
          <cell r="G1954">
            <v>695</v>
          </cell>
          <cell r="H1954">
            <v>487745.49</v>
          </cell>
          <cell r="I1954">
            <v>1.9004000000000001</v>
          </cell>
        </row>
        <row r="1955">
          <cell r="A1955" t="str">
            <v>3028934TEP695</v>
          </cell>
          <cell r="B1955">
            <v>3028</v>
          </cell>
          <cell r="C1955">
            <v>9</v>
          </cell>
          <cell r="D1955">
            <v>34</v>
          </cell>
          <cell r="E1955" t="str">
            <v>TEP</v>
          </cell>
          <cell r="F1955" t="str">
            <v>S</v>
          </cell>
          <cell r="G1955">
            <v>695</v>
          </cell>
          <cell r="H1955">
            <v>120113.33</v>
          </cell>
          <cell r="I1955">
            <v>2.4342999999999999</v>
          </cell>
        </row>
        <row r="1956">
          <cell r="A1956" t="str">
            <v>3033934TEP695</v>
          </cell>
          <cell r="B1956">
            <v>3033</v>
          </cell>
          <cell r="C1956">
            <v>9</v>
          </cell>
          <cell r="D1956">
            <v>34</v>
          </cell>
          <cell r="E1956" t="str">
            <v>TEP</v>
          </cell>
          <cell r="F1956" t="str">
            <v>S</v>
          </cell>
          <cell r="G1956">
            <v>695</v>
          </cell>
          <cell r="H1956">
            <v>39930.019999999997</v>
          </cell>
          <cell r="I1956">
            <v>2.5198999999999998</v>
          </cell>
        </row>
        <row r="1957">
          <cell r="A1957" t="str">
            <v>3034944TEP695</v>
          </cell>
          <cell r="B1957">
            <v>3034</v>
          </cell>
          <cell r="C1957">
            <v>9</v>
          </cell>
          <cell r="D1957">
            <v>44</v>
          </cell>
          <cell r="E1957" t="str">
            <v>TEP</v>
          </cell>
          <cell r="F1957" t="str">
            <v>S</v>
          </cell>
          <cell r="G1957">
            <v>695</v>
          </cell>
          <cell r="H1957">
            <v>338700.22</v>
          </cell>
          <cell r="I1957">
            <v>6.3284000000000002</v>
          </cell>
        </row>
        <row r="1958">
          <cell r="A1958" t="str">
            <v>1005976TEP695</v>
          </cell>
          <cell r="B1958">
            <v>1005</v>
          </cell>
          <cell r="C1958">
            <v>9</v>
          </cell>
          <cell r="D1958">
            <v>76</v>
          </cell>
          <cell r="E1958" t="str">
            <v>TEP</v>
          </cell>
          <cell r="F1958" t="str">
            <v>S</v>
          </cell>
          <cell r="G1958">
            <v>695</v>
          </cell>
          <cell r="H1958">
            <v>5035.45</v>
          </cell>
          <cell r="I1958">
            <v>0.01</v>
          </cell>
        </row>
        <row r="1959">
          <cell r="A1959" t="str">
            <v>1009944TEP695</v>
          </cell>
          <cell r="B1959">
            <v>1009</v>
          </cell>
          <cell r="C1959">
            <v>9</v>
          </cell>
          <cell r="D1959">
            <v>44</v>
          </cell>
          <cell r="E1959" t="str">
            <v>TEP</v>
          </cell>
          <cell r="F1959" t="str">
            <v>S</v>
          </cell>
          <cell r="G1959">
            <v>695</v>
          </cell>
          <cell r="H1959">
            <v>7438220.5700000003</v>
          </cell>
          <cell r="I1959">
            <v>8.5699999999999998E-2</v>
          </cell>
        </row>
        <row r="1960">
          <cell r="A1960" t="str">
            <v>1018944TEP695</v>
          </cell>
          <cell r="B1960">
            <v>1018</v>
          </cell>
          <cell r="C1960">
            <v>9</v>
          </cell>
          <cell r="D1960">
            <v>44</v>
          </cell>
          <cell r="E1960" t="str">
            <v>TEP</v>
          </cell>
          <cell r="F1960" t="str">
            <v>S</v>
          </cell>
          <cell r="G1960">
            <v>695</v>
          </cell>
          <cell r="H1960">
            <v>27733512.969999999</v>
          </cell>
          <cell r="I1960">
            <v>0.96140000000000003</v>
          </cell>
        </row>
        <row r="1961">
          <cell r="A1961" t="str">
            <v>1018953TEP695</v>
          </cell>
          <cell r="B1961">
            <v>1018</v>
          </cell>
          <cell r="C1961">
            <v>9</v>
          </cell>
          <cell r="D1961">
            <v>53</v>
          </cell>
          <cell r="E1961" t="str">
            <v>TEP</v>
          </cell>
          <cell r="F1961" t="str">
            <v>S</v>
          </cell>
          <cell r="G1961">
            <v>695</v>
          </cell>
          <cell r="H1961">
            <v>102505.32</v>
          </cell>
          <cell r="I1961">
            <v>0.1</v>
          </cell>
        </row>
        <row r="1962">
          <cell r="A1962" t="str">
            <v>2002934TEP695</v>
          </cell>
          <cell r="B1962">
            <v>2002</v>
          </cell>
          <cell r="C1962">
            <v>9</v>
          </cell>
          <cell r="D1962">
            <v>34</v>
          </cell>
          <cell r="E1962" t="str">
            <v>TEP</v>
          </cell>
          <cell r="F1962" t="str">
            <v>S</v>
          </cell>
          <cell r="G1962">
            <v>695</v>
          </cell>
          <cell r="H1962">
            <v>1374448.35</v>
          </cell>
          <cell r="I1962">
            <v>1.0284</v>
          </cell>
        </row>
        <row r="1963">
          <cell r="A1963" t="str">
            <v>3016934TEP695</v>
          </cell>
          <cell r="B1963">
            <v>3016</v>
          </cell>
          <cell r="C1963">
            <v>9</v>
          </cell>
          <cell r="D1963">
            <v>34</v>
          </cell>
          <cell r="E1963" t="str">
            <v>TEP</v>
          </cell>
          <cell r="F1963" t="str">
            <v>S</v>
          </cell>
          <cell r="G1963">
            <v>695</v>
          </cell>
          <cell r="H1963">
            <v>106929.89</v>
          </cell>
          <cell r="I1963">
            <v>0.44190000000000002</v>
          </cell>
        </row>
        <row r="1964">
          <cell r="A1964" t="str">
            <v>3029944TEP695</v>
          </cell>
          <cell r="B1964">
            <v>3029</v>
          </cell>
          <cell r="C1964">
            <v>9</v>
          </cell>
          <cell r="D1964">
            <v>44</v>
          </cell>
          <cell r="E1964" t="str">
            <v>TEP</v>
          </cell>
          <cell r="F1964" t="str">
            <v>S</v>
          </cell>
          <cell r="G1964">
            <v>695</v>
          </cell>
          <cell r="H1964">
            <v>770577.45</v>
          </cell>
          <cell r="I1964">
            <v>0.93259999999999998</v>
          </cell>
        </row>
        <row r="1965">
          <cell r="A1965" t="str">
            <v>3033944TEP695</v>
          </cell>
          <cell r="B1965">
            <v>3033</v>
          </cell>
          <cell r="C1965">
            <v>9</v>
          </cell>
          <cell r="D1965">
            <v>44</v>
          </cell>
          <cell r="E1965" t="str">
            <v>TEP</v>
          </cell>
          <cell r="F1965" t="str">
            <v>S</v>
          </cell>
          <cell r="G1965">
            <v>695</v>
          </cell>
          <cell r="H1965">
            <v>455987.6</v>
          </cell>
          <cell r="I1965">
            <v>1.333</v>
          </cell>
        </row>
        <row r="1966">
          <cell r="A1966" t="str">
            <v>5008934TEP695</v>
          </cell>
          <cell r="B1966">
            <v>5008</v>
          </cell>
          <cell r="C1966">
            <v>9</v>
          </cell>
          <cell r="D1966">
            <v>34</v>
          </cell>
          <cell r="E1966" t="str">
            <v>TEP</v>
          </cell>
          <cell r="F1966" t="str">
            <v>S</v>
          </cell>
          <cell r="G1966">
            <v>695</v>
          </cell>
          <cell r="H1966">
            <v>361236.09</v>
          </cell>
          <cell r="I1966">
            <v>0.31519999999999998</v>
          </cell>
        </row>
        <row r="1967">
          <cell r="A1967" t="str">
            <v>5008944TEP695</v>
          </cell>
          <cell r="B1967">
            <v>5008</v>
          </cell>
          <cell r="C1967">
            <v>9</v>
          </cell>
          <cell r="D1967">
            <v>44</v>
          </cell>
          <cell r="E1967" t="str">
            <v>TEP</v>
          </cell>
          <cell r="F1967" t="str">
            <v>S</v>
          </cell>
          <cell r="G1967">
            <v>695</v>
          </cell>
          <cell r="H1967">
            <v>9698872.9199999999</v>
          </cell>
          <cell r="I1967">
            <v>0.76290000000000002</v>
          </cell>
        </row>
        <row r="1968">
          <cell r="A1968" t="str">
            <v>1003945TEP695</v>
          </cell>
          <cell r="B1968">
            <v>1003</v>
          </cell>
          <cell r="C1968">
            <v>9</v>
          </cell>
          <cell r="D1968">
            <v>45</v>
          </cell>
          <cell r="E1968" t="str">
            <v>TEP</v>
          </cell>
          <cell r="F1968" t="str">
            <v>S</v>
          </cell>
          <cell r="G1968">
            <v>695</v>
          </cell>
          <cell r="H1968">
            <v>4064.9</v>
          </cell>
          <cell r="I1968">
            <v>0.01</v>
          </cell>
        </row>
        <row r="1969">
          <cell r="A1969" t="str">
            <v>1016976TEP695</v>
          </cell>
          <cell r="B1969">
            <v>1016</v>
          </cell>
          <cell r="C1969">
            <v>9</v>
          </cell>
          <cell r="D1969">
            <v>76</v>
          </cell>
          <cell r="E1969" t="str">
            <v>TEP</v>
          </cell>
          <cell r="F1969" t="str">
            <v>S</v>
          </cell>
          <cell r="G1969">
            <v>695</v>
          </cell>
          <cell r="H1969">
            <v>14953.04</v>
          </cell>
          <cell r="I1969">
            <v>0</v>
          </cell>
        </row>
        <row r="1970">
          <cell r="A1970" t="str">
            <v>1018934TEP695</v>
          </cell>
          <cell r="B1970">
            <v>1018</v>
          </cell>
          <cell r="C1970">
            <v>9</v>
          </cell>
          <cell r="D1970">
            <v>34</v>
          </cell>
          <cell r="E1970" t="str">
            <v>TEP</v>
          </cell>
          <cell r="F1970" t="str">
            <v>S</v>
          </cell>
          <cell r="G1970">
            <v>695</v>
          </cell>
          <cell r="H1970">
            <v>949555.02</v>
          </cell>
          <cell r="I1970">
            <v>0.15690000000000001</v>
          </cell>
        </row>
        <row r="1971">
          <cell r="A1971" t="str">
            <v>1033944TEP695</v>
          </cell>
          <cell r="B1971">
            <v>1033</v>
          </cell>
          <cell r="C1971">
            <v>9</v>
          </cell>
          <cell r="D1971">
            <v>44</v>
          </cell>
          <cell r="E1971" t="str">
            <v>TEP</v>
          </cell>
          <cell r="F1971" t="str">
            <v>S</v>
          </cell>
          <cell r="G1971">
            <v>695</v>
          </cell>
          <cell r="H1971">
            <v>83247287.109999999</v>
          </cell>
          <cell r="I1971">
            <v>2.5792000000000002</v>
          </cell>
        </row>
        <row r="1972">
          <cell r="A1972" t="str">
            <v>3004944TEP695</v>
          </cell>
          <cell r="B1972">
            <v>3004</v>
          </cell>
          <cell r="C1972">
            <v>9</v>
          </cell>
          <cell r="D1972">
            <v>44</v>
          </cell>
          <cell r="E1972" t="str">
            <v>TEP</v>
          </cell>
          <cell r="F1972" t="str">
            <v>S</v>
          </cell>
          <cell r="G1972">
            <v>695</v>
          </cell>
          <cell r="H1972">
            <v>1057597.8999999999</v>
          </cell>
          <cell r="I1972">
            <v>2.5884999999999998</v>
          </cell>
        </row>
        <row r="1973">
          <cell r="A1973" t="str">
            <v>3024944TEP695</v>
          </cell>
          <cell r="B1973">
            <v>3024</v>
          </cell>
          <cell r="C1973">
            <v>9</v>
          </cell>
          <cell r="D1973">
            <v>44</v>
          </cell>
          <cell r="E1973" t="str">
            <v>TEP</v>
          </cell>
          <cell r="F1973" t="str">
            <v>S</v>
          </cell>
          <cell r="G1973">
            <v>695</v>
          </cell>
          <cell r="H1973">
            <v>763781.42</v>
          </cell>
          <cell r="I1973">
            <v>4.7657999999999996</v>
          </cell>
        </row>
        <row r="1974">
          <cell r="A1974" t="str">
            <v>3036934TEP695</v>
          </cell>
          <cell r="B1974">
            <v>3036</v>
          </cell>
          <cell r="C1974">
            <v>9</v>
          </cell>
          <cell r="D1974">
            <v>34</v>
          </cell>
          <cell r="E1974" t="str">
            <v>TEP</v>
          </cell>
          <cell r="F1974" t="str">
            <v>S</v>
          </cell>
          <cell r="G1974">
            <v>695</v>
          </cell>
          <cell r="H1974">
            <v>231280.02</v>
          </cell>
          <cell r="I1974">
            <v>0.72870000000000001</v>
          </cell>
        </row>
        <row r="1975">
          <cell r="A1975" t="str">
            <v>1003976TEP695</v>
          </cell>
          <cell r="B1975">
            <v>1003</v>
          </cell>
          <cell r="C1975">
            <v>9</v>
          </cell>
          <cell r="D1975">
            <v>76</v>
          </cell>
          <cell r="E1975" t="str">
            <v>TEP</v>
          </cell>
          <cell r="F1975" t="str">
            <v>S</v>
          </cell>
          <cell r="G1975">
            <v>695</v>
          </cell>
          <cell r="H1975">
            <v>91282.85</v>
          </cell>
          <cell r="I1975">
            <v>0.01</v>
          </cell>
        </row>
        <row r="1976">
          <cell r="A1976" t="str">
            <v>1005944TEP695</v>
          </cell>
          <cell r="B1976">
            <v>1005</v>
          </cell>
          <cell r="C1976">
            <v>9</v>
          </cell>
          <cell r="D1976">
            <v>44</v>
          </cell>
          <cell r="E1976" t="str">
            <v>TEP</v>
          </cell>
          <cell r="F1976" t="str">
            <v>S</v>
          </cell>
          <cell r="G1976">
            <v>695</v>
          </cell>
          <cell r="H1976">
            <v>54480477.590000004</v>
          </cell>
          <cell r="I1976">
            <v>1.01E-2</v>
          </cell>
        </row>
        <row r="1977">
          <cell r="A1977" t="str">
            <v>1009934TEP695</v>
          </cell>
          <cell r="B1977">
            <v>1009</v>
          </cell>
          <cell r="C1977">
            <v>9</v>
          </cell>
          <cell r="D1977">
            <v>34</v>
          </cell>
          <cell r="E1977" t="str">
            <v>TEP</v>
          </cell>
          <cell r="F1977" t="str">
            <v>S</v>
          </cell>
          <cell r="G1977">
            <v>695</v>
          </cell>
          <cell r="H1977">
            <v>3064566.55</v>
          </cell>
          <cell r="I1977">
            <v>4.9000000000000002E-2</v>
          </cell>
        </row>
        <row r="1978">
          <cell r="A1978" t="str">
            <v>2001944TEP695</v>
          </cell>
          <cell r="B1978">
            <v>2001</v>
          </cell>
          <cell r="C1978">
            <v>9</v>
          </cell>
          <cell r="D1978">
            <v>44</v>
          </cell>
          <cell r="E1978" t="str">
            <v>TEP</v>
          </cell>
          <cell r="F1978" t="str">
            <v>S</v>
          </cell>
          <cell r="G1978">
            <v>695</v>
          </cell>
          <cell r="H1978">
            <v>6419180.6299999999</v>
          </cell>
          <cell r="I1978">
            <v>0.64290000000000003</v>
          </cell>
        </row>
        <row r="1979">
          <cell r="A1979" t="str">
            <v>3002934TEP695</v>
          </cell>
          <cell r="B1979">
            <v>3002</v>
          </cell>
          <cell r="C1979">
            <v>9</v>
          </cell>
          <cell r="D1979">
            <v>34</v>
          </cell>
          <cell r="E1979" t="str">
            <v>TEP</v>
          </cell>
          <cell r="F1979" t="str">
            <v>S</v>
          </cell>
          <cell r="G1979">
            <v>695</v>
          </cell>
          <cell r="H1979">
            <v>636839.85</v>
          </cell>
          <cell r="I1979">
            <v>1.6085</v>
          </cell>
        </row>
        <row r="1980">
          <cell r="A1980" t="str">
            <v>3016944TEP695</v>
          </cell>
          <cell r="B1980">
            <v>3016</v>
          </cell>
          <cell r="C1980">
            <v>9</v>
          </cell>
          <cell r="D1980">
            <v>44</v>
          </cell>
          <cell r="E1980" t="str">
            <v>TEP</v>
          </cell>
          <cell r="F1980" t="str">
            <v>S</v>
          </cell>
          <cell r="G1980">
            <v>695</v>
          </cell>
          <cell r="H1980">
            <v>647680.96</v>
          </cell>
          <cell r="I1980">
            <v>2.4127999999999998</v>
          </cell>
        </row>
        <row r="1981">
          <cell r="A1981" t="str">
            <v>3025934TEP695</v>
          </cell>
          <cell r="B1981">
            <v>3025</v>
          </cell>
          <cell r="C1981">
            <v>9</v>
          </cell>
          <cell r="D1981">
            <v>34</v>
          </cell>
          <cell r="E1981" t="str">
            <v>TEP</v>
          </cell>
          <cell r="F1981" t="str">
            <v>S</v>
          </cell>
          <cell r="G1981">
            <v>695</v>
          </cell>
          <cell r="H1981">
            <v>48260.32</v>
          </cell>
          <cell r="I1981">
            <v>0.1082</v>
          </cell>
        </row>
        <row r="1982">
          <cell r="A1982" t="str">
            <v>3036944TEP695</v>
          </cell>
          <cell r="B1982">
            <v>3036</v>
          </cell>
          <cell r="C1982">
            <v>9</v>
          </cell>
          <cell r="D1982">
            <v>44</v>
          </cell>
          <cell r="E1982" t="str">
            <v>TEP</v>
          </cell>
          <cell r="F1982" t="str">
            <v>S</v>
          </cell>
          <cell r="G1982">
            <v>695</v>
          </cell>
          <cell r="H1982">
            <v>438083.28</v>
          </cell>
          <cell r="I1982">
            <v>3.1385000000000001</v>
          </cell>
        </row>
        <row r="1983">
          <cell r="A1983" t="str">
            <v>5006934TEP695</v>
          </cell>
          <cell r="B1983">
            <v>5006</v>
          </cell>
          <cell r="C1983">
            <v>9</v>
          </cell>
          <cell r="D1983">
            <v>34</v>
          </cell>
          <cell r="E1983" t="str">
            <v>TEP</v>
          </cell>
          <cell r="F1983" t="str">
            <v>S</v>
          </cell>
          <cell r="G1983">
            <v>695</v>
          </cell>
          <cell r="H1983">
            <v>118016.73</v>
          </cell>
          <cell r="I1983">
            <v>0.45179999999999998</v>
          </cell>
        </row>
        <row r="1984">
          <cell r="A1984" t="str">
            <v>1001944TEP695</v>
          </cell>
          <cell r="B1984">
            <v>1001</v>
          </cell>
          <cell r="C1984">
            <v>9</v>
          </cell>
          <cell r="D1984">
            <v>44</v>
          </cell>
          <cell r="E1984" t="str">
            <v>TEP</v>
          </cell>
          <cell r="F1984" t="str">
            <v>S</v>
          </cell>
          <cell r="G1984">
            <v>695</v>
          </cell>
          <cell r="H1984">
            <v>13372122.34</v>
          </cell>
          <cell r="I1984">
            <v>0.14019999999999999</v>
          </cell>
        </row>
        <row r="1985">
          <cell r="A1985" t="str">
            <v>1003934TEP695</v>
          </cell>
          <cell r="B1985">
            <v>1003</v>
          </cell>
          <cell r="C1985">
            <v>9</v>
          </cell>
          <cell r="D1985">
            <v>34</v>
          </cell>
          <cell r="E1985" t="str">
            <v>TEP</v>
          </cell>
          <cell r="F1985" t="str">
            <v>S</v>
          </cell>
          <cell r="G1985">
            <v>695</v>
          </cell>
          <cell r="H1985">
            <v>6602898.3499999996</v>
          </cell>
          <cell r="I1985">
            <v>0.25600000000000001</v>
          </cell>
        </row>
        <row r="1986">
          <cell r="A1986" t="str">
            <v>2002944TEP695</v>
          </cell>
          <cell r="B1986">
            <v>2002</v>
          </cell>
          <cell r="C1986">
            <v>9</v>
          </cell>
          <cell r="D1986">
            <v>44</v>
          </cell>
          <cell r="E1986" t="str">
            <v>TEP</v>
          </cell>
          <cell r="F1986" t="str">
            <v>S</v>
          </cell>
          <cell r="G1986">
            <v>695</v>
          </cell>
          <cell r="H1986">
            <v>6753464.7000000002</v>
          </cell>
          <cell r="I1986">
            <v>1.2273000000000001</v>
          </cell>
        </row>
        <row r="1987">
          <cell r="A1987" t="str">
            <v>3007944TEP695</v>
          </cell>
          <cell r="B1987">
            <v>3007</v>
          </cell>
          <cell r="C1987">
            <v>9</v>
          </cell>
          <cell r="D1987">
            <v>44</v>
          </cell>
          <cell r="E1987" t="str">
            <v>TEP</v>
          </cell>
          <cell r="F1987" t="str">
            <v>S</v>
          </cell>
          <cell r="G1987">
            <v>695</v>
          </cell>
          <cell r="H1987">
            <v>560821.22</v>
          </cell>
          <cell r="I1987">
            <v>1.5165</v>
          </cell>
        </row>
        <row r="1988">
          <cell r="A1988" t="str">
            <v>3012934TEP695</v>
          </cell>
          <cell r="B1988">
            <v>3012</v>
          </cell>
          <cell r="C1988">
            <v>9</v>
          </cell>
          <cell r="D1988">
            <v>34</v>
          </cell>
          <cell r="E1988" t="str">
            <v>TEP</v>
          </cell>
          <cell r="F1988" t="str">
            <v>S</v>
          </cell>
          <cell r="G1988">
            <v>695</v>
          </cell>
          <cell r="H1988">
            <v>221226.91</v>
          </cell>
          <cell r="I1988">
            <v>0.58799999999999997</v>
          </cell>
        </row>
        <row r="1989">
          <cell r="A1989" t="str">
            <v>3030934TEP695</v>
          </cell>
          <cell r="B1989">
            <v>3030</v>
          </cell>
          <cell r="C1989">
            <v>9</v>
          </cell>
          <cell r="D1989">
            <v>34</v>
          </cell>
          <cell r="E1989" t="str">
            <v>TEP</v>
          </cell>
          <cell r="F1989" t="str">
            <v>S</v>
          </cell>
          <cell r="G1989">
            <v>695</v>
          </cell>
          <cell r="H1989">
            <v>29317.43</v>
          </cell>
          <cell r="I1989">
            <v>0.83540000000000003</v>
          </cell>
        </row>
        <row r="1990">
          <cell r="A1990" t="str">
            <v>3031934TEP695</v>
          </cell>
          <cell r="B1990">
            <v>3031</v>
          </cell>
          <cell r="C1990">
            <v>9</v>
          </cell>
          <cell r="D1990">
            <v>34</v>
          </cell>
          <cell r="E1990" t="str">
            <v>TEP</v>
          </cell>
          <cell r="F1990" t="str">
            <v>S</v>
          </cell>
          <cell r="G1990">
            <v>695</v>
          </cell>
          <cell r="H1990">
            <v>3440.12</v>
          </cell>
          <cell r="I1990">
            <v>0.1</v>
          </cell>
        </row>
        <row r="1991">
          <cell r="A1991" t="str">
            <v>5004944TEP695</v>
          </cell>
          <cell r="B1991">
            <v>5004</v>
          </cell>
          <cell r="C1991">
            <v>9</v>
          </cell>
          <cell r="D1991">
            <v>44</v>
          </cell>
          <cell r="E1991" t="str">
            <v>TEP</v>
          </cell>
          <cell r="F1991" t="str">
            <v>S</v>
          </cell>
          <cell r="G1991">
            <v>695</v>
          </cell>
          <cell r="H1991">
            <v>3856880.39</v>
          </cell>
          <cell r="I1991">
            <v>2.7835000000000001</v>
          </cell>
        </row>
        <row r="1992">
          <cell r="A1992" t="str">
            <v>5007934TEP695</v>
          </cell>
          <cell r="B1992">
            <v>5007</v>
          </cell>
          <cell r="C1992">
            <v>9</v>
          </cell>
          <cell r="D1992">
            <v>34</v>
          </cell>
          <cell r="E1992" t="str">
            <v>TEP</v>
          </cell>
          <cell r="F1992" t="str">
            <v>S</v>
          </cell>
          <cell r="G1992">
            <v>695</v>
          </cell>
          <cell r="H1992">
            <v>842717.86800000002</v>
          </cell>
          <cell r="I1992">
            <v>0.33579999999999999</v>
          </cell>
        </row>
        <row r="1993">
          <cell r="A1993" t="str">
            <v>1017944TEP695</v>
          </cell>
          <cell r="B1993">
            <v>1017</v>
          </cell>
          <cell r="C1993">
            <v>9</v>
          </cell>
          <cell r="D1993">
            <v>44</v>
          </cell>
          <cell r="E1993" t="str">
            <v>TEP</v>
          </cell>
          <cell r="F1993" t="str">
            <v>S</v>
          </cell>
          <cell r="G1993">
            <v>695</v>
          </cell>
          <cell r="H1993">
            <v>7776618.4900000002</v>
          </cell>
          <cell r="I1993">
            <v>0.35120000000000001</v>
          </cell>
        </row>
        <row r="1994">
          <cell r="A1994" t="str">
            <v>1032944TEP695</v>
          </cell>
          <cell r="B1994">
            <v>1032</v>
          </cell>
          <cell r="C1994">
            <v>9</v>
          </cell>
          <cell r="D1994">
            <v>44</v>
          </cell>
          <cell r="E1994" t="str">
            <v>TEP</v>
          </cell>
          <cell r="F1994" t="str">
            <v>S</v>
          </cell>
          <cell r="G1994">
            <v>695</v>
          </cell>
          <cell r="H1994">
            <v>30147497.120000001</v>
          </cell>
          <cell r="I1994">
            <v>0.95220000000000005</v>
          </cell>
        </row>
        <row r="1995">
          <cell r="A1995" t="str">
            <v>1032934TEP695</v>
          </cell>
          <cell r="B1995">
            <v>1032</v>
          </cell>
          <cell r="C1995">
            <v>9</v>
          </cell>
          <cell r="D1995">
            <v>34</v>
          </cell>
          <cell r="E1995" t="str">
            <v>TEP</v>
          </cell>
          <cell r="F1995" t="str">
            <v>S</v>
          </cell>
          <cell r="G1995">
            <v>695</v>
          </cell>
          <cell r="H1995">
            <v>522323.74</v>
          </cell>
          <cell r="I1995">
            <v>0.14360000000000001</v>
          </cell>
        </row>
        <row r="1996">
          <cell r="A1996" t="str">
            <v>2001934TEP695</v>
          </cell>
          <cell r="B1996">
            <v>2001</v>
          </cell>
          <cell r="C1996">
            <v>9</v>
          </cell>
          <cell r="D1996">
            <v>34</v>
          </cell>
          <cell r="E1996" t="str">
            <v>TEP</v>
          </cell>
          <cell r="F1996" t="str">
            <v>S</v>
          </cell>
          <cell r="G1996">
            <v>695</v>
          </cell>
          <cell r="H1996">
            <v>2250620.61</v>
          </cell>
          <cell r="I1996">
            <v>8.72E-2</v>
          </cell>
        </row>
        <row r="1997">
          <cell r="A1997" t="str">
            <v>2005934TEP695</v>
          </cell>
          <cell r="B1997">
            <v>2005</v>
          </cell>
          <cell r="C1997">
            <v>9</v>
          </cell>
          <cell r="D1997">
            <v>34</v>
          </cell>
          <cell r="E1997" t="str">
            <v>TEP</v>
          </cell>
          <cell r="F1997" t="str">
            <v>S</v>
          </cell>
          <cell r="G1997">
            <v>695</v>
          </cell>
          <cell r="H1997">
            <v>397023.35</v>
          </cell>
          <cell r="I1997">
            <v>0.1094</v>
          </cell>
        </row>
        <row r="1998">
          <cell r="A1998" t="str">
            <v>3003934TEP695</v>
          </cell>
          <cell r="B1998">
            <v>3003</v>
          </cell>
          <cell r="C1998">
            <v>9</v>
          </cell>
          <cell r="D1998">
            <v>34</v>
          </cell>
          <cell r="E1998" t="str">
            <v>TEP</v>
          </cell>
          <cell r="F1998" t="str">
            <v>S</v>
          </cell>
          <cell r="G1998">
            <v>695</v>
          </cell>
          <cell r="H1998">
            <v>1102186.8799999999</v>
          </cell>
          <cell r="I1998">
            <v>2.7065999999999999</v>
          </cell>
        </row>
        <row r="1999">
          <cell r="A1999" t="str">
            <v>3022944TEP695</v>
          </cell>
          <cell r="B1999">
            <v>3022</v>
          </cell>
          <cell r="C1999">
            <v>9</v>
          </cell>
          <cell r="D1999">
            <v>44</v>
          </cell>
          <cell r="E1999" t="str">
            <v>TEP</v>
          </cell>
          <cell r="F1999" t="str">
            <v>S</v>
          </cell>
          <cell r="G1999">
            <v>695</v>
          </cell>
          <cell r="H1999">
            <v>881733.28</v>
          </cell>
          <cell r="I1999">
            <v>4.5549999999999997</v>
          </cell>
        </row>
        <row r="2000">
          <cell r="A2000" t="str">
            <v>3026944TEP695</v>
          </cell>
          <cell r="B2000">
            <v>3026</v>
          </cell>
          <cell r="C2000">
            <v>9</v>
          </cell>
          <cell r="D2000">
            <v>44</v>
          </cell>
          <cell r="E2000" t="str">
            <v>TEP</v>
          </cell>
          <cell r="F2000" t="str">
            <v>S</v>
          </cell>
          <cell r="G2000">
            <v>695</v>
          </cell>
          <cell r="H2000">
            <v>286865.27</v>
          </cell>
          <cell r="I2000">
            <v>3.6097999999999999</v>
          </cell>
        </row>
        <row r="2001">
          <cell r="A2001" t="str">
            <v>3027934TEP695</v>
          </cell>
          <cell r="B2001">
            <v>3027</v>
          </cell>
          <cell r="C2001">
            <v>9</v>
          </cell>
          <cell r="D2001">
            <v>34</v>
          </cell>
          <cell r="E2001" t="str">
            <v>TEP</v>
          </cell>
          <cell r="F2001" t="str">
            <v>S</v>
          </cell>
          <cell r="G2001">
            <v>695</v>
          </cell>
          <cell r="H2001">
            <v>166703.14000000001</v>
          </cell>
          <cell r="I2001">
            <v>0.29770000000000002</v>
          </cell>
        </row>
        <row r="2002">
          <cell r="A2002" t="str">
            <v>3030944TEP695</v>
          </cell>
          <cell r="B2002">
            <v>3030</v>
          </cell>
          <cell r="C2002">
            <v>9</v>
          </cell>
          <cell r="D2002">
            <v>44</v>
          </cell>
          <cell r="E2002" t="str">
            <v>TEP</v>
          </cell>
          <cell r="F2002" t="str">
            <v>S</v>
          </cell>
          <cell r="G2002">
            <v>695</v>
          </cell>
          <cell r="H2002">
            <v>1284596.1399999999</v>
          </cell>
          <cell r="I2002">
            <v>1.0767</v>
          </cell>
        </row>
        <row r="2003">
          <cell r="A2003" t="str">
            <v>5006944TEP695</v>
          </cell>
          <cell r="B2003">
            <v>5006</v>
          </cell>
          <cell r="C2003">
            <v>9</v>
          </cell>
          <cell r="D2003">
            <v>44</v>
          </cell>
          <cell r="E2003" t="str">
            <v>TEP</v>
          </cell>
          <cell r="F2003" t="str">
            <v>S</v>
          </cell>
          <cell r="G2003">
            <v>695</v>
          </cell>
          <cell r="H2003">
            <v>22262296.48</v>
          </cell>
          <cell r="I2003">
            <v>3.1924999999999999</v>
          </cell>
        </row>
        <row r="2004">
          <cell r="A2004" t="str">
            <v>2012944TEP695</v>
          </cell>
          <cell r="B2004">
            <v>2012</v>
          </cell>
          <cell r="C2004">
            <v>9</v>
          </cell>
          <cell r="D2004">
            <v>44</v>
          </cell>
          <cell r="E2004" t="str">
            <v>TEP</v>
          </cell>
          <cell r="F2004" t="str">
            <v>S</v>
          </cell>
          <cell r="G2004">
            <v>695</v>
          </cell>
          <cell r="H2004">
            <v>180000</v>
          </cell>
          <cell r="I2004">
            <v>2.8195999999999999</v>
          </cell>
        </row>
        <row r="2005">
          <cell r="A2005" t="str">
            <v>1016944TEP695</v>
          </cell>
          <cell r="B2005">
            <v>1016</v>
          </cell>
          <cell r="C2005">
            <v>9</v>
          </cell>
          <cell r="D2005">
            <v>44</v>
          </cell>
          <cell r="E2005" t="str">
            <v>TEP</v>
          </cell>
          <cell r="F2005" t="str">
            <v>S</v>
          </cell>
          <cell r="G2005">
            <v>695</v>
          </cell>
          <cell r="H2005">
            <v>9263576.0700000003</v>
          </cell>
          <cell r="I2005">
            <v>0.18049999999999999</v>
          </cell>
        </row>
        <row r="2006">
          <cell r="A2006" t="str">
            <v>2006934TEP695</v>
          </cell>
          <cell r="B2006">
            <v>2006</v>
          </cell>
          <cell r="C2006">
            <v>9</v>
          </cell>
          <cell r="D2006">
            <v>34</v>
          </cell>
          <cell r="E2006" t="str">
            <v>TEP</v>
          </cell>
          <cell r="F2006" t="str">
            <v>S</v>
          </cell>
          <cell r="G2006">
            <v>695</v>
          </cell>
          <cell r="H2006">
            <v>50377.51</v>
          </cell>
          <cell r="I2006">
            <v>0.7087</v>
          </cell>
        </row>
        <row r="2007">
          <cell r="A2007" t="str">
            <v>2006944TEP695</v>
          </cell>
          <cell r="B2007">
            <v>2006</v>
          </cell>
          <cell r="C2007">
            <v>9</v>
          </cell>
          <cell r="D2007">
            <v>44</v>
          </cell>
          <cell r="E2007" t="str">
            <v>TEP</v>
          </cell>
          <cell r="F2007" t="str">
            <v>S</v>
          </cell>
          <cell r="G2007">
            <v>695</v>
          </cell>
          <cell r="H2007">
            <v>292133.96000000002</v>
          </cell>
          <cell r="I2007">
            <v>1.3721000000000001</v>
          </cell>
        </row>
        <row r="2008">
          <cell r="A2008" t="str">
            <v>3010934TEP695</v>
          </cell>
          <cell r="B2008">
            <v>3010</v>
          </cell>
          <cell r="C2008">
            <v>9</v>
          </cell>
          <cell r="D2008">
            <v>34</v>
          </cell>
          <cell r="E2008" t="str">
            <v>TEP</v>
          </cell>
          <cell r="F2008" t="str">
            <v>S</v>
          </cell>
          <cell r="G2008">
            <v>695</v>
          </cell>
          <cell r="H2008">
            <v>299316.98</v>
          </cell>
          <cell r="I2008">
            <v>0.62629999999999997</v>
          </cell>
        </row>
        <row r="2009">
          <cell r="A2009" t="str">
            <v>1018976TEP695</v>
          </cell>
          <cell r="B2009">
            <v>1018</v>
          </cell>
          <cell r="C2009">
            <v>9</v>
          </cell>
          <cell r="D2009">
            <v>76</v>
          </cell>
          <cell r="E2009" t="str">
            <v>TEP</v>
          </cell>
          <cell r="F2009" t="str">
            <v>S</v>
          </cell>
          <cell r="G2009">
            <v>695</v>
          </cell>
          <cell r="H2009">
            <v>694335.58</v>
          </cell>
          <cell r="I2009">
            <v>0</v>
          </cell>
        </row>
        <row r="2010">
          <cell r="A2010" t="str">
            <v>3021944TEP695</v>
          </cell>
          <cell r="B2010">
            <v>3021</v>
          </cell>
          <cell r="C2010">
            <v>9</v>
          </cell>
          <cell r="D2010">
            <v>44</v>
          </cell>
          <cell r="E2010" t="str">
            <v>TEP</v>
          </cell>
          <cell r="F2010" t="str">
            <v>S</v>
          </cell>
          <cell r="G2010">
            <v>695</v>
          </cell>
          <cell r="H2010">
            <v>60000</v>
          </cell>
          <cell r="I2010">
            <v>8.2998999999999992</v>
          </cell>
        </row>
        <row r="2011">
          <cell r="A2011" t="str">
            <v>1009953TEP695</v>
          </cell>
          <cell r="B2011">
            <v>1009</v>
          </cell>
          <cell r="C2011">
            <v>9</v>
          </cell>
          <cell r="D2011">
            <v>53</v>
          </cell>
          <cell r="E2011" t="str">
            <v>TEP</v>
          </cell>
          <cell r="F2011" t="str">
            <v>S</v>
          </cell>
          <cell r="G2011">
            <v>695</v>
          </cell>
          <cell r="H2011">
            <v>243166.45</v>
          </cell>
          <cell r="I2011">
            <v>6.0299999999999999E-2</v>
          </cell>
        </row>
        <row r="2012">
          <cell r="A2012" t="str">
            <v>1014944TEP695</v>
          </cell>
          <cell r="B2012">
            <v>1014</v>
          </cell>
          <cell r="C2012">
            <v>9</v>
          </cell>
          <cell r="D2012">
            <v>44</v>
          </cell>
          <cell r="E2012" t="str">
            <v>TEP</v>
          </cell>
          <cell r="F2012" t="str">
            <v>S</v>
          </cell>
          <cell r="G2012">
            <v>695</v>
          </cell>
          <cell r="H2012">
            <v>1633620.86</v>
          </cell>
          <cell r="I2012">
            <v>6.25E-2</v>
          </cell>
        </row>
        <row r="2013">
          <cell r="A2013" t="str">
            <v>1017934TEP695</v>
          </cell>
          <cell r="B2013">
            <v>1017</v>
          </cell>
          <cell r="C2013">
            <v>9</v>
          </cell>
          <cell r="D2013">
            <v>34</v>
          </cell>
          <cell r="E2013" t="str">
            <v>TEP</v>
          </cell>
          <cell r="F2013" t="str">
            <v>S</v>
          </cell>
          <cell r="G2013">
            <v>695</v>
          </cell>
          <cell r="H2013">
            <v>771106.54</v>
          </cell>
          <cell r="I2013">
            <v>0.1527</v>
          </cell>
        </row>
        <row r="2014">
          <cell r="A2014" t="str">
            <v>2009944TEP695</v>
          </cell>
          <cell r="B2014">
            <v>2009</v>
          </cell>
          <cell r="C2014">
            <v>9</v>
          </cell>
          <cell r="D2014">
            <v>44</v>
          </cell>
          <cell r="E2014" t="str">
            <v>TEP</v>
          </cell>
          <cell r="F2014" t="str">
            <v>S</v>
          </cell>
          <cell r="G2014">
            <v>695</v>
          </cell>
          <cell r="H2014">
            <v>192016.13</v>
          </cell>
          <cell r="I2014">
            <v>2.8098000000000001</v>
          </cell>
        </row>
        <row r="2015">
          <cell r="A2015" t="str">
            <v>3001934TEP695</v>
          </cell>
          <cell r="B2015">
            <v>3001</v>
          </cell>
          <cell r="C2015">
            <v>9</v>
          </cell>
          <cell r="D2015">
            <v>34</v>
          </cell>
          <cell r="E2015" t="str">
            <v>TEP</v>
          </cell>
          <cell r="F2015" t="str">
            <v>S</v>
          </cell>
          <cell r="G2015">
            <v>695</v>
          </cell>
          <cell r="H2015">
            <v>386324.05</v>
          </cell>
          <cell r="I2015">
            <v>1.6519999999999999</v>
          </cell>
        </row>
        <row r="2016">
          <cell r="A2016" t="str">
            <v>3006934TEP695</v>
          </cell>
          <cell r="B2016">
            <v>3006</v>
          </cell>
          <cell r="C2016">
            <v>9</v>
          </cell>
          <cell r="D2016">
            <v>34</v>
          </cell>
          <cell r="E2016" t="str">
            <v>TEP</v>
          </cell>
          <cell r="F2016" t="str">
            <v>S</v>
          </cell>
          <cell r="G2016">
            <v>695</v>
          </cell>
          <cell r="H2016">
            <v>21001.61</v>
          </cell>
          <cell r="I2016">
            <v>1.4863</v>
          </cell>
        </row>
        <row r="2017">
          <cell r="A2017" t="str">
            <v>3006944TEP695</v>
          </cell>
          <cell r="B2017">
            <v>3006</v>
          </cell>
          <cell r="C2017">
            <v>9</v>
          </cell>
          <cell r="D2017">
            <v>44</v>
          </cell>
          <cell r="E2017" t="str">
            <v>TEP</v>
          </cell>
          <cell r="F2017" t="str">
            <v>S</v>
          </cell>
          <cell r="G2017">
            <v>695</v>
          </cell>
          <cell r="H2017">
            <v>38690</v>
          </cell>
          <cell r="I2017">
            <v>3.1051000000000002</v>
          </cell>
        </row>
        <row r="2018">
          <cell r="A2018" t="str">
            <v>3015944TEP695</v>
          </cell>
          <cell r="B2018">
            <v>3015</v>
          </cell>
          <cell r="C2018">
            <v>9</v>
          </cell>
          <cell r="D2018">
            <v>44</v>
          </cell>
          <cell r="E2018" t="str">
            <v>TEP</v>
          </cell>
          <cell r="F2018" t="str">
            <v>S</v>
          </cell>
          <cell r="G2018">
            <v>695</v>
          </cell>
          <cell r="H2018">
            <v>1385177.42</v>
          </cell>
          <cell r="I2018">
            <v>3.5773999999999999</v>
          </cell>
        </row>
        <row r="2019">
          <cell r="A2019" t="str">
            <v>3022934TEP695</v>
          </cell>
          <cell r="B2019">
            <v>3022</v>
          </cell>
          <cell r="C2019">
            <v>9</v>
          </cell>
          <cell r="D2019">
            <v>34</v>
          </cell>
          <cell r="E2019" t="str">
            <v>TEP</v>
          </cell>
          <cell r="F2019" t="str">
            <v>S</v>
          </cell>
          <cell r="G2019">
            <v>695</v>
          </cell>
          <cell r="H2019">
            <v>145372.26999999999</v>
          </cell>
          <cell r="I2019">
            <v>2.9491000000000001</v>
          </cell>
        </row>
        <row r="2020">
          <cell r="A2020" t="str">
            <v>3027944TEP695</v>
          </cell>
          <cell r="B2020">
            <v>3027</v>
          </cell>
          <cell r="C2020">
            <v>9</v>
          </cell>
          <cell r="D2020">
            <v>44</v>
          </cell>
          <cell r="E2020" t="str">
            <v>TEP</v>
          </cell>
          <cell r="F2020" t="str">
            <v>S</v>
          </cell>
          <cell r="G2020">
            <v>695</v>
          </cell>
          <cell r="H2020">
            <v>619944.11</v>
          </cell>
          <cell r="I2020">
            <v>1.1958</v>
          </cell>
        </row>
        <row r="2021">
          <cell r="A2021" t="str">
            <v>5004934TEP695</v>
          </cell>
          <cell r="B2021">
            <v>5004</v>
          </cell>
          <cell r="C2021">
            <v>9</v>
          </cell>
          <cell r="D2021">
            <v>34</v>
          </cell>
          <cell r="E2021" t="str">
            <v>TEP</v>
          </cell>
          <cell r="F2021" t="str">
            <v>S</v>
          </cell>
          <cell r="G2021">
            <v>695</v>
          </cell>
          <cell r="H2021">
            <v>220969.78</v>
          </cell>
          <cell r="I2021">
            <v>3.6198999999999999</v>
          </cell>
        </row>
        <row r="2022">
          <cell r="A2022" t="str">
            <v>1016934TEP695</v>
          </cell>
          <cell r="B2022">
            <v>1016</v>
          </cell>
          <cell r="C2022">
            <v>9</v>
          </cell>
          <cell r="D2022">
            <v>34</v>
          </cell>
          <cell r="E2022" t="str">
            <v>TEP</v>
          </cell>
          <cell r="F2022" t="str">
            <v>S</v>
          </cell>
          <cell r="G2022">
            <v>695</v>
          </cell>
          <cell r="H2022">
            <v>1794528.64</v>
          </cell>
          <cell r="I2022">
            <v>8.3400000000000002E-2</v>
          </cell>
        </row>
        <row r="2023">
          <cell r="A2023" t="str">
            <v>3001944TEP695</v>
          </cell>
          <cell r="B2023">
            <v>3001</v>
          </cell>
          <cell r="C2023">
            <v>9</v>
          </cell>
          <cell r="D2023">
            <v>44</v>
          </cell>
          <cell r="E2023" t="str">
            <v>TEP</v>
          </cell>
          <cell r="F2023" t="str">
            <v>S</v>
          </cell>
          <cell r="G2023">
            <v>695</v>
          </cell>
          <cell r="H2023">
            <v>5749328.2599999998</v>
          </cell>
          <cell r="I2023">
            <v>2.8982999999999999</v>
          </cell>
        </row>
        <row r="2024">
          <cell r="A2024" t="str">
            <v>3002944TEP695</v>
          </cell>
          <cell r="B2024">
            <v>3002</v>
          </cell>
          <cell r="C2024">
            <v>9</v>
          </cell>
          <cell r="D2024">
            <v>44</v>
          </cell>
          <cell r="E2024" t="str">
            <v>TEP</v>
          </cell>
          <cell r="F2024" t="str">
            <v>S</v>
          </cell>
          <cell r="G2024">
            <v>695</v>
          </cell>
          <cell r="H2024">
            <v>3231900.12</v>
          </cell>
          <cell r="I2024">
            <v>2.2086000000000001</v>
          </cell>
        </row>
        <row r="2025">
          <cell r="A2025" t="str">
            <v>3007934TEP695</v>
          </cell>
          <cell r="B2025">
            <v>3007</v>
          </cell>
          <cell r="C2025">
            <v>9</v>
          </cell>
          <cell r="D2025">
            <v>34</v>
          </cell>
          <cell r="E2025" t="str">
            <v>TEP</v>
          </cell>
          <cell r="F2025" t="str">
            <v>S</v>
          </cell>
          <cell r="G2025">
            <v>695</v>
          </cell>
          <cell r="H2025">
            <v>313891.53000000003</v>
          </cell>
          <cell r="I2025">
            <v>0.54800000000000004</v>
          </cell>
        </row>
        <row r="2026">
          <cell r="A2026" t="str">
            <v>3011934TEP695</v>
          </cell>
          <cell r="B2026">
            <v>3011</v>
          </cell>
          <cell r="C2026">
            <v>9</v>
          </cell>
          <cell r="D2026">
            <v>34</v>
          </cell>
          <cell r="E2026" t="str">
            <v>TEP</v>
          </cell>
          <cell r="F2026" t="str">
            <v>S</v>
          </cell>
          <cell r="G2026">
            <v>695</v>
          </cell>
          <cell r="H2026">
            <v>189311.81</v>
          </cell>
          <cell r="I2026">
            <v>0.2082</v>
          </cell>
        </row>
        <row r="2027">
          <cell r="A2027" t="str">
            <v>3026934TEP695</v>
          </cell>
          <cell r="B2027">
            <v>3026</v>
          </cell>
          <cell r="C2027">
            <v>9</v>
          </cell>
          <cell r="D2027">
            <v>34</v>
          </cell>
          <cell r="E2027" t="str">
            <v>TEP</v>
          </cell>
          <cell r="F2027" t="str">
            <v>S</v>
          </cell>
          <cell r="G2027">
            <v>695</v>
          </cell>
          <cell r="H2027">
            <v>11561.62</v>
          </cell>
          <cell r="I2027">
            <v>2.5666000000000002</v>
          </cell>
        </row>
        <row r="2028">
          <cell r="A2028" t="str">
            <v>5003944TEP695</v>
          </cell>
          <cell r="B2028">
            <v>5003</v>
          </cell>
          <cell r="C2028">
            <v>9</v>
          </cell>
          <cell r="D2028">
            <v>44</v>
          </cell>
          <cell r="E2028" t="str">
            <v>TEP</v>
          </cell>
          <cell r="F2028" t="str">
            <v>S</v>
          </cell>
          <cell r="G2028">
            <v>695</v>
          </cell>
          <cell r="H2028">
            <v>10813536.65</v>
          </cell>
          <cell r="I2028">
            <v>2.2065000000000001</v>
          </cell>
        </row>
        <row r="2029">
          <cell r="A2029" t="str">
            <v>1007934TEP695</v>
          </cell>
          <cell r="B2029">
            <v>1007</v>
          </cell>
          <cell r="C2029">
            <v>9</v>
          </cell>
          <cell r="D2029">
            <v>34</v>
          </cell>
          <cell r="E2029" t="str">
            <v>TEP</v>
          </cell>
          <cell r="F2029" t="str">
            <v>S</v>
          </cell>
          <cell r="G2029">
            <v>695</v>
          </cell>
          <cell r="H2029">
            <v>500000</v>
          </cell>
          <cell r="I2029">
            <v>0.75</v>
          </cell>
        </row>
        <row r="2030">
          <cell r="A2030" t="str">
            <v>1033934TEP695</v>
          </cell>
          <cell r="B2030">
            <v>1033</v>
          </cell>
          <cell r="C2030">
            <v>9</v>
          </cell>
          <cell r="D2030">
            <v>34</v>
          </cell>
          <cell r="E2030" t="str">
            <v>TEP</v>
          </cell>
          <cell r="F2030" t="str">
            <v>S</v>
          </cell>
          <cell r="G2030">
            <v>695</v>
          </cell>
          <cell r="H2030">
            <v>488548.92</v>
          </cell>
          <cell r="I2030">
            <v>2.2982999999999998</v>
          </cell>
        </row>
        <row r="2031">
          <cell r="A2031" t="str">
            <v>2005944TEP695</v>
          </cell>
          <cell r="B2031">
            <v>2005</v>
          </cell>
          <cell r="C2031">
            <v>9</v>
          </cell>
          <cell r="D2031">
            <v>44</v>
          </cell>
          <cell r="E2031" t="str">
            <v>TEP</v>
          </cell>
          <cell r="F2031" t="str">
            <v>S</v>
          </cell>
          <cell r="G2031">
            <v>695</v>
          </cell>
          <cell r="H2031">
            <v>3290030.76</v>
          </cell>
          <cell r="I2031">
            <v>0.2515</v>
          </cell>
        </row>
        <row r="2032">
          <cell r="A2032" t="str">
            <v>2007934TEP695</v>
          </cell>
          <cell r="B2032">
            <v>2007</v>
          </cell>
          <cell r="C2032">
            <v>9</v>
          </cell>
          <cell r="D2032">
            <v>34</v>
          </cell>
          <cell r="E2032" t="str">
            <v>TEP</v>
          </cell>
          <cell r="F2032" t="str">
            <v>S</v>
          </cell>
          <cell r="G2032">
            <v>695</v>
          </cell>
          <cell r="H2032">
            <v>114662.66</v>
          </cell>
          <cell r="I2032">
            <v>1.0569</v>
          </cell>
        </row>
        <row r="2033">
          <cell r="A2033" t="str">
            <v>3011944TEP695</v>
          </cell>
          <cell r="B2033">
            <v>3011</v>
          </cell>
          <cell r="C2033">
            <v>9</v>
          </cell>
          <cell r="D2033">
            <v>44</v>
          </cell>
          <cell r="E2033" t="str">
            <v>TEP</v>
          </cell>
          <cell r="F2033" t="str">
            <v>S</v>
          </cell>
          <cell r="G2033">
            <v>695</v>
          </cell>
          <cell r="H2033">
            <v>591105.69999999995</v>
          </cell>
          <cell r="I2033">
            <v>2.2730000000000001</v>
          </cell>
        </row>
        <row r="2034">
          <cell r="A2034" t="str">
            <v>3024934TEP695</v>
          </cell>
          <cell r="B2034">
            <v>3024</v>
          </cell>
          <cell r="C2034">
            <v>9</v>
          </cell>
          <cell r="D2034">
            <v>34</v>
          </cell>
          <cell r="E2034" t="str">
            <v>TEP</v>
          </cell>
          <cell r="F2034" t="str">
            <v>S</v>
          </cell>
          <cell r="G2034">
            <v>695</v>
          </cell>
          <cell r="H2034">
            <v>50180.14</v>
          </cell>
          <cell r="I2034">
            <v>2.8443999999999998</v>
          </cell>
        </row>
        <row r="2035">
          <cell r="A2035" t="str">
            <v>3028944TEP695</v>
          </cell>
          <cell r="B2035">
            <v>3028</v>
          </cell>
          <cell r="C2035">
            <v>9</v>
          </cell>
          <cell r="D2035">
            <v>44</v>
          </cell>
          <cell r="E2035" t="str">
            <v>TEP</v>
          </cell>
          <cell r="F2035" t="str">
            <v>S</v>
          </cell>
          <cell r="G2035">
            <v>695</v>
          </cell>
          <cell r="H2035">
            <v>463072.19</v>
          </cell>
          <cell r="I2035">
            <v>2.3058999999999998</v>
          </cell>
        </row>
        <row r="2036">
          <cell r="A2036" t="str">
            <v>3029934TEP695</v>
          </cell>
          <cell r="B2036">
            <v>3029</v>
          </cell>
          <cell r="C2036">
            <v>9</v>
          </cell>
          <cell r="D2036">
            <v>34</v>
          </cell>
          <cell r="E2036" t="str">
            <v>TEP</v>
          </cell>
          <cell r="F2036" t="str">
            <v>S</v>
          </cell>
          <cell r="G2036">
            <v>695</v>
          </cell>
          <cell r="H2036">
            <v>3641.75</v>
          </cell>
          <cell r="I2036">
            <v>0</v>
          </cell>
        </row>
        <row r="2037">
          <cell r="A2037" t="str">
            <v>3031944TEP695</v>
          </cell>
          <cell r="B2037">
            <v>3031</v>
          </cell>
          <cell r="C2037">
            <v>9</v>
          </cell>
          <cell r="D2037">
            <v>44</v>
          </cell>
          <cell r="E2037" t="str">
            <v>TEP</v>
          </cell>
          <cell r="F2037" t="str">
            <v>S</v>
          </cell>
          <cell r="G2037">
            <v>695</v>
          </cell>
          <cell r="H2037">
            <v>791614.07</v>
          </cell>
          <cell r="I2037">
            <v>1.181</v>
          </cell>
        </row>
        <row r="2038">
          <cell r="A2038" t="str">
            <v>5003934TEP695</v>
          </cell>
          <cell r="B2038">
            <v>5003</v>
          </cell>
          <cell r="C2038">
            <v>9</v>
          </cell>
          <cell r="D2038">
            <v>34</v>
          </cell>
          <cell r="E2038" t="str">
            <v>TEP</v>
          </cell>
          <cell r="F2038" t="str">
            <v>S</v>
          </cell>
          <cell r="G2038">
            <v>695</v>
          </cell>
          <cell r="H2038">
            <v>2730952.62</v>
          </cell>
          <cell r="I2038">
            <v>1.7474000000000001</v>
          </cell>
        </row>
        <row r="2039">
          <cell r="A2039" t="str">
            <v>5007944TEP695</v>
          </cell>
          <cell r="B2039">
            <v>5007</v>
          </cell>
          <cell r="C2039">
            <v>9</v>
          </cell>
          <cell r="D2039">
            <v>44</v>
          </cell>
          <cell r="E2039" t="str">
            <v>TEP</v>
          </cell>
          <cell r="F2039" t="str">
            <v>S</v>
          </cell>
          <cell r="G2039">
            <v>695</v>
          </cell>
          <cell r="H2039">
            <v>26439378.976</v>
          </cell>
          <cell r="I2039">
            <v>1.4607000000000001</v>
          </cell>
        </row>
        <row r="2040">
          <cell r="A2040" t="str">
            <v>1999944TEP695</v>
          </cell>
          <cell r="B2040">
            <v>1999</v>
          </cell>
          <cell r="C2040">
            <v>9</v>
          </cell>
          <cell r="D2040">
            <v>44</v>
          </cell>
          <cell r="E2040" t="str">
            <v>TEP</v>
          </cell>
          <cell r="F2040" t="str">
            <v>S</v>
          </cell>
          <cell r="G2040">
            <v>695</v>
          </cell>
          <cell r="H2040">
            <v>295038272.31</v>
          </cell>
          <cell r="I2040">
            <v>1.3240000000000001</v>
          </cell>
        </row>
        <row r="2041">
          <cell r="A2041" t="str">
            <v>1999934TEP695</v>
          </cell>
          <cell r="B2041">
            <v>1999</v>
          </cell>
          <cell r="C2041">
            <v>9</v>
          </cell>
          <cell r="D2041">
            <v>34</v>
          </cell>
          <cell r="E2041" t="str">
            <v>TEP</v>
          </cell>
          <cell r="F2041" t="str">
            <v>S</v>
          </cell>
          <cell r="G2041">
            <v>695</v>
          </cell>
          <cell r="H2041">
            <v>27910328.690000001</v>
          </cell>
          <cell r="I2041">
            <v>0.29949999999999999</v>
          </cell>
        </row>
        <row r="2042">
          <cell r="A2042" t="str">
            <v>1999976TEP695</v>
          </cell>
          <cell r="B2042">
            <v>1999</v>
          </cell>
          <cell r="C2042">
            <v>9</v>
          </cell>
          <cell r="D2042">
            <v>76</v>
          </cell>
          <cell r="E2042" t="str">
            <v>TEP</v>
          </cell>
          <cell r="F2042" t="str">
            <v>S</v>
          </cell>
          <cell r="G2042">
            <v>695</v>
          </cell>
          <cell r="H2042">
            <v>1255493.5900000001</v>
          </cell>
          <cell r="I2042">
            <v>1.1000000000000001E-3</v>
          </cell>
        </row>
        <row r="2043">
          <cell r="A2043" t="str">
            <v>1999945TEP695</v>
          </cell>
          <cell r="B2043">
            <v>1999</v>
          </cell>
          <cell r="C2043">
            <v>9</v>
          </cell>
          <cell r="D2043">
            <v>45</v>
          </cell>
          <cell r="E2043" t="str">
            <v>TEP</v>
          </cell>
          <cell r="F2043" t="str">
            <v>S</v>
          </cell>
          <cell r="G2043">
            <v>695</v>
          </cell>
          <cell r="H2043">
            <v>4064.9</v>
          </cell>
          <cell r="I2043">
            <v>0.01</v>
          </cell>
        </row>
        <row r="2044">
          <cell r="A2044" t="str">
            <v>1999953TEP695</v>
          </cell>
          <cell r="B2044">
            <v>1999</v>
          </cell>
          <cell r="C2044">
            <v>9</v>
          </cell>
          <cell r="D2044">
            <v>53</v>
          </cell>
          <cell r="E2044" t="str">
            <v>TEP</v>
          </cell>
          <cell r="F2044" t="str">
            <v>S</v>
          </cell>
          <cell r="G2044">
            <v>695</v>
          </cell>
          <cell r="H2044">
            <v>443417.84</v>
          </cell>
          <cell r="I2044">
            <v>5.8400000000000001E-2</v>
          </cell>
        </row>
        <row r="2045">
          <cell r="A2045" t="str">
            <v>2999944TEP695</v>
          </cell>
          <cell r="B2045">
            <v>2999</v>
          </cell>
          <cell r="C2045">
            <v>9</v>
          </cell>
          <cell r="D2045">
            <v>44</v>
          </cell>
          <cell r="E2045" t="str">
            <v>TEP</v>
          </cell>
          <cell r="F2045" t="str">
            <v>S</v>
          </cell>
          <cell r="G2045">
            <v>695</v>
          </cell>
          <cell r="H2045">
            <v>19165486</v>
          </cell>
          <cell r="I2045">
            <v>1.0047999999999999</v>
          </cell>
        </row>
        <row r="2046">
          <cell r="A2046" t="str">
            <v>2999934TEP695</v>
          </cell>
          <cell r="B2046">
            <v>2999</v>
          </cell>
          <cell r="C2046">
            <v>9</v>
          </cell>
          <cell r="D2046">
            <v>34</v>
          </cell>
          <cell r="E2046" t="str">
            <v>TEP</v>
          </cell>
          <cell r="F2046" t="str">
            <v>S</v>
          </cell>
          <cell r="G2046">
            <v>695</v>
          </cell>
          <cell r="H2046">
            <v>4857985.6100000003</v>
          </cell>
          <cell r="I2046">
            <v>0.44130000000000003</v>
          </cell>
        </row>
        <row r="2047">
          <cell r="A2047" t="str">
            <v>2999976TEP695</v>
          </cell>
          <cell r="B2047">
            <v>2999</v>
          </cell>
          <cell r="C2047">
            <v>9</v>
          </cell>
          <cell r="D2047">
            <v>76</v>
          </cell>
          <cell r="E2047" t="str">
            <v>TEP</v>
          </cell>
          <cell r="F2047" t="str">
            <v>S</v>
          </cell>
          <cell r="G2047">
            <v>695</v>
          </cell>
          <cell r="H2047">
            <v>11458.88</v>
          </cell>
          <cell r="I2047">
            <v>0.01</v>
          </cell>
        </row>
        <row r="2048">
          <cell r="A2048" t="str">
            <v>3999944TEP695</v>
          </cell>
          <cell r="B2048">
            <v>3999</v>
          </cell>
          <cell r="C2048">
            <v>9</v>
          </cell>
          <cell r="D2048">
            <v>44</v>
          </cell>
          <cell r="E2048" t="str">
            <v>TEP</v>
          </cell>
          <cell r="F2048" t="str">
            <v>S</v>
          </cell>
          <cell r="G2048">
            <v>695</v>
          </cell>
          <cell r="H2048">
            <v>25144040.620000001</v>
          </cell>
          <cell r="I2048">
            <v>2.5964999999999998</v>
          </cell>
        </row>
        <row r="2049">
          <cell r="A2049" t="str">
            <v>3999934TEP695</v>
          </cell>
          <cell r="B2049">
            <v>3999</v>
          </cell>
          <cell r="C2049">
            <v>9</v>
          </cell>
          <cell r="D2049">
            <v>34</v>
          </cell>
          <cell r="E2049" t="str">
            <v>TEP</v>
          </cell>
          <cell r="F2049" t="str">
            <v>S</v>
          </cell>
          <cell r="G2049">
            <v>695</v>
          </cell>
          <cell r="H2049">
            <v>5500193.2300000004</v>
          </cell>
          <cell r="I2049">
            <v>1.7422</v>
          </cell>
        </row>
        <row r="2050">
          <cell r="A2050" t="str">
            <v>5999934TEP695</v>
          </cell>
          <cell r="B2050">
            <v>5999</v>
          </cell>
          <cell r="C2050">
            <v>9</v>
          </cell>
          <cell r="D2050">
            <v>34</v>
          </cell>
          <cell r="E2050" t="str">
            <v>TEP</v>
          </cell>
          <cell r="F2050" t="str">
            <v>S</v>
          </cell>
          <cell r="G2050">
            <v>695</v>
          </cell>
          <cell r="H2050">
            <v>4273893.0880000005</v>
          </cell>
          <cell r="I2050">
            <v>1.4091</v>
          </cell>
        </row>
        <row r="2051">
          <cell r="A2051" t="str">
            <v>5999944TEP695</v>
          </cell>
          <cell r="B2051">
            <v>5999</v>
          </cell>
          <cell r="C2051">
            <v>9</v>
          </cell>
          <cell r="D2051">
            <v>44</v>
          </cell>
          <cell r="E2051" t="str">
            <v>TEP</v>
          </cell>
          <cell r="F2051" t="str">
            <v>S</v>
          </cell>
          <cell r="G2051">
            <v>695</v>
          </cell>
          <cell r="H2051">
            <v>73070965.415999994</v>
          </cell>
          <cell r="I2051">
            <v>2.0758999999999999</v>
          </cell>
        </row>
        <row r="2052">
          <cell r="A2052" t="str">
            <v>5007144ACT695</v>
          </cell>
          <cell r="B2052">
            <v>5007</v>
          </cell>
          <cell r="C2052">
            <v>1</v>
          </cell>
          <cell r="D2052">
            <v>44</v>
          </cell>
          <cell r="E2052" t="str">
            <v>ACT</v>
          </cell>
          <cell r="F2052" t="str">
            <v>S</v>
          </cell>
          <cell r="G2052">
            <v>695</v>
          </cell>
          <cell r="H2052">
            <v>400</v>
          </cell>
          <cell r="I2052">
            <v>29</v>
          </cell>
        </row>
        <row r="2053">
          <cell r="A2053" t="str">
            <v>1003134ACT695</v>
          </cell>
          <cell r="B2053">
            <v>1003</v>
          </cell>
          <cell r="C2053">
            <v>1</v>
          </cell>
          <cell r="D2053">
            <v>34</v>
          </cell>
          <cell r="E2053" t="str">
            <v>ACT</v>
          </cell>
          <cell r="F2053" t="str">
            <v>S</v>
          </cell>
          <cell r="G2053">
            <v>695</v>
          </cell>
          <cell r="H2053">
            <v>37575</v>
          </cell>
          <cell r="I2053">
            <v>4.6567999999999996</v>
          </cell>
        </row>
        <row r="2054">
          <cell r="A2054" t="str">
            <v>1033144ACT695</v>
          </cell>
          <cell r="B2054">
            <v>1033</v>
          </cell>
          <cell r="C2054">
            <v>1</v>
          </cell>
          <cell r="D2054">
            <v>44</v>
          </cell>
          <cell r="E2054" t="str">
            <v>ACT</v>
          </cell>
          <cell r="F2054" t="str">
            <v>S</v>
          </cell>
          <cell r="G2054">
            <v>695</v>
          </cell>
          <cell r="H2054">
            <v>600</v>
          </cell>
          <cell r="I2054">
            <v>26</v>
          </cell>
        </row>
        <row r="2055">
          <cell r="A2055" t="str">
            <v>1005144ACT695</v>
          </cell>
          <cell r="B2055">
            <v>1005</v>
          </cell>
          <cell r="C2055">
            <v>1</v>
          </cell>
          <cell r="D2055">
            <v>44</v>
          </cell>
          <cell r="E2055" t="str">
            <v>ACT</v>
          </cell>
          <cell r="F2055" t="str">
            <v>S</v>
          </cell>
          <cell r="G2055">
            <v>695</v>
          </cell>
          <cell r="H2055">
            <v>2936.2</v>
          </cell>
          <cell r="I2055">
            <v>21.3902</v>
          </cell>
        </row>
        <row r="2056">
          <cell r="A2056" t="str">
            <v>1001144ACT695</v>
          </cell>
          <cell r="B2056">
            <v>1001</v>
          </cell>
          <cell r="C2056">
            <v>1</v>
          </cell>
          <cell r="D2056">
            <v>44</v>
          </cell>
          <cell r="E2056" t="str">
            <v>ACT</v>
          </cell>
          <cell r="F2056" t="str">
            <v>S</v>
          </cell>
          <cell r="G2056">
            <v>695</v>
          </cell>
          <cell r="H2056">
            <v>250000</v>
          </cell>
          <cell r="I2056">
            <v>7.5</v>
          </cell>
        </row>
        <row r="2057">
          <cell r="A2057" t="str">
            <v>1999144ACT695</v>
          </cell>
          <cell r="B2057">
            <v>1999</v>
          </cell>
          <cell r="C2057">
            <v>1</v>
          </cell>
          <cell r="D2057">
            <v>44</v>
          </cell>
          <cell r="E2057" t="str">
            <v>ACT</v>
          </cell>
          <cell r="F2057" t="str">
            <v>S</v>
          </cell>
          <cell r="G2057">
            <v>695</v>
          </cell>
          <cell r="H2057">
            <v>253536.2</v>
          </cell>
          <cell r="I2057">
            <v>7.7046000000000001</v>
          </cell>
        </row>
        <row r="2058">
          <cell r="A2058" t="str">
            <v>1999134ACT695</v>
          </cell>
          <cell r="B2058">
            <v>1999</v>
          </cell>
          <cell r="C2058">
            <v>1</v>
          </cell>
          <cell r="D2058">
            <v>34</v>
          </cell>
          <cell r="E2058" t="str">
            <v>ACT</v>
          </cell>
          <cell r="F2058" t="str">
            <v>S</v>
          </cell>
          <cell r="G2058">
            <v>695</v>
          </cell>
          <cell r="H2058">
            <v>37575</v>
          </cell>
          <cell r="I2058">
            <v>4.6567999999999996</v>
          </cell>
        </row>
        <row r="2059">
          <cell r="A2059" t="str">
            <v>5999144ACT695</v>
          </cell>
          <cell r="B2059">
            <v>5999</v>
          </cell>
          <cell r="C2059">
            <v>1</v>
          </cell>
          <cell r="D2059">
            <v>44</v>
          </cell>
          <cell r="E2059" t="str">
            <v>ACT</v>
          </cell>
          <cell r="F2059" t="str">
            <v>S</v>
          </cell>
          <cell r="G2059">
            <v>695</v>
          </cell>
          <cell r="H2059">
            <v>400</v>
          </cell>
          <cell r="I2059">
            <v>29</v>
          </cell>
        </row>
        <row r="2060">
          <cell r="A2060" t="str">
            <v>5007244ACT695</v>
          </cell>
          <cell r="B2060">
            <v>5007</v>
          </cell>
          <cell r="C2060">
            <v>2</v>
          </cell>
          <cell r="D2060">
            <v>44</v>
          </cell>
          <cell r="E2060" t="str">
            <v>ACT</v>
          </cell>
          <cell r="F2060" t="str">
            <v>S</v>
          </cell>
          <cell r="G2060">
            <v>695</v>
          </cell>
          <cell r="H2060">
            <v>53500</v>
          </cell>
          <cell r="I2060">
            <v>28.056100000000001</v>
          </cell>
        </row>
        <row r="2061">
          <cell r="A2061" t="str">
            <v>1018244ACT695</v>
          </cell>
          <cell r="B2061">
            <v>1018</v>
          </cell>
          <cell r="C2061">
            <v>2</v>
          </cell>
          <cell r="D2061">
            <v>44</v>
          </cell>
          <cell r="E2061" t="str">
            <v>ACT</v>
          </cell>
          <cell r="F2061" t="str">
            <v>S</v>
          </cell>
          <cell r="G2061">
            <v>695</v>
          </cell>
          <cell r="H2061">
            <v>814000</v>
          </cell>
          <cell r="I2061">
            <v>8.5</v>
          </cell>
        </row>
        <row r="2062">
          <cell r="A2062" t="str">
            <v>1033244ACT695</v>
          </cell>
          <cell r="B2062">
            <v>1033</v>
          </cell>
          <cell r="C2062">
            <v>2</v>
          </cell>
          <cell r="D2062">
            <v>44</v>
          </cell>
          <cell r="E2062" t="str">
            <v>ACT</v>
          </cell>
          <cell r="F2062" t="str">
            <v>S</v>
          </cell>
          <cell r="G2062">
            <v>695</v>
          </cell>
          <cell r="H2062">
            <v>11850</v>
          </cell>
          <cell r="I2062">
            <v>20.767900000000001</v>
          </cell>
        </row>
        <row r="2063">
          <cell r="A2063" t="str">
            <v>1032244ACT695</v>
          </cell>
          <cell r="B2063">
            <v>1032</v>
          </cell>
          <cell r="C2063">
            <v>2</v>
          </cell>
          <cell r="D2063">
            <v>44</v>
          </cell>
          <cell r="E2063" t="str">
            <v>ACT</v>
          </cell>
          <cell r="F2063" t="str">
            <v>S</v>
          </cell>
          <cell r="G2063">
            <v>695</v>
          </cell>
          <cell r="H2063">
            <v>3000</v>
          </cell>
          <cell r="I2063">
            <v>10</v>
          </cell>
        </row>
        <row r="2064">
          <cell r="A2064" t="str">
            <v>5008244ACT695</v>
          </cell>
          <cell r="B2064">
            <v>5008</v>
          </cell>
          <cell r="C2064">
            <v>2</v>
          </cell>
          <cell r="D2064">
            <v>44</v>
          </cell>
          <cell r="E2064" t="str">
            <v>ACT</v>
          </cell>
          <cell r="F2064" t="str">
            <v>S</v>
          </cell>
          <cell r="G2064">
            <v>695</v>
          </cell>
          <cell r="H2064">
            <v>153000</v>
          </cell>
          <cell r="I2064">
            <v>19</v>
          </cell>
        </row>
        <row r="2065">
          <cell r="A2065" t="str">
            <v>3001244ACT695</v>
          </cell>
          <cell r="B2065">
            <v>3001</v>
          </cell>
          <cell r="C2065">
            <v>2</v>
          </cell>
          <cell r="D2065">
            <v>44</v>
          </cell>
          <cell r="E2065" t="str">
            <v>ACT</v>
          </cell>
          <cell r="F2065" t="str">
            <v>S</v>
          </cell>
          <cell r="G2065">
            <v>695</v>
          </cell>
          <cell r="H2065">
            <v>8100</v>
          </cell>
          <cell r="I2065">
            <v>19</v>
          </cell>
        </row>
        <row r="2066">
          <cell r="A2066" t="str">
            <v>1009244ACT695</v>
          </cell>
          <cell r="B2066">
            <v>1009</v>
          </cell>
          <cell r="C2066">
            <v>2</v>
          </cell>
          <cell r="D2066">
            <v>44</v>
          </cell>
          <cell r="E2066" t="str">
            <v>ACT</v>
          </cell>
          <cell r="F2066" t="str">
            <v>S</v>
          </cell>
          <cell r="G2066">
            <v>695</v>
          </cell>
          <cell r="H2066">
            <v>234700</v>
          </cell>
          <cell r="I2066">
            <v>8.9036000000000008</v>
          </cell>
        </row>
        <row r="2067">
          <cell r="A2067" t="str">
            <v>3002244ACT695</v>
          </cell>
          <cell r="B2067">
            <v>3002</v>
          </cell>
          <cell r="C2067">
            <v>2</v>
          </cell>
          <cell r="D2067">
            <v>44</v>
          </cell>
          <cell r="E2067" t="str">
            <v>ACT</v>
          </cell>
          <cell r="F2067" t="str">
            <v>S</v>
          </cell>
          <cell r="G2067">
            <v>695</v>
          </cell>
          <cell r="H2067">
            <v>6000</v>
          </cell>
          <cell r="I2067">
            <v>4.8</v>
          </cell>
        </row>
        <row r="2068">
          <cell r="A2068" t="str">
            <v>1005244ACT695</v>
          </cell>
          <cell r="B2068">
            <v>1005</v>
          </cell>
          <cell r="C2068">
            <v>2</v>
          </cell>
          <cell r="D2068">
            <v>44</v>
          </cell>
          <cell r="E2068" t="str">
            <v>ACT</v>
          </cell>
          <cell r="F2068" t="str">
            <v>S</v>
          </cell>
          <cell r="G2068">
            <v>695</v>
          </cell>
          <cell r="H2068">
            <v>1265461</v>
          </cell>
          <cell r="I2068">
            <v>7.7</v>
          </cell>
        </row>
        <row r="2069">
          <cell r="A2069" t="str">
            <v>1001234ACT695</v>
          </cell>
          <cell r="B2069">
            <v>1001</v>
          </cell>
          <cell r="C2069">
            <v>2</v>
          </cell>
          <cell r="D2069">
            <v>34</v>
          </cell>
          <cell r="E2069" t="str">
            <v>ACT</v>
          </cell>
          <cell r="F2069" t="str">
            <v>S</v>
          </cell>
          <cell r="G2069">
            <v>695</v>
          </cell>
          <cell r="H2069">
            <v>119000</v>
          </cell>
          <cell r="I2069">
            <v>8.5</v>
          </cell>
        </row>
        <row r="2070">
          <cell r="A2070" t="str">
            <v>1999244ACT695</v>
          </cell>
          <cell r="B2070">
            <v>1999</v>
          </cell>
          <cell r="C2070">
            <v>2</v>
          </cell>
          <cell r="D2070">
            <v>44</v>
          </cell>
          <cell r="E2070" t="str">
            <v>ACT</v>
          </cell>
          <cell r="F2070" t="str">
            <v>S</v>
          </cell>
          <cell r="G2070">
            <v>695</v>
          </cell>
          <cell r="H2070">
            <v>2329011</v>
          </cell>
          <cell r="I2070">
            <v>8.1702999999999992</v>
          </cell>
        </row>
        <row r="2071">
          <cell r="A2071" t="str">
            <v>1999234ACT695</v>
          </cell>
          <cell r="B2071">
            <v>1999</v>
          </cell>
          <cell r="C2071">
            <v>2</v>
          </cell>
          <cell r="D2071">
            <v>34</v>
          </cell>
          <cell r="E2071" t="str">
            <v>ACT</v>
          </cell>
          <cell r="F2071" t="str">
            <v>S</v>
          </cell>
          <cell r="G2071">
            <v>695</v>
          </cell>
          <cell r="H2071">
            <v>119000</v>
          </cell>
          <cell r="I2071">
            <v>8.5</v>
          </cell>
        </row>
        <row r="2072">
          <cell r="A2072" t="str">
            <v>3999244ACT695</v>
          </cell>
          <cell r="B2072">
            <v>3999</v>
          </cell>
          <cell r="C2072">
            <v>2</v>
          </cell>
          <cell r="D2072">
            <v>44</v>
          </cell>
          <cell r="E2072" t="str">
            <v>ACT</v>
          </cell>
          <cell r="F2072" t="str">
            <v>S</v>
          </cell>
          <cell r="G2072">
            <v>695</v>
          </cell>
          <cell r="H2072">
            <v>14100</v>
          </cell>
          <cell r="I2072">
            <v>12.9574</v>
          </cell>
        </row>
        <row r="2073">
          <cell r="A2073" t="str">
            <v>5999244ACT695</v>
          </cell>
          <cell r="B2073">
            <v>5999</v>
          </cell>
          <cell r="C2073">
            <v>2</v>
          </cell>
          <cell r="D2073">
            <v>44</v>
          </cell>
          <cell r="E2073" t="str">
            <v>ACT</v>
          </cell>
          <cell r="F2073" t="str">
            <v>S</v>
          </cell>
          <cell r="G2073">
            <v>695</v>
          </cell>
          <cell r="H2073">
            <v>206500</v>
          </cell>
          <cell r="I2073">
            <v>21.3462</v>
          </cell>
        </row>
        <row r="2074">
          <cell r="A2074" t="str">
            <v>1016344ACT695</v>
          </cell>
          <cell r="B2074">
            <v>1016</v>
          </cell>
          <cell r="C2074">
            <v>3</v>
          </cell>
          <cell r="D2074">
            <v>44</v>
          </cell>
          <cell r="E2074" t="str">
            <v>ACT</v>
          </cell>
          <cell r="F2074" t="str">
            <v>S</v>
          </cell>
          <cell r="G2074">
            <v>695</v>
          </cell>
          <cell r="H2074">
            <v>746960</v>
          </cell>
          <cell r="I2074">
            <v>9.1471999999999998</v>
          </cell>
        </row>
        <row r="2075">
          <cell r="A2075" t="str">
            <v>5007344ACT695</v>
          </cell>
          <cell r="B2075">
            <v>5007</v>
          </cell>
          <cell r="C2075">
            <v>3</v>
          </cell>
          <cell r="D2075">
            <v>44</v>
          </cell>
          <cell r="E2075" t="str">
            <v>ACT</v>
          </cell>
          <cell r="F2075" t="str">
            <v>S</v>
          </cell>
          <cell r="G2075">
            <v>695</v>
          </cell>
          <cell r="H2075">
            <v>144600</v>
          </cell>
          <cell r="I2075">
            <v>16.261399999999998</v>
          </cell>
        </row>
        <row r="2076">
          <cell r="A2076" t="str">
            <v>1018344ACT695</v>
          </cell>
          <cell r="B2076">
            <v>1018</v>
          </cell>
          <cell r="C2076">
            <v>3</v>
          </cell>
          <cell r="D2076">
            <v>44</v>
          </cell>
          <cell r="E2076" t="str">
            <v>ACT</v>
          </cell>
          <cell r="F2076" t="str">
            <v>S</v>
          </cell>
          <cell r="G2076">
            <v>695</v>
          </cell>
          <cell r="H2076">
            <v>3980000</v>
          </cell>
          <cell r="I2076">
            <v>7</v>
          </cell>
        </row>
        <row r="2077">
          <cell r="A2077" t="str">
            <v>3024344ACT695</v>
          </cell>
          <cell r="B2077">
            <v>3024</v>
          </cell>
          <cell r="C2077">
            <v>3</v>
          </cell>
          <cell r="D2077">
            <v>44</v>
          </cell>
          <cell r="E2077" t="str">
            <v>ACT</v>
          </cell>
          <cell r="F2077" t="str">
            <v>S</v>
          </cell>
          <cell r="G2077">
            <v>695</v>
          </cell>
          <cell r="H2077">
            <v>800</v>
          </cell>
          <cell r="I2077">
            <v>30</v>
          </cell>
        </row>
        <row r="2078">
          <cell r="A2078" t="str">
            <v>1003334ACT695</v>
          </cell>
          <cell r="B2078">
            <v>1003</v>
          </cell>
          <cell r="C2078">
            <v>3</v>
          </cell>
          <cell r="D2078">
            <v>34</v>
          </cell>
          <cell r="E2078" t="str">
            <v>ACT</v>
          </cell>
          <cell r="F2078" t="str">
            <v>S</v>
          </cell>
          <cell r="G2078">
            <v>695</v>
          </cell>
          <cell r="H2078">
            <v>355500</v>
          </cell>
          <cell r="I2078">
            <v>6.7690999999999999</v>
          </cell>
        </row>
        <row r="2079">
          <cell r="A2079" t="str">
            <v>1033344ACT695</v>
          </cell>
          <cell r="B2079">
            <v>1033</v>
          </cell>
          <cell r="C2079">
            <v>3</v>
          </cell>
          <cell r="D2079">
            <v>44</v>
          </cell>
          <cell r="E2079" t="str">
            <v>ACT</v>
          </cell>
          <cell r="F2079" t="str">
            <v>S</v>
          </cell>
          <cell r="G2079">
            <v>695</v>
          </cell>
          <cell r="H2079">
            <v>36085</v>
          </cell>
          <cell r="I2079">
            <v>20.8871</v>
          </cell>
        </row>
        <row r="2080">
          <cell r="A2080" t="str">
            <v>5004344ACT695</v>
          </cell>
          <cell r="B2080">
            <v>5004</v>
          </cell>
          <cell r="C2080">
            <v>3</v>
          </cell>
          <cell r="D2080">
            <v>44</v>
          </cell>
          <cell r="E2080" t="str">
            <v>ACT</v>
          </cell>
          <cell r="F2080" t="str">
            <v>S</v>
          </cell>
          <cell r="G2080">
            <v>695</v>
          </cell>
          <cell r="H2080">
            <v>742000</v>
          </cell>
          <cell r="I2080">
            <v>8.1415000000000006</v>
          </cell>
        </row>
        <row r="2081">
          <cell r="A2081" t="str">
            <v>1032344ACT695</v>
          </cell>
          <cell r="B2081">
            <v>1032</v>
          </cell>
          <cell r="C2081">
            <v>3</v>
          </cell>
          <cell r="D2081">
            <v>44</v>
          </cell>
          <cell r="E2081" t="str">
            <v>ACT</v>
          </cell>
          <cell r="F2081" t="str">
            <v>S</v>
          </cell>
          <cell r="G2081">
            <v>695</v>
          </cell>
          <cell r="H2081">
            <v>60500</v>
          </cell>
          <cell r="I2081">
            <v>19.8843</v>
          </cell>
        </row>
        <row r="2082">
          <cell r="A2082" t="str">
            <v>1017344ACT695</v>
          </cell>
          <cell r="B2082">
            <v>1017</v>
          </cell>
          <cell r="C2082">
            <v>3</v>
          </cell>
          <cell r="D2082">
            <v>44</v>
          </cell>
          <cell r="E2082" t="str">
            <v>ACT</v>
          </cell>
          <cell r="F2082" t="str">
            <v>S</v>
          </cell>
          <cell r="G2082">
            <v>695</v>
          </cell>
          <cell r="H2082">
            <v>1000</v>
          </cell>
          <cell r="I2082">
            <v>21.5</v>
          </cell>
        </row>
        <row r="2083">
          <cell r="A2083" t="str">
            <v>5008344ACT695</v>
          </cell>
          <cell r="B2083">
            <v>5008</v>
          </cell>
          <cell r="C2083">
            <v>3</v>
          </cell>
          <cell r="D2083">
            <v>44</v>
          </cell>
          <cell r="E2083" t="str">
            <v>ACT</v>
          </cell>
          <cell r="F2083" t="str">
            <v>S</v>
          </cell>
          <cell r="G2083">
            <v>695</v>
          </cell>
          <cell r="H2083">
            <v>54000</v>
          </cell>
          <cell r="I2083">
            <v>20</v>
          </cell>
        </row>
        <row r="2084">
          <cell r="A2084" t="str">
            <v>3001344ACT695</v>
          </cell>
          <cell r="B2084">
            <v>3001</v>
          </cell>
          <cell r="C2084">
            <v>3</v>
          </cell>
          <cell r="D2084">
            <v>44</v>
          </cell>
          <cell r="E2084" t="str">
            <v>ACT</v>
          </cell>
          <cell r="F2084" t="str">
            <v>S</v>
          </cell>
          <cell r="G2084">
            <v>695</v>
          </cell>
          <cell r="H2084">
            <v>12100</v>
          </cell>
          <cell r="I2084">
            <v>19</v>
          </cell>
        </row>
        <row r="2085">
          <cell r="A2085" t="str">
            <v>5006344ACT695</v>
          </cell>
          <cell r="B2085">
            <v>5006</v>
          </cell>
          <cell r="C2085">
            <v>3</v>
          </cell>
          <cell r="D2085">
            <v>44</v>
          </cell>
          <cell r="E2085" t="str">
            <v>ACT</v>
          </cell>
          <cell r="F2085" t="str">
            <v>S</v>
          </cell>
          <cell r="G2085">
            <v>695</v>
          </cell>
          <cell r="H2085">
            <v>4000</v>
          </cell>
          <cell r="I2085">
            <v>26</v>
          </cell>
        </row>
        <row r="2086">
          <cell r="A2086" t="str">
            <v>1009344ACT695</v>
          </cell>
          <cell r="B2086">
            <v>1009</v>
          </cell>
          <cell r="C2086">
            <v>3</v>
          </cell>
          <cell r="D2086">
            <v>44</v>
          </cell>
          <cell r="E2086" t="str">
            <v>ACT</v>
          </cell>
          <cell r="F2086" t="str">
            <v>S</v>
          </cell>
          <cell r="G2086">
            <v>695</v>
          </cell>
          <cell r="H2086">
            <v>1080000</v>
          </cell>
          <cell r="I2086">
            <v>6.3653000000000004</v>
          </cell>
        </row>
        <row r="2087">
          <cell r="A2087" t="str">
            <v>5004334ACT695</v>
          </cell>
          <cell r="B2087">
            <v>5004</v>
          </cell>
          <cell r="C2087">
            <v>3</v>
          </cell>
          <cell r="D2087">
            <v>34</v>
          </cell>
          <cell r="E2087" t="str">
            <v>ACT</v>
          </cell>
          <cell r="F2087" t="str">
            <v>S</v>
          </cell>
          <cell r="G2087">
            <v>695</v>
          </cell>
          <cell r="H2087">
            <v>4000</v>
          </cell>
          <cell r="I2087">
            <v>11.89</v>
          </cell>
        </row>
        <row r="2088">
          <cell r="A2088" t="str">
            <v>1018334ACT695</v>
          </cell>
          <cell r="B2088">
            <v>1018</v>
          </cell>
          <cell r="C2088">
            <v>3</v>
          </cell>
          <cell r="D2088">
            <v>34</v>
          </cell>
          <cell r="E2088" t="str">
            <v>ACT</v>
          </cell>
          <cell r="F2088" t="str">
            <v>S</v>
          </cell>
          <cell r="G2088">
            <v>695</v>
          </cell>
          <cell r="H2088">
            <v>129800</v>
          </cell>
          <cell r="I2088">
            <v>12.5</v>
          </cell>
        </row>
        <row r="2089">
          <cell r="A2089" t="str">
            <v>1001344ACT695</v>
          </cell>
          <cell r="B2089">
            <v>1001</v>
          </cell>
          <cell r="C2089">
            <v>3</v>
          </cell>
          <cell r="D2089">
            <v>44</v>
          </cell>
          <cell r="E2089" t="str">
            <v>ACT</v>
          </cell>
          <cell r="F2089" t="str">
            <v>S</v>
          </cell>
          <cell r="G2089">
            <v>695</v>
          </cell>
          <cell r="H2089">
            <v>1682508</v>
          </cell>
          <cell r="I2089">
            <v>5.5073999999999996</v>
          </cell>
        </row>
        <row r="2090">
          <cell r="A2090" t="str">
            <v>1003344ACT695</v>
          </cell>
          <cell r="B2090">
            <v>1003</v>
          </cell>
          <cell r="C2090">
            <v>3</v>
          </cell>
          <cell r="D2090">
            <v>44</v>
          </cell>
          <cell r="E2090" t="str">
            <v>ACT</v>
          </cell>
          <cell r="F2090" t="str">
            <v>S</v>
          </cell>
          <cell r="G2090">
            <v>695</v>
          </cell>
          <cell r="H2090">
            <v>624600</v>
          </cell>
          <cell r="I2090">
            <v>6.6524999999999999</v>
          </cell>
        </row>
        <row r="2091">
          <cell r="A2091" t="str">
            <v>1005344ACT695</v>
          </cell>
          <cell r="B2091">
            <v>1005</v>
          </cell>
          <cell r="C2091">
            <v>3</v>
          </cell>
          <cell r="D2091">
            <v>44</v>
          </cell>
          <cell r="E2091" t="str">
            <v>ACT</v>
          </cell>
          <cell r="F2091" t="str">
            <v>S</v>
          </cell>
          <cell r="G2091">
            <v>695</v>
          </cell>
          <cell r="H2091">
            <v>6178685</v>
          </cell>
          <cell r="I2091">
            <v>7.1010999999999997</v>
          </cell>
        </row>
        <row r="2092">
          <cell r="A2092" t="str">
            <v>1009334ACT695</v>
          </cell>
          <cell r="B2092">
            <v>1009</v>
          </cell>
          <cell r="C2092">
            <v>3</v>
          </cell>
          <cell r="D2092">
            <v>34</v>
          </cell>
          <cell r="E2092" t="str">
            <v>ACT</v>
          </cell>
          <cell r="F2092" t="str">
            <v>S</v>
          </cell>
          <cell r="G2092">
            <v>695</v>
          </cell>
          <cell r="H2092">
            <v>324323.20000000001</v>
          </cell>
          <cell r="I2092">
            <v>6.9295</v>
          </cell>
        </row>
        <row r="2093">
          <cell r="A2093" t="str">
            <v>1999344ACT695</v>
          </cell>
          <cell r="B2093">
            <v>1999</v>
          </cell>
          <cell r="C2093">
            <v>3</v>
          </cell>
          <cell r="D2093">
            <v>44</v>
          </cell>
          <cell r="E2093" t="str">
            <v>ACT</v>
          </cell>
          <cell r="F2093" t="str">
            <v>S</v>
          </cell>
          <cell r="G2093">
            <v>695</v>
          </cell>
          <cell r="H2093">
            <v>14390338</v>
          </cell>
          <cell r="I2093">
            <v>7.0076000000000001</v>
          </cell>
        </row>
        <row r="2094">
          <cell r="A2094" t="str">
            <v>1999334ACT695</v>
          </cell>
          <cell r="B2094">
            <v>1999</v>
          </cell>
          <cell r="C2094">
            <v>3</v>
          </cell>
          <cell r="D2094">
            <v>34</v>
          </cell>
          <cell r="E2094" t="str">
            <v>ACT</v>
          </cell>
          <cell r="F2094" t="str">
            <v>S</v>
          </cell>
          <cell r="G2094">
            <v>695</v>
          </cell>
          <cell r="H2094">
            <v>809623.2</v>
          </cell>
          <cell r="I2094">
            <v>7.7521000000000004</v>
          </cell>
        </row>
        <row r="2095">
          <cell r="A2095" t="str">
            <v>3999344ACT695</v>
          </cell>
          <cell r="B2095">
            <v>3999</v>
          </cell>
          <cell r="C2095">
            <v>3</v>
          </cell>
          <cell r="D2095">
            <v>44</v>
          </cell>
          <cell r="E2095" t="str">
            <v>ACT</v>
          </cell>
          <cell r="F2095" t="str">
            <v>S</v>
          </cell>
          <cell r="G2095">
            <v>695</v>
          </cell>
          <cell r="H2095">
            <v>12900</v>
          </cell>
          <cell r="I2095">
            <v>19.682200000000002</v>
          </cell>
        </row>
        <row r="2096">
          <cell r="A2096" t="str">
            <v>5999344ACT695</v>
          </cell>
          <cell r="B2096">
            <v>5999</v>
          </cell>
          <cell r="C2096">
            <v>3</v>
          </cell>
          <cell r="D2096">
            <v>44</v>
          </cell>
          <cell r="E2096" t="str">
            <v>ACT</v>
          </cell>
          <cell r="F2096" t="str">
            <v>S</v>
          </cell>
          <cell r="G2096">
            <v>695</v>
          </cell>
          <cell r="H2096">
            <v>944600</v>
          </cell>
          <cell r="I2096">
            <v>10.138</v>
          </cell>
        </row>
        <row r="2097">
          <cell r="A2097" t="str">
            <v>5999334ACT695</v>
          </cell>
          <cell r="B2097">
            <v>5999</v>
          </cell>
          <cell r="C2097">
            <v>3</v>
          </cell>
          <cell r="D2097">
            <v>34</v>
          </cell>
          <cell r="E2097" t="str">
            <v>ACT</v>
          </cell>
          <cell r="F2097" t="str">
            <v>S</v>
          </cell>
          <cell r="G2097">
            <v>695</v>
          </cell>
          <cell r="H2097">
            <v>4000</v>
          </cell>
          <cell r="I2097">
            <v>11.89</v>
          </cell>
        </row>
        <row r="2098">
          <cell r="A2098" t="str">
            <v>3027444ACT695</v>
          </cell>
          <cell r="B2098">
            <v>3027</v>
          </cell>
          <cell r="C2098">
            <v>4</v>
          </cell>
          <cell r="D2098">
            <v>44</v>
          </cell>
          <cell r="E2098" t="str">
            <v>ACT</v>
          </cell>
          <cell r="F2098" t="str">
            <v>S</v>
          </cell>
          <cell r="G2098">
            <v>695</v>
          </cell>
          <cell r="H2098">
            <v>1000</v>
          </cell>
          <cell r="I2098">
            <v>20</v>
          </cell>
        </row>
        <row r="2099">
          <cell r="A2099" t="str">
            <v>1016444ACT695</v>
          </cell>
          <cell r="B2099">
            <v>1016</v>
          </cell>
          <cell r="C2099">
            <v>4</v>
          </cell>
          <cell r="D2099">
            <v>44</v>
          </cell>
          <cell r="E2099" t="str">
            <v>ACT</v>
          </cell>
          <cell r="F2099" t="str">
            <v>S</v>
          </cell>
          <cell r="G2099">
            <v>695</v>
          </cell>
          <cell r="H2099">
            <v>3205116.8</v>
          </cell>
          <cell r="I2099">
            <v>8.6219999999999999</v>
          </cell>
        </row>
        <row r="2100">
          <cell r="A2100" t="str">
            <v>5007444ACT695</v>
          </cell>
          <cell r="B2100">
            <v>5007</v>
          </cell>
          <cell r="C2100">
            <v>4</v>
          </cell>
          <cell r="D2100">
            <v>44</v>
          </cell>
          <cell r="E2100" t="str">
            <v>ACT</v>
          </cell>
          <cell r="F2100" t="str">
            <v>S</v>
          </cell>
          <cell r="G2100">
            <v>695</v>
          </cell>
          <cell r="H2100">
            <v>4907800</v>
          </cell>
          <cell r="I2100">
            <v>20.663499999999999</v>
          </cell>
        </row>
        <row r="2101">
          <cell r="A2101" t="str">
            <v>1014444ACT695</v>
          </cell>
          <cell r="B2101">
            <v>1014</v>
          </cell>
          <cell r="C2101">
            <v>4</v>
          </cell>
          <cell r="D2101">
            <v>44</v>
          </cell>
          <cell r="E2101" t="str">
            <v>ACT</v>
          </cell>
          <cell r="F2101" t="str">
            <v>S</v>
          </cell>
          <cell r="G2101">
            <v>695</v>
          </cell>
          <cell r="H2101">
            <v>5670600</v>
          </cell>
          <cell r="I2101">
            <v>5.5022000000000002</v>
          </cell>
        </row>
        <row r="2102">
          <cell r="A2102" t="str">
            <v>1018444ACT695</v>
          </cell>
          <cell r="B2102">
            <v>1018</v>
          </cell>
          <cell r="C2102">
            <v>4</v>
          </cell>
          <cell r="D2102">
            <v>44</v>
          </cell>
          <cell r="E2102" t="str">
            <v>ACT</v>
          </cell>
          <cell r="F2102" t="str">
            <v>S</v>
          </cell>
          <cell r="G2102">
            <v>695</v>
          </cell>
          <cell r="H2102">
            <v>9610043.5700000003</v>
          </cell>
          <cell r="I2102">
            <v>7.0361000000000002</v>
          </cell>
        </row>
        <row r="2103">
          <cell r="A2103" t="str">
            <v>1003434ACT695</v>
          </cell>
          <cell r="B2103">
            <v>1003</v>
          </cell>
          <cell r="C2103">
            <v>4</v>
          </cell>
          <cell r="D2103">
            <v>34</v>
          </cell>
          <cell r="E2103" t="str">
            <v>ACT</v>
          </cell>
          <cell r="F2103" t="str">
            <v>S</v>
          </cell>
          <cell r="G2103">
            <v>695</v>
          </cell>
          <cell r="H2103">
            <v>1126494</v>
          </cell>
          <cell r="I2103">
            <v>6.7270000000000003</v>
          </cell>
        </row>
        <row r="2104">
          <cell r="A2104" t="str">
            <v>1017444ACT695</v>
          </cell>
          <cell r="B2104">
            <v>1017</v>
          </cell>
          <cell r="C2104">
            <v>4</v>
          </cell>
          <cell r="D2104">
            <v>44</v>
          </cell>
          <cell r="E2104" t="str">
            <v>ACT</v>
          </cell>
          <cell r="F2104" t="str">
            <v>S</v>
          </cell>
          <cell r="G2104">
            <v>695</v>
          </cell>
          <cell r="H2104">
            <v>101460</v>
          </cell>
          <cell r="I2104">
            <v>20.354099999999999</v>
          </cell>
        </row>
        <row r="2105">
          <cell r="A2105" t="str">
            <v>1032444ACT695</v>
          </cell>
          <cell r="B2105">
            <v>1032</v>
          </cell>
          <cell r="C2105">
            <v>4</v>
          </cell>
          <cell r="D2105">
            <v>44</v>
          </cell>
          <cell r="E2105" t="str">
            <v>ACT</v>
          </cell>
          <cell r="F2105" t="str">
            <v>S</v>
          </cell>
          <cell r="G2105">
            <v>695</v>
          </cell>
          <cell r="H2105">
            <v>76070</v>
          </cell>
          <cell r="I2105">
            <v>8.3391999999999999</v>
          </cell>
        </row>
        <row r="2106">
          <cell r="A2106" t="str">
            <v>1033444ACT695</v>
          </cell>
          <cell r="B2106">
            <v>1033</v>
          </cell>
          <cell r="C2106">
            <v>4</v>
          </cell>
          <cell r="D2106">
            <v>44</v>
          </cell>
          <cell r="E2106" t="str">
            <v>ACT</v>
          </cell>
          <cell r="F2106" t="str">
            <v>S</v>
          </cell>
          <cell r="G2106">
            <v>695</v>
          </cell>
          <cell r="H2106">
            <v>372850</v>
          </cell>
          <cell r="I2106">
            <v>23.853000000000002</v>
          </cell>
        </row>
        <row r="2107">
          <cell r="A2107" t="str">
            <v>3033444ACT695</v>
          </cell>
          <cell r="B2107">
            <v>3033</v>
          </cell>
          <cell r="C2107">
            <v>4</v>
          </cell>
          <cell r="D2107">
            <v>44</v>
          </cell>
          <cell r="E2107" t="str">
            <v>ACT</v>
          </cell>
          <cell r="F2107" t="str">
            <v>S</v>
          </cell>
          <cell r="G2107">
            <v>695</v>
          </cell>
          <cell r="H2107">
            <v>19000</v>
          </cell>
          <cell r="I2107">
            <v>15.868399999999999</v>
          </cell>
        </row>
        <row r="2108">
          <cell r="A2108" t="str">
            <v>5003444ACT695</v>
          </cell>
          <cell r="B2108">
            <v>5003</v>
          </cell>
          <cell r="C2108">
            <v>4</v>
          </cell>
          <cell r="D2108">
            <v>44</v>
          </cell>
          <cell r="E2108" t="str">
            <v>ACT</v>
          </cell>
          <cell r="F2108" t="str">
            <v>S</v>
          </cell>
          <cell r="G2108">
            <v>695</v>
          </cell>
          <cell r="H2108">
            <v>994239</v>
          </cell>
          <cell r="I2108">
            <v>39.498800000000003</v>
          </cell>
        </row>
        <row r="2109">
          <cell r="A2109" t="str">
            <v>5004444ACT695</v>
          </cell>
          <cell r="B2109">
            <v>5004</v>
          </cell>
          <cell r="C2109">
            <v>4</v>
          </cell>
          <cell r="D2109">
            <v>44</v>
          </cell>
          <cell r="E2109" t="str">
            <v>ACT</v>
          </cell>
          <cell r="F2109" t="str">
            <v>S</v>
          </cell>
          <cell r="G2109">
            <v>695</v>
          </cell>
          <cell r="H2109">
            <v>265000</v>
          </cell>
          <cell r="I2109">
            <v>9.7832000000000008</v>
          </cell>
        </row>
        <row r="2110">
          <cell r="A2110" t="str">
            <v>3026444ACT695</v>
          </cell>
          <cell r="B2110">
            <v>3026</v>
          </cell>
          <cell r="C2110">
            <v>4</v>
          </cell>
          <cell r="D2110">
            <v>44</v>
          </cell>
          <cell r="E2110" t="str">
            <v>ACT</v>
          </cell>
          <cell r="F2110" t="str">
            <v>S</v>
          </cell>
          <cell r="G2110">
            <v>695</v>
          </cell>
          <cell r="H2110">
            <v>1500</v>
          </cell>
          <cell r="I2110">
            <v>10</v>
          </cell>
        </row>
        <row r="2111">
          <cell r="A2111" t="str">
            <v>5008444ACT695</v>
          </cell>
          <cell r="B2111">
            <v>5008</v>
          </cell>
          <cell r="C2111">
            <v>4</v>
          </cell>
          <cell r="D2111">
            <v>44</v>
          </cell>
          <cell r="E2111" t="str">
            <v>ACT</v>
          </cell>
          <cell r="F2111" t="str">
            <v>S</v>
          </cell>
          <cell r="G2111">
            <v>695</v>
          </cell>
          <cell r="H2111">
            <v>140000</v>
          </cell>
          <cell r="I2111">
            <v>19</v>
          </cell>
        </row>
        <row r="2112">
          <cell r="A2112" t="str">
            <v>1005434ACT695</v>
          </cell>
          <cell r="B2112">
            <v>1005</v>
          </cell>
          <cell r="C2112">
            <v>4</v>
          </cell>
          <cell r="D2112">
            <v>34</v>
          </cell>
          <cell r="E2112" t="str">
            <v>ACT</v>
          </cell>
          <cell r="F2112" t="str">
            <v>S</v>
          </cell>
          <cell r="G2112">
            <v>695</v>
          </cell>
          <cell r="H2112">
            <v>351500</v>
          </cell>
          <cell r="I2112">
            <v>7.3754999999999997</v>
          </cell>
        </row>
        <row r="2113">
          <cell r="A2113" t="str">
            <v>3001444ACT695</v>
          </cell>
          <cell r="B2113">
            <v>3001</v>
          </cell>
          <cell r="C2113">
            <v>4</v>
          </cell>
          <cell r="D2113">
            <v>44</v>
          </cell>
          <cell r="E2113" t="str">
            <v>ACT</v>
          </cell>
          <cell r="F2113" t="str">
            <v>S</v>
          </cell>
          <cell r="G2113">
            <v>695</v>
          </cell>
          <cell r="H2113">
            <v>49578.51</v>
          </cell>
          <cell r="I2113">
            <v>19</v>
          </cell>
        </row>
        <row r="2114">
          <cell r="A2114" t="str">
            <v>5006444ACT695</v>
          </cell>
          <cell r="B2114">
            <v>5006</v>
          </cell>
          <cell r="C2114">
            <v>4</v>
          </cell>
          <cell r="D2114">
            <v>44</v>
          </cell>
          <cell r="E2114" t="str">
            <v>ACT</v>
          </cell>
          <cell r="F2114" t="str">
            <v>S</v>
          </cell>
          <cell r="G2114">
            <v>695</v>
          </cell>
          <cell r="H2114">
            <v>75800</v>
          </cell>
          <cell r="I2114">
            <v>24.913499999999999</v>
          </cell>
        </row>
        <row r="2115">
          <cell r="A2115" t="str">
            <v>3015444ACT695</v>
          </cell>
          <cell r="B2115">
            <v>3015</v>
          </cell>
          <cell r="C2115">
            <v>4</v>
          </cell>
          <cell r="D2115">
            <v>44</v>
          </cell>
          <cell r="E2115" t="str">
            <v>ACT</v>
          </cell>
          <cell r="F2115" t="str">
            <v>S</v>
          </cell>
          <cell r="G2115">
            <v>695</v>
          </cell>
          <cell r="H2115">
            <v>2600</v>
          </cell>
          <cell r="I2115">
            <v>12.5</v>
          </cell>
        </row>
        <row r="2116">
          <cell r="A2116" t="str">
            <v>1014434ACT695</v>
          </cell>
          <cell r="B2116">
            <v>1014</v>
          </cell>
          <cell r="C2116">
            <v>4</v>
          </cell>
          <cell r="D2116">
            <v>34</v>
          </cell>
          <cell r="E2116" t="str">
            <v>ACT</v>
          </cell>
          <cell r="F2116" t="str">
            <v>S</v>
          </cell>
          <cell r="G2116">
            <v>695</v>
          </cell>
          <cell r="H2116">
            <v>100000</v>
          </cell>
          <cell r="I2116">
            <v>7.5</v>
          </cell>
        </row>
        <row r="2117">
          <cell r="A2117" t="str">
            <v>1009444ACT695</v>
          </cell>
          <cell r="B2117">
            <v>1009</v>
          </cell>
          <cell r="C2117">
            <v>4</v>
          </cell>
          <cell r="D2117">
            <v>44</v>
          </cell>
          <cell r="E2117" t="str">
            <v>ACT</v>
          </cell>
          <cell r="F2117" t="str">
            <v>S</v>
          </cell>
          <cell r="G2117">
            <v>695</v>
          </cell>
          <cell r="H2117">
            <v>34999491.619999997</v>
          </cell>
          <cell r="I2117">
            <v>6.4939999999999998</v>
          </cell>
        </row>
        <row r="2118">
          <cell r="A2118" t="str">
            <v>3029444ACT695</v>
          </cell>
          <cell r="B2118">
            <v>3029</v>
          </cell>
          <cell r="C2118">
            <v>4</v>
          </cell>
          <cell r="D2118">
            <v>44</v>
          </cell>
          <cell r="E2118" t="str">
            <v>ACT</v>
          </cell>
          <cell r="F2118" t="str">
            <v>S</v>
          </cell>
          <cell r="G2118">
            <v>695</v>
          </cell>
          <cell r="H2118">
            <v>4000</v>
          </cell>
          <cell r="I2118">
            <v>34</v>
          </cell>
        </row>
        <row r="2119">
          <cell r="A2119" t="str">
            <v>5004434ACT695</v>
          </cell>
          <cell r="B2119">
            <v>5004</v>
          </cell>
          <cell r="C2119">
            <v>4</v>
          </cell>
          <cell r="D2119">
            <v>34</v>
          </cell>
          <cell r="E2119" t="str">
            <v>ACT</v>
          </cell>
          <cell r="F2119" t="str">
            <v>S</v>
          </cell>
          <cell r="G2119">
            <v>695</v>
          </cell>
          <cell r="H2119">
            <v>50000</v>
          </cell>
          <cell r="I2119">
            <v>9.99</v>
          </cell>
        </row>
        <row r="2120">
          <cell r="A2120" t="str">
            <v>1018434ACT695</v>
          </cell>
          <cell r="B2120">
            <v>1018</v>
          </cell>
          <cell r="C2120">
            <v>4</v>
          </cell>
          <cell r="D2120">
            <v>34</v>
          </cell>
          <cell r="E2120" t="str">
            <v>ACT</v>
          </cell>
          <cell r="F2120" t="str">
            <v>S</v>
          </cell>
          <cell r="G2120">
            <v>695</v>
          </cell>
          <cell r="H2120">
            <v>1165876</v>
          </cell>
          <cell r="I2120">
            <v>6.7046999999999999</v>
          </cell>
        </row>
        <row r="2121">
          <cell r="A2121" t="str">
            <v>1016434ACT695</v>
          </cell>
          <cell r="B2121">
            <v>1016</v>
          </cell>
          <cell r="C2121">
            <v>4</v>
          </cell>
          <cell r="D2121">
            <v>34</v>
          </cell>
          <cell r="E2121" t="str">
            <v>ACT</v>
          </cell>
          <cell r="F2121" t="str">
            <v>S</v>
          </cell>
          <cell r="G2121">
            <v>695</v>
          </cell>
          <cell r="H2121">
            <v>157633.9</v>
          </cell>
          <cell r="I2121">
            <v>8.5</v>
          </cell>
        </row>
        <row r="2122">
          <cell r="A2122" t="str">
            <v>1001444ACT695</v>
          </cell>
          <cell r="B2122">
            <v>1001</v>
          </cell>
          <cell r="C2122">
            <v>4</v>
          </cell>
          <cell r="D2122">
            <v>44</v>
          </cell>
          <cell r="E2122" t="str">
            <v>ACT</v>
          </cell>
          <cell r="F2122" t="str">
            <v>S</v>
          </cell>
          <cell r="G2122">
            <v>695</v>
          </cell>
          <cell r="H2122">
            <v>13523500</v>
          </cell>
          <cell r="I2122">
            <v>6.4772999999999996</v>
          </cell>
        </row>
        <row r="2123">
          <cell r="A2123" t="str">
            <v>1001434ACT695</v>
          </cell>
          <cell r="B2123">
            <v>1001</v>
          </cell>
          <cell r="C2123">
            <v>4</v>
          </cell>
          <cell r="D2123">
            <v>34</v>
          </cell>
          <cell r="E2123" t="str">
            <v>ACT</v>
          </cell>
          <cell r="F2123" t="str">
            <v>S</v>
          </cell>
          <cell r="G2123">
            <v>695</v>
          </cell>
          <cell r="H2123">
            <v>321500</v>
          </cell>
          <cell r="I2123">
            <v>7.3514999999999997</v>
          </cell>
        </row>
        <row r="2124">
          <cell r="A2124" t="str">
            <v>1003444ACT695</v>
          </cell>
          <cell r="B2124">
            <v>1003</v>
          </cell>
          <cell r="C2124">
            <v>4</v>
          </cell>
          <cell r="D2124">
            <v>44</v>
          </cell>
          <cell r="E2124" t="str">
            <v>ACT</v>
          </cell>
          <cell r="F2124" t="str">
            <v>S</v>
          </cell>
          <cell r="G2124">
            <v>695</v>
          </cell>
          <cell r="H2124">
            <v>5147708</v>
          </cell>
          <cell r="I2124">
            <v>6.1395999999999997</v>
          </cell>
        </row>
        <row r="2125">
          <cell r="A2125" t="str">
            <v>1005444ACT695</v>
          </cell>
          <cell r="B2125">
            <v>1005</v>
          </cell>
          <cell r="C2125">
            <v>4</v>
          </cell>
          <cell r="D2125">
            <v>44</v>
          </cell>
          <cell r="E2125" t="str">
            <v>ACT</v>
          </cell>
          <cell r="F2125" t="str">
            <v>S</v>
          </cell>
          <cell r="G2125">
            <v>695</v>
          </cell>
          <cell r="H2125">
            <v>6512250</v>
          </cell>
          <cell r="I2125">
            <v>7.7805999999999997</v>
          </cell>
        </row>
        <row r="2126">
          <cell r="A2126" t="str">
            <v>1009434ACT695</v>
          </cell>
          <cell r="B2126">
            <v>1009</v>
          </cell>
          <cell r="C2126">
            <v>4</v>
          </cell>
          <cell r="D2126">
            <v>34</v>
          </cell>
          <cell r="E2126" t="str">
            <v>ACT</v>
          </cell>
          <cell r="F2126" t="str">
            <v>S</v>
          </cell>
          <cell r="G2126">
            <v>695</v>
          </cell>
          <cell r="H2126">
            <v>110082.42</v>
          </cell>
          <cell r="I2126">
            <v>8.8437000000000001</v>
          </cell>
        </row>
        <row r="2127">
          <cell r="A2127" t="str">
            <v>1999444ACT695</v>
          </cell>
          <cell r="B2127">
            <v>1999</v>
          </cell>
          <cell r="C2127">
            <v>4</v>
          </cell>
          <cell r="D2127">
            <v>44</v>
          </cell>
          <cell r="E2127" t="str">
            <v>ACT</v>
          </cell>
          <cell r="F2127" t="str">
            <v>S</v>
          </cell>
          <cell r="G2127">
            <v>695</v>
          </cell>
          <cell r="H2127">
            <v>79219089.989999995</v>
          </cell>
          <cell r="I2127">
            <v>6.7560000000000002</v>
          </cell>
        </row>
        <row r="2128">
          <cell r="A2128" t="str">
            <v>1999434ACT695</v>
          </cell>
          <cell r="B2128">
            <v>1999</v>
          </cell>
          <cell r="C2128">
            <v>4</v>
          </cell>
          <cell r="D2128">
            <v>34</v>
          </cell>
          <cell r="E2128" t="str">
            <v>ACT</v>
          </cell>
          <cell r="F2128" t="str">
            <v>S</v>
          </cell>
          <cell r="G2128">
            <v>695</v>
          </cell>
          <cell r="H2128">
            <v>3333086.32</v>
          </cell>
          <cell r="I2128">
            <v>7.0247999999999999</v>
          </cell>
        </row>
        <row r="2129">
          <cell r="A2129" t="str">
            <v>3999444ACT695</v>
          </cell>
          <cell r="B2129">
            <v>3999</v>
          </cell>
          <cell r="C2129">
            <v>4</v>
          </cell>
          <cell r="D2129">
            <v>44</v>
          </cell>
          <cell r="E2129" t="str">
            <v>ACT</v>
          </cell>
          <cell r="F2129" t="str">
            <v>S</v>
          </cell>
          <cell r="G2129">
            <v>695</v>
          </cell>
          <cell r="H2129">
            <v>77678.509999999995</v>
          </cell>
          <cell r="I2129">
            <v>18.628</v>
          </cell>
        </row>
        <row r="2130">
          <cell r="A2130" t="str">
            <v>5999444ACT695</v>
          </cell>
          <cell r="B2130">
            <v>5999</v>
          </cell>
          <cell r="C2130">
            <v>4</v>
          </cell>
          <cell r="D2130">
            <v>44</v>
          </cell>
          <cell r="E2130" t="str">
            <v>ACT</v>
          </cell>
          <cell r="F2130" t="str">
            <v>S</v>
          </cell>
          <cell r="G2130">
            <v>695</v>
          </cell>
          <cell r="H2130">
            <v>6382839</v>
          </cell>
          <cell r="I2130">
            <v>23.159700000000001</v>
          </cell>
        </row>
        <row r="2131">
          <cell r="A2131" t="str">
            <v>5999434ACT695</v>
          </cell>
          <cell r="B2131">
            <v>5999</v>
          </cell>
          <cell r="C2131">
            <v>4</v>
          </cell>
          <cell r="D2131">
            <v>34</v>
          </cell>
          <cell r="E2131" t="str">
            <v>ACT</v>
          </cell>
          <cell r="F2131" t="str">
            <v>S</v>
          </cell>
          <cell r="G2131">
            <v>695</v>
          </cell>
          <cell r="H2131">
            <v>50000</v>
          </cell>
          <cell r="I2131">
            <v>9.99</v>
          </cell>
        </row>
        <row r="2132">
          <cell r="A2132" t="str">
            <v>3022544ACT695</v>
          </cell>
          <cell r="B2132">
            <v>3022</v>
          </cell>
          <cell r="C2132">
            <v>5</v>
          </cell>
          <cell r="D2132">
            <v>44</v>
          </cell>
          <cell r="E2132" t="str">
            <v>ACT</v>
          </cell>
          <cell r="F2132" t="str">
            <v>S</v>
          </cell>
          <cell r="G2132">
            <v>695</v>
          </cell>
          <cell r="H2132">
            <v>29000</v>
          </cell>
          <cell r="I2132">
            <v>14.7241</v>
          </cell>
        </row>
        <row r="2133">
          <cell r="A2133" t="str">
            <v>3027544ACT695</v>
          </cell>
          <cell r="B2133">
            <v>3027</v>
          </cell>
          <cell r="C2133">
            <v>5</v>
          </cell>
          <cell r="D2133">
            <v>44</v>
          </cell>
          <cell r="E2133" t="str">
            <v>ACT</v>
          </cell>
          <cell r="F2133" t="str">
            <v>S</v>
          </cell>
          <cell r="G2133">
            <v>695</v>
          </cell>
          <cell r="H2133">
            <v>16400</v>
          </cell>
          <cell r="I2133">
            <v>18.7805</v>
          </cell>
        </row>
        <row r="2134">
          <cell r="A2134" t="str">
            <v>3036544ACT695</v>
          </cell>
          <cell r="B2134">
            <v>3036</v>
          </cell>
          <cell r="C2134">
            <v>5</v>
          </cell>
          <cell r="D2134">
            <v>44</v>
          </cell>
          <cell r="E2134" t="str">
            <v>ACT</v>
          </cell>
          <cell r="F2134" t="str">
            <v>S</v>
          </cell>
          <cell r="G2134">
            <v>695</v>
          </cell>
          <cell r="H2134">
            <v>3150</v>
          </cell>
          <cell r="I2134">
            <v>22.5</v>
          </cell>
        </row>
        <row r="2135">
          <cell r="A2135" t="str">
            <v>1014544ACT695</v>
          </cell>
          <cell r="B2135">
            <v>1014</v>
          </cell>
          <cell r="C2135">
            <v>5</v>
          </cell>
          <cell r="D2135">
            <v>44</v>
          </cell>
          <cell r="E2135" t="str">
            <v>ACT</v>
          </cell>
          <cell r="F2135" t="str">
            <v>S</v>
          </cell>
          <cell r="G2135">
            <v>695</v>
          </cell>
          <cell r="H2135">
            <v>8599539</v>
          </cell>
          <cell r="I2135">
            <v>6.2054999999999998</v>
          </cell>
        </row>
        <row r="2136">
          <cell r="A2136" t="str">
            <v>1016544ACT695</v>
          </cell>
          <cell r="B2136">
            <v>1016</v>
          </cell>
          <cell r="C2136">
            <v>5</v>
          </cell>
          <cell r="D2136">
            <v>44</v>
          </cell>
          <cell r="E2136" t="str">
            <v>ACT</v>
          </cell>
          <cell r="F2136" t="str">
            <v>S</v>
          </cell>
          <cell r="G2136">
            <v>695</v>
          </cell>
          <cell r="H2136">
            <v>7585078</v>
          </cell>
          <cell r="I2136">
            <v>7.9781000000000004</v>
          </cell>
        </row>
        <row r="2137">
          <cell r="A2137" t="str">
            <v>1018544ACT695</v>
          </cell>
          <cell r="B2137">
            <v>1018</v>
          </cell>
          <cell r="C2137">
            <v>5</v>
          </cell>
          <cell r="D2137">
            <v>44</v>
          </cell>
          <cell r="E2137" t="str">
            <v>ACT</v>
          </cell>
          <cell r="F2137" t="str">
            <v>S</v>
          </cell>
          <cell r="G2137">
            <v>695</v>
          </cell>
          <cell r="H2137">
            <v>19024900</v>
          </cell>
          <cell r="I2137">
            <v>6.8962000000000003</v>
          </cell>
        </row>
        <row r="2138">
          <cell r="A2138" t="str">
            <v>3016544ACT695</v>
          </cell>
          <cell r="B2138">
            <v>3016</v>
          </cell>
          <cell r="C2138">
            <v>5</v>
          </cell>
          <cell r="D2138">
            <v>44</v>
          </cell>
          <cell r="E2138" t="str">
            <v>ACT</v>
          </cell>
          <cell r="F2138" t="str">
            <v>S</v>
          </cell>
          <cell r="G2138">
            <v>695</v>
          </cell>
          <cell r="H2138">
            <v>25000</v>
          </cell>
          <cell r="I2138">
            <v>13.5</v>
          </cell>
        </row>
        <row r="2139">
          <cell r="A2139" t="str">
            <v>3024544ACT695</v>
          </cell>
          <cell r="B2139">
            <v>3024</v>
          </cell>
          <cell r="C2139">
            <v>5</v>
          </cell>
          <cell r="D2139">
            <v>44</v>
          </cell>
          <cell r="E2139" t="str">
            <v>ACT</v>
          </cell>
          <cell r="F2139" t="str">
            <v>S</v>
          </cell>
          <cell r="G2139">
            <v>695</v>
          </cell>
          <cell r="H2139">
            <v>80000</v>
          </cell>
          <cell r="I2139">
            <v>17.912500000000001</v>
          </cell>
        </row>
        <row r="2140">
          <cell r="A2140" t="str">
            <v>5007544ACT695</v>
          </cell>
          <cell r="B2140">
            <v>5007</v>
          </cell>
          <cell r="C2140">
            <v>5</v>
          </cell>
          <cell r="D2140">
            <v>44</v>
          </cell>
          <cell r="E2140" t="str">
            <v>ACT</v>
          </cell>
          <cell r="F2140" t="str">
            <v>S</v>
          </cell>
          <cell r="G2140">
            <v>695</v>
          </cell>
          <cell r="H2140">
            <v>8437200</v>
          </cell>
          <cell r="I2140">
            <v>20.869199999999999</v>
          </cell>
        </row>
        <row r="2141">
          <cell r="A2141" t="str">
            <v>3011544ACT695</v>
          </cell>
          <cell r="B2141">
            <v>3011</v>
          </cell>
          <cell r="C2141">
            <v>5</v>
          </cell>
          <cell r="D2141">
            <v>44</v>
          </cell>
          <cell r="E2141" t="str">
            <v>ACT</v>
          </cell>
          <cell r="F2141" t="str">
            <v>S</v>
          </cell>
          <cell r="G2141">
            <v>695</v>
          </cell>
          <cell r="H2141">
            <v>15000</v>
          </cell>
          <cell r="I2141">
            <v>21</v>
          </cell>
        </row>
        <row r="2142">
          <cell r="A2142" t="str">
            <v>1003534ACT695</v>
          </cell>
          <cell r="B2142">
            <v>1003</v>
          </cell>
          <cell r="C2142">
            <v>5</v>
          </cell>
          <cell r="D2142">
            <v>34</v>
          </cell>
          <cell r="E2142" t="str">
            <v>ACT</v>
          </cell>
          <cell r="F2142" t="str">
            <v>S</v>
          </cell>
          <cell r="G2142">
            <v>695</v>
          </cell>
          <cell r="H2142">
            <v>1419268.16</v>
          </cell>
          <cell r="I2142">
            <v>6.0872999999999999</v>
          </cell>
        </row>
        <row r="2143">
          <cell r="A2143" t="str">
            <v>1017544ACT695</v>
          </cell>
          <cell r="B2143">
            <v>1017</v>
          </cell>
          <cell r="C2143">
            <v>5</v>
          </cell>
          <cell r="D2143">
            <v>44</v>
          </cell>
          <cell r="E2143" t="str">
            <v>ACT</v>
          </cell>
          <cell r="F2143" t="str">
            <v>S</v>
          </cell>
          <cell r="G2143">
            <v>695</v>
          </cell>
          <cell r="H2143">
            <v>1062670</v>
          </cell>
          <cell r="I2143">
            <v>21.636500000000002</v>
          </cell>
        </row>
        <row r="2144">
          <cell r="A2144" t="str">
            <v>1032544ACT695</v>
          </cell>
          <cell r="B2144">
            <v>1032</v>
          </cell>
          <cell r="C2144">
            <v>5</v>
          </cell>
          <cell r="D2144">
            <v>44</v>
          </cell>
          <cell r="E2144" t="str">
            <v>ACT</v>
          </cell>
          <cell r="F2144" t="str">
            <v>S</v>
          </cell>
          <cell r="G2144">
            <v>695</v>
          </cell>
          <cell r="H2144">
            <v>532630</v>
          </cell>
          <cell r="I2144">
            <v>17.132100000000001</v>
          </cell>
        </row>
        <row r="2145">
          <cell r="A2145" t="str">
            <v>1033544ACT695</v>
          </cell>
          <cell r="B2145">
            <v>1033</v>
          </cell>
          <cell r="C2145">
            <v>5</v>
          </cell>
          <cell r="D2145">
            <v>44</v>
          </cell>
          <cell r="E2145" t="str">
            <v>ACT</v>
          </cell>
          <cell r="F2145" t="str">
            <v>S</v>
          </cell>
          <cell r="G2145">
            <v>695</v>
          </cell>
          <cell r="H2145">
            <v>2912804</v>
          </cell>
          <cell r="I2145">
            <v>23.255500000000001</v>
          </cell>
        </row>
        <row r="2146">
          <cell r="A2146" t="str">
            <v>3033544ACT695</v>
          </cell>
          <cell r="B2146">
            <v>3033</v>
          </cell>
          <cell r="C2146">
            <v>5</v>
          </cell>
          <cell r="D2146">
            <v>44</v>
          </cell>
          <cell r="E2146" t="str">
            <v>ACT</v>
          </cell>
          <cell r="F2146" t="str">
            <v>S</v>
          </cell>
          <cell r="G2146">
            <v>695</v>
          </cell>
          <cell r="H2146">
            <v>122000</v>
          </cell>
          <cell r="I2146">
            <v>17.7254</v>
          </cell>
        </row>
        <row r="2147">
          <cell r="A2147" t="str">
            <v>5003544ACT695</v>
          </cell>
          <cell r="B2147">
            <v>5003</v>
          </cell>
          <cell r="C2147">
            <v>5</v>
          </cell>
          <cell r="D2147">
            <v>44</v>
          </cell>
          <cell r="E2147" t="str">
            <v>ACT</v>
          </cell>
          <cell r="F2147" t="str">
            <v>S</v>
          </cell>
          <cell r="G2147">
            <v>695</v>
          </cell>
          <cell r="H2147">
            <v>451267.18</v>
          </cell>
          <cell r="I2147">
            <v>35.678800000000003</v>
          </cell>
        </row>
        <row r="2148">
          <cell r="A2148" t="str">
            <v>5004544ACT695</v>
          </cell>
          <cell r="B2148">
            <v>5004</v>
          </cell>
          <cell r="C2148">
            <v>5</v>
          </cell>
          <cell r="D2148">
            <v>44</v>
          </cell>
          <cell r="E2148" t="str">
            <v>ACT</v>
          </cell>
          <cell r="F2148" t="str">
            <v>S</v>
          </cell>
          <cell r="G2148">
            <v>695</v>
          </cell>
          <cell r="H2148">
            <v>3028205</v>
          </cell>
          <cell r="I2148">
            <v>12.903600000000001</v>
          </cell>
        </row>
        <row r="2149">
          <cell r="A2149" t="str">
            <v>3026544ACT695</v>
          </cell>
          <cell r="B2149">
            <v>3026</v>
          </cell>
          <cell r="C2149">
            <v>5</v>
          </cell>
          <cell r="D2149">
            <v>44</v>
          </cell>
          <cell r="E2149" t="str">
            <v>ACT</v>
          </cell>
          <cell r="F2149" t="str">
            <v>S</v>
          </cell>
          <cell r="G2149">
            <v>695</v>
          </cell>
          <cell r="H2149">
            <v>23000</v>
          </cell>
          <cell r="I2149">
            <v>10.8696</v>
          </cell>
        </row>
        <row r="2150">
          <cell r="A2150" t="str">
            <v>5008544ACT695</v>
          </cell>
          <cell r="B2150">
            <v>5008</v>
          </cell>
          <cell r="C2150">
            <v>5</v>
          </cell>
          <cell r="D2150">
            <v>44</v>
          </cell>
          <cell r="E2150" t="str">
            <v>ACT</v>
          </cell>
          <cell r="F2150" t="str">
            <v>S</v>
          </cell>
          <cell r="G2150">
            <v>695</v>
          </cell>
          <cell r="H2150">
            <v>44000</v>
          </cell>
          <cell r="I2150">
            <v>26.75</v>
          </cell>
        </row>
        <row r="2151">
          <cell r="A2151" t="str">
            <v>1005534ACT695</v>
          </cell>
          <cell r="B2151">
            <v>1005</v>
          </cell>
          <cell r="C2151">
            <v>5</v>
          </cell>
          <cell r="D2151">
            <v>34</v>
          </cell>
          <cell r="E2151" t="str">
            <v>ACT</v>
          </cell>
          <cell r="F2151" t="str">
            <v>S</v>
          </cell>
          <cell r="G2151">
            <v>695</v>
          </cell>
          <cell r="H2151">
            <v>655015</v>
          </cell>
          <cell r="I2151">
            <v>6.5762999999999998</v>
          </cell>
        </row>
        <row r="2152">
          <cell r="A2152" t="str">
            <v>3025544ACT695</v>
          </cell>
          <cell r="B2152">
            <v>3025</v>
          </cell>
          <cell r="C2152">
            <v>5</v>
          </cell>
          <cell r="D2152">
            <v>44</v>
          </cell>
          <cell r="E2152" t="str">
            <v>ACT</v>
          </cell>
          <cell r="F2152" t="str">
            <v>S</v>
          </cell>
          <cell r="G2152">
            <v>695</v>
          </cell>
          <cell r="H2152">
            <v>2800</v>
          </cell>
          <cell r="I2152">
            <v>25.4</v>
          </cell>
        </row>
        <row r="2153">
          <cell r="A2153" t="str">
            <v>5006534ACT695</v>
          </cell>
          <cell r="B2153">
            <v>5006</v>
          </cell>
          <cell r="C2153">
            <v>5</v>
          </cell>
          <cell r="D2153">
            <v>34</v>
          </cell>
          <cell r="E2153" t="str">
            <v>ACT</v>
          </cell>
          <cell r="F2153" t="str">
            <v>S</v>
          </cell>
          <cell r="G2153">
            <v>695</v>
          </cell>
          <cell r="H2153">
            <v>2370</v>
          </cell>
          <cell r="I2153">
            <v>25.312200000000001</v>
          </cell>
        </row>
        <row r="2154">
          <cell r="A2154" t="str">
            <v>1032534ACT695</v>
          </cell>
          <cell r="B2154">
            <v>1032</v>
          </cell>
          <cell r="C2154">
            <v>5</v>
          </cell>
          <cell r="D2154">
            <v>34</v>
          </cell>
          <cell r="E2154" t="str">
            <v>ACT</v>
          </cell>
          <cell r="F2154" t="str">
            <v>S</v>
          </cell>
          <cell r="G2154">
            <v>695</v>
          </cell>
          <cell r="H2154">
            <v>30845</v>
          </cell>
          <cell r="I2154">
            <v>4.6897000000000002</v>
          </cell>
        </row>
        <row r="2155">
          <cell r="A2155" t="str">
            <v>3001544ACT695</v>
          </cell>
          <cell r="B2155">
            <v>3001</v>
          </cell>
          <cell r="C2155">
            <v>5</v>
          </cell>
          <cell r="D2155">
            <v>44</v>
          </cell>
          <cell r="E2155" t="str">
            <v>ACT</v>
          </cell>
          <cell r="F2155" t="str">
            <v>S</v>
          </cell>
          <cell r="G2155">
            <v>695</v>
          </cell>
          <cell r="H2155">
            <v>60600</v>
          </cell>
          <cell r="I2155">
            <v>18.884499999999999</v>
          </cell>
        </row>
        <row r="2156">
          <cell r="A2156" t="str">
            <v>3028544ACT695</v>
          </cell>
          <cell r="B2156">
            <v>3028</v>
          </cell>
          <cell r="C2156">
            <v>5</v>
          </cell>
          <cell r="D2156">
            <v>44</v>
          </cell>
          <cell r="E2156" t="str">
            <v>ACT</v>
          </cell>
          <cell r="F2156" t="str">
            <v>S</v>
          </cell>
          <cell r="G2156">
            <v>695</v>
          </cell>
          <cell r="H2156">
            <v>18500</v>
          </cell>
          <cell r="I2156">
            <v>20.472999999999999</v>
          </cell>
        </row>
        <row r="2157">
          <cell r="A2157" t="str">
            <v>3007544ACT695</v>
          </cell>
          <cell r="B2157">
            <v>3007</v>
          </cell>
          <cell r="C2157">
            <v>5</v>
          </cell>
          <cell r="D2157">
            <v>44</v>
          </cell>
          <cell r="E2157" t="str">
            <v>ACT</v>
          </cell>
          <cell r="F2157" t="str">
            <v>S</v>
          </cell>
          <cell r="G2157">
            <v>695</v>
          </cell>
          <cell r="H2157">
            <v>5000</v>
          </cell>
          <cell r="I2157">
            <v>18</v>
          </cell>
        </row>
        <row r="2158">
          <cell r="A2158" t="str">
            <v>5006544ACT695</v>
          </cell>
          <cell r="B2158">
            <v>5006</v>
          </cell>
          <cell r="C2158">
            <v>5</v>
          </cell>
          <cell r="D2158">
            <v>44</v>
          </cell>
          <cell r="E2158" t="str">
            <v>ACT</v>
          </cell>
          <cell r="F2158" t="str">
            <v>S</v>
          </cell>
          <cell r="G2158">
            <v>695</v>
          </cell>
          <cell r="H2158">
            <v>836100</v>
          </cell>
          <cell r="I2158">
            <v>23.571100000000001</v>
          </cell>
        </row>
        <row r="2159">
          <cell r="A2159" t="str">
            <v>2009544ACT695</v>
          </cell>
          <cell r="B2159">
            <v>2009</v>
          </cell>
          <cell r="C2159">
            <v>5</v>
          </cell>
          <cell r="D2159">
            <v>44</v>
          </cell>
          <cell r="E2159" t="str">
            <v>ACT</v>
          </cell>
          <cell r="F2159" t="str">
            <v>S</v>
          </cell>
          <cell r="G2159">
            <v>695</v>
          </cell>
          <cell r="H2159">
            <v>5000</v>
          </cell>
          <cell r="I2159">
            <v>22</v>
          </cell>
        </row>
        <row r="2160">
          <cell r="A2160" t="str">
            <v>3015544ACT695</v>
          </cell>
          <cell r="B2160">
            <v>3015</v>
          </cell>
          <cell r="C2160">
            <v>5</v>
          </cell>
          <cell r="D2160">
            <v>44</v>
          </cell>
          <cell r="E2160" t="str">
            <v>ACT</v>
          </cell>
          <cell r="F2160" t="str">
            <v>S</v>
          </cell>
          <cell r="G2160">
            <v>695</v>
          </cell>
          <cell r="H2160">
            <v>10860</v>
          </cell>
          <cell r="I2160">
            <v>19</v>
          </cell>
        </row>
        <row r="2161">
          <cell r="A2161" t="str">
            <v>3006544ACT695</v>
          </cell>
          <cell r="B2161">
            <v>3006</v>
          </cell>
          <cell r="C2161">
            <v>5</v>
          </cell>
          <cell r="D2161">
            <v>44</v>
          </cell>
          <cell r="E2161" t="str">
            <v>ACT</v>
          </cell>
          <cell r="F2161" t="str">
            <v>S</v>
          </cell>
          <cell r="G2161">
            <v>695</v>
          </cell>
          <cell r="H2161">
            <v>5000</v>
          </cell>
          <cell r="I2161">
            <v>17</v>
          </cell>
        </row>
        <row r="2162">
          <cell r="A2162" t="str">
            <v>3034544ACT695</v>
          </cell>
          <cell r="B2162">
            <v>3034</v>
          </cell>
          <cell r="C2162">
            <v>5</v>
          </cell>
          <cell r="D2162">
            <v>44</v>
          </cell>
          <cell r="E2162" t="str">
            <v>ACT</v>
          </cell>
          <cell r="F2162" t="str">
            <v>S</v>
          </cell>
          <cell r="G2162">
            <v>695</v>
          </cell>
          <cell r="H2162">
            <v>24000</v>
          </cell>
          <cell r="I2162">
            <v>17</v>
          </cell>
        </row>
        <row r="2163">
          <cell r="A2163" t="str">
            <v>1009544ACT695</v>
          </cell>
          <cell r="B2163">
            <v>1009</v>
          </cell>
          <cell r="C2163">
            <v>5</v>
          </cell>
          <cell r="D2163">
            <v>44</v>
          </cell>
          <cell r="E2163" t="str">
            <v>ACT</v>
          </cell>
          <cell r="F2163" t="str">
            <v>S</v>
          </cell>
          <cell r="G2163">
            <v>695</v>
          </cell>
          <cell r="H2163">
            <v>8063818.6799999997</v>
          </cell>
          <cell r="I2163">
            <v>9.7607999999999997</v>
          </cell>
        </row>
        <row r="2164">
          <cell r="A2164" t="str">
            <v>3021544ACT695</v>
          </cell>
          <cell r="B2164">
            <v>3021</v>
          </cell>
          <cell r="C2164">
            <v>5</v>
          </cell>
          <cell r="D2164">
            <v>44</v>
          </cell>
          <cell r="E2164" t="str">
            <v>ACT</v>
          </cell>
          <cell r="F2164" t="str">
            <v>S</v>
          </cell>
          <cell r="G2164">
            <v>695</v>
          </cell>
          <cell r="H2164">
            <v>5000</v>
          </cell>
          <cell r="I2164">
            <v>25.5</v>
          </cell>
        </row>
        <row r="2165">
          <cell r="A2165" t="str">
            <v>3029544ACT695</v>
          </cell>
          <cell r="B2165">
            <v>3029</v>
          </cell>
          <cell r="C2165">
            <v>5</v>
          </cell>
          <cell r="D2165">
            <v>44</v>
          </cell>
          <cell r="E2165" t="str">
            <v>ACT</v>
          </cell>
          <cell r="F2165" t="str">
            <v>S</v>
          </cell>
          <cell r="G2165">
            <v>695</v>
          </cell>
          <cell r="H2165">
            <v>30000</v>
          </cell>
          <cell r="I2165">
            <v>27.2</v>
          </cell>
        </row>
        <row r="2166">
          <cell r="A2166" t="str">
            <v>5004534ACT695</v>
          </cell>
          <cell r="B2166">
            <v>5004</v>
          </cell>
          <cell r="C2166">
            <v>5</v>
          </cell>
          <cell r="D2166">
            <v>34</v>
          </cell>
          <cell r="E2166" t="str">
            <v>ACT</v>
          </cell>
          <cell r="F2166" t="str">
            <v>S</v>
          </cell>
          <cell r="G2166">
            <v>695</v>
          </cell>
          <cell r="H2166">
            <v>220000</v>
          </cell>
          <cell r="I2166">
            <v>11.76</v>
          </cell>
        </row>
        <row r="2167">
          <cell r="A2167" t="str">
            <v>1018534ACT695</v>
          </cell>
          <cell r="B2167">
            <v>1018</v>
          </cell>
          <cell r="C2167">
            <v>5</v>
          </cell>
          <cell r="D2167">
            <v>34</v>
          </cell>
          <cell r="E2167" t="str">
            <v>ACT</v>
          </cell>
          <cell r="F2167" t="str">
            <v>S</v>
          </cell>
          <cell r="G2167">
            <v>695</v>
          </cell>
          <cell r="H2167">
            <v>201000</v>
          </cell>
          <cell r="I2167">
            <v>7.8246000000000002</v>
          </cell>
        </row>
        <row r="2168">
          <cell r="A2168" t="str">
            <v>1016534ACT695</v>
          </cell>
          <cell r="B2168">
            <v>1016</v>
          </cell>
          <cell r="C2168">
            <v>5</v>
          </cell>
          <cell r="D2168">
            <v>34</v>
          </cell>
          <cell r="E2168" t="str">
            <v>ACT</v>
          </cell>
          <cell r="F2168" t="str">
            <v>S</v>
          </cell>
          <cell r="G2168">
            <v>695</v>
          </cell>
          <cell r="H2168">
            <v>25100</v>
          </cell>
          <cell r="I2168">
            <v>8.49</v>
          </cell>
        </row>
        <row r="2169">
          <cell r="A2169" t="str">
            <v>3002544ACT695</v>
          </cell>
          <cell r="B2169">
            <v>3002</v>
          </cell>
          <cell r="C2169">
            <v>5</v>
          </cell>
          <cell r="D2169">
            <v>44</v>
          </cell>
          <cell r="E2169" t="str">
            <v>ACT</v>
          </cell>
          <cell r="F2169" t="str">
            <v>S</v>
          </cell>
          <cell r="G2169">
            <v>695</v>
          </cell>
          <cell r="H2169">
            <v>75000</v>
          </cell>
          <cell r="I2169">
            <v>6.5</v>
          </cell>
        </row>
        <row r="2170">
          <cell r="A2170" t="str">
            <v>3010534ACT695</v>
          </cell>
          <cell r="B2170">
            <v>3010</v>
          </cell>
          <cell r="C2170">
            <v>5</v>
          </cell>
          <cell r="D2170">
            <v>34</v>
          </cell>
          <cell r="E2170" t="str">
            <v>ACT</v>
          </cell>
          <cell r="F2170" t="str">
            <v>S</v>
          </cell>
          <cell r="G2170">
            <v>695</v>
          </cell>
          <cell r="H2170">
            <v>1452.17</v>
          </cell>
          <cell r="I2170">
            <v>11</v>
          </cell>
        </row>
        <row r="2171">
          <cell r="A2171" t="str">
            <v>1001544ACT695</v>
          </cell>
          <cell r="B2171">
            <v>1001</v>
          </cell>
          <cell r="C2171">
            <v>5</v>
          </cell>
          <cell r="D2171">
            <v>44</v>
          </cell>
          <cell r="E2171" t="str">
            <v>ACT</v>
          </cell>
          <cell r="F2171" t="str">
            <v>S</v>
          </cell>
          <cell r="G2171">
            <v>695</v>
          </cell>
          <cell r="H2171">
            <v>8189383.71</v>
          </cell>
          <cell r="I2171">
            <v>6.1608000000000001</v>
          </cell>
        </row>
        <row r="2172">
          <cell r="A2172" t="str">
            <v>1001534ACT695</v>
          </cell>
          <cell r="B2172">
            <v>1001</v>
          </cell>
          <cell r="C2172">
            <v>5</v>
          </cell>
          <cell r="D2172">
            <v>34</v>
          </cell>
          <cell r="E2172" t="str">
            <v>ACT</v>
          </cell>
          <cell r="F2172" t="str">
            <v>S</v>
          </cell>
          <cell r="G2172">
            <v>695</v>
          </cell>
          <cell r="H2172">
            <v>160000</v>
          </cell>
          <cell r="I2172">
            <v>7</v>
          </cell>
        </row>
        <row r="2173">
          <cell r="A2173" t="str">
            <v>1003544ACT695</v>
          </cell>
          <cell r="B2173">
            <v>1003</v>
          </cell>
          <cell r="C2173">
            <v>5</v>
          </cell>
          <cell r="D2173">
            <v>44</v>
          </cell>
          <cell r="E2173" t="str">
            <v>ACT</v>
          </cell>
          <cell r="F2173" t="str">
            <v>S</v>
          </cell>
          <cell r="G2173">
            <v>695</v>
          </cell>
          <cell r="H2173">
            <v>44623128</v>
          </cell>
          <cell r="I2173">
            <v>4.2705000000000002</v>
          </cell>
        </row>
        <row r="2174">
          <cell r="A2174" t="str">
            <v>1005544ACT695</v>
          </cell>
          <cell r="B2174">
            <v>1005</v>
          </cell>
          <cell r="C2174">
            <v>5</v>
          </cell>
          <cell r="D2174">
            <v>44</v>
          </cell>
          <cell r="E2174" t="str">
            <v>ACT</v>
          </cell>
          <cell r="F2174" t="str">
            <v>S</v>
          </cell>
          <cell r="G2174">
            <v>695</v>
          </cell>
          <cell r="H2174">
            <v>36341500</v>
          </cell>
          <cell r="I2174">
            <v>5.8544999999999998</v>
          </cell>
        </row>
        <row r="2175">
          <cell r="A2175" t="str">
            <v>5007534ACT695</v>
          </cell>
          <cell r="B2175">
            <v>5007</v>
          </cell>
          <cell r="C2175">
            <v>5</v>
          </cell>
          <cell r="D2175">
            <v>34</v>
          </cell>
          <cell r="E2175" t="str">
            <v>ACT</v>
          </cell>
          <cell r="F2175" t="str">
            <v>S</v>
          </cell>
          <cell r="G2175">
            <v>695</v>
          </cell>
          <cell r="H2175">
            <v>43100</v>
          </cell>
          <cell r="I2175">
            <v>21.443200000000001</v>
          </cell>
        </row>
        <row r="2176">
          <cell r="A2176" t="str">
            <v>1033534ACT695</v>
          </cell>
          <cell r="B2176">
            <v>1033</v>
          </cell>
          <cell r="C2176">
            <v>5</v>
          </cell>
          <cell r="D2176">
            <v>34</v>
          </cell>
          <cell r="E2176" t="str">
            <v>ACT</v>
          </cell>
          <cell r="F2176" t="str">
            <v>S</v>
          </cell>
          <cell r="G2176">
            <v>695</v>
          </cell>
          <cell r="H2176">
            <v>12500</v>
          </cell>
          <cell r="I2176">
            <v>13</v>
          </cell>
        </row>
        <row r="2177">
          <cell r="A2177" t="str">
            <v>2006544ACT695</v>
          </cell>
          <cell r="B2177">
            <v>2006</v>
          </cell>
          <cell r="C2177">
            <v>5</v>
          </cell>
          <cell r="D2177">
            <v>44</v>
          </cell>
          <cell r="E2177" t="str">
            <v>ACT</v>
          </cell>
          <cell r="F2177" t="str">
            <v>S</v>
          </cell>
          <cell r="G2177">
            <v>695</v>
          </cell>
          <cell r="H2177">
            <v>48200</v>
          </cell>
          <cell r="I2177">
            <v>21.004100000000001</v>
          </cell>
        </row>
        <row r="2178">
          <cell r="A2178" t="str">
            <v>1009534ACT695</v>
          </cell>
          <cell r="B2178">
            <v>1009</v>
          </cell>
          <cell r="C2178">
            <v>5</v>
          </cell>
          <cell r="D2178">
            <v>34</v>
          </cell>
          <cell r="E2178" t="str">
            <v>ACT</v>
          </cell>
          <cell r="F2178" t="str">
            <v>S</v>
          </cell>
          <cell r="G2178">
            <v>695</v>
          </cell>
          <cell r="H2178">
            <v>5000</v>
          </cell>
          <cell r="I2178">
            <v>12.03</v>
          </cell>
        </row>
        <row r="2179">
          <cell r="A2179" t="str">
            <v>1999544ACT695</v>
          </cell>
          <cell r="B2179">
            <v>1999</v>
          </cell>
          <cell r="C2179">
            <v>5</v>
          </cell>
          <cell r="D2179">
            <v>44</v>
          </cell>
          <cell r="E2179" t="str">
            <v>ACT</v>
          </cell>
          <cell r="F2179" t="str">
            <v>S</v>
          </cell>
          <cell r="G2179">
            <v>695</v>
          </cell>
          <cell r="H2179">
            <v>136935451.38999999</v>
          </cell>
          <cell r="I2179">
            <v>6.4076000000000004</v>
          </cell>
        </row>
        <row r="2180">
          <cell r="A2180" t="str">
            <v>1999534ACT695</v>
          </cell>
          <cell r="B2180">
            <v>1999</v>
          </cell>
          <cell r="C2180">
            <v>5</v>
          </cell>
          <cell r="D2180">
            <v>34</v>
          </cell>
          <cell r="E2180" t="str">
            <v>ACT</v>
          </cell>
          <cell r="F2180" t="str">
            <v>S</v>
          </cell>
          <cell r="G2180">
            <v>695</v>
          </cell>
          <cell r="H2180">
            <v>2508728.16</v>
          </cell>
          <cell r="I2180">
            <v>6.4654999999999996</v>
          </cell>
        </row>
        <row r="2181">
          <cell r="A2181" t="str">
            <v>2999544ACT695</v>
          </cell>
          <cell r="B2181">
            <v>2999</v>
          </cell>
          <cell r="C2181">
            <v>5</v>
          </cell>
          <cell r="D2181">
            <v>44</v>
          </cell>
          <cell r="E2181" t="str">
            <v>ACT</v>
          </cell>
          <cell r="F2181" t="str">
            <v>S</v>
          </cell>
          <cell r="G2181">
            <v>695</v>
          </cell>
          <cell r="H2181">
            <v>53200</v>
          </cell>
          <cell r="I2181">
            <v>21.0977</v>
          </cell>
        </row>
        <row r="2182">
          <cell r="A2182" t="str">
            <v>3999544ACT695</v>
          </cell>
          <cell r="B2182">
            <v>3999</v>
          </cell>
          <cell r="C2182">
            <v>5</v>
          </cell>
          <cell r="D2182">
            <v>44</v>
          </cell>
          <cell r="E2182" t="str">
            <v>ACT</v>
          </cell>
          <cell r="F2182" t="str">
            <v>S</v>
          </cell>
          <cell r="G2182">
            <v>695</v>
          </cell>
          <cell r="H2182">
            <v>550310</v>
          </cell>
          <cell r="I2182">
            <v>16.569700000000001</v>
          </cell>
        </row>
        <row r="2183">
          <cell r="A2183" t="str">
            <v>3999534ACT695</v>
          </cell>
          <cell r="B2183">
            <v>3999</v>
          </cell>
          <cell r="C2183">
            <v>5</v>
          </cell>
          <cell r="D2183">
            <v>34</v>
          </cell>
          <cell r="E2183" t="str">
            <v>ACT</v>
          </cell>
          <cell r="F2183" t="str">
            <v>S</v>
          </cell>
          <cell r="G2183">
            <v>695</v>
          </cell>
          <cell r="H2183">
            <v>1452.17</v>
          </cell>
          <cell r="I2183">
            <v>11</v>
          </cell>
        </row>
        <row r="2184">
          <cell r="A2184" t="str">
            <v>5999544ACT695</v>
          </cell>
          <cell r="B2184">
            <v>5999</v>
          </cell>
          <cell r="C2184">
            <v>5</v>
          </cell>
          <cell r="D2184">
            <v>44</v>
          </cell>
          <cell r="E2184" t="str">
            <v>ACT</v>
          </cell>
          <cell r="F2184" t="str">
            <v>S</v>
          </cell>
          <cell r="G2184">
            <v>695</v>
          </cell>
          <cell r="H2184">
            <v>12796772.18</v>
          </cell>
          <cell r="I2184">
            <v>19.703199999999999</v>
          </cell>
        </row>
        <row r="2185">
          <cell r="A2185" t="str">
            <v>5999534ACT695</v>
          </cell>
          <cell r="B2185">
            <v>5999</v>
          </cell>
          <cell r="C2185">
            <v>5</v>
          </cell>
          <cell r="D2185">
            <v>34</v>
          </cell>
          <cell r="E2185" t="str">
            <v>ACT</v>
          </cell>
          <cell r="F2185" t="str">
            <v>S</v>
          </cell>
          <cell r="G2185">
            <v>695</v>
          </cell>
          <cell r="H2185">
            <v>265470</v>
          </cell>
          <cell r="I2185">
            <v>13.453099999999999</v>
          </cell>
        </row>
        <row r="2186">
          <cell r="A2186" t="str">
            <v>3022644ACT695</v>
          </cell>
          <cell r="B2186">
            <v>3022</v>
          </cell>
          <cell r="C2186">
            <v>6</v>
          </cell>
          <cell r="D2186">
            <v>44</v>
          </cell>
          <cell r="E2186" t="str">
            <v>ACT</v>
          </cell>
          <cell r="F2186" t="str">
            <v>S</v>
          </cell>
          <cell r="G2186">
            <v>695</v>
          </cell>
          <cell r="H2186">
            <v>74220</v>
          </cell>
          <cell r="I2186">
            <v>19.3309</v>
          </cell>
        </row>
        <row r="2187">
          <cell r="A2187" t="str">
            <v>3027644ACT695</v>
          </cell>
          <cell r="B2187">
            <v>3027</v>
          </cell>
          <cell r="C2187">
            <v>6</v>
          </cell>
          <cell r="D2187">
            <v>44</v>
          </cell>
          <cell r="E2187" t="str">
            <v>ACT</v>
          </cell>
          <cell r="F2187" t="str">
            <v>S</v>
          </cell>
          <cell r="G2187">
            <v>695</v>
          </cell>
          <cell r="H2187">
            <v>15000</v>
          </cell>
          <cell r="I2187">
            <v>19</v>
          </cell>
        </row>
        <row r="2188">
          <cell r="A2188" t="str">
            <v>1014644ACT695</v>
          </cell>
          <cell r="B2188">
            <v>1014</v>
          </cell>
          <cell r="C2188">
            <v>6</v>
          </cell>
          <cell r="D2188">
            <v>44</v>
          </cell>
          <cell r="E2188" t="str">
            <v>ACT</v>
          </cell>
          <cell r="F2188" t="str">
            <v>S</v>
          </cell>
          <cell r="G2188">
            <v>695</v>
          </cell>
          <cell r="H2188">
            <v>2439800</v>
          </cell>
          <cell r="I2188">
            <v>11.474299999999999</v>
          </cell>
        </row>
        <row r="2189">
          <cell r="A2189" t="str">
            <v>1016644ACT695</v>
          </cell>
          <cell r="B2189">
            <v>1016</v>
          </cell>
          <cell r="C2189">
            <v>6</v>
          </cell>
          <cell r="D2189">
            <v>44</v>
          </cell>
          <cell r="E2189" t="str">
            <v>ACT</v>
          </cell>
          <cell r="F2189" t="str">
            <v>S</v>
          </cell>
          <cell r="G2189">
            <v>695</v>
          </cell>
          <cell r="H2189">
            <v>2334147</v>
          </cell>
          <cell r="I2189">
            <v>13.677899999999999</v>
          </cell>
        </row>
        <row r="2190">
          <cell r="A2190" t="str">
            <v>3024644ACT695</v>
          </cell>
          <cell r="B2190">
            <v>3024</v>
          </cell>
          <cell r="C2190">
            <v>6</v>
          </cell>
          <cell r="D2190">
            <v>44</v>
          </cell>
          <cell r="E2190" t="str">
            <v>ACT</v>
          </cell>
          <cell r="F2190" t="str">
            <v>S</v>
          </cell>
          <cell r="G2190">
            <v>695</v>
          </cell>
          <cell r="H2190">
            <v>68000</v>
          </cell>
          <cell r="I2190">
            <v>14.2996</v>
          </cell>
        </row>
        <row r="2191">
          <cell r="A2191" t="str">
            <v>5007644ACT695</v>
          </cell>
          <cell r="B2191">
            <v>5007</v>
          </cell>
          <cell r="C2191">
            <v>6</v>
          </cell>
          <cell r="D2191">
            <v>44</v>
          </cell>
          <cell r="E2191" t="str">
            <v>ACT</v>
          </cell>
          <cell r="F2191" t="str">
            <v>S</v>
          </cell>
          <cell r="G2191">
            <v>695</v>
          </cell>
          <cell r="H2191">
            <v>4819591.01</v>
          </cell>
          <cell r="I2191">
            <v>21.926600000000001</v>
          </cell>
        </row>
        <row r="2192">
          <cell r="A2192" t="str">
            <v>1018644ACT695</v>
          </cell>
          <cell r="B2192">
            <v>1018</v>
          </cell>
          <cell r="C2192">
            <v>6</v>
          </cell>
          <cell r="D2192">
            <v>44</v>
          </cell>
          <cell r="E2192" t="str">
            <v>ACT</v>
          </cell>
          <cell r="F2192" t="str">
            <v>S</v>
          </cell>
          <cell r="G2192">
            <v>695</v>
          </cell>
          <cell r="H2192">
            <v>406400</v>
          </cell>
          <cell r="I2192">
            <v>8.5</v>
          </cell>
        </row>
        <row r="2193">
          <cell r="A2193" t="str">
            <v>2004644ACT695</v>
          </cell>
          <cell r="B2193">
            <v>2004</v>
          </cell>
          <cell r="C2193">
            <v>6</v>
          </cell>
          <cell r="D2193">
            <v>44</v>
          </cell>
          <cell r="E2193" t="str">
            <v>ACT</v>
          </cell>
          <cell r="F2193" t="str">
            <v>S</v>
          </cell>
          <cell r="G2193">
            <v>695</v>
          </cell>
          <cell r="H2193">
            <v>7000</v>
          </cell>
          <cell r="I2193">
            <v>14</v>
          </cell>
        </row>
        <row r="2194">
          <cell r="A2194" t="str">
            <v>3004634ACT695</v>
          </cell>
          <cell r="B2194">
            <v>3004</v>
          </cell>
          <cell r="C2194">
            <v>6</v>
          </cell>
          <cell r="D2194">
            <v>34</v>
          </cell>
          <cell r="E2194" t="str">
            <v>ACT</v>
          </cell>
          <cell r="F2194" t="str">
            <v>S</v>
          </cell>
          <cell r="G2194">
            <v>695</v>
          </cell>
          <cell r="H2194">
            <v>10000</v>
          </cell>
          <cell r="I2194">
            <v>15</v>
          </cell>
        </row>
        <row r="2195">
          <cell r="A2195" t="str">
            <v>3016644ACT695</v>
          </cell>
          <cell r="B2195">
            <v>3016</v>
          </cell>
          <cell r="C2195">
            <v>6</v>
          </cell>
          <cell r="D2195">
            <v>44</v>
          </cell>
          <cell r="E2195" t="str">
            <v>ACT</v>
          </cell>
          <cell r="F2195" t="str">
            <v>S</v>
          </cell>
          <cell r="G2195">
            <v>695</v>
          </cell>
          <cell r="H2195">
            <v>15000</v>
          </cell>
          <cell r="I2195">
            <v>13.5</v>
          </cell>
        </row>
        <row r="2196">
          <cell r="A2196" t="str">
            <v>3030644ACT695</v>
          </cell>
          <cell r="B2196">
            <v>3030</v>
          </cell>
          <cell r="C2196">
            <v>6</v>
          </cell>
          <cell r="D2196">
            <v>44</v>
          </cell>
          <cell r="E2196" t="str">
            <v>ACT</v>
          </cell>
          <cell r="F2196" t="str">
            <v>S</v>
          </cell>
          <cell r="G2196">
            <v>695</v>
          </cell>
          <cell r="H2196">
            <v>14000</v>
          </cell>
          <cell r="I2196">
            <v>13</v>
          </cell>
        </row>
        <row r="2197">
          <cell r="A2197" t="str">
            <v>3011644ACT695</v>
          </cell>
          <cell r="B2197">
            <v>3011</v>
          </cell>
          <cell r="C2197">
            <v>6</v>
          </cell>
          <cell r="D2197">
            <v>44</v>
          </cell>
          <cell r="E2197" t="str">
            <v>ACT</v>
          </cell>
          <cell r="F2197" t="str">
            <v>S</v>
          </cell>
          <cell r="G2197">
            <v>695</v>
          </cell>
          <cell r="H2197">
            <v>4500</v>
          </cell>
          <cell r="I2197">
            <v>19.5</v>
          </cell>
        </row>
        <row r="2198">
          <cell r="A2198" t="str">
            <v>1003634ACT695</v>
          </cell>
          <cell r="B2198">
            <v>1003</v>
          </cell>
          <cell r="C2198">
            <v>6</v>
          </cell>
          <cell r="D2198">
            <v>34</v>
          </cell>
          <cell r="E2198" t="str">
            <v>ACT</v>
          </cell>
          <cell r="F2198" t="str">
            <v>S</v>
          </cell>
          <cell r="G2198">
            <v>695</v>
          </cell>
          <cell r="H2198">
            <v>1769989</v>
          </cell>
          <cell r="I2198">
            <v>4.6933999999999996</v>
          </cell>
        </row>
        <row r="2199">
          <cell r="A2199" t="str">
            <v>1017644ACT695</v>
          </cell>
          <cell r="B2199">
            <v>1017</v>
          </cell>
          <cell r="C2199">
            <v>6</v>
          </cell>
          <cell r="D2199">
            <v>44</v>
          </cell>
          <cell r="E2199" t="str">
            <v>ACT</v>
          </cell>
          <cell r="F2199" t="str">
            <v>S</v>
          </cell>
          <cell r="G2199">
            <v>695</v>
          </cell>
          <cell r="H2199">
            <v>6831520.4000000004</v>
          </cell>
          <cell r="I2199">
            <v>21.1221</v>
          </cell>
        </row>
        <row r="2200">
          <cell r="A2200" t="str">
            <v>1032644ACT695</v>
          </cell>
          <cell r="B2200">
            <v>1032</v>
          </cell>
          <cell r="C2200">
            <v>6</v>
          </cell>
          <cell r="D2200">
            <v>44</v>
          </cell>
          <cell r="E2200" t="str">
            <v>ACT</v>
          </cell>
          <cell r="F2200" t="str">
            <v>S</v>
          </cell>
          <cell r="G2200">
            <v>695</v>
          </cell>
          <cell r="H2200">
            <v>1930848</v>
          </cell>
          <cell r="I2200">
            <v>18.659500000000001</v>
          </cell>
        </row>
        <row r="2201">
          <cell r="A2201" t="str">
            <v>1033644ACT695</v>
          </cell>
          <cell r="B2201">
            <v>1033</v>
          </cell>
          <cell r="C2201">
            <v>6</v>
          </cell>
          <cell r="D2201">
            <v>44</v>
          </cell>
          <cell r="E2201" t="str">
            <v>ACT</v>
          </cell>
          <cell r="F2201" t="str">
            <v>S</v>
          </cell>
          <cell r="G2201">
            <v>695</v>
          </cell>
          <cell r="H2201">
            <v>8826034</v>
          </cell>
          <cell r="I2201">
            <v>23.083100000000002</v>
          </cell>
        </row>
        <row r="2202">
          <cell r="A2202" t="str">
            <v>3033644ACT695</v>
          </cell>
          <cell r="B2202">
            <v>3033</v>
          </cell>
          <cell r="C2202">
            <v>6</v>
          </cell>
          <cell r="D2202">
            <v>44</v>
          </cell>
          <cell r="E2202" t="str">
            <v>ACT</v>
          </cell>
          <cell r="F2202" t="str">
            <v>S</v>
          </cell>
          <cell r="G2202">
            <v>695</v>
          </cell>
          <cell r="H2202">
            <v>117100</v>
          </cell>
          <cell r="I2202">
            <v>14.509</v>
          </cell>
        </row>
        <row r="2203">
          <cell r="A2203" t="str">
            <v>5003644ACT695</v>
          </cell>
          <cell r="B2203">
            <v>5003</v>
          </cell>
          <cell r="C2203">
            <v>6</v>
          </cell>
          <cell r="D2203">
            <v>44</v>
          </cell>
          <cell r="E2203" t="str">
            <v>ACT</v>
          </cell>
          <cell r="F2203" t="str">
            <v>S</v>
          </cell>
          <cell r="G2203">
            <v>695</v>
          </cell>
          <cell r="H2203">
            <v>1265533.6200000001</v>
          </cell>
          <cell r="I2203">
            <v>21.793399999999998</v>
          </cell>
        </row>
        <row r="2204">
          <cell r="A2204" t="str">
            <v>5004644ACT695</v>
          </cell>
          <cell r="B2204">
            <v>5004</v>
          </cell>
          <cell r="C2204">
            <v>6</v>
          </cell>
          <cell r="D2204">
            <v>44</v>
          </cell>
          <cell r="E2204" t="str">
            <v>ACT</v>
          </cell>
          <cell r="F2204" t="str">
            <v>S</v>
          </cell>
          <cell r="G2204">
            <v>695</v>
          </cell>
          <cell r="H2204">
            <v>128240</v>
          </cell>
          <cell r="I2204">
            <v>19.364100000000001</v>
          </cell>
        </row>
        <row r="2205">
          <cell r="A2205" t="str">
            <v>3001634ACT695</v>
          </cell>
          <cell r="B2205">
            <v>3001</v>
          </cell>
          <cell r="C2205">
            <v>6</v>
          </cell>
          <cell r="D2205">
            <v>34</v>
          </cell>
          <cell r="E2205" t="str">
            <v>ACT</v>
          </cell>
          <cell r="F2205" t="str">
            <v>S</v>
          </cell>
          <cell r="G2205">
            <v>695</v>
          </cell>
          <cell r="H2205">
            <v>3058.76</v>
          </cell>
          <cell r="I2205">
            <v>7</v>
          </cell>
        </row>
        <row r="2206">
          <cell r="A2206" t="str">
            <v>3026644ACT695</v>
          </cell>
          <cell r="B2206">
            <v>3026</v>
          </cell>
          <cell r="C2206">
            <v>6</v>
          </cell>
          <cell r="D2206">
            <v>44</v>
          </cell>
          <cell r="E2206" t="str">
            <v>ACT</v>
          </cell>
          <cell r="F2206" t="str">
            <v>S</v>
          </cell>
          <cell r="G2206">
            <v>695</v>
          </cell>
          <cell r="H2206">
            <v>41000</v>
          </cell>
          <cell r="I2206">
            <v>12.8293</v>
          </cell>
        </row>
        <row r="2207">
          <cell r="A2207" t="str">
            <v>5008644ACT695</v>
          </cell>
          <cell r="B2207">
            <v>5008</v>
          </cell>
          <cell r="C2207">
            <v>6</v>
          </cell>
          <cell r="D2207">
            <v>44</v>
          </cell>
          <cell r="E2207" t="str">
            <v>ACT</v>
          </cell>
          <cell r="F2207" t="str">
            <v>S</v>
          </cell>
          <cell r="G2207">
            <v>695</v>
          </cell>
          <cell r="H2207">
            <v>682730</v>
          </cell>
          <cell r="I2207">
            <v>20.185500000000001</v>
          </cell>
        </row>
        <row r="2208">
          <cell r="A2208" t="str">
            <v>1005634ACT695</v>
          </cell>
          <cell r="B2208">
            <v>1005</v>
          </cell>
          <cell r="C2208">
            <v>6</v>
          </cell>
          <cell r="D2208">
            <v>34</v>
          </cell>
          <cell r="E2208" t="str">
            <v>ACT</v>
          </cell>
          <cell r="F2208" t="str">
            <v>S</v>
          </cell>
          <cell r="G2208">
            <v>695</v>
          </cell>
          <cell r="H2208">
            <v>164200</v>
          </cell>
          <cell r="I2208">
            <v>8.5808</v>
          </cell>
        </row>
        <row r="2209">
          <cell r="A2209" t="str">
            <v>3025644ACT695</v>
          </cell>
          <cell r="B2209">
            <v>3025</v>
          </cell>
          <cell r="C2209">
            <v>6</v>
          </cell>
          <cell r="D2209">
            <v>44</v>
          </cell>
          <cell r="E2209" t="str">
            <v>ACT</v>
          </cell>
          <cell r="F2209" t="str">
            <v>S</v>
          </cell>
          <cell r="G2209">
            <v>695</v>
          </cell>
          <cell r="H2209">
            <v>31000</v>
          </cell>
          <cell r="I2209">
            <v>22.348400000000002</v>
          </cell>
        </row>
        <row r="2210">
          <cell r="A2210" t="str">
            <v>3012644ACT695</v>
          </cell>
          <cell r="B2210">
            <v>3012</v>
          </cell>
          <cell r="C2210">
            <v>6</v>
          </cell>
          <cell r="D2210">
            <v>44</v>
          </cell>
          <cell r="E2210" t="str">
            <v>ACT</v>
          </cell>
          <cell r="F2210" t="str">
            <v>S</v>
          </cell>
          <cell r="G2210">
            <v>695</v>
          </cell>
          <cell r="H2210">
            <v>21000</v>
          </cell>
          <cell r="I2210">
            <v>12</v>
          </cell>
        </row>
        <row r="2211">
          <cell r="A2211" t="str">
            <v>1032634ACT695</v>
          </cell>
          <cell r="B2211">
            <v>1032</v>
          </cell>
          <cell r="C2211">
            <v>6</v>
          </cell>
          <cell r="D2211">
            <v>34</v>
          </cell>
          <cell r="E2211" t="str">
            <v>ACT</v>
          </cell>
          <cell r="F2211" t="str">
            <v>S</v>
          </cell>
          <cell r="G2211">
            <v>695</v>
          </cell>
          <cell r="H2211">
            <v>4138</v>
          </cell>
          <cell r="I2211">
            <v>16</v>
          </cell>
        </row>
        <row r="2212">
          <cell r="A2212" t="str">
            <v>5006634ACT695</v>
          </cell>
          <cell r="B2212">
            <v>5006</v>
          </cell>
          <cell r="C2212">
            <v>6</v>
          </cell>
          <cell r="D2212">
            <v>34</v>
          </cell>
          <cell r="E2212" t="str">
            <v>ACT</v>
          </cell>
          <cell r="F2212" t="str">
            <v>S</v>
          </cell>
          <cell r="G2212">
            <v>695</v>
          </cell>
          <cell r="H2212">
            <v>1770</v>
          </cell>
          <cell r="I2212">
            <v>25</v>
          </cell>
        </row>
        <row r="2213">
          <cell r="A2213" t="str">
            <v>3001644ACT695</v>
          </cell>
          <cell r="B2213">
            <v>3001</v>
          </cell>
          <cell r="C2213">
            <v>6</v>
          </cell>
          <cell r="D2213">
            <v>44</v>
          </cell>
          <cell r="E2213" t="str">
            <v>ACT</v>
          </cell>
          <cell r="F2213" t="str">
            <v>S</v>
          </cell>
          <cell r="G2213">
            <v>695</v>
          </cell>
          <cell r="H2213">
            <v>142600</v>
          </cell>
          <cell r="I2213">
            <v>18.269300000000001</v>
          </cell>
        </row>
        <row r="2214">
          <cell r="A2214" t="str">
            <v>3007644ACT695</v>
          </cell>
          <cell r="B2214">
            <v>3007</v>
          </cell>
          <cell r="C2214">
            <v>6</v>
          </cell>
          <cell r="D2214">
            <v>44</v>
          </cell>
          <cell r="E2214" t="str">
            <v>ACT</v>
          </cell>
          <cell r="F2214" t="str">
            <v>S</v>
          </cell>
          <cell r="G2214">
            <v>695</v>
          </cell>
          <cell r="H2214">
            <v>52600</v>
          </cell>
          <cell r="I2214">
            <v>19.190100000000001</v>
          </cell>
        </row>
        <row r="2215">
          <cell r="A2215" t="str">
            <v>3028644ACT695</v>
          </cell>
          <cell r="B2215">
            <v>3028</v>
          </cell>
          <cell r="C2215">
            <v>6</v>
          </cell>
          <cell r="D2215">
            <v>44</v>
          </cell>
          <cell r="E2215" t="str">
            <v>ACT</v>
          </cell>
          <cell r="F2215" t="str">
            <v>S</v>
          </cell>
          <cell r="G2215">
            <v>695</v>
          </cell>
          <cell r="H2215">
            <v>23000</v>
          </cell>
          <cell r="I2215">
            <v>18.228300000000001</v>
          </cell>
        </row>
        <row r="2216">
          <cell r="A2216" t="str">
            <v>2009644ACT695</v>
          </cell>
          <cell r="B2216">
            <v>2009</v>
          </cell>
          <cell r="C2216">
            <v>6</v>
          </cell>
          <cell r="D2216">
            <v>44</v>
          </cell>
          <cell r="E2216" t="str">
            <v>ACT</v>
          </cell>
          <cell r="F2216" t="str">
            <v>S</v>
          </cell>
          <cell r="G2216">
            <v>695</v>
          </cell>
          <cell r="H2216">
            <v>37800</v>
          </cell>
          <cell r="I2216">
            <v>22</v>
          </cell>
        </row>
        <row r="2217">
          <cell r="A2217" t="str">
            <v>3005644ACT695</v>
          </cell>
          <cell r="B2217">
            <v>3005</v>
          </cell>
          <cell r="C2217">
            <v>6</v>
          </cell>
          <cell r="D2217">
            <v>44</v>
          </cell>
          <cell r="E2217" t="str">
            <v>ACT</v>
          </cell>
          <cell r="F2217" t="str">
            <v>S</v>
          </cell>
          <cell r="G2217">
            <v>695</v>
          </cell>
          <cell r="H2217">
            <v>15000</v>
          </cell>
          <cell r="I2217">
            <v>15</v>
          </cell>
        </row>
        <row r="2218">
          <cell r="A2218" t="str">
            <v>3015644ACT695</v>
          </cell>
          <cell r="B2218">
            <v>3015</v>
          </cell>
          <cell r="C2218">
            <v>6</v>
          </cell>
          <cell r="D2218">
            <v>44</v>
          </cell>
          <cell r="E2218" t="str">
            <v>ACT</v>
          </cell>
          <cell r="F2218" t="str">
            <v>S</v>
          </cell>
          <cell r="G2218">
            <v>695</v>
          </cell>
          <cell r="H2218">
            <v>37640</v>
          </cell>
          <cell r="I2218">
            <v>16.941600000000001</v>
          </cell>
        </row>
        <row r="2219">
          <cell r="A2219" t="str">
            <v>3034644ACT695</v>
          </cell>
          <cell r="B2219">
            <v>3034</v>
          </cell>
          <cell r="C2219">
            <v>6</v>
          </cell>
          <cell r="D2219">
            <v>44</v>
          </cell>
          <cell r="E2219" t="str">
            <v>ACT</v>
          </cell>
          <cell r="F2219" t="str">
            <v>S</v>
          </cell>
          <cell r="G2219">
            <v>695</v>
          </cell>
          <cell r="H2219">
            <v>10000</v>
          </cell>
          <cell r="I2219">
            <v>17</v>
          </cell>
        </row>
        <row r="2220">
          <cell r="A2220" t="str">
            <v>5006644ACT695</v>
          </cell>
          <cell r="B2220">
            <v>5006</v>
          </cell>
          <cell r="C2220">
            <v>6</v>
          </cell>
          <cell r="D2220">
            <v>44</v>
          </cell>
          <cell r="E2220" t="str">
            <v>ACT</v>
          </cell>
          <cell r="F2220" t="str">
            <v>S</v>
          </cell>
          <cell r="G2220">
            <v>695</v>
          </cell>
          <cell r="H2220">
            <v>2747360</v>
          </cell>
          <cell r="I2220">
            <v>24.273299999999999</v>
          </cell>
        </row>
        <row r="2221">
          <cell r="A2221" t="str">
            <v>1009644ACT695</v>
          </cell>
          <cell r="B2221">
            <v>1009</v>
          </cell>
          <cell r="C2221">
            <v>6</v>
          </cell>
          <cell r="D2221">
            <v>44</v>
          </cell>
          <cell r="E2221" t="str">
            <v>ACT</v>
          </cell>
          <cell r="F2221" t="str">
            <v>S</v>
          </cell>
          <cell r="G2221">
            <v>695</v>
          </cell>
          <cell r="H2221">
            <v>1349840</v>
          </cell>
          <cell r="I2221">
            <v>11.3019</v>
          </cell>
        </row>
        <row r="2222">
          <cell r="A2222" t="str">
            <v>3002644ACT695</v>
          </cell>
          <cell r="B2222">
            <v>3002</v>
          </cell>
          <cell r="C2222">
            <v>6</v>
          </cell>
          <cell r="D2222">
            <v>44</v>
          </cell>
          <cell r="E2222" t="str">
            <v>ACT</v>
          </cell>
          <cell r="F2222" t="str">
            <v>S</v>
          </cell>
          <cell r="G2222">
            <v>695</v>
          </cell>
          <cell r="H2222">
            <v>197550</v>
          </cell>
          <cell r="I2222">
            <v>19.392600000000002</v>
          </cell>
        </row>
        <row r="2223">
          <cell r="A2223" t="str">
            <v>3021644ACT695</v>
          </cell>
          <cell r="B2223">
            <v>3021</v>
          </cell>
          <cell r="C2223">
            <v>6</v>
          </cell>
          <cell r="D2223">
            <v>44</v>
          </cell>
          <cell r="E2223" t="str">
            <v>ACT</v>
          </cell>
          <cell r="F2223" t="str">
            <v>S</v>
          </cell>
          <cell r="G2223">
            <v>695</v>
          </cell>
          <cell r="H2223">
            <v>44000</v>
          </cell>
          <cell r="I2223">
            <v>24.136399999999998</v>
          </cell>
        </row>
        <row r="2224">
          <cell r="A2224" t="str">
            <v>3029644ACT695</v>
          </cell>
          <cell r="B2224">
            <v>3029</v>
          </cell>
          <cell r="C2224">
            <v>6</v>
          </cell>
          <cell r="D2224">
            <v>44</v>
          </cell>
          <cell r="E2224" t="str">
            <v>ACT</v>
          </cell>
          <cell r="F2224" t="str">
            <v>S</v>
          </cell>
          <cell r="G2224">
            <v>695</v>
          </cell>
          <cell r="H2224">
            <v>120000</v>
          </cell>
          <cell r="I2224">
            <v>21</v>
          </cell>
        </row>
        <row r="2225">
          <cell r="A2225" t="str">
            <v>3031644ACT695</v>
          </cell>
          <cell r="B2225">
            <v>3031</v>
          </cell>
          <cell r="C2225">
            <v>6</v>
          </cell>
          <cell r="D2225">
            <v>44</v>
          </cell>
          <cell r="E2225" t="str">
            <v>ACT</v>
          </cell>
          <cell r="F2225" t="str">
            <v>S</v>
          </cell>
          <cell r="G2225">
            <v>695</v>
          </cell>
          <cell r="H2225">
            <v>136000</v>
          </cell>
          <cell r="I2225">
            <v>14.6434</v>
          </cell>
        </row>
        <row r="2226">
          <cell r="A2226" t="str">
            <v>1001644ACT695</v>
          </cell>
          <cell r="B2226">
            <v>1001</v>
          </cell>
          <cell r="C2226">
            <v>6</v>
          </cell>
          <cell r="D2226">
            <v>44</v>
          </cell>
          <cell r="E2226" t="str">
            <v>ACT</v>
          </cell>
          <cell r="F2226" t="str">
            <v>S</v>
          </cell>
          <cell r="G2226">
            <v>695</v>
          </cell>
          <cell r="H2226">
            <v>2294470</v>
          </cell>
          <cell r="I2226">
            <v>7.6752000000000002</v>
          </cell>
        </row>
        <row r="2227">
          <cell r="A2227" t="str">
            <v>1003644ACT695</v>
          </cell>
          <cell r="B2227">
            <v>1003</v>
          </cell>
          <cell r="C2227">
            <v>6</v>
          </cell>
          <cell r="D2227">
            <v>44</v>
          </cell>
          <cell r="E2227" t="str">
            <v>ACT</v>
          </cell>
          <cell r="F2227" t="str">
            <v>S</v>
          </cell>
          <cell r="G2227">
            <v>695</v>
          </cell>
          <cell r="H2227">
            <v>3589002</v>
          </cell>
          <cell r="I2227">
            <v>9.6389999999999993</v>
          </cell>
        </row>
        <row r="2228">
          <cell r="A2228" t="str">
            <v>1005644ACT695</v>
          </cell>
          <cell r="B2228">
            <v>1005</v>
          </cell>
          <cell r="C2228">
            <v>6</v>
          </cell>
          <cell r="D2228">
            <v>44</v>
          </cell>
          <cell r="E2228" t="str">
            <v>ACT</v>
          </cell>
          <cell r="F2228" t="str">
            <v>S</v>
          </cell>
          <cell r="G2228">
            <v>695</v>
          </cell>
          <cell r="H2228">
            <v>5546817</v>
          </cell>
          <cell r="I2228">
            <v>10.244899999999999</v>
          </cell>
        </row>
        <row r="2229">
          <cell r="A2229" t="str">
            <v>1017634ACT695</v>
          </cell>
          <cell r="B2229">
            <v>1017</v>
          </cell>
          <cell r="C2229">
            <v>6</v>
          </cell>
          <cell r="D2229">
            <v>34</v>
          </cell>
          <cell r="E2229" t="str">
            <v>ACT</v>
          </cell>
          <cell r="F2229" t="str">
            <v>S</v>
          </cell>
          <cell r="G2229">
            <v>695</v>
          </cell>
          <cell r="H2229">
            <v>35760</v>
          </cell>
          <cell r="I2229">
            <v>13.2852</v>
          </cell>
        </row>
        <row r="2230">
          <cell r="A2230" t="str">
            <v>1033634ACT695</v>
          </cell>
          <cell r="B2230">
            <v>1033</v>
          </cell>
          <cell r="C2230">
            <v>6</v>
          </cell>
          <cell r="D2230">
            <v>34</v>
          </cell>
          <cell r="E2230" t="str">
            <v>ACT</v>
          </cell>
          <cell r="F2230" t="str">
            <v>S</v>
          </cell>
          <cell r="G2230">
            <v>695</v>
          </cell>
          <cell r="H2230">
            <v>14100</v>
          </cell>
          <cell r="I2230">
            <v>18.769500000000001</v>
          </cell>
        </row>
        <row r="2231">
          <cell r="A2231" t="str">
            <v>5007634ACT695</v>
          </cell>
          <cell r="B2231">
            <v>5007</v>
          </cell>
          <cell r="C2231">
            <v>6</v>
          </cell>
          <cell r="D2231">
            <v>34</v>
          </cell>
          <cell r="E2231" t="str">
            <v>ACT</v>
          </cell>
          <cell r="F2231" t="str">
            <v>S</v>
          </cell>
          <cell r="G2231">
            <v>695</v>
          </cell>
          <cell r="H2231">
            <v>24500</v>
          </cell>
          <cell r="I2231">
            <v>16.526499999999999</v>
          </cell>
        </row>
        <row r="2232">
          <cell r="A2232" t="str">
            <v>3004644ACT695</v>
          </cell>
          <cell r="B2232">
            <v>3004</v>
          </cell>
          <cell r="C2232">
            <v>6</v>
          </cell>
          <cell r="D2232">
            <v>44</v>
          </cell>
          <cell r="E2232" t="str">
            <v>ACT</v>
          </cell>
          <cell r="F2232" t="str">
            <v>S</v>
          </cell>
          <cell r="G2232">
            <v>695</v>
          </cell>
          <cell r="H2232">
            <v>14000</v>
          </cell>
          <cell r="I2232">
            <v>26.5</v>
          </cell>
        </row>
        <row r="2233">
          <cell r="A2233" t="str">
            <v>1007634ACT695</v>
          </cell>
          <cell r="B2233">
            <v>1007</v>
          </cell>
          <cell r="C2233">
            <v>6</v>
          </cell>
          <cell r="D2233">
            <v>34</v>
          </cell>
          <cell r="E2233" t="str">
            <v>ACT</v>
          </cell>
          <cell r="F2233" t="str">
            <v>S</v>
          </cell>
          <cell r="G2233">
            <v>695</v>
          </cell>
          <cell r="H2233">
            <v>10000</v>
          </cell>
          <cell r="I2233">
            <v>14</v>
          </cell>
        </row>
        <row r="2234">
          <cell r="A2234" t="str">
            <v>1999644ACT695</v>
          </cell>
          <cell r="B2234">
            <v>1999</v>
          </cell>
          <cell r="C2234">
            <v>6</v>
          </cell>
          <cell r="D2234">
            <v>44</v>
          </cell>
          <cell r="E2234" t="str">
            <v>ACT</v>
          </cell>
          <cell r="F2234" t="str">
            <v>S</v>
          </cell>
          <cell r="G2234">
            <v>695</v>
          </cell>
          <cell r="H2234">
            <v>35548878.399999999</v>
          </cell>
          <cell r="I2234">
            <v>16.082699999999999</v>
          </cell>
        </row>
        <row r="2235">
          <cell r="A2235" t="str">
            <v>1999634ACT695</v>
          </cell>
          <cell r="B2235">
            <v>1999</v>
          </cell>
          <cell r="C2235">
            <v>6</v>
          </cell>
          <cell r="D2235">
            <v>34</v>
          </cell>
          <cell r="E2235" t="str">
            <v>ACT</v>
          </cell>
          <cell r="F2235" t="str">
            <v>S</v>
          </cell>
          <cell r="G2235">
            <v>695</v>
          </cell>
          <cell r="H2235">
            <v>1998187</v>
          </cell>
          <cell r="I2235">
            <v>5.3358999999999996</v>
          </cell>
        </row>
        <row r="2236">
          <cell r="A2236" t="str">
            <v>2999644ACT695</v>
          </cell>
          <cell r="B2236">
            <v>2999</v>
          </cell>
          <cell r="C2236">
            <v>6</v>
          </cell>
          <cell r="D2236">
            <v>44</v>
          </cell>
          <cell r="E2236" t="str">
            <v>ACT</v>
          </cell>
          <cell r="F2236" t="str">
            <v>S</v>
          </cell>
          <cell r="G2236">
            <v>695</v>
          </cell>
          <cell r="H2236">
            <v>44800</v>
          </cell>
          <cell r="I2236">
            <v>20.75</v>
          </cell>
        </row>
        <row r="2237">
          <cell r="A2237" t="str">
            <v>3999644ACT695</v>
          </cell>
          <cell r="B2237">
            <v>3999</v>
          </cell>
          <cell r="C2237">
            <v>6</v>
          </cell>
          <cell r="D2237">
            <v>44</v>
          </cell>
          <cell r="E2237" t="str">
            <v>ACT</v>
          </cell>
          <cell r="F2237" t="str">
            <v>S</v>
          </cell>
          <cell r="G2237">
            <v>695</v>
          </cell>
          <cell r="H2237">
            <v>1193210</v>
          </cell>
          <cell r="I2237">
            <v>17.747199999999999</v>
          </cell>
        </row>
        <row r="2238">
          <cell r="A2238" t="str">
            <v>3999634ACT695</v>
          </cell>
          <cell r="B2238">
            <v>3999</v>
          </cell>
          <cell r="C2238">
            <v>6</v>
          </cell>
          <cell r="D2238">
            <v>34</v>
          </cell>
          <cell r="E2238" t="str">
            <v>ACT</v>
          </cell>
          <cell r="F2238" t="str">
            <v>S</v>
          </cell>
          <cell r="G2238">
            <v>695</v>
          </cell>
          <cell r="H2238">
            <v>13058.76</v>
          </cell>
          <cell r="I2238">
            <v>13.126200000000001</v>
          </cell>
        </row>
        <row r="2239">
          <cell r="A2239" t="str">
            <v>5999644ACT695</v>
          </cell>
          <cell r="B2239">
            <v>5999</v>
          </cell>
          <cell r="C2239">
            <v>6</v>
          </cell>
          <cell r="D2239">
            <v>44</v>
          </cell>
          <cell r="E2239" t="str">
            <v>ACT</v>
          </cell>
          <cell r="F2239" t="str">
            <v>S</v>
          </cell>
          <cell r="G2239">
            <v>695</v>
          </cell>
          <cell r="H2239">
            <v>9643454.6300000008</v>
          </cell>
          <cell r="I2239">
            <v>22.420300000000001</v>
          </cell>
        </row>
        <row r="2240">
          <cell r="A2240" t="str">
            <v>5999634ACT695</v>
          </cell>
          <cell r="B2240">
            <v>5999</v>
          </cell>
          <cell r="C2240">
            <v>6</v>
          </cell>
          <cell r="D2240">
            <v>34</v>
          </cell>
          <cell r="E2240" t="str">
            <v>ACT</v>
          </cell>
          <cell r="F2240" t="str">
            <v>S</v>
          </cell>
          <cell r="G2240">
            <v>695</v>
          </cell>
          <cell r="H2240">
            <v>26270</v>
          </cell>
          <cell r="I2240">
            <v>17.0974</v>
          </cell>
        </row>
        <row r="2241">
          <cell r="A2241" t="str">
            <v>3027744ACT695</v>
          </cell>
          <cell r="B2241">
            <v>3027</v>
          </cell>
          <cell r="C2241">
            <v>7</v>
          </cell>
          <cell r="D2241">
            <v>44</v>
          </cell>
          <cell r="E2241" t="str">
            <v>ACT</v>
          </cell>
          <cell r="F2241" t="str">
            <v>S</v>
          </cell>
          <cell r="G2241">
            <v>695</v>
          </cell>
          <cell r="H2241">
            <v>28000</v>
          </cell>
          <cell r="I2241">
            <v>19</v>
          </cell>
        </row>
        <row r="2242">
          <cell r="A2242" t="str">
            <v>3022744ACT695</v>
          </cell>
          <cell r="B2242">
            <v>3022</v>
          </cell>
          <cell r="C2242">
            <v>7</v>
          </cell>
          <cell r="D2242">
            <v>44</v>
          </cell>
          <cell r="E2242" t="str">
            <v>ACT</v>
          </cell>
          <cell r="F2242" t="str">
            <v>S</v>
          </cell>
          <cell r="G2242">
            <v>695</v>
          </cell>
          <cell r="H2242">
            <v>34800</v>
          </cell>
          <cell r="I2242">
            <v>20.399999999999999</v>
          </cell>
        </row>
        <row r="2243">
          <cell r="A2243" t="str">
            <v>1014744ACT695</v>
          </cell>
          <cell r="B2243">
            <v>1014</v>
          </cell>
          <cell r="C2243">
            <v>7</v>
          </cell>
          <cell r="D2243">
            <v>44</v>
          </cell>
          <cell r="E2243" t="str">
            <v>ACT</v>
          </cell>
          <cell r="F2243" t="str">
            <v>S</v>
          </cell>
          <cell r="G2243">
            <v>695</v>
          </cell>
          <cell r="H2243">
            <v>9638100</v>
          </cell>
          <cell r="I2243">
            <v>8.8477999999999994</v>
          </cell>
        </row>
        <row r="2244">
          <cell r="A2244" t="str">
            <v>1016744ACT695</v>
          </cell>
          <cell r="B2244">
            <v>1016</v>
          </cell>
          <cell r="C2244">
            <v>7</v>
          </cell>
          <cell r="D2244">
            <v>44</v>
          </cell>
          <cell r="E2244" t="str">
            <v>ACT</v>
          </cell>
          <cell r="F2244" t="str">
            <v>S</v>
          </cell>
          <cell r="G2244">
            <v>695</v>
          </cell>
          <cell r="H2244">
            <v>2198177.27</v>
          </cell>
          <cell r="I2244">
            <v>16.570499999999999</v>
          </cell>
        </row>
        <row r="2245">
          <cell r="A2245" t="str">
            <v>2004744ACT695</v>
          </cell>
          <cell r="B2245">
            <v>2004</v>
          </cell>
          <cell r="C2245">
            <v>7</v>
          </cell>
          <cell r="D2245">
            <v>44</v>
          </cell>
          <cell r="E2245" t="str">
            <v>ACT</v>
          </cell>
          <cell r="F2245" t="str">
            <v>S</v>
          </cell>
          <cell r="G2245">
            <v>695</v>
          </cell>
          <cell r="H2245">
            <v>30000</v>
          </cell>
          <cell r="I2245">
            <v>14</v>
          </cell>
        </row>
        <row r="2246">
          <cell r="A2246" t="str">
            <v>3002734ACT695</v>
          </cell>
          <cell r="B2246">
            <v>3002</v>
          </cell>
          <cell r="C2246">
            <v>7</v>
          </cell>
          <cell r="D2246">
            <v>34</v>
          </cell>
          <cell r="E2246" t="str">
            <v>ACT</v>
          </cell>
          <cell r="F2246" t="str">
            <v>S</v>
          </cell>
          <cell r="G2246">
            <v>695</v>
          </cell>
          <cell r="H2246">
            <v>10000</v>
          </cell>
          <cell r="I2246">
            <v>14</v>
          </cell>
        </row>
        <row r="2247">
          <cell r="A2247" t="str">
            <v>3024744ACT695</v>
          </cell>
          <cell r="B2247">
            <v>3024</v>
          </cell>
          <cell r="C2247">
            <v>7</v>
          </cell>
          <cell r="D2247">
            <v>44</v>
          </cell>
          <cell r="E2247" t="str">
            <v>ACT</v>
          </cell>
          <cell r="F2247" t="str">
            <v>S</v>
          </cell>
          <cell r="G2247">
            <v>695</v>
          </cell>
          <cell r="H2247">
            <v>112000</v>
          </cell>
          <cell r="I2247">
            <v>16.339300000000001</v>
          </cell>
        </row>
        <row r="2248">
          <cell r="A2248" t="str">
            <v>3030744ACT695</v>
          </cell>
          <cell r="B2248">
            <v>3030</v>
          </cell>
          <cell r="C2248">
            <v>7</v>
          </cell>
          <cell r="D2248">
            <v>44</v>
          </cell>
          <cell r="E2248" t="str">
            <v>ACT</v>
          </cell>
          <cell r="F2248" t="str">
            <v>S</v>
          </cell>
          <cell r="G2248">
            <v>695</v>
          </cell>
          <cell r="H2248">
            <v>32000</v>
          </cell>
          <cell r="I2248">
            <v>13</v>
          </cell>
        </row>
        <row r="2249">
          <cell r="A2249" t="str">
            <v>3033734ACT695</v>
          </cell>
          <cell r="B2249">
            <v>3033</v>
          </cell>
          <cell r="C2249">
            <v>7</v>
          </cell>
          <cell r="D2249">
            <v>34</v>
          </cell>
          <cell r="E2249" t="str">
            <v>ACT</v>
          </cell>
          <cell r="F2249" t="str">
            <v>S</v>
          </cell>
          <cell r="G2249">
            <v>695</v>
          </cell>
          <cell r="H2249">
            <v>2000</v>
          </cell>
          <cell r="I2249">
            <v>19</v>
          </cell>
        </row>
        <row r="2250">
          <cell r="A2250" t="str">
            <v>5007744ACT695</v>
          </cell>
          <cell r="B2250">
            <v>5007</v>
          </cell>
          <cell r="C2250">
            <v>7</v>
          </cell>
          <cell r="D2250">
            <v>44</v>
          </cell>
          <cell r="E2250" t="str">
            <v>ACT</v>
          </cell>
          <cell r="F2250" t="str">
            <v>S</v>
          </cell>
          <cell r="G2250">
            <v>695</v>
          </cell>
          <cell r="H2250">
            <v>7418624.2999999998</v>
          </cell>
          <cell r="I2250">
            <v>19.938199999999998</v>
          </cell>
        </row>
        <row r="2251">
          <cell r="A2251" t="str">
            <v>1018744ACT695</v>
          </cell>
          <cell r="B2251">
            <v>1018</v>
          </cell>
          <cell r="C2251">
            <v>7</v>
          </cell>
          <cell r="D2251">
            <v>44</v>
          </cell>
          <cell r="E2251" t="str">
            <v>ACT</v>
          </cell>
          <cell r="F2251" t="str">
            <v>S</v>
          </cell>
          <cell r="G2251">
            <v>695</v>
          </cell>
          <cell r="H2251">
            <v>200000</v>
          </cell>
          <cell r="I2251">
            <v>5.8650000000000002</v>
          </cell>
        </row>
        <row r="2252">
          <cell r="A2252" t="str">
            <v>3011744ACT695</v>
          </cell>
          <cell r="B2252">
            <v>3011</v>
          </cell>
          <cell r="C2252">
            <v>7</v>
          </cell>
          <cell r="D2252">
            <v>44</v>
          </cell>
          <cell r="E2252" t="str">
            <v>ACT</v>
          </cell>
          <cell r="F2252" t="str">
            <v>S</v>
          </cell>
          <cell r="G2252">
            <v>695</v>
          </cell>
          <cell r="H2252">
            <v>44000</v>
          </cell>
          <cell r="I2252">
            <v>12</v>
          </cell>
        </row>
        <row r="2253">
          <cell r="A2253" t="str">
            <v>3016744ACT695</v>
          </cell>
          <cell r="B2253">
            <v>3016</v>
          </cell>
          <cell r="C2253">
            <v>7</v>
          </cell>
          <cell r="D2253">
            <v>44</v>
          </cell>
          <cell r="E2253" t="str">
            <v>ACT</v>
          </cell>
          <cell r="F2253" t="str">
            <v>S</v>
          </cell>
          <cell r="G2253">
            <v>695</v>
          </cell>
          <cell r="H2253">
            <v>38000</v>
          </cell>
          <cell r="I2253">
            <v>13.5</v>
          </cell>
        </row>
        <row r="2254">
          <cell r="A2254" t="str">
            <v>1017744ACT695</v>
          </cell>
          <cell r="B2254">
            <v>1017</v>
          </cell>
          <cell r="C2254">
            <v>7</v>
          </cell>
          <cell r="D2254">
            <v>44</v>
          </cell>
          <cell r="E2254" t="str">
            <v>ACT</v>
          </cell>
          <cell r="F2254" t="str">
            <v>S</v>
          </cell>
          <cell r="G2254">
            <v>695</v>
          </cell>
          <cell r="H2254">
            <v>10054543</v>
          </cell>
          <cell r="I2254">
            <v>20.0383</v>
          </cell>
        </row>
        <row r="2255">
          <cell r="A2255" t="str">
            <v>1032744ACT695</v>
          </cell>
          <cell r="B2255">
            <v>1032</v>
          </cell>
          <cell r="C2255">
            <v>7</v>
          </cell>
          <cell r="D2255">
            <v>44</v>
          </cell>
          <cell r="E2255" t="str">
            <v>ACT</v>
          </cell>
          <cell r="F2255" t="str">
            <v>S</v>
          </cell>
          <cell r="G2255">
            <v>695</v>
          </cell>
          <cell r="H2255">
            <v>4212656</v>
          </cell>
          <cell r="I2255">
            <v>18.880199999999999</v>
          </cell>
        </row>
        <row r="2256">
          <cell r="A2256" t="str">
            <v>1033744ACT695</v>
          </cell>
          <cell r="B2256">
            <v>1033</v>
          </cell>
          <cell r="C2256">
            <v>7</v>
          </cell>
          <cell r="D2256">
            <v>44</v>
          </cell>
          <cell r="E2256" t="str">
            <v>ACT</v>
          </cell>
          <cell r="F2256" t="str">
            <v>S</v>
          </cell>
          <cell r="G2256">
            <v>695</v>
          </cell>
          <cell r="H2256">
            <v>13492308.74</v>
          </cell>
          <cell r="I2256">
            <v>21.242000000000001</v>
          </cell>
        </row>
        <row r="2257">
          <cell r="A2257" t="str">
            <v>3033744ACT695</v>
          </cell>
          <cell r="B2257">
            <v>3033</v>
          </cell>
          <cell r="C2257">
            <v>7</v>
          </cell>
          <cell r="D2257">
            <v>44</v>
          </cell>
          <cell r="E2257" t="str">
            <v>ACT</v>
          </cell>
          <cell r="F2257" t="str">
            <v>S</v>
          </cell>
          <cell r="G2257">
            <v>695</v>
          </cell>
          <cell r="H2257">
            <v>275000</v>
          </cell>
          <cell r="I2257">
            <v>15.6182</v>
          </cell>
        </row>
        <row r="2258">
          <cell r="A2258" t="str">
            <v>5003744ACT695</v>
          </cell>
          <cell r="B2258">
            <v>5003</v>
          </cell>
          <cell r="C2258">
            <v>7</v>
          </cell>
          <cell r="D2258">
            <v>44</v>
          </cell>
          <cell r="E2258" t="str">
            <v>ACT</v>
          </cell>
          <cell r="F2258" t="str">
            <v>S</v>
          </cell>
          <cell r="G2258">
            <v>695</v>
          </cell>
          <cell r="H2258">
            <v>2408682.7400000002</v>
          </cell>
          <cell r="I2258">
            <v>22.034400000000002</v>
          </cell>
        </row>
        <row r="2259">
          <cell r="A2259" t="str">
            <v>5004744ACT695</v>
          </cell>
          <cell r="B2259">
            <v>5004</v>
          </cell>
          <cell r="C2259">
            <v>7</v>
          </cell>
          <cell r="D2259">
            <v>44</v>
          </cell>
          <cell r="E2259" t="str">
            <v>ACT</v>
          </cell>
          <cell r="F2259" t="str">
            <v>S</v>
          </cell>
          <cell r="G2259">
            <v>695</v>
          </cell>
          <cell r="H2259">
            <v>993990</v>
          </cell>
          <cell r="I2259">
            <v>17.7074</v>
          </cell>
        </row>
        <row r="2260">
          <cell r="A2260" t="str">
            <v>1003734ACT695</v>
          </cell>
          <cell r="B2260">
            <v>1003</v>
          </cell>
          <cell r="C2260">
            <v>7</v>
          </cell>
          <cell r="D2260">
            <v>34</v>
          </cell>
          <cell r="E2260" t="str">
            <v>ACT</v>
          </cell>
          <cell r="F2260" t="str">
            <v>S</v>
          </cell>
          <cell r="G2260">
            <v>695</v>
          </cell>
          <cell r="H2260">
            <v>21148</v>
          </cell>
          <cell r="I2260">
            <v>6.55</v>
          </cell>
        </row>
        <row r="2261">
          <cell r="A2261" t="str">
            <v>2007744ACT695</v>
          </cell>
          <cell r="B2261">
            <v>2007</v>
          </cell>
          <cell r="C2261">
            <v>7</v>
          </cell>
          <cell r="D2261">
            <v>44</v>
          </cell>
          <cell r="E2261" t="str">
            <v>ACT</v>
          </cell>
          <cell r="F2261" t="str">
            <v>S</v>
          </cell>
          <cell r="G2261">
            <v>695</v>
          </cell>
          <cell r="H2261">
            <v>33000</v>
          </cell>
          <cell r="I2261">
            <v>14.9697</v>
          </cell>
        </row>
        <row r="2262">
          <cell r="A2262" t="str">
            <v>3003744ACT695</v>
          </cell>
          <cell r="B2262">
            <v>3003</v>
          </cell>
          <cell r="C2262">
            <v>7</v>
          </cell>
          <cell r="D2262">
            <v>44</v>
          </cell>
          <cell r="E2262" t="str">
            <v>ACT</v>
          </cell>
          <cell r="F2262" t="str">
            <v>S</v>
          </cell>
          <cell r="G2262">
            <v>695</v>
          </cell>
          <cell r="H2262">
            <v>25000</v>
          </cell>
          <cell r="I2262">
            <v>19</v>
          </cell>
        </row>
        <row r="2263">
          <cell r="A2263" t="str">
            <v>3026744ACT695</v>
          </cell>
          <cell r="B2263">
            <v>3026</v>
          </cell>
          <cell r="C2263">
            <v>7</v>
          </cell>
          <cell r="D2263">
            <v>44</v>
          </cell>
          <cell r="E2263" t="str">
            <v>ACT</v>
          </cell>
          <cell r="F2263" t="str">
            <v>S</v>
          </cell>
          <cell r="G2263">
            <v>695</v>
          </cell>
          <cell r="H2263">
            <v>211000</v>
          </cell>
          <cell r="I2263">
            <v>14.2844</v>
          </cell>
        </row>
        <row r="2264">
          <cell r="A2264" t="str">
            <v>5008744ACT695</v>
          </cell>
          <cell r="B2264">
            <v>5008</v>
          </cell>
          <cell r="C2264">
            <v>7</v>
          </cell>
          <cell r="D2264">
            <v>44</v>
          </cell>
          <cell r="E2264" t="str">
            <v>ACT</v>
          </cell>
          <cell r="F2264" t="str">
            <v>S</v>
          </cell>
          <cell r="G2264">
            <v>695</v>
          </cell>
          <cell r="H2264">
            <v>1140500</v>
          </cell>
          <cell r="I2264">
            <v>20.9558</v>
          </cell>
        </row>
        <row r="2265">
          <cell r="A2265" t="str">
            <v>1005734ACT695</v>
          </cell>
          <cell r="B2265">
            <v>1005</v>
          </cell>
          <cell r="C2265">
            <v>7</v>
          </cell>
          <cell r="D2265">
            <v>34</v>
          </cell>
          <cell r="E2265" t="str">
            <v>ACT</v>
          </cell>
          <cell r="F2265" t="str">
            <v>S</v>
          </cell>
          <cell r="G2265">
            <v>695</v>
          </cell>
          <cell r="H2265">
            <v>30000</v>
          </cell>
          <cell r="I2265">
            <v>17.7333</v>
          </cell>
        </row>
        <row r="2266">
          <cell r="A2266" t="str">
            <v>3012744ACT695</v>
          </cell>
          <cell r="B2266">
            <v>3012</v>
          </cell>
          <cell r="C2266">
            <v>7</v>
          </cell>
          <cell r="D2266">
            <v>44</v>
          </cell>
          <cell r="E2266" t="str">
            <v>ACT</v>
          </cell>
          <cell r="F2266" t="str">
            <v>S</v>
          </cell>
          <cell r="G2266">
            <v>695</v>
          </cell>
          <cell r="H2266">
            <v>87000</v>
          </cell>
          <cell r="I2266">
            <v>18.494299999999999</v>
          </cell>
        </row>
        <row r="2267">
          <cell r="A2267" t="str">
            <v>3025744ACT695</v>
          </cell>
          <cell r="B2267">
            <v>3025</v>
          </cell>
          <cell r="C2267">
            <v>7</v>
          </cell>
          <cell r="D2267">
            <v>44</v>
          </cell>
          <cell r="E2267" t="str">
            <v>ACT</v>
          </cell>
          <cell r="F2267" t="str">
            <v>S</v>
          </cell>
          <cell r="G2267">
            <v>695</v>
          </cell>
          <cell r="H2267">
            <v>149000</v>
          </cell>
          <cell r="I2267">
            <v>20.163799999999998</v>
          </cell>
        </row>
        <row r="2268">
          <cell r="A2268" t="str">
            <v>1032734ACT695</v>
          </cell>
          <cell r="B2268">
            <v>1032</v>
          </cell>
          <cell r="C2268">
            <v>7</v>
          </cell>
          <cell r="D2268">
            <v>34</v>
          </cell>
          <cell r="E2268" t="str">
            <v>ACT</v>
          </cell>
          <cell r="F2268" t="str">
            <v>S</v>
          </cell>
          <cell r="G2268">
            <v>695</v>
          </cell>
          <cell r="H2268">
            <v>4000</v>
          </cell>
          <cell r="I2268">
            <v>23</v>
          </cell>
        </row>
        <row r="2269">
          <cell r="A2269" t="str">
            <v>5006734ACT695</v>
          </cell>
          <cell r="B2269">
            <v>5006</v>
          </cell>
          <cell r="C2269">
            <v>7</v>
          </cell>
          <cell r="D2269">
            <v>34</v>
          </cell>
          <cell r="E2269" t="str">
            <v>ACT</v>
          </cell>
          <cell r="F2269" t="str">
            <v>S</v>
          </cell>
          <cell r="G2269">
            <v>695</v>
          </cell>
          <cell r="H2269">
            <v>22300</v>
          </cell>
          <cell r="I2269">
            <v>20.964099999999998</v>
          </cell>
        </row>
        <row r="2270">
          <cell r="A2270" t="str">
            <v>3001744ACT695</v>
          </cell>
          <cell r="B2270">
            <v>3001</v>
          </cell>
          <cell r="C2270">
            <v>7</v>
          </cell>
          <cell r="D2270">
            <v>44</v>
          </cell>
          <cell r="E2270" t="str">
            <v>ACT</v>
          </cell>
          <cell r="F2270" t="str">
            <v>S</v>
          </cell>
          <cell r="G2270">
            <v>695</v>
          </cell>
          <cell r="H2270">
            <v>218640</v>
          </cell>
          <cell r="I2270">
            <v>20.4481</v>
          </cell>
        </row>
        <row r="2271">
          <cell r="A2271" t="str">
            <v>3028744ACT695</v>
          </cell>
          <cell r="B2271">
            <v>3028</v>
          </cell>
          <cell r="C2271">
            <v>7</v>
          </cell>
          <cell r="D2271">
            <v>44</v>
          </cell>
          <cell r="E2271" t="str">
            <v>ACT</v>
          </cell>
          <cell r="F2271" t="str">
            <v>S</v>
          </cell>
          <cell r="G2271">
            <v>695</v>
          </cell>
          <cell r="H2271">
            <v>135500</v>
          </cell>
          <cell r="I2271">
            <v>17.6937</v>
          </cell>
        </row>
        <row r="2272">
          <cell r="A2272" t="str">
            <v>3007744ACT695</v>
          </cell>
          <cell r="B2272">
            <v>3007</v>
          </cell>
          <cell r="C2272">
            <v>7</v>
          </cell>
          <cell r="D2272">
            <v>44</v>
          </cell>
          <cell r="E2272" t="str">
            <v>ACT</v>
          </cell>
          <cell r="F2272" t="str">
            <v>S</v>
          </cell>
          <cell r="G2272">
            <v>695</v>
          </cell>
          <cell r="H2272">
            <v>21000</v>
          </cell>
          <cell r="I2272">
            <v>20</v>
          </cell>
        </row>
        <row r="2273">
          <cell r="A2273" t="str">
            <v>3015744ACT695</v>
          </cell>
          <cell r="B2273">
            <v>3015</v>
          </cell>
          <cell r="C2273">
            <v>7</v>
          </cell>
          <cell r="D2273">
            <v>44</v>
          </cell>
          <cell r="E2273" t="str">
            <v>ACT</v>
          </cell>
          <cell r="F2273" t="str">
            <v>S</v>
          </cell>
          <cell r="G2273">
            <v>695</v>
          </cell>
          <cell r="H2273">
            <v>184340</v>
          </cell>
          <cell r="I2273">
            <v>17.5547</v>
          </cell>
        </row>
        <row r="2274">
          <cell r="A2274" t="str">
            <v>5006744ACT695</v>
          </cell>
          <cell r="B2274">
            <v>5006</v>
          </cell>
          <cell r="C2274">
            <v>7</v>
          </cell>
          <cell r="D2274">
            <v>44</v>
          </cell>
          <cell r="E2274" t="str">
            <v>ACT</v>
          </cell>
          <cell r="F2274" t="str">
            <v>S</v>
          </cell>
          <cell r="G2274">
            <v>695</v>
          </cell>
          <cell r="H2274">
            <v>2431750</v>
          </cell>
          <cell r="I2274">
            <v>23.754300000000001</v>
          </cell>
        </row>
        <row r="2275">
          <cell r="A2275" t="str">
            <v>2009744ACT695</v>
          </cell>
          <cell r="B2275">
            <v>2009</v>
          </cell>
          <cell r="C2275">
            <v>7</v>
          </cell>
          <cell r="D2275">
            <v>44</v>
          </cell>
          <cell r="E2275" t="str">
            <v>ACT</v>
          </cell>
          <cell r="F2275" t="str">
            <v>S</v>
          </cell>
          <cell r="G2275">
            <v>695</v>
          </cell>
          <cell r="H2275">
            <v>20000</v>
          </cell>
          <cell r="I2275">
            <v>22</v>
          </cell>
        </row>
        <row r="2276">
          <cell r="A2276" t="str">
            <v>3034744ACT695</v>
          </cell>
          <cell r="B2276">
            <v>3034</v>
          </cell>
          <cell r="C2276">
            <v>7</v>
          </cell>
          <cell r="D2276">
            <v>44</v>
          </cell>
          <cell r="E2276" t="str">
            <v>ACT</v>
          </cell>
          <cell r="F2276" t="str">
            <v>S</v>
          </cell>
          <cell r="G2276">
            <v>695</v>
          </cell>
          <cell r="H2276">
            <v>50000</v>
          </cell>
          <cell r="I2276">
            <v>15.92</v>
          </cell>
        </row>
        <row r="2277">
          <cell r="A2277" t="str">
            <v>3006744ACT695</v>
          </cell>
          <cell r="B2277">
            <v>3006</v>
          </cell>
          <cell r="C2277">
            <v>7</v>
          </cell>
          <cell r="D2277">
            <v>44</v>
          </cell>
          <cell r="E2277" t="str">
            <v>ACT</v>
          </cell>
          <cell r="F2277" t="str">
            <v>S</v>
          </cell>
          <cell r="G2277">
            <v>695</v>
          </cell>
          <cell r="H2277">
            <v>80000</v>
          </cell>
          <cell r="I2277">
            <v>17</v>
          </cell>
        </row>
        <row r="2278">
          <cell r="A2278" t="str">
            <v>3010744ACT695</v>
          </cell>
          <cell r="B2278">
            <v>3010</v>
          </cell>
          <cell r="C2278">
            <v>7</v>
          </cell>
          <cell r="D2278">
            <v>44</v>
          </cell>
          <cell r="E2278" t="str">
            <v>ACT</v>
          </cell>
          <cell r="F2278" t="str">
            <v>S</v>
          </cell>
          <cell r="G2278">
            <v>695</v>
          </cell>
          <cell r="H2278">
            <v>21000</v>
          </cell>
          <cell r="I2278">
            <v>17</v>
          </cell>
        </row>
        <row r="2279">
          <cell r="A2279" t="str">
            <v>1009744ACT695</v>
          </cell>
          <cell r="B2279">
            <v>1009</v>
          </cell>
          <cell r="C2279">
            <v>7</v>
          </cell>
          <cell r="D2279">
            <v>44</v>
          </cell>
          <cell r="E2279" t="str">
            <v>ACT</v>
          </cell>
          <cell r="F2279" t="str">
            <v>S</v>
          </cell>
          <cell r="G2279">
            <v>695</v>
          </cell>
          <cell r="H2279">
            <v>783420</v>
          </cell>
          <cell r="I2279">
            <v>19.104700000000001</v>
          </cell>
        </row>
        <row r="2280">
          <cell r="A2280" t="str">
            <v>3002744ACT695</v>
          </cell>
          <cell r="B2280">
            <v>3002</v>
          </cell>
          <cell r="C2280">
            <v>7</v>
          </cell>
          <cell r="D2280">
            <v>44</v>
          </cell>
          <cell r="E2280" t="str">
            <v>ACT</v>
          </cell>
          <cell r="F2280" t="str">
            <v>S</v>
          </cell>
          <cell r="G2280">
            <v>695</v>
          </cell>
          <cell r="H2280">
            <v>450600</v>
          </cell>
          <cell r="I2280">
            <v>19.639399999999998</v>
          </cell>
        </row>
        <row r="2281">
          <cell r="A2281" t="str">
            <v>3021744ACT695</v>
          </cell>
          <cell r="B2281">
            <v>3021</v>
          </cell>
          <cell r="C2281">
            <v>7</v>
          </cell>
          <cell r="D2281">
            <v>44</v>
          </cell>
          <cell r="E2281" t="str">
            <v>ACT</v>
          </cell>
          <cell r="F2281" t="str">
            <v>S</v>
          </cell>
          <cell r="G2281">
            <v>695</v>
          </cell>
          <cell r="H2281">
            <v>229000</v>
          </cell>
          <cell r="I2281">
            <v>25.098299999999998</v>
          </cell>
        </row>
        <row r="2282">
          <cell r="A2282" t="str">
            <v>3029744ACT695</v>
          </cell>
          <cell r="B2282">
            <v>3029</v>
          </cell>
          <cell r="C2282">
            <v>7</v>
          </cell>
          <cell r="D2282">
            <v>44</v>
          </cell>
          <cell r="E2282" t="str">
            <v>ACT</v>
          </cell>
          <cell r="F2282" t="str">
            <v>S</v>
          </cell>
          <cell r="G2282">
            <v>695</v>
          </cell>
          <cell r="H2282">
            <v>143000</v>
          </cell>
          <cell r="I2282">
            <v>20.720300000000002</v>
          </cell>
        </row>
        <row r="2283">
          <cell r="A2283" t="str">
            <v>3031744ACT695</v>
          </cell>
          <cell r="B2283">
            <v>3031</v>
          </cell>
          <cell r="C2283">
            <v>7</v>
          </cell>
          <cell r="D2283">
            <v>44</v>
          </cell>
          <cell r="E2283" t="str">
            <v>ACT</v>
          </cell>
          <cell r="F2283" t="str">
            <v>S</v>
          </cell>
          <cell r="G2283">
            <v>695</v>
          </cell>
          <cell r="H2283">
            <v>145500</v>
          </cell>
          <cell r="I2283">
            <v>14.300700000000001</v>
          </cell>
        </row>
        <row r="2284">
          <cell r="A2284" t="str">
            <v>1018734ACT695</v>
          </cell>
          <cell r="B2284">
            <v>1018</v>
          </cell>
          <cell r="C2284">
            <v>7</v>
          </cell>
          <cell r="D2284">
            <v>34</v>
          </cell>
          <cell r="E2284" t="str">
            <v>ACT</v>
          </cell>
          <cell r="F2284" t="str">
            <v>S</v>
          </cell>
          <cell r="G2284">
            <v>695</v>
          </cell>
          <cell r="H2284">
            <v>39704</v>
          </cell>
          <cell r="I2284">
            <v>9.1050000000000004</v>
          </cell>
        </row>
        <row r="2285">
          <cell r="A2285" t="str">
            <v>3010734ACT695</v>
          </cell>
          <cell r="B2285">
            <v>3010</v>
          </cell>
          <cell r="C2285">
            <v>7</v>
          </cell>
          <cell r="D2285">
            <v>34</v>
          </cell>
          <cell r="E2285" t="str">
            <v>ACT</v>
          </cell>
          <cell r="F2285" t="str">
            <v>S</v>
          </cell>
          <cell r="G2285">
            <v>695</v>
          </cell>
          <cell r="H2285">
            <v>1200</v>
          </cell>
          <cell r="I2285">
            <v>11</v>
          </cell>
        </row>
        <row r="2286">
          <cell r="A2286" t="str">
            <v>1001744ACT695</v>
          </cell>
          <cell r="B2286">
            <v>1001</v>
          </cell>
          <cell r="C2286">
            <v>7</v>
          </cell>
          <cell r="D2286">
            <v>44</v>
          </cell>
          <cell r="E2286" t="str">
            <v>ACT</v>
          </cell>
          <cell r="F2286" t="str">
            <v>S</v>
          </cell>
          <cell r="G2286">
            <v>695</v>
          </cell>
          <cell r="H2286">
            <v>3658890</v>
          </cell>
          <cell r="I2286">
            <v>8.2096999999999998</v>
          </cell>
        </row>
        <row r="2287">
          <cell r="A2287" t="str">
            <v>1005744ACT695</v>
          </cell>
          <cell r="B2287">
            <v>1005</v>
          </cell>
          <cell r="C2287">
            <v>7</v>
          </cell>
          <cell r="D2287">
            <v>44</v>
          </cell>
          <cell r="E2287" t="str">
            <v>ACT</v>
          </cell>
          <cell r="F2287" t="str">
            <v>S</v>
          </cell>
          <cell r="G2287">
            <v>695</v>
          </cell>
          <cell r="H2287">
            <v>6212090</v>
          </cell>
          <cell r="I2287">
            <v>15.7324</v>
          </cell>
        </row>
        <row r="2288">
          <cell r="A2288" t="str">
            <v>1033734ACT695</v>
          </cell>
          <cell r="B2288">
            <v>1033</v>
          </cell>
          <cell r="C2288">
            <v>7</v>
          </cell>
          <cell r="D2288">
            <v>34</v>
          </cell>
          <cell r="E2288" t="str">
            <v>ACT</v>
          </cell>
          <cell r="F2288" t="str">
            <v>S</v>
          </cell>
          <cell r="G2288">
            <v>695</v>
          </cell>
          <cell r="H2288">
            <v>77800</v>
          </cell>
          <cell r="I2288">
            <v>12.192600000000001</v>
          </cell>
        </row>
        <row r="2289">
          <cell r="A2289" t="str">
            <v>2005744ACT695</v>
          </cell>
          <cell r="B2289">
            <v>2005</v>
          </cell>
          <cell r="C2289">
            <v>7</v>
          </cell>
          <cell r="D2289">
            <v>44</v>
          </cell>
          <cell r="E2289" t="str">
            <v>ACT</v>
          </cell>
          <cell r="F2289" t="str">
            <v>S</v>
          </cell>
          <cell r="G2289">
            <v>695</v>
          </cell>
          <cell r="H2289">
            <v>130000</v>
          </cell>
          <cell r="I2289">
            <v>9.3361999999999998</v>
          </cell>
        </row>
        <row r="2290">
          <cell r="A2290" t="str">
            <v>3004744ACT695</v>
          </cell>
          <cell r="B2290">
            <v>3004</v>
          </cell>
          <cell r="C2290">
            <v>7</v>
          </cell>
          <cell r="D2290">
            <v>44</v>
          </cell>
          <cell r="E2290" t="str">
            <v>ACT</v>
          </cell>
          <cell r="F2290" t="str">
            <v>S</v>
          </cell>
          <cell r="G2290">
            <v>695</v>
          </cell>
          <cell r="H2290">
            <v>98000</v>
          </cell>
          <cell r="I2290">
            <v>19.833500000000001</v>
          </cell>
        </row>
        <row r="2291">
          <cell r="A2291" t="str">
            <v>1003744ACT695</v>
          </cell>
          <cell r="B2291">
            <v>1003</v>
          </cell>
          <cell r="C2291">
            <v>7</v>
          </cell>
          <cell r="D2291">
            <v>44</v>
          </cell>
          <cell r="E2291" t="str">
            <v>ACT</v>
          </cell>
          <cell r="F2291" t="str">
            <v>S</v>
          </cell>
          <cell r="G2291">
            <v>695</v>
          </cell>
          <cell r="H2291">
            <v>2475945</v>
          </cell>
          <cell r="I2291">
            <v>9.8820999999999994</v>
          </cell>
        </row>
        <row r="2292">
          <cell r="A2292" t="str">
            <v>1017734ACT695</v>
          </cell>
          <cell r="B2292">
            <v>1017</v>
          </cell>
          <cell r="C2292">
            <v>7</v>
          </cell>
          <cell r="D2292">
            <v>34</v>
          </cell>
          <cell r="E2292" t="str">
            <v>ACT</v>
          </cell>
          <cell r="F2292" t="str">
            <v>S</v>
          </cell>
          <cell r="G2292">
            <v>695</v>
          </cell>
          <cell r="H2292">
            <v>21000</v>
          </cell>
          <cell r="I2292">
            <v>17.07</v>
          </cell>
        </row>
        <row r="2293">
          <cell r="A2293" t="str">
            <v>2006744ACT695</v>
          </cell>
          <cell r="B2293">
            <v>2006</v>
          </cell>
          <cell r="C2293">
            <v>7</v>
          </cell>
          <cell r="D2293">
            <v>44</v>
          </cell>
          <cell r="E2293" t="str">
            <v>ACT</v>
          </cell>
          <cell r="F2293" t="str">
            <v>S</v>
          </cell>
          <cell r="G2293">
            <v>695</v>
          </cell>
          <cell r="H2293">
            <v>35000</v>
          </cell>
          <cell r="I2293">
            <v>12</v>
          </cell>
        </row>
        <row r="2294">
          <cell r="A2294" t="str">
            <v>3016734ACT695</v>
          </cell>
          <cell r="B2294">
            <v>3016</v>
          </cell>
          <cell r="C2294">
            <v>7</v>
          </cell>
          <cell r="D2294">
            <v>34</v>
          </cell>
          <cell r="E2294" t="str">
            <v>ACT</v>
          </cell>
          <cell r="F2294" t="str">
            <v>S</v>
          </cell>
          <cell r="G2294">
            <v>695</v>
          </cell>
          <cell r="H2294">
            <v>5000</v>
          </cell>
          <cell r="I2294">
            <v>16</v>
          </cell>
        </row>
        <row r="2295">
          <cell r="A2295" t="str">
            <v>1999744ACT695</v>
          </cell>
          <cell r="B2295">
            <v>1999</v>
          </cell>
          <cell r="C2295">
            <v>7</v>
          </cell>
          <cell r="D2295">
            <v>44</v>
          </cell>
          <cell r="E2295" t="str">
            <v>ACT</v>
          </cell>
          <cell r="F2295" t="str">
            <v>S</v>
          </cell>
          <cell r="G2295">
            <v>695</v>
          </cell>
          <cell r="H2295">
            <v>52926130.009999998</v>
          </cell>
          <cell r="I2295">
            <v>16.205500000000001</v>
          </cell>
        </row>
        <row r="2296">
          <cell r="A2296" t="str">
            <v>1999734ACT695</v>
          </cell>
          <cell r="B2296">
            <v>1999</v>
          </cell>
          <cell r="C2296">
            <v>7</v>
          </cell>
          <cell r="D2296">
            <v>34</v>
          </cell>
          <cell r="E2296" t="str">
            <v>ACT</v>
          </cell>
          <cell r="F2296" t="str">
            <v>S</v>
          </cell>
          <cell r="G2296">
            <v>695</v>
          </cell>
          <cell r="H2296">
            <v>193652</v>
          </cell>
          <cell r="I2296">
            <v>12.553800000000001</v>
          </cell>
        </row>
        <row r="2297">
          <cell r="A2297" t="str">
            <v>2999744ACT695</v>
          </cell>
          <cell r="B2297">
            <v>2999</v>
          </cell>
          <cell r="C2297">
            <v>7</v>
          </cell>
          <cell r="D2297">
            <v>44</v>
          </cell>
          <cell r="E2297" t="str">
            <v>ACT</v>
          </cell>
          <cell r="F2297" t="str">
            <v>S</v>
          </cell>
          <cell r="G2297">
            <v>695</v>
          </cell>
          <cell r="H2297">
            <v>248000</v>
          </cell>
          <cell r="I2297">
            <v>12.0472</v>
          </cell>
        </row>
        <row r="2298">
          <cell r="A2298" t="str">
            <v>3999744ACT695</v>
          </cell>
          <cell r="B2298">
            <v>3999</v>
          </cell>
          <cell r="C2298">
            <v>7</v>
          </cell>
          <cell r="D2298">
            <v>44</v>
          </cell>
          <cell r="E2298" t="str">
            <v>ACT</v>
          </cell>
          <cell r="F2298" t="str">
            <v>S</v>
          </cell>
          <cell r="G2298">
            <v>695</v>
          </cell>
          <cell r="H2298">
            <v>2812380</v>
          </cell>
          <cell r="I2298">
            <v>18.329000000000001</v>
          </cell>
        </row>
        <row r="2299">
          <cell r="A2299" t="str">
            <v>3999734ACT695</v>
          </cell>
          <cell r="B2299">
            <v>3999</v>
          </cell>
          <cell r="C2299">
            <v>7</v>
          </cell>
          <cell r="D2299">
            <v>34</v>
          </cell>
          <cell r="E2299" t="str">
            <v>ACT</v>
          </cell>
          <cell r="F2299" t="str">
            <v>S</v>
          </cell>
          <cell r="G2299">
            <v>695</v>
          </cell>
          <cell r="H2299">
            <v>18200</v>
          </cell>
          <cell r="I2299">
            <v>14.9011</v>
          </cell>
        </row>
        <row r="2300">
          <cell r="A2300" t="str">
            <v>5999744ACT695</v>
          </cell>
          <cell r="B2300">
            <v>5999</v>
          </cell>
          <cell r="C2300">
            <v>7</v>
          </cell>
          <cell r="D2300">
            <v>44</v>
          </cell>
          <cell r="E2300" t="str">
            <v>ACT</v>
          </cell>
          <cell r="F2300" t="str">
            <v>S</v>
          </cell>
          <cell r="G2300">
            <v>695</v>
          </cell>
          <cell r="H2300">
            <v>14393547.039999999</v>
          </cell>
          <cell r="I2300">
            <v>20.860299999999999</v>
          </cell>
        </row>
        <row r="2301">
          <cell r="A2301" t="str">
            <v>5999734ACT695</v>
          </cell>
          <cell r="B2301">
            <v>5999</v>
          </cell>
          <cell r="C2301">
            <v>7</v>
          </cell>
          <cell r="D2301">
            <v>34</v>
          </cell>
          <cell r="E2301" t="str">
            <v>ACT</v>
          </cell>
          <cell r="F2301" t="str">
            <v>S</v>
          </cell>
          <cell r="G2301">
            <v>695</v>
          </cell>
          <cell r="H2301">
            <v>22300</v>
          </cell>
          <cell r="I2301">
            <v>20.964099999999998</v>
          </cell>
        </row>
        <row r="2302">
          <cell r="A2302" t="str">
            <v>3022844ACT695</v>
          </cell>
          <cell r="B2302">
            <v>3022</v>
          </cell>
          <cell r="C2302">
            <v>8</v>
          </cell>
          <cell r="D2302">
            <v>44</v>
          </cell>
          <cell r="E2302" t="str">
            <v>ACT</v>
          </cell>
          <cell r="F2302" t="str">
            <v>S</v>
          </cell>
          <cell r="G2302">
            <v>695</v>
          </cell>
          <cell r="H2302">
            <v>171700</v>
          </cell>
          <cell r="I2302">
            <v>15.1357</v>
          </cell>
        </row>
        <row r="2303">
          <cell r="A2303" t="str">
            <v>3027844ACT695</v>
          </cell>
          <cell r="B2303">
            <v>3027</v>
          </cell>
          <cell r="C2303">
            <v>8</v>
          </cell>
          <cell r="D2303">
            <v>44</v>
          </cell>
          <cell r="E2303" t="str">
            <v>ACT</v>
          </cell>
          <cell r="F2303" t="str">
            <v>S</v>
          </cell>
          <cell r="G2303">
            <v>695</v>
          </cell>
          <cell r="H2303">
            <v>252500</v>
          </cell>
          <cell r="I2303">
            <v>17.184200000000001</v>
          </cell>
        </row>
        <row r="2304">
          <cell r="A2304" t="str">
            <v>3036844ACT695</v>
          </cell>
          <cell r="B2304">
            <v>3036</v>
          </cell>
          <cell r="C2304">
            <v>8</v>
          </cell>
          <cell r="D2304">
            <v>44</v>
          </cell>
          <cell r="E2304" t="str">
            <v>ACT</v>
          </cell>
          <cell r="F2304" t="str">
            <v>S</v>
          </cell>
          <cell r="G2304">
            <v>695</v>
          </cell>
          <cell r="H2304">
            <v>615100</v>
          </cell>
          <cell r="I2304">
            <v>14.379200000000001</v>
          </cell>
        </row>
        <row r="2305">
          <cell r="A2305" t="str">
            <v>1014844ACT695</v>
          </cell>
          <cell r="B2305">
            <v>1014</v>
          </cell>
          <cell r="C2305">
            <v>8</v>
          </cell>
          <cell r="D2305">
            <v>44</v>
          </cell>
          <cell r="E2305" t="str">
            <v>ACT</v>
          </cell>
          <cell r="F2305" t="str">
            <v>S</v>
          </cell>
          <cell r="G2305">
            <v>695</v>
          </cell>
          <cell r="H2305">
            <v>20287446.079999998</v>
          </cell>
          <cell r="I2305">
            <v>15.4991</v>
          </cell>
        </row>
        <row r="2306">
          <cell r="A2306" t="str">
            <v>1016844ACT695</v>
          </cell>
          <cell r="B2306">
            <v>1016</v>
          </cell>
          <cell r="C2306">
            <v>8</v>
          </cell>
          <cell r="D2306">
            <v>44</v>
          </cell>
          <cell r="E2306" t="str">
            <v>ACT</v>
          </cell>
          <cell r="F2306" t="str">
            <v>S</v>
          </cell>
          <cell r="G2306">
            <v>695</v>
          </cell>
          <cell r="H2306">
            <v>42399235.439999998</v>
          </cell>
          <cell r="I2306">
            <v>7.2190000000000003</v>
          </cell>
        </row>
        <row r="2307">
          <cell r="A2307" t="str">
            <v>1018844ACT695</v>
          </cell>
          <cell r="B2307">
            <v>1018</v>
          </cell>
          <cell r="C2307">
            <v>8</v>
          </cell>
          <cell r="D2307">
            <v>44</v>
          </cell>
          <cell r="E2307" t="str">
            <v>ACT</v>
          </cell>
          <cell r="F2307" t="str">
            <v>S</v>
          </cell>
          <cell r="G2307">
            <v>695</v>
          </cell>
          <cell r="H2307">
            <v>14049751</v>
          </cell>
          <cell r="I2307">
            <v>7.7198000000000002</v>
          </cell>
        </row>
        <row r="2308">
          <cell r="A2308" t="str">
            <v>2004844ACT695</v>
          </cell>
          <cell r="B2308">
            <v>2004</v>
          </cell>
          <cell r="C2308">
            <v>8</v>
          </cell>
          <cell r="D2308">
            <v>44</v>
          </cell>
          <cell r="E2308" t="str">
            <v>ACT</v>
          </cell>
          <cell r="F2308" t="str">
            <v>S</v>
          </cell>
          <cell r="G2308">
            <v>695</v>
          </cell>
          <cell r="H2308">
            <v>406000</v>
          </cell>
          <cell r="I2308">
            <v>9.3239000000000001</v>
          </cell>
        </row>
        <row r="2309">
          <cell r="A2309" t="str">
            <v>3011844ACT695</v>
          </cell>
          <cell r="B2309">
            <v>3011</v>
          </cell>
          <cell r="C2309">
            <v>8</v>
          </cell>
          <cell r="D2309">
            <v>44</v>
          </cell>
          <cell r="E2309" t="str">
            <v>ACT</v>
          </cell>
          <cell r="F2309" t="str">
            <v>S</v>
          </cell>
          <cell r="G2309">
            <v>695</v>
          </cell>
          <cell r="H2309">
            <v>667000</v>
          </cell>
          <cell r="I2309">
            <v>12.522500000000001</v>
          </cell>
        </row>
        <row r="2310">
          <cell r="A2310" t="str">
            <v>3016844ACT695</v>
          </cell>
          <cell r="B2310">
            <v>3016</v>
          </cell>
          <cell r="C2310">
            <v>8</v>
          </cell>
          <cell r="D2310">
            <v>44</v>
          </cell>
          <cell r="E2310" t="str">
            <v>ACT</v>
          </cell>
          <cell r="F2310" t="str">
            <v>S</v>
          </cell>
          <cell r="G2310">
            <v>695</v>
          </cell>
          <cell r="H2310">
            <v>708000</v>
          </cell>
          <cell r="I2310">
            <v>13.4788</v>
          </cell>
        </row>
        <row r="2311">
          <cell r="A2311" t="str">
            <v>3024844ACT695</v>
          </cell>
          <cell r="B2311">
            <v>3024</v>
          </cell>
          <cell r="C2311">
            <v>8</v>
          </cell>
          <cell r="D2311">
            <v>44</v>
          </cell>
          <cell r="E2311" t="str">
            <v>ACT</v>
          </cell>
          <cell r="F2311" t="str">
            <v>S</v>
          </cell>
          <cell r="G2311">
            <v>695</v>
          </cell>
          <cell r="H2311">
            <v>739600</v>
          </cell>
          <cell r="I2311">
            <v>13.541499999999999</v>
          </cell>
        </row>
        <row r="2312">
          <cell r="A2312" t="str">
            <v>3030844ACT695</v>
          </cell>
          <cell r="B2312">
            <v>3030</v>
          </cell>
          <cell r="C2312">
            <v>8</v>
          </cell>
          <cell r="D2312">
            <v>44</v>
          </cell>
          <cell r="E2312" t="str">
            <v>ACT</v>
          </cell>
          <cell r="F2312" t="str">
            <v>S</v>
          </cell>
          <cell r="G2312">
            <v>695</v>
          </cell>
          <cell r="H2312">
            <v>634600</v>
          </cell>
          <cell r="I2312">
            <v>8.4844000000000008</v>
          </cell>
        </row>
        <row r="2313">
          <cell r="A2313" t="str">
            <v>5007844ACT695</v>
          </cell>
          <cell r="B2313">
            <v>5007</v>
          </cell>
          <cell r="C2313">
            <v>8</v>
          </cell>
          <cell r="D2313">
            <v>44</v>
          </cell>
          <cell r="E2313" t="str">
            <v>ACT</v>
          </cell>
          <cell r="F2313" t="str">
            <v>S</v>
          </cell>
          <cell r="G2313">
            <v>695</v>
          </cell>
          <cell r="H2313">
            <v>27988010</v>
          </cell>
          <cell r="I2313">
            <v>14.083500000000001</v>
          </cell>
        </row>
        <row r="2314">
          <cell r="A2314" t="str">
            <v>3028834ACT695</v>
          </cell>
          <cell r="B2314">
            <v>3028</v>
          </cell>
          <cell r="C2314">
            <v>8</v>
          </cell>
          <cell r="D2314">
            <v>34</v>
          </cell>
          <cell r="E2314" t="str">
            <v>ACT</v>
          </cell>
          <cell r="F2314" t="str">
            <v>S</v>
          </cell>
          <cell r="G2314">
            <v>695</v>
          </cell>
          <cell r="H2314">
            <v>13000</v>
          </cell>
          <cell r="I2314">
            <v>12</v>
          </cell>
        </row>
        <row r="2315">
          <cell r="A2315" t="str">
            <v>1017844ACT695</v>
          </cell>
          <cell r="B2315">
            <v>1017</v>
          </cell>
          <cell r="C2315">
            <v>8</v>
          </cell>
          <cell r="D2315">
            <v>44</v>
          </cell>
          <cell r="E2315" t="str">
            <v>ACT</v>
          </cell>
          <cell r="F2315" t="str">
            <v>S</v>
          </cell>
          <cell r="G2315">
            <v>695</v>
          </cell>
          <cell r="H2315">
            <v>37527365</v>
          </cell>
          <cell r="I2315">
            <v>17.601099999999999</v>
          </cell>
        </row>
        <row r="2316">
          <cell r="A2316" t="str">
            <v>1032844ACT695</v>
          </cell>
          <cell r="B2316">
            <v>1032</v>
          </cell>
          <cell r="C2316">
            <v>8</v>
          </cell>
          <cell r="D2316">
            <v>44</v>
          </cell>
          <cell r="E2316" t="str">
            <v>ACT</v>
          </cell>
          <cell r="F2316" t="str">
            <v>S</v>
          </cell>
          <cell r="G2316">
            <v>695</v>
          </cell>
          <cell r="H2316">
            <v>23169895</v>
          </cell>
          <cell r="I2316">
            <v>14.624599999999999</v>
          </cell>
        </row>
        <row r="2317">
          <cell r="A2317" t="str">
            <v>1033844ACT695</v>
          </cell>
          <cell r="B2317">
            <v>1033</v>
          </cell>
          <cell r="C2317">
            <v>8</v>
          </cell>
          <cell r="D2317">
            <v>44</v>
          </cell>
          <cell r="E2317" t="str">
            <v>ACT</v>
          </cell>
          <cell r="F2317" t="str">
            <v>S</v>
          </cell>
          <cell r="G2317">
            <v>695</v>
          </cell>
          <cell r="H2317">
            <v>42325066</v>
          </cell>
          <cell r="I2317">
            <v>16.665299999999998</v>
          </cell>
        </row>
        <row r="2318">
          <cell r="A2318" t="str">
            <v>3001834ACT695</v>
          </cell>
          <cell r="B2318">
            <v>3001</v>
          </cell>
          <cell r="C2318">
            <v>8</v>
          </cell>
          <cell r="D2318">
            <v>34</v>
          </cell>
          <cell r="E2318" t="str">
            <v>ACT</v>
          </cell>
          <cell r="F2318" t="str">
            <v>S</v>
          </cell>
          <cell r="G2318">
            <v>695</v>
          </cell>
          <cell r="H2318">
            <v>272000</v>
          </cell>
          <cell r="I2318">
            <v>11.5943</v>
          </cell>
        </row>
        <row r="2319">
          <cell r="A2319" t="str">
            <v>5003844ACT695</v>
          </cell>
          <cell r="B2319">
            <v>5003</v>
          </cell>
          <cell r="C2319">
            <v>8</v>
          </cell>
          <cell r="D2319">
            <v>44</v>
          </cell>
          <cell r="E2319" t="str">
            <v>ACT</v>
          </cell>
          <cell r="F2319" t="str">
            <v>S</v>
          </cell>
          <cell r="G2319">
            <v>695</v>
          </cell>
          <cell r="H2319">
            <v>18255895.800000001</v>
          </cell>
          <cell r="I2319">
            <v>17.227799999999998</v>
          </cell>
        </row>
        <row r="2320">
          <cell r="A2320" t="str">
            <v>5004844ACT695</v>
          </cell>
          <cell r="B2320">
            <v>5004</v>
          </cell>
          <cell r="C2320">
            <v>8</v>
          </cell>
          <cell r="D2320">
            <v>44</v>
          </cell>
          <cell r="E2320" t="str">
            <v>ACT</v>
          </cell>
          <cell r="F2320" t="str">
            <v>S</v>
          </cell>
          <cell r="G2320">
            <v>695</v>
          </cell>
          <cell r="H2320">
            <v>3264290</v>
          </cell>
          <cell r="I2320">
            <v>12.7247</v>
          </cell>
        </row>
        <row r="2321">
          <cell r="A2321" t="str">
            <v>3033844ACT695</v>
          </cell>
          <cell r="B2321">
            <v>3033</v>
          </cell>
          <cell r="C2321">
            <v>8</v>
          </cell>
          <cell r="D2321">
            <v>44</v>
          </cell>
          <cell r="E2321" t="str">
            <v>ACT</v>
          </cell>
          <cell r="F2321" t="str">
            <v>S</v>
          </cell>
          <cell r="G2321">
            <v>695</v>
          </cell>
          <cell r="H2321">
            <v>45000</v>
          </cell>
          <cell r="I2321">
            <v>10.5</v>
          </cell>
        </row>
        <row r="2322">
          <cell r="A2322" t="str">
            <v>1003834ACT695</v>
          </cell>
          <cell r="B2322">
            <v>1003</v>
          </cell>
          <cell r="C2322">
            <v>8</v>
          </cell>
          <cell r="D2322">
            <v>34</v>
          </cell>
          <cell r="E2322" t="str">
            <v>ACT</v>
          </cell>
          <cell r="F2322" t="str">
            <v>S</v>
          </cell>
          <cell r="G2322">
            <v>695</v>
          </cell>
          <cell r="H2322">
            <v>133000</v>
          </cell>
          <cell r="I2322">
            <v>9</v>
          </cell>
        </row>
        <row r="2323">
          <cell r="A2323" t="str">
            <v>5008834ACT695</v>
          </cell>
          <cell r="B2323">
            <v>5008</v>
          </cell>
          <cell r="C2323">
            <v>8</v>
          </cell>
          <cell r="D2323">
            <v>34</v>
          </cell>
          <cell r="E2323" t="str">
            <v>ACT</v>
          </cell>
          <cell r="F2323" t="str">
            <v>S</v>
          </cell>
          <cell r="G2323">
            <v>695</v>
          </cell>
          <cell r="H2323">
            <v>17000</v>
          </cell>
          <cell r="I2323">
            <v>21.5</v>
          </cell>
        </row>
        <row r="2324">
          <cell r="A2324" t="str">
            <v>2007844ACT695</v>
          </cell>
          <cell r="B2324">
            <v>2007</v>
          </cell>
          <cell r="C2324">
            <v>8</v>
          </cell>
          <cell r="D2324">
            <v>44</v>
          </cell>
          <cell r="E2324" t="str">
            <v>ACT</v>
          </cell>
          <cell r="F2324" t="str">
            <v>S</v>
          </cell>
          <cell r="G2324">
            <v>695</v>
          </cell>
          <cell r="H2324">
            <v>250000</v>
          </cell>
          <cell r="I2324">
            <v>9.6940000000000008</v>
          </cell>
        </row>
        <row r="2325">
          <cell r="A2325" t="str">
            <v>3003844ACT695</v>
          </cell>
          <cell r="B2325">
            <v>3003</v>
          </cell>
          <cell r="C2325">
            <v>8</v>
          </cell>
          <cell r="D2325">
            <v>44</v>
          </cell>
          <cell r="E2325" t="str">
            <v>ACT</v>
          </cell>
          <cell r="F2325" t="str">
            <v>S</v>
          </cell>
          <cell r="G2325">
            <v>695</v>
          </cell>
          <cell r="H2325">
            <v>998000</v>
          </cell>
          <cell r="I2325">
            <v>13.6313</v>
          </cell>
        </row>
        <row r="2326">
          <cell r="A2326" t="str">
            <v>3026844ACT695</v>
          </cell>
          <cell r="B2326">
            <v>3026</v>
          </cell>
          <cell r="C2326">
            <v>8</v>
          </cell>
          <cell r="D2326">
            <v>44</v>
          </cell>
          <cell r="E2326" t="str">
            <v>ACT</v>
          </cell>
          <cell r="F2326" t="str">
            <v>S</v>
          </cell>
          <cell r="G2326">
            <v>695</v>
          </cell>
          <cell r="H2326">
            <v>413550</v>
          </cell>
          <cell r="I2326">
            <v>13.9178</v>
          </cell>
        </row>
        <row r="2327">
          <cell r="A2327" t="str">
            <v>5008844ACT695</v>
          </cell>
          <cell r="B2327">
            <v>5008</v>
          </cell>
          <cell r="C2327">
            <v>8</v>
          </cell>
          <cell r="D2327">
            <v>44</v>
          </cell>
          <cell r="E2327" t="str">
            <v>ACT</v>
          </cell>
          <cell r="F2327" t="str">
            <v>S</v>
          </cell>
          <cell r="G2327">
            <v>695</v>
          </cell>
          <cell r="H2327">
            <v>9103833.9499999993</v>
          </cell>
          <cell r="I2327">
            <v>19.261600000000001</v>
          </cell>
        </row>
        <row r="2328">
          <cell r="A2328" t="str">
            <v>1005834ACT695</v>
          </cell>
          <cell r="B2328">
            <v>1005</v>
          </cell>
          <cell r="C2328">
            <v>8</v>
          </cell>
          <cell r="D2328">
            <v>34</v>
          </cell>
          <cell r="E2328" t="str">
            <v>ACT</v>
          </cell>
          <cell r="F2328" t="str">
            <v>S</v>
          </cell>
          <cell r="G2328">
            <v>695</v>
          </cell>
          <cell r="H2328">
            <v>113494</v>
          </cell>
          <cell r="I2328">
            <v>9.2522000000000002</v>
          </cell>
        </row>
        <row r="2329">
          <cell r="A2329" t="str">
            <v>3012844ACT695</v>
          </cell>
          <cell r="B2329">
            <v>3012</v>
          </cell>
          <cell r="C2329">
            <v>8</v>
          </cell>
          <cell r="D2329">
            <v>44</v>
          </cell>
          <cell r="E2329" t="str">
            <v>ACT</v>
          </cell>
          <cell r="F2329" t="str">
            <v>S</v>
          </cell>
          <cell r="G2329">
            <v>695</v>
          </cell>
          <cell r="H2329">
            <v>375000</v>
          </cell>
          <cell r="I2329">
            <v>16.256</v>
          </cell>
        </row>
        <row r="2330">
          <cell r="A2330" t="str">
            <v>3025844ACT695</v>
          </cell>
          <cell r="B2330">
            <v>3025</v>
          </cell>
          <cell r="C2330">
            <v>8</v>
          </cell>
          <cell r="D2330">
            <v>44</v>
          </cell>
          <cell r="E2330" t="str">
            <v>ACT</v>
          </cell>
          <cell r="F2330" t="str">
            <v>S</v>
          </cell>
          <cell r="G2330">
            <v>695</v>
          </cell>
          <cell r="H2330">
            <v>480000</v>
          </cell>
          <cell r="I2330">
            <v>14.4291</v>
          </cell>
        </row>
        <row r="2331">
          <cell r="A2331" t="str">
            <v>5006834ACT695</v>
          </cell>
          <cell r="B2331">
            <v>5006</v>
          </cell>
          <cell r="C2331">
            <v>8</v>
          </cell>
          <cell r="D2331">
            <v>34</v>
          </cell>
          <cell r="E2331" t="str">
            <v>ACT</v>
          </cell>
          <cell r="F2331" t="str">
            <v>S</v>
          </cell>
          <cell r="G2331">
            <v>695</v>
          </cell>
          <cell r="H2331">
            <v>532600</v>
          </cell>
          <cell r="I2331">
            <v>13.4476</v>
          </cell>
        </row>
        <row r="2332">
          <cell r="A2332" t="str">
            <v>1032834ACT695</v>
          </cell>
          <cell r="B2332">
            <v>1032</v>
          </cell>
          <cell r="C2332">
            <v>8</v>
          </cell>
          <cell r="D2332">
            <v>34</v>
          </cell>
          <cell r="E2332" t="str">
            <v>ACT</v>
          </cell>
          <cell r="F2332" t="str">
            <v>S</v>
          </cell>
          <cell r="G2332">
            <v>695</v>
          </cell>
          <cell r="H2332">
            <v>148120</v>
          </cell>
          <cell r="I2332">
            <v>11.5281</v>
          </cell>
        </row>
        <row r="2333">
          <cell r="A2333" t="str">
            <v>2004834ACT695</v>
          </cell>
          <cell r="B2333">
            <v>2004</v>
          </cell>
          <cell r="C2333">
            <v>8</v>
          </cell>
          <cell r="D2333">
            <v>34</v>
          </cell>
          <cell r="E2333" t="str">
            <v>ACT</v>
          </cell>
          <cell r="F2333" t="str">
            <v>S</v>
          </cell>
          <cell r="G2333">
            <v>695</v>
          </cell>
          <cell r="H2333">
            <v>239015.45</v>
          </cell>
          <cell r="I2333">
            <v>8</v>
          </cell>
        </row>
        <row r="2334">
          <cell r="A2334" t="str">
            <v>3001844ACT695</v>
          </cell>
          <cell r="B2334">
            <v>3001</v>
          </cell>
          <cell r="C2334">
            <v>8</v>
          </cell>
          <cell r="D2334">
            <v>44</v>
          </cell>
          <cell r="E2334" t="str">
            <v>ACT</v>
          </cell>
          <cell r="F2334" t="str">
            <v>S</v>
          </cell>
          <cell r="G2334">
            <v>695</v>
          </cell>
          <cell r="H2334">
            <v>4321479.05</v>
          </cell>
          <cell r="I2334">
            <v>17.373899999999999</v>
          </cell>
        </row>
        <row r="2335">
          <cell r="A2335" t="str">
            <v>3028844ACT695</v>
          </cell>
          <cell r="B2335">
            <v>3028</v>
          </cell>
          <cell r="C2335">
            <v>8</v>
          </cell>
          <cell r="D2335">
            <v>44</v>
          </cell>
          <cell r="E2335" t="str">
            <v>ACT</v>
          </cell>
          <cell r="F2335" t="str">
            <v>S</v>
          </cell>
          <cell r="G2335">
            <v>695</v>
          </cell>
          <cell r="H2335">
            <v>833500</v>
          </cell>
          <cell r="I2335">
            <v>16.582699999999999</v>
          </cell>
        </row>
        <row r="2336">
          <cell r="A2336" t="str">
            <v>3007844ACT695</v>
          </cell>
          <cell r="B2336">
            <v>3007</v>
          </cell>
          <cell r="C2336">
            <v>8</v>
          </cell>
          <cell r="D2336">
            <v>44</v>
          </cell>
          <cell r="E2336" t="str">
            <v>ACT</v>
          </cell>
          <cell r="F2336" t="str">
            <v>S</v>
          </cell>
          <cell r="G2336">
            <v>695</v>
          </cell>
          <cell r="H2336">
            <v>485600</v>
          </cell>
          <cell r="I2336">
            <v>16.422999999999998</v>
          </cell>
        </row>
        <row r="2337">
          <cell r="A2337" t="str">
            <v>3003834ACT695</v>
          </cell>
          <cell r="B2337">
            <v>3003</v>
          </cell>
          <cell r="C2337">
            <v>8</v>
          </cell>
          <cell r="D2337">
            <v>34</v>
          </cell>
          <cell r="E2337" t="str">
            <v>ACT</v>
          </cell>
          <cell r="F2337" t="str">
            <v>S</v>
          </cell>
          <cell r="G2337">
            <v>695</v>
          </cell>
          <cell r="H2337">
            <v>270000</v>
          </cell>
          <cell r="I2337">
            <v>11.4556</v>
          </cell>
        </row>
        <row r="2338">
          <cell r="A2338" t="str">
            <v>3006834ACT695</v>
          </cell>
          <cell r="B2338">
            <v>3006</v>
          </cell>
          <cell r="C2338">
            <v>8</v>
          </cell>
          <cell r="D2338">
            <v>34</v>
          </cell>
          <cell r="E2338" t="str">
            <v>ACT</v>
          </cell>
          <cell r="F2338" t="str">
            <v>S</v>
          </cell>
          <cell r="G2338">
            <v>695</v>
          </cell>
          <cell r="H2338">
            <v>10000</v>
          </cell>
          <cell r="I2338">
            <v>10</v>
          </cell>
        </row>
        <row r="2339">
          <cell r="A2339" t="str">
            <v>3015844ACT695</v>
          </cell>
          <cell r="B2339">
            <v>3015</v>
          </cell>
          <cell r="C2339">
            <v>8</v>
          </cell>
          <cell r="D2339">
            <v>44</v>
          </cell>
          <cell r="E2339" t="str">
            <v>ACT</v>
          </cell>
          <cell r="F2339" t="str">
            <v>S</v>
          </cell>
          <cell r="G2339">
            <v>695</v>
          </cell>
          <cell r="H2339">
            <v>660180</v>
          </cell>
          <cell r="I2339">
            <v>15.6082</v>
          </cell>
        </row>
        <row r="2340">
          <cell r="A2340" t="str">
            <v>3034844ACT695</v>
          </cell>
          <cell r="B2340">
            <v>3034</v>
          </cell>
          <cell r="C2340">
            <v>8</v>
          </cell>
          <cell r="D2340">
            <v>44</v>
          </cell>
          <cell r="E2340" t="str">
            <v>ACT</v>
          </cell>
          <cell r="F2340" t="str">
            <v>S</v>
          </cell>
          <cell r="G2340">
            <v>695</v>
          </cell>
          <cell r="H2340">
            <v>598500</v>
          </cell>
          <cell r="I2340">
            <v>15.933199999999999</v>
          </cell>
        </row>
        <row r="2341">
          <cell r="A2341" t="str">
            <v>5003834ACT695</v>
          </cell>
          <cell r="B2341">
            <v>5003</v>
          </cell>
          <cell r="C2341">
            <v>8</v>
          </cell>
          <cell r="D2341">
            <v>34</v>
          </cell>
          <cell r="E2341" t="str">
            <v>ACT</v>
          </cell>
          <cell r="F2341" t="str">
            <v>S</v>
          </cell>
          <cell r="G2341">
            <v>695</v>
          </cell>
          <cell r="H2341">
            <v>244541.43</v>
          </cell>
          <cell r="I2341">
            <v>10.2768</v>
          </cell>
        </row>
        <row r="2342">
          <cell r="A2342" t="str">
            <v>5006844ACT695</v>
          </cell>
          <cell r="B2342">
            <v>5006</v>
          </cell>
          <cell r="C2342">
            <v>8</v>
          </cell>
          <cell r="D2342">
            <v>44</v>
          </cell>
          <cell r="E2342" t="str">
            <v>ACT</v>
          </cell>
          <cell r="F2342" t="str">
            <v>S</v>
          </cell>
          <cell r="G2342">
            <v>695</v>
          </cell>
          <cell r="H2342">
            <v>8359055</v>
          </cell>
          <cell r="I2342">
            <v>18.0029</v>
          </cell>
        </row>
        <row r="2343">
          <cell r="A2343" t="str">
            <v>2009844ACT695</v>
          </cell>
          <cell r="B2343">
            <v>2009</v>
          </cell>
          <cell r="C2343">
            <v>8</v>
          </cell>
          <cell r="D2343">
            <v>44</v>
          </cell>
          <cell r="E2343" t="str">
            <v>ACT</v>
          </cell>
          <cell r="F2343" t="str">
            <v>S</v>
          </cell>
          <cell r="G2343">
            <v>695</v>
          </cell>
          <cell r="H2343">
            <v>228000</v>
          </cell>
          <cell r="I2343">
            <v>17.614000000000001</v>
          </cell>
        </row>
        <row r="2344">
          <cell r="A2344" t="str">
            <v>3005844ACT695</v>
          </cell>
          <cell r="B2344">
            <v>3005</v>
          </cell>
          <cell r="C2344">
            <v>8</v>
          </cell>
          <cell r="D2344">
            <v>44</v>
          </cell>
          <cell r="E2344" t="str">
            <v>ACT</v>
          </cell>
          <cell r="F2344" t="str">
            <v>S</v>
          </cell>
          <cell r="G2344">
            <v>695</v>
          </cell>
          <cell r="H2344">
            <v>210800</v>
          </cell>
          <cell r="I2344">
            <v>12.607200000000001</v>
          </cell>
        </row>
        <row r="2345">
          <cell r="A2345" t="str">
            <v>3005834ACT695</v>
          </cell>
          <cell r="B2345">
            <v>3005</v>
          </cell>
          <cell r="C2345">
            <v>8</v>
          </cell>
          <cell r="D2345">
            <v>34</v>
          </cell>
          <cell r="E2345" t="str">
            <v>ACT</v>
          </cell>
          <cell r="F2345" t="str">
            <v>S</v>
          </cell>
          <cell r="G2345">
            <v>695</v>
          </cell>
          <cell r="H2345">
            <v>9000</v>
          </cell>
          <cell r="I2345">
            <v>10</v>
          </cell>
        </row>
        <row r="2346">
          <cell r="A2346" t="str">
            <v>3006844ACT695</v>
          </cell>
          <cell r="B2346">
            <v>3006</v>
          </cell>
          <cell r="C2346">
            <v>8</v>
          </cell>
          <cell r="D2346">
            <v>44</v>
          </cell>
          <cell r="E2346" t="str">
            <v>ACT</v>
          </cell>
          <cell r="F2346" t="str">
            <v>S</v>
          </cell>
          <cell r="G2346">
            <v>695</v>
          </cell>
          <cell r="H2346">
            <v>175000</v>
          </cell>
          <cell r="I2346">
            <v>11</v>
          </cell>
        </row>
        <row r="2347">
          <cell r="A2347" t="str">
            <v>2001844ACT695</v>
          </cell>
          <cell r="B2347">
            <v>2001</v>
          </cell>
          <cell r="C2347">
            <v>8</v>
          </cell>
          <cell r="D2347">
            <v>44</v>
          </cell>
          <cell r="E2347" t="str">
            <v>ACT</v>
          </cell>
          <cell r="F2347" t="str">
            <v>S</v>
          </cell>
          <cell r="G2347">
            <v>695</v>
          </cell>
          <cell r="H2347">
            <v>4018816.89</v>
          </cell>
          <cell r="I2347">
            <v>6.8917000000000002</v>
          </cell>
        </row>
        <row r="2348">
          <cell r="A2348" t="str">
            <v>3010844ACT695</v>
          </cell>
          <cell r="B2348">
            <v>3010</v>
          </cell>
          <cell r="C2348">
            <v>8</v>
          </cell>
          <cell r="D2348">
            <v>44</v>
          </cell>
          <cell r="E2348" t="str">
            <v>ACT</v>
          </cell>
          <cell r="F2348" t="str">
            <v>S</v>
          </cell>
          <cell r="G2348">
            <v>695</v>
          </cell>
          <cell r="H2348">
            <v>1806000</v>
          </cell>
          <cell r="I2348">
            <v>12.5572</v>
          </cell>
        </row>
        <row r="2349">
          <cell r="A2349" t="str">
            <v>1009844ACT695</v>
          </cell>
          <cell r="B2349">
            <v>1009</v>
          </cell>
          <cell r="C2349">
            <v>8</v>
          </cell>
          <cell r="D2349">
            <v>44</v>
          </cell>
          <cell r="E2349" t="str">
            <v>ACT</v>
          </cell>
          <cell r="F2349" t="str">
            <v>S</v>
          </cell>
          <cell r="G2349">
            <v>695</v>
          </cell>
          <cell r="H2349">
            <v>19871577.800000001</v>
          </cell>
          <cell r="I2349">
            <v>8.8155000000000001</v>
          </cell>
        </row>
        <row r="2350">
          <cell r="A2350" t="str">
            <v>1018834ACT695</v>
          </cell>
          <cell r="B2350">
            <v>1018</v>
          </cell>
          <cell r="C2350">
            <v>8</v>
          </cell>
          <cell r="D2350">
            <v>34</v>
          </cell>
          <cell r="E2350" t="str">
            <v>ACT</v>
          </cell>
          <cell r="F2350" t="str">
            <v>S</v>
          </cell>
          <cell r="G2350">
            <v>695</v>
          </cell>
          <cell r="H2350">
            <v>220200</v>
          </cell>
          <cell r="I2350">
            <v>9.7744999999999997</v>
          </cell>
        </row>
        <row r="2351">
          <cell r="A2351" t="str">
            <v>3002844ACT695</v>
          </cell>
          <cell r="B2351">
            <v>3002</v>
          </cell>
          <cell r="C2351">
            <v>8</v>
          </cell>
          <cell r="D2351">
            <v>44</v>
          </cell>
          <cell r="E2351" t="str">
            <v>ACT</v>
          </cell>
          <cell r="F2351" t="str">
            <v>S</v>
          </cell>
          <cell r="G2351">
            <v>695</v>
          </cell>
          <cell r="H2351">
            <v>4513350</v>
          </cell>
          <cell r="I2351">
            <v>13.9116</v>
          </cell>
        </row>
        <row r="2352">
          <cell r="A2352" t="str">
            <v>3010834ACT695</v>
          </cell>
          <cell r="B2352">
            <v>3010</v>
          </cell>
          <cell r="C2352">
            <v>8</v>
          </cell>
          <cell r="D2352">
            <v>34</v>
          </cell>
          <cell r="E2352" t="str">
            <v>ACT</v>
          </cell>
          <cell r="F2352" t="str">
            <v>S</v>
          </cell>
          <cell r="G2352">
            <v>695</v>
          </cell>
          <cell r="H2352">
            <v>23400</v>
          </cell>
          <cell r="I2352">
            <v>11.615399999999999</v>
          </cell>
        </row>
        <row r="2353">
          <cell r="A2353" t="str">
            <v>3031844ACT695</v>
          </cell>
          <cell r="B2353">
            <v>3031</v>
          </cell>
          <cell r="C2353">
            <v>8</v>
          </cell>
          <cell r="D2353">
            <v>44</v>
          </cell>
          <cell r="E2353" t="str">
            <v>ACT</v>
          </cell>
          <cell r="F2353" t="str">
            <v>S</v>
          </cell>
          <cell r="G2353">
            <v>695</v>
          </cell>
          <cell r="H2353">
            <v>854000</v>
          </cell>
          <cell r="I2353">
            <v>11.321400000000001</v>
          </cell>
        </row>
        <row r="2354">
          <cell r="A2354" t="str">
            <v>3021844ACT695</v>
          </cell>
          <cell r="B2354">
            <v>3021</v>
          </cell>
          <cell r="C2354">
            <v>8</v>
          </cell>
          <cell r="D2354">
            <v>44</v>
          </cell>
          <cell r="E2354" t="str">
            <v>ACT</v>
          </cell>
          <cell r="F2354" t="str">
            <v>S</v>
          </cell>
          <cell r="G2354">
            <v>695</v>
          </cell>
          <cell r="H2354">
            <v>109000</v>
          </cell>
          <cell r="I2354">
            <v>22.119299999999999</v>
          </cell>
        </row>
        <row r="2355">
          <cell r="A2355" t="str">
            <v>1001844ACT695</v>
          </cell>
          <cell r="B2355">
            <v>1001</v>
          </cell>
          <cell r="C2355">
            <v>8</v>
          </cell>
          <cell r="D2355">
            <v>44</v>
          </cell>
          <cell r="E2355" t="str">
            <v>ACT</v>
          </cell>
          <cell r="F2355" t="str">
            <v>S</v>
          </cell>
          <cell r="G2355">
            <v>695</v>
          </cell>
          <cell r="H2355">
            <v>17915895</v>
          </cell>
          <cell r="I2355">
            <v>8.0876000000000001</v>
          </cell>
        </row>
        <row r="2356">
          <cell r="A2356" t="str">
            <v>1003844ACT695</v>
          </cell>
          <cell r="B2356">
            <v>1003</v>
          </cell>
          <cell r="C2356">
            <v>8</v>
          </cell>
          <cell r="D2356">
            <v>44</v>
          </cell>
          <cell r="E2356" t="str">
            <v>ACT</v>
          </cell>
          <cell r="F2356" t="str">
            <v>S</v>
          </cell>
          <cell r="G2356">
            <v>695</v>
          </cell>
          <cell r="H2356">
            <v>40574792</v>
          </cell>
          <cell r="I2356">
            <v>8.2582000000000004</v>
          </cell>
        </row>
        <row r="2357">
          <cell r="A2357" t="str">
            <v>1005844ACT695</v>
          </cell>
          <cell r="B2357">
            <v>1005</v>
          </cell>
          <cell r="C2357">
            <v>8</v>
          </cell>
          <cell r="D2357">
            <v>44</v>
          </cell>
          <cell r="E2357" t="str">
            <v>ACT</v>
          </cell>
          <cell r="F2357" t="str">
            <v>S</v>
          </cell>
          <cell r="G2357">
            <v>695</v>
          </cell>
          <cell r="H2357">
            <v>16715706</v>
          </cell>
          <cell r="I2357">
            <v>10.1631</v>
          </cell>
        </row>
        <row r="2358">
          <cell r="A2358" t="str">
            <v>1017834ACT695</v>
          </cell>
          <cell r="B2358">
            <v>1017</v>
          </cell>
          <cell r="C2358">
            <v>8</v>
          </cell>
          <cell r="D2358">
            <v>34</v>
          </cell>
          <cell r="E2358" t="str">
            <v>ACT</v>
          </cell>
          <cell r="F2358" t="str">
            <v>S</v>
          </cell>
          <cell r="G2358">
            <v>695</v>
          </cell>
          <cell r="H2358">
            <v>234400</v>
          </cell>
          <cell r="I2358">
            <v>14.446300000000001</v>
          </cell>
        </row>
        <row r="2359">
          <cell r="A2359" t="str">
            <v>1033834ACT695</v>
          </cell>
          <cell r="B2359">
            <v>1033</v>
          </cell>
          <cell r="C2359">
            <v>8</v>
          </cell>
          <cell r="D2359">
            <v>34</v>
          </cell>
          <cell r="E2359" t="str">
            <v>ACT</v>
          </cell>
          <cell r="F2359" t="str">
            <v>S</v>
          </cell>
          <cell r="G2359">
            <v>695</v>
          </cell>
          <cell r="H2359">
            <v>816350</v>
          </cell>
          <cell r="I2359">
            <v>11.141299999999999</v>
          </cell>
        </row>
        <row r="2360">
          <cell r="A2360" t="str">
            <v>3004844ACT695</v>
          </cell>
          <cell r="B2360">
            <v>3004</v>
          </cell>
          <cell r="C2360">
            <v>8</v>
          </cell>
          <cell r="D2360">
            <v>44</v>
          </cell>
          <cell r="E2360" t="str">
            <v>ACT</v>
          </cell>
          <cell r="F2360" t="str">
            <v>S</v>
          </cell>
          <cell r="G2360">
            <v>695</v>
          </cell>
          <cell r="H2360">
            <v>1356000</v>
          </cell>
          <cell r="I2360">
            <v>13.6807</v>
          </cell>
        </row>
        <row r="2361">
          <cell r="A2361" t="str">
            <v>1001834ACT695</v>
          </cell>
          <cell r="B2361">
            <v>1001</v>
          </cell>
          <cell r="C2361">
            <v>8</v>
          </cell>
          <cell r="D2361">
            <v>34</v>
          </cell>
          <cell r="E2361" t="str">
            <v>ACT</v>
          </cell>
          <cell r="F2361" t="str">
            <v>S</v>
          </cell>
          <cell r="G2361">
            <v>695</v>
          </cell>
          <cell r="H2361">
            <v>127700</v>
          </cell>
          <cell r="I2361">
            <v>9.6473999999999993</v>
          </cell>
        </row>
        <row r="2362">
          <cell r="A2362" t="str">
            <v>2005844ACT695</v>
          </cell>
          <cell r="B2362">
            <v>2005</v>
          </cell>
          <cell r="C2362">
            <v>8</v>
          </cell>
          <cell r="D2362">
            <v>44</v>
          </cell>
          <cell r="E2362" t="str">
            <v>ACT</v>
          </cell>
          <cell r="F2362" t="str">
            <v>S</v>
          </cell>
          <cell r="G2362">
            <v>695</v>
          </cell>
          <cell r="H2362">
            <v>408500</v>
          </cell>
          <cell r="I2362">
            <v>11.49</v>
          </cell>
        </row>
        <row r="2363">
          <cell r="A2363" t="str">
            <v>5007834ACT695</v>
          </cell>
          <cell r="B2363">
            <v>5007</v>
          </cell>
          <cell r="C2363">
            <v>8</v>
          </cell>
          <cell r="D2363">
            <v>34</v>
          </cell>
          <cell r="E2363" t="str">
            <v>ACT</v>
          </cell>
          <cell r="F2363" t="str">
            <v>S</v>
          </cell>
          <cell r="G2363">
            <v>695</v>
          </cell>
          <cell r="H2363">
            <v>3000</v>
          </cell>
          <cell r="I2363">
            <v>6.5</v>
          </cell>
        </row>
        <row r="2364">
          <cell r="A2364" t="str">
            <v>3007834ACT695</v>
          </cell>
          <cell r="B2364">
            <v>3007</v>
          </cell>
          <cell r="C2364">
            <v>8</v>
          </cell>
          <cell r="D2364">
            <v>34</v>
          </cell>
          <cell r="E2364" t="str">
            <v>ACT</v>
          </cell>
          <cell r="F2364" t="str">
            <v>S</v>
          </cell>
          <cell r="G2364">
            <v>695</v>
          </cell>
          <cell r="H2364">
            <v>20000</v>
          </cell>
          <cell r="I2364">
            <v>14</v>
          </cell>
        </row>
        <row r="2365">
          <cell r="A2365" t="str">
            <v>2002844ACT695</v>
          </cell>
          <cell r="B2365">
            <v>2002</v>
          </cell>
          <cell r="C2365">
            <v>8</v>
          </cell>
          <cell r="D2365">
            <v>44</v>
          </cell>
          <cell r="E2365" t="str">
            <v>ACT</v>
          </cell>
          <cell r="F2365" t="str">
            <v>S</v>
          </cell>
          <cell r="G2365">
            <v>695</v>
          </cell>
          <cell r="H2365">
            <v>3830351.6</v>
          </cell>
          <cell r="I2365">
            <v>6.3375000000000004</v>
          </cell>
        </row>
        <row r="2366">
          <cell r="A2366" t="str">
            <v>2006844ACT695</v>
          </cell>
          <cell r="B2366">
            <v>2006</v>
          </cell>
          <cell r="C2366">
            <v>8</v>
          </cell>
          <cell r="D2366">
            <v>44</v>
          </cell>
          <cell r="E2366" t="str">
            <v>ACT</v>
          </cell>
          <cell r="F2366" t="str">
            <v>S</v>
          </cell>
          <cell r="G2366">
            <v>695</v>
          </cell>
          <cell r="H2366">
            <v>637638</v>
          </cell>
          <cell r="I2366">
            <v>7.6608000000000001</v>
          </cell>
        </row>
        <row r="2367">
          <cell r="A2367" t="str">
            <v>1999844ACT695</v>
          </cell>
          <cell r="B2367">
            <v>1999</v>
          </cell>
          <cell r="C2367">
            <v>8</v>
          </cell>
          <cell r="D2367">
            <v>44</v>
          </cell>
          <cell r="E2367" t="str">
            <v>ACT</v>
          </cell>
          <cell r="F2367" t="str">
            <v>S</v>
          </cell>
          <cell r="G2367">
            <v>695</v>
          </cell>
          <cell r="H2367">
            <v>274836729.31999999</v>
          </cell>
          <cell r="I2367">
            <v>11.856999999999999</v>
          </cell>
        </row>
        <row r="2368">
          <cell r="A2368" t="str">
            <v>1999834ACT695</v>
          </cell>
          <cell r="B2368">
            <v>1999</v>
          </cell>
          <cell r="C2368">
            <v>8</v>
          </cell>
          <cell r="D2368">
            <v>34</v>
          </cell>
          <cell r="E2368" t="str">
            <v>ACT</v>
          </cell>
          <cell r="F2368" t="str">
            <v>S</v>
          </cell>
          <cell r="G2368">
            <v>695</v>
          </cell>
          <cell r="H2368">
            <v>1793264</v>
          </cell>
          <cell r="I2368">
            <v>11.0527</v>
          </cell>
        </row>
        <row r="2369">
          <cell r="A2369" t="str">
            <v>2999844ACT695</v>
          </cell>
          <cell r="B2369">
            <v>2999</v>
          </cell>
          <cell r="C2369">
            <v>8</v>
          </cell>
          <cell r="D2369">
            <v>44</v>
          </cell>
          <cell r="E2369" t="str">
            <v>ACT</v>
          </cell>
          <cell r="F2369" t="str">
            <v>S</v>
          </cell>
          <cell r="G2369">
            <v>695</v>
          </cell>
          <cell r="H2369">
            <v>9779306.4900000002</v>
          </cell>
          <cell r="I2369">
            <v>7.3395000000000001</v>
          </cell>
        </row>
        <row r="2370">
          <cell r="A2370" t="str">
            <v>2999834ACT695</v>
          </cell>
          <cell r="B2370">
            <v>2999</v>
          </cell>
          <cell r="C2370">
            <v>8</v>
          </cell>
          <cell r="D2370">
            <v>34</v>
          </cell>
          <cell r="E2370" t="str">
            <v>ACT</v>
          </cell>
          <cell r="F2370" t="str">
            <v>S</v>
          </cell>
          <cell r="G2370">
            <v>695</v>
          </cell>
          <cell r="H2370">
            <v>239015.45</v>
          </cell>
          <cell r="I2370">
            <v>8</v>
          </cell>
        </row>
        <row r="2371">
          <cell r="A2371" t="str">
            <v>3999844ACT695</v>
          </cell>
          <cell r="B2371">
            <v>3999</v>
          </cell>
          <cell r="C2371">
            <v>8</v>
          </cell>
          <cell r="D2371">
            <v>44</v>
          </cell>
          <cell r="E2371" t="str">
            <v>ACT</v>
          </cell>
          <cell r="F2371" t="str">
            <v>S</v>
          </cell>
          <cell r="G2371">
            <v>695</v>
          </cell>
          <cell r="H2371">
            <v>22023459.050000001</v>
          </cell>
          <cell r="I2371">
            <v>14.499499999999999</v>
          </cell>
        </row>
        <row r="2372">
          <cell r="A2372" t="str">
            <v>3999834ACT695</v>
          </cell>
          <cell r="B2372">
            <v>3999</v>
          </cell>
          <cell r="C2372">
            <v>8</v>
          </cell>
          <cell r="D2372">
            <v>34</v>
          </cell>
          <cell r="E2372" t="str">
            <v>ACT</v>
          </cell>
          <cell r="F2372" t="str">
            <v>S</v>
          </cell>
          <cell r="G2372">
            <v>695</v>
          </cell>
          <cell r="H2372">
            <v>617400</v>
          </cell>
          <cell r="I2372">
            <v>11.5718</v>
          </cell>
        </row>
        <row r="2373">
          <cell r="A2373" t="str">
            <v>5999844ACT695</v>
          </cell>
          <cell r="B2373">
            <v>5999</v>
          </cell>
          <cell r="C2373">
            <v>8</v>
          </cell>
          <cell r="D2373">
            <v>44</v>
          </cell>
          <cell r="E2373" t="str">
            <v>ACT</v>
          </cell>
          <cell r="F2373" t="str">
            <v>S</v>
          </cell>
          <cell r="G2373">
            <v>695</v>
          </cell>
          <cell r="H2373">
            <v>66971084.75</v>
          </cell>
          <cell r="I2373">
            <v>16.067499999999999</v>
          </cell>
        </row>
        <row r="2374">
          <cell r="A2374" t="str">
            <v>5999834ACT695</v>
          </cell>
          <cell r="B2374">
            <v>5999</v>
          </cell>
          <cell r="C2374">
            <v>8</v>
          </cell>
          <cell r="D2374">
            <v>34</v>
          </cell>
          <cell r="E2374" t="str">
            <v>ACT</v>
          </cell>
          <cell r="F2374" t="str">
            <v>S</v>
          </cell>
          <cell r="G2374">
            <v>695</v>
          </cell>
          <cell r="H2374">
            <v>797141.43</v>
          </cell>
          <cell r="I2374">
            <v>12.6205</v>
          </cell>
        </row>
        <row r="2375">
          <cell r="A2375" t="str">
            <v>3022944ACT695</v>
          </cell>
          <cell r="B2375">
            <v>3022</v>
          </cell>
          <cell r="C2375">
            <v>9</v>
          </cell>
          <cell r="D2375">
            <v>44</v>
          </cell>
          <cell r="E2375" t="str">
            <v>ACT</v>
          </cell>
          <cell r="F2375" t="str">
            <v>S</v>
          </cell>
          <cell r="G2375">
            <v>695</v>
          </cell>
          <cell r="H2375">
            <v>309720</v>
          </cell>
          <cell r="I2375">
            <v>16.693999999999999</v>
          </cell>
        </row>
        <row r="2376">
          <cell r="A2376" t="str">
            <v>3027944ACT695</v>
          </cell>
          <cell r="B2376">
            <v>3027</v>
          </cell>
          <cell r="C2376">
            <v>9</v>
          </cell>
          <cell r="D2376">
            <v>44</v>
          </cell>
          <cell r="E2376" t="str">
            <v>ACT</v>
          </cell>
          <cell r="F2376" t="str">
            <v>S</v>
          </cell>
          <cell r="G2376">
            <v>695</v>
          </cell>
          <cell r="H2376">
            <v>312900</v>
          </cell>
          <cell r="I2376">
            <v>17.526399999999999</v>
          </cell>
        </row>
        <row r="2377">
          <cell r="A2377" t="str">
            <v>3036944ACT695</v>
          </cell>
          <cell r="B2377">
            <v>3036</v>
          </cell>
          <cell r="C2377">
            <v>9</v>
          </cell>
          <cell r="D2377">
            <v>44</v>
          </cell>
          <cell r="E2377" t="str">
            <v>ACT</v>
          </cell>
          <cell r="F2377" t="str">
            <v>S</v>
          </cell>
          <cell r="G2377">
            <v>695</v>
          </cell>
          <cell r="H2377">
            <v>618250</v>
          </cell>
          <cell r="I2377">
            <v>14.4206</v>
          </cell>
        </row>
        <row r="2378">
          <cell r="A2378" t="str">
            <v>1014944ACT695</v>
          </cell>
          <cell r="B2378">
            <v>1014</v>
          </cell>
          <cell r="C2378">
            <v>9</v>
          </cell>
          <cell r="D2378">
            <v>44</v>
          </cell>
          <cell r="E2378" t="str">
            <v>ACT</v>
          </cell>
          <cell r="F2378" t="str">
            <v>S</v>
          </cell>
          <cell r="G2378">
            <v>695</v>
          </cell>
          <cell r="H2378">
            <v>46635485.079999998</v>
          </cell>
          <cell r="I2378">
            <v>10.9846</v>
          </cell>
        </row>
        <row r="2379">
          <cell r="A2379" t="str">
            <v>1016944ACT695</v>
          </cell>
          <cell r="B2379">
            <v>1016</v>
          </cell>
          <cell r="C2379">
            <v>9</v>
          </cell>
          <cell r="D2379">
            <v>44</v>
          </cell>
          <cell r="E2379" t="str">
            <v>ACT</v>
          </cell>
          <cell r="F2379" t="str">
            <v>S</v>
          </cell>
          <cell r="G2379">
            <v>695</v>
          </cell>
          <cell r="H2379">
            <v>58468714.509999998</v>
          </cell>
          <cell r="I2379">
            <v>8.0283999999999995</v>
          </cell>
        </row>
        <row r="2380">
          <cell r="A2380" t="str">
            <v>1018944ACT695</v>
          </cell>
          <cell r="B2380">
            <v>1018</v>
          </cell>
          <cell r="C2380">
            <v>9</v>
          </cell>
          <cell r="D2380">
            <v>44</v>
          </cell>
          <cell r="E2380" t="str">
            <v>ACT</v>
          </cell>
          <cell r="F2380" t="str">
            <v>S</v>
          </cell>
          <cell r="G2380">
            <v>695</v>
          </cell>
          <cell r="H2380">
            <v>48085094.57</v>
          </cell>
          <cell r="I2380">
            <v>7.2098000000000004</v>
          </cell>
        </row>
        <row r="2381">
          <cell r="A2381" t="str">
            <v>2004944ACT695</v>
          </cell>
          <cell r="B2381">
            <v>2004</v>
          </cell>
          <cell r="C2381">
            <v>9</v>
          </cell>
          <cell r="D2381">
            <v>44</v>
          </cell>
          <cell r="E2381" t="str">
            <v>ACT</v>
          </cell>
          <cell r="F2381" t="str">
            <v>S</v>
          </cell>
          <cell r="G2381">
            <v>695</v>
          </cell>
          <cell r="H2381">
            <v>443000</v>
          </cell>
          <cell r="I2381">
            <v>9.7143999999999995</v>
          </cell>
        </row>
        <row r="2382">
          <cell r="A2382" t="str">
            <v>3002934ACT695</v>
          </cell>
          <cell r="B2382">
            <v>3002</v>
          </cell>
          <cell r="C2382">
            <v>9</v>
          </cell>
          <cell r="D2382">
            <v>34</v>
          </cell>
          <cell r="E2382" t="str">
            <v>ACT</v>
          </cell>
          <cell r="F2382" t="str">
            <v>S</v>
          </cell>
          <cell r="G2382">
            <v>695</v>
          </cell>
          <cell r="H2382">
            <v>10000</v>
          </cell>
          <cell r="I2382">
            <v>14</v>
          </cell>
        </row>
        <row r="2383">
          <cell r="A2383" t="str">
            <v>3011944ACT695</v>
          </cell>
          <cell r="B2383">
            <v>3011</v>
          </cell>
          <cell r="C2383">
            <v>9</v>
          </cell>
          <cell r="D2383">
            <v>44</v>
          </cell>
          <cell r="E2383" t="str">
            <v>ACT</v>
          </cell>
          <cell r="F2383" t="str">
            <v>S</v>
          </cell>
          <cell r="G2383">
            <v>695</v>
          </cell>
          <cell r="H2383">
            <v>730500</v>
          </cell>
          <cell r="I2383">
            <v>12.7081</v>
          </cell>
        </row>
        <row r="2384">
          <cell r="A2384" t="str">
            <v>3016944ACT695</v>
          </cell>
          <cell r="B2384">
            <v>3016</v>
          </cell>
          <cell r="C2384">
            <v>9</v>
          </cell>
          <cell r="D2384">
            <v>44</v>
          </cell>
          <cell r="E2384" t="str">
            <v>ACT</v>
          </cell>
          <cell r="F2384" t="str">
            <v>S</v>
          </cell>
          <cell r="G2384">
            <v>695</v>
          </cell>
          <cell r="H2384">
            <v>786000</v>
          </cell>
          <cell r="I2384">
            <v>13.4809</v>
          </cell>
        </row>
        <row r="2385">
          <cell r="A2385" t="str">
            <v>3024944ACT695</v>
          </cell>
          <cell r="B2385">
            <v>3024</v>
          </cell>
          <cell r="C2385">
            <v>9</v>
          </cell>
          <cell r="D2385">
            <v>44</v>
          </cell>
          <cell r="E2385" t="str">
            <v>ACT</v>
          </cell>
          <cell r="F2385" t="str">
            <v>S</v>
          </cell>
          <cell r="G2385">
            <v>695</v>
          </cell>
          <cell r="H2385">
            <v>1000400</v>
          </cell>
          <cell r="I2385">
            <v>14.269</v>
          </cell>
        </row>
        <row r="2386">
          <cell r="A2386" t="str">
            <v>3030944ACT695</v>
          </cell>
          <cell r="B2386">
            <v>3030</v>
          </cell>
          <cell r="C2386">
            <v>9</v>
          </cell>
          <cell r="D2386">
            <v>44</v>
          </cell>
          <cell r="E2386" t="str">
            <v>ACT</v>
          </cell>
          <cell r="F2386" t="str">
            <v>S</v>
          </cell>
          <cell r="G2386">
            <v>695</v>
          </cell>
          <cell r="H2386">
            <v>680600</v>
          </cell>
          <cell r="I2386">
            <v>8.7896000000000001</v>
          </cell>
        </row>
        <row r="2387">
          <cell r="A2387" t="str">
            <v>3033934ACT695</v>
          </cell>
          <cell r="B2387">
            <v>3033</v>
          </cell>
          <cell r="C2387">
            <v>9</v>
          </cell>
          <cell r="D2387">
            <v>34</v>
          </cell>
          <cell r="E2387" t="str">
            <v>ACT</v>
          </cell>
          <cell r="F2387" t="str">
            <v>S</v>
          </cell>
          <cell r="G2387">
            <v>695</v>
          </cell>
          <cell r="H2387">
            <v>2000</v>
          </cell>
          <cell r="I2387">
            <v>19</v>
          </cell>
        </row>
        <row r="2388">
          <cell r="A2388" t="str">
            <v>5007944ACT695</v>
          </cell>
          <cell r="B2388">
            <v>5007</v>
          </cell>
          <cell r="C2388">
            <v>9</v>
          </cell>
          <cell r="D2388">
            <v>44</v>
          </cell>
          <cell r="E2388" t="str">
            <v>ACT</v>
          </cell>
          <cell r="F2388" t="str">
            <v>S</v>
          </cell>
          <cell r="G2388">
            <v>695</v>
          </cell>
          <cell r="H2388">
            <v>53769725.310000002</v>
          </cell>
          <cell r="I2388">
            <v>17.279499999999999</v>
          </cell>
        </row>
        <row r="2389">
          <cell r="A2389" t="str">
            <v>3028934ACT695</v>
          </cell>
          <cell r="B2389">
            <v>3028</v>
          </cell>
          <cell r="C2389">
            <v>9</v>
          </cell>
          <cell r="D2389">
            <v>34</v>
          </cell>
          <cell r="E2389" t="str">
            <v>ACT</v>
          </cell>
          <cell r="F2389" t="str">
            <v>S</v>
          </cell>
          <cell r="G2389">
            <v>695</v>
          </cell>
          <cell r="H2389">
            <v>13000</v>
          </cell>
          <cell r="I2389">
            <v>12</v>
          </cell>
        </row>
        <row r="2390">
          <cell r="A2390" t="str">
            <v>3004934ACT695</v>
          </cell>
          <cell r="B2390">
            <v>3004</v>
          </cell>
          <cell r="C2390">
            <v>9</v>
          </cell>
          <cell r="D2390">
            <v>34</v>
          </cell>
          <cell r="E2390" t="str">
            <v>ACT</v>
          </cell>
          <cell r="F2390" t="str">
            <v>S</v>
          </cell>
          <cell r="G2390">
            <v>695</v>
          </cell>
          <cell r="H2390">
            <v>10000</v>
          </cell>
          <cell r="I2390">
            <v>15</v>
          </cell>
        </row>
        <row r="2391">
          <cell r="A2391" t="str">
            <v>1003934ACT695</v>
          </cell>
          <cell r="B2391">
            <v>1003</v>
          </cell>
          <cell r="C2391">
            <v>9</v>
          </cell>
          <cell r="D2391">
            <v>34</v>
          </cell>
          <cell r="E2391" t="str">
            <v>ACT</v>
          </cell>
          <cell r="F2391" t="str">
            <v>S</v>
          </cell>
          <cell r="G2391">
            <v>695</v>
          </cell>
          <cell r="H2391">
            <v>4862974.16</v>
          </cell>
          <cell r="I2391">
            <v>5.8486000000000002</v>
          </cell>
        </row>
        <row r="2392">
          <cell r="A2392" t="str">
            <v>1017944ACT695</v>
          </cell>
          <cell r="B2392">
            <v>1017</v>
          </cell>
          <cell r="C2392">
            <v>9</v>
          </cell>
          <cell r="D2392">
            <v>44</v>
          </cell>
          <cell r="E2392" t="str">
            <v>ACT</v>
          </cell>
          <cell r="F2392" t="str">
            <v>S</v>
          </cell>
          <cell r="G2392">
            <v>695</v>
          </cell>
          <cell r="H2392">
            <v>55578558.399999999</v>
          </cell>
          <cell r="I2392">
            <v>18.557099999999998</v>
          </cell>
        </row>
        <row r="2393">
          <cell r="A2393" t="str">
            <v>1032944ACT695</v>
          </cell>
          <cell r="B2393">
            <v>1032</v>
          </cell>
          <cell r="C2393">
            <v>9</v>
          </cell>
          <cell r="D2393">
            <v>44</v>
          </cell>
          <cell r="E2393" t="str">
            <v>ACT</v>
          </cell>
          <cell r="F2393" t="str">
            <v>S</v>
          </cell>
          <cell r="G2393">
            <v>695</v>
          </cell>
          <cell r="H2393">
            <v>29985599</v>
          </cell>
          <cell r="I2393">
            <v>15.521000000000001</v>
          </cell>
        </row>
        <row r="2394">
          <cell r="A2394" t="str">
            <v>1033944ACT695</v>
          </cell>
          <cell r="B2394">
            <v>1033</v>
          </cell>
          <cell r="C2394">
            <v>9</v>
          </cell>
          <cell r="D2394">
            <v>44</v>
          </cell>
          <cell r="E2394" t="str">
            <v>ACT</v>
          </cell>
          <cell r="F2394" t="str">
            <v>S</v>
          </cell>
          <cell r="G2394">
            <v>695</v>
          </cell>
          <cell r="H2394">
            <v>67977597.739999995</v>
          </cell>
          <cell r="I2394">
            <v>18.7319</v>
          </cell>
        </row>
        <row r="2395">
          <cell r="A2395" t="str">
            <v>3001934ACT695</v>
          </cell>
          <cell r="B2395">
            <v>3001</v>
          </cell>
          <cell r="C2395">
            <v>9</v>
          </cell>
          <cell r="D2395">
            <v>34</v>
          </cell>
          <cell r="E2395" t="str">
            <v>ACT</v>
          </cell>
          <cell r="F2395" t="str">
            <v>S</v>
          </cell>
          <cell r="G2395">
            <v>695</v>
          </cell>
          <cell r="H2395">
            <v>275058.76</v>
          </cell>
          <cell r="I2395">
            <v>11.543200000000001</v>
          </cell>
        </row>
        <row r="2396">
          <cell r="A2396" t="str">
            <v>3033944ACT695</v>
          </cell>
          <cell r="B2396">
            <v>3033</v>
          </cell>
          <cell r="C2396">
            <v>9</v>
          </cell>
          <cell r="D2396">
            <v>44</v>
          </cell>
          <cell r="E2396" t="str">
            <v>ACT</v>
          </cell>
          <cell r="F2396" t="str">
            <v>S</v>
          </cell>
          <cell r="G2396">
            <v>695</v>
          </cell>
          <cell r="H2396">
            <v>578100</v>
          </cell>
          <cell r="I2396">
            <v>15.448</v>
          </cell>
        </row>
        <row r="2397">
          <cell r="A2397" t="str">
            <v>5003944ACT695</v>
          </cell>
          <cell r="B2397">
            <v>5003</v>
          </cell>
          <cell r="C2397">
            <v>9</v>
          </cell>
          <cell r="D2397">
            <v>44</v>
          </cell>
          <cell r="E2397" t="str">
            <v>ACT</v>
          </cell>
          <cell r="F2397" t="str">
            <v>S</v>
          </cell>
          <cell r="G2397">
            <v>695</v>
          </cell>
          <cell r="H2397">
            <v>23375618.34</v>
          </cell>
          <cell r="I2397">
            <v>19.273700000000002</v>
          </cell>
        </row>
        <row r="2398">
          <cell r="A2398" t="str">
            <v>5004944ACT695</v>
          </cell>
          <cell r="B2398">
            <v>5004</v>
          </cell>
          <cell r="C2398">
            <v>9</v>
          </cell>
          <cell r="D2398">
            <v>44</v>
          </cell>
          <cell r="E2398" t="str">
            <v>ACT</v>
          </cell>
          <cell r="F2398" t="str">
            <v>S</v>
          </cell>
          <cell r="G2398">
            <v>695</v>
          </cell>
          <cell r="H2398">
            <v>8421725</v>
          </cell>
          <cell r="I2398">
            <v>12.9819</v>
          </cell>
        </row>
        <row r="2399">
          <cell r="A2399" t="str">
            <v>5008934ACT695</v>
          </cell>
          <cell r="B2399">
            <v>5008</v>
          </cell>
          <cell r="C2399">
            <v>9</v>
          </cell>
          <cell r="D2399">
            <v>34</v>
          </cell>
          <cell r="E2399" t="str">
            <v>ACT</v>
          </cell>
          <cell r="F2399" t="str">
            <v>S</v>
          </cell>
          <cell r="G2399">
            <v>695</v>
          </cell>
          <cell r="H2399">
            <v>17000</v>
          </cell>
          <cell r="I2399">
            <v>21.5</v>
          </cell>
        </row>
        <row r="2400">
          <cell r="A2400" t="str">
            <v>2007944ACT695</v>
          </cell>
          <cell r="B2400">
            <v>2007</v>
          </cell>
          <cell r="C2400">
            <v>9</v>
          </cell>
          <cell r="D2400">
            <v>44</v>
          </cell>
          <cell r="E2400" t="str">
            <v>ACT</v>
          </cell>
          <cell r="F2400" t="str">
            <v>S</v>
          </cell>
          <cell r="G2400">
            <v>695</v>
          </cell>
          <cell r="H2400">
            <v>283000</v>
          </cell>
          <cell r="I2400">
            <v>10.309200000000001</v>
          </cell>
        </row>
        <row r="2401">
          <cell r="A2401" t="str">
            <v>3003944ACT695</v>
          </cell>
          <cell r="B2401">
            <v>3003</v>
          </cell>
          <cell r="C2401">
            <v>9</v>
          </cell>
          <cell r="D2401">
            <v>44</v>
          </cell>
          <cell r="E2401" t="str">
            <v>ACT</v>
          </cell>
          <cell r="F2401" t="str">
            <v>S</v>
          </cell>
          <cell r="G2401">
            <v>695</v>
          </cell>
          <cell r="H2401">
            <v>1023000</v>
          </cell>
          <cell r="I2401">
            <v>13.762499999999999</v>
          </cell>
        </row>
        <row r="2402">
          <cell r="A2402" t="str">
            <v>3026944ACT695</v>
          </cell>
          <cell r="B2402">
            <v>3026</v>
          </cell>
          <cell r="C2402">
            <v>9</v>
          </cell>
          <cell r="D2402">
            <v>44</v>
          </cell>
          <cell r="E2402" t="str">
            <v>ACT</v>
          </cell>
          <cell r="F2402" t="str">
            <v>S</v>
          </cell>
          <cell r="G2402">
            <v>695</v>
          </cell>
          <cell r="H2402">
            <v>690050</v>
          </cell>
          <cell r="I2402">
            <v>13.8551</v>
          </cell>
        </row>
        <row r="2403">
          <cell r="A2403" t="str">
            <v>5008944ACT695</v>
          </cell>
          <cell r="B2403">
            <v>5008</v>
          </cell>
          <cell r="C2403">
            <v>9</v>
          </cell>
          <cell r="D2403">
            <v>44</v>
          </cell>
          <cell r="E2403" t="str">
            <v>ACT</v>
          </cell>
          <cell r="F2403" t="str">
            <v>S</v>
          </cell>
          <cell r="G2403">
            <v>695</v>
          </cell>
          <cell r="H2403">
            <v>11318063.949999999</v>
          </cell>
          <cell r="I2403">
            <v>19.5139</v>
          </cell>
        </row>
        <row r="2404">
          <cell r="A2404" t="str">
            <v>1005934ACT695</v>
          </cell>
          <cell r="B2404">
            <v>1005</v>
          </cell>
          <cell r="C2404">
            <v>9</v>
          </cell>
          <cell r="D2404">
            <v>34</v>
          </cell>
          <cell r="E2404" t="str">
            <v>ACT</v>
          </cell>
          <cell r="F2404" t="str">
            <v>S</v>
          </cell>
          <cell r="G2404">
            <v>695</v>
          </cell>
          <cell r="H2404">
            <v>1314209</v>
          </cell>
          <cell r="I2404">
            <v>7.5263</v>
          </cell>
        </row>
        <row r="2405">
          <cell r="A2405" t="str">
            <v>3012944ACT695</v>
          </cell>
          <cell r="B2405">
            <v>3012</v>
          </cell>
          <cell r="C2405">
            <v>9</v>
          </cell>
          <cell r="D2405">
            <v>44</v>
          </cell>
          <cell r="E2405" t="str">
            <v>ACT</v>
          </cell>
          <cell r="F2405" t="str">
            <v>S</v>
          </cell>
          <cell r="G2405">
            <v>695</v>
          </cell>
          <cell r="H2405">
            <v>483000</v>
          </cell>
          <cell r="I2405">
            <v>16.4741</v>
          </cell>
        </row>
        <row r="2406">
          <cell r="A2406" t="str">
            <v>3025944ACT695</v>
          </cell>
          <cell r="B2406">
            <v>3025</v>
          </cell>
          <cell r="C2406">
            <v>9</v>
          </cell>
          <cell r="D2406">
            <v>44</v>
          </cell>
          <cell r="E2406" t="str">
            <v>ACT</v>
          </cell>
          <cell r="F2406" t="str">
            <v>S</v>
          </cell>
          <cell r="G2406">
            <v>695</v>
          </cell>
          <cell r="H2406">
            <v>662800</v>
          </cell>
          <cell r="I2406">
            <v>16.135000000000002</v>
          </cell>
        </row>
        <row r="2407">
          <cell r="A2407" t="str">
            <v>5006934ACT695</v>
          </cell>
          <cell r="B2407">
            <v>5006</v>
          </cell>
          <cell r="C2407">
            <v>9</v>
          </cell>
          <cell r="D2407">
            <v>34</v>
          </cell>
          <cell r="E2407" t="str">
            <v>ACT</v>
          </cell>
          <cell r="F2407" t="str">
            <v>S</v>
          </cell>
          <cell r="G2407">
            <v>695</v>
          </cell>
          <cell r="H2407">
            <v>559040</v>
          </cell>
          <cell r="I2407">
            <v>13.834300000000001</v>
          </cell>
        </row>
        <row r="2408">
          <cell r="A2408" t="str">
            <v>1032934ACT695</v>
          </cell>
          <cell r="B2408">
            <v>1032</v>
          </cell>
          <cell r="C2408">
            <v>9</v>
          </cell>
          <cell r="D2408">
            <v>34</v>
          </cell>
          <cell r="E2408" t="str">
            <v>ACT</v>
          </cell>
          <cell r="F2408" t="str">
            <v>S</v>
          </cell>
          <cell r="G2408">
            <v>695</v>
          </cell>
          <cell r="H2408">
            <v>187103</v>
          </cell>
          <cell r="I2408">
            <v>10.744899999999999</v>
          </cell>
        </row>
        <row r="2409">
          <cell r="A2409" t="str">
            <v>2004934ACT695</v>
          </cell>
          <cell r="B2409">
            <v>2004</v>
          </cell>
          <cell r="C2409">
            <v>9</v>
          </cell>
          <cell r="D2409">
            <v>34</v>
          </cell>
          <cell r="E2409" t="str">
            <v>ACT</v>
          </cell>
          <cell r="F2409" t="str">
            <v>S</v>
          </cell>
          <cell r="G2409">
            <v>695</v>
          </cell>
          <cell r="H2409">
            <v>239015.45</v>
          </cell>
          <cell r="I2409">
            <v>8</v>
          </cell>
        </row>
        <row r="2410">
          <cell r="A2410" t="str">
            <v>3001944ACT695</v>
          </cell>
          <cell r="B2410">
            <v>3001</v>
          </cell>
          <cell r="C2410">
            <v>9</v>
          </cell>
          <cell r="D2410">
            <v>44</v>
          </cell>
          <cell r="E2410" t="str">
            <v>ACT</v>
          </cell>
          <cell r="F2410" t="str">
            <v>S</v>
          </cell>
          <cell r="G2410">
            <v>695</v>
          </cell>
          <cell r="H2410">
            <v>4813097.5599999996</v>
          </cell>
          <cell r="I2410">
            <v>17.582699999999999</v>
          </cell>
        </row>
        <row r="2411">
          <cell r="A2411" t="str">
            <v>3028944ACT695</v>
          </cell>
          <cell r="B2411">
            <v>3028</v>
          </cell>
          <cell r="C2411">
            <v>9</v>
          </cell>
          <cell r="D2411">
            <v>44</v>
          </cell>
          <cell r="E2411" t="str">
            <v>ACT</v>
          </cell>
          <cell r="F2411" t="str">
            <v>S</v>
          </cell>
          <cell r="G2411">
            <v>695</v>
          </cell>
          <cell r="H2411">
            <v>1010500</v>
          </cell>
          <cell r="I2411">
            <v>16.840399999999999</v>
          </cell>
        </row>
        <row r="2412">
          <cell r="A2412" t="str">
            <v>3007944ACT695</v>
          </cell>
          <cell r="B2412">
            <v>3007</v>
          </cell>
          <cell r="C2412">
            <v>9</v>
          </cell>
          <cell r="D2412">
            <v>44</v>
          </cell>
          <cell r="E2412" t="str">
            <v>ACT</v>
          </cell>
          <cell r="F2412" t="str">
            <v>S</v>
          </cell>
          <cell r="G2412">
            <v>695</v>
          </cell>
          <cell r="H2412">
            <v>564200</v>
          </cell>
          <cell r="I2412">
            <v>16.828099999999999</v>
          </cell>
        </row>
        <row r="2413">
          <cell r="A2413" t="str">
            <v>2009944ACT695</v>
          </cell>
          <cell r="B2413">
            <v>2009</v>
          </cell>
          <cell r="C2413">
            <v>9</v>
          </cell>
          <cell r="D2413">
            <v>44</v>
          </cell>
          <cell r="E2413" t="str">
            <v>ACT</v>
          </cell>
          <cell r="F2413" t="str">
            <v>S</v>
          </cell>
          <cell r="G2413">
            <v>695</v>
          </cell>
          <cell r="H2413">
            <v>290800</v>
          </cell>
          <cell r="I2413">
            <v>18.561199999999999</v>
          </cell>
        </row>
        <row r="2414">
          <cell r="A2414" t="str">
            <v>3003934ACT695</v>
          </cell>
          <cell r="B2414">
            <v>3003</v>
          </cell>
          <cell r="C2414">
            <v>9</v>
          </cell>
          <cell r="D2414">
            <v>34</v>
          </cell>
          <cell r="E2414" t="str">
            <v>ACT</v>
          </cell>
          <cell r="F2414" t="str">
            <v>S</v>
          </cell>
          <cell r="G2414">
            <v>695</v>
          </cell>
          <cell r="H2414">
            <v>270000</v>
          </cell>
          <cell r="I2414">
            <v>11.4556</v>
          </cell>
        </row>
        <row r="2415">
          <cell r="A2415" t="str">
            <v>3005944ACT695</v>
          </cell>
          <cell r="B2415">
            <v>3005</v>
          </cell>
          <cell r="C2415">
            <v>9</v>
          </cell>
          <cell r="D2415">
            <v>44</v>
          </cell>
          <cell r="E2415" t="str">
            <v>ACT</v>
          </cell>
          <cell r="F2415" t="str">
            <v>S</v>
          </cell>
          <cell r="G2415">
            <v>695</v>
          </cell>
          <cell r="H2415">
            <v>225800</v>
          </cell>
          <cell r="I2415">
            <v>12.7662</v>
          </cell>
        </row>
        <row r="2416">
          <cell r="A2416" t="str">
            <v>3006934ACT695</v>
          </cell>
          <cell r="B2416">
            <v>3006</v>
          </cell>
          <cell r="C2416">
            <v>9</v>
          </cell>
          <cell r="D2416">
            <v>34</v>
          </cell>
          <cell r="E2416" t="str">
            <v>ACT</v>
          </cell>
          <cell r="F2416" t="str">
            <v>S</v>
          </cell>
          <cell r="G2416">
            <v>695</v>
          </cell>
          <cell r="H2416">
            <v>10000</v>
          </cell>
          <cell r="I2416">
            <v>10</v>
          </cell>
        </row>
        <row r="2417">
          <cell r="A2417" t="str">
            <v>3015944ACT695</v>
          </cell>
          <cell r="B2417">
            <v>3015</v>
          </cell>
          <cell r="C2417">
            <v>9</v>
          </cell>
          <cell r="D2417">
            <v>44</v>
          </cell>
          <cell r="E2417" t="str">
            <v>ACT</v>
          </cell>
          <cell r="F2417" t="str">
            <v>S</v>
          </cell>
          <cell r="G2417">
            <v>695</v>
          </cell>
          <cell r="H2417">
            <v>895620</v>
          </cell>
          <cell r="I2417">
            <v>16.097000000000001</v>
          </cell>
        </row>
        <row r="2418">
          <cell r="A2418" t="str">
            <v>3034944ACT695</v>
          </cell>
          <cell r="B2418">
            <v>3034</v>
          </cell>
          <cell r="C2418">
            <v>9</v>
          </cell>
          <cell r="D2418">
            <v>44</v>
          </cell>
          <cell r="E2418" t="str">
            <v>ACT</v>
          </cell>
          <cell r="F2418" t="str">
            <v>S</v>
          </cell>
          <cell r="G2418">
            <v>695</v>
          </cell>
          <cell r="H2418">
            <v>682500</v>
          </cell>
          <cell r="I2418">
            <v>15.985300000000001</v>
          </cell>
        </row>
        <row r="2419">
          <cell r="A2419" t="str">
            <v>5003934ACT695</v>
          </cell>
          <cell r="B2419">
            <v>5003</v>
          </cell>
          <cell r="C2419">
            <v>9</v>
          </cell>
          <cell r="D2419">
            <v>34</v>
          </cell>
          <cell r="E2419" t="str">
            <v>ACT</v>
          </cell>
          <cell r="F2419" t="str">
            <v>S</v>
          </cell>
          <cell r="G2419">
            <v>695</v>
          </cell>
          <cell r="H2419">
            <v>244541.43</v>
          </cell>
          <cell r="I2419">
            <v>10.2768</v>
          </cell>
        </row>
        <row r="2420">
          <cell r="A2420" t="str">
            <v>5006944ACT695</v>
          </cell>
          <cell r="B2420">
            <v>5006</v>
          </cell>
          <cell r="C2420">
            <v>9</v>
          </cell>
          <cell r="D2420">
            <v>44</v>
          </cell>
          <cell r="E2420" t="str">
            <v>ACT</v>
          </cell>
          <cell r="F2420" t="str">
            <v>S</v>
          </cell>
          <cell r="G2420">
            <v>695</v>
          </cell>
          <cell r="H2420">
            <v>14454065</v>
          </cell>
          <cell r="I2420">
            <v>20.5229</v>
          </cell>
        </row>
        <row r="2421">
          <cell r="A2421" t="str">
            <v>3005934ACT695</v>
          </cell>
          <cell r="B2421">
            <v>3005</v>
          </cell>
          <cell r="C2421">
            <v>9</v>
          </cell>
          <cell r="D2421">
            <v>34</v>
          </cell>
          <cell r="E2421" t="str">
            <v>ACT</v>
          </cell>
          <cell r="F2421" t="str">
            <v>S</v>
          </cell>
          <cell r="G2421">
            <v>695</v>
          </cell>
          <cell r="H2421">
            <v>9000</v>
          </cell>
          <cell r="I2421">
            <v>10</v>
          </cell>
        </row>
        <row r="2422">
          <cell r="A2422" t="str">
            <v>3006944ACT695</v>
          </cell>
          <cell r="B2422">
            <v>3006</v>
          </cell>
          <cell r="C2422">
            <v>9</v>
          </cell>
          <cell r="D2422">
            <v>44</v>
          </cell>
          <cell r="E2422" t="str">
            <v>ACT</v>
          </cell>
          <cell r="F2422" t="str">
            <v>S</v>
          </cell>
          <cell r="G2422">
            <v>695</v>
          </cell>
          <cell r="H2422">
            <v>260000</v>
          </cell>
          <cell r="I2422">
            <v>12.961499999999999</v>
          </cell>
        </row>
        <row r="2423">
          <cell r="A2423" t="str">
            <v>1014934ACT695</v>
          </cell>
          <cell r="B2423">
            <v>1014</v>
          </cell>
          <cell r="C2423">
            <v>9</v>
          </cell>
          <cell r="D2423">
            <v>34</v>
          </cell>
          <cell r="E2423" t="str">
            <v>ACT</v>
          </cell>
          <cell r="F2423" t="str">
            <v>S</v>
          </cell>
          <cell r="G2423">
            <v>695</v>
          </cell>
          <cell r="H2423">
            <v>100000</v>
          </cell>
          <cell r="I2423">
            <v>7.5</v>
          </cell>
        </row>
        <row r="2424">
          <cell r="A2424" t="str">
            <v>2001944ACT695</v>
          </cell>
          <cell r="B2424">
            <v>2001</v>
          </cell>
          <cell r="C2424">
            <v>9</v>
          </cell>
          <cell r="D2424">
            <v>44</v>
          </cell>
          <cell r="E2424" t="str">
            <v>ACT</v>
          </cell>
          <cell r="F2424" t="str">
            <v>S</v>
          </cell>
          <cell r="G2424">
            <v>695</v>
          </cell>
          <cell r="H2424">
            <v>4018816.89</v>
          </cell>
          <cell r="I2424">
            <v>6.8917000000000002</v>
          </cell>
        </row>
        <row r="2425">
          <cell r="A2425" t="str">
            <v>3010944ACT695</v>
          </cell>
          <cell r="B2425">
            <v>3010</v>
          </cell>
          <cell r="C2425">
            <v>9</v>
          </cell>
          <cell r="D2425">
            <v>44</v>
          </cell>
          <cell r="E2425" t="str">
            <v>ACT</v>
          </cell>
          <cell r="F2425" t="str">
            <v>S</v>
          </cell>
          <cell r="G2425">
            <v>695</v>
          </cell>
          <cell r="H2425">
            <v>1827000</v>
          </cell>
          <cell r="I2425">
            <v>12.6083</v>
          </cell>
        </row>
        <row r="2426">
          <cell r="A2426" t="str">
            <v>1009944ACT695</v>
          </cell>
          <cell r="B2426">
            <v>1009</v>
          </cell>
          <cell r="C2426">
            <v>9</v>
          </cell>
          <cell r="D2426">
            <v>44</v>
          </cell>
          <cell r="E2426" t="str">
            <v>ACT</v>
          </cell>
          <cell r="F2426" t="str">
            <v>S</v>
          </cell>
          <cell r="G2426">
            <v>695</v>
          </cell>
          <cell r="H2426">
            <v>66382848.100000001</v>
          </cell>
          <cell r="I2426">
            <v>7.8388</v>
          </cell>
        </row>
        <row r="2427">
          <cell r="A2427" t="str">
            <v>1018934ACT695</v>
          </cell>
          <cell r="B2427">
            <v>1018</v>
          </cell>
          <cell r="C2427">
            <v>9</v>
          </cell>
          <cell r="D2427">
            <v>34</v>
          </cell>
          <cell r="E2427" t="str">
            <v>ACT</v>
          </cell>
          <cell r="F2427" t="str">
            <v>S</v>
          </cell>
          <cell r="G2427">
            <v>695</v>
          </cell>
          <cell r="H2427">
            <v>1756580</v>
          </cell>
          <cell r="I2427">
            <v>7.7001999999999997</v>
          </cell>
        </row>
        <row r="2428">
          <cell r="A2428" t="str">
            <v>3002944ACT695</v>
          </cell>
          <cell r="B2428">
            <v>3002</v>
          </cell>
          <cell r="C2428">
            <v>9</v>
          </cell>
          <cell r="D2428">
            <v>44</v>
          </cell>
          <cell r="E2428" t="str">
            <v>ACT</v>
          </cell>
          <cell r="F2428" t="str">
            <v>S</v>
          </cell>
          <cell r="G2428">
            <v>695</v>
          </cell>
          <cell r="H2428">
            <v>5242500</v>
          </cell>
          <cell r="I2428">
            <v>14.494</v>
          </cell>
        </row>
        <row r="2429">
          <cell r="A2429" t="str">
            <v>3010934ACT695</v>
          </cell>
          <cell r="B2429">
            <v>3010</v>
          </cell>
          <cell r="C2429">
            <v>9</v>
          </cell>
          <cell r="D2429">
            <v>34</v>
          </cell>
          <cell r="E2429" t="str">
            <v>ACT</v>
          </cell>
          <cell r="F2429" t="str">
            <v>S</v>
          </cell>
          <cell r="G2429">
            <v>695</v>
          </cell>
          <cell r="H2429">
            <v>26052.17</v>
          </cell>
          <cell r="I2429">
            <v>11.5527</v>
          </cell>
        </row>
        <row r="2430">
          <cell r="A2430" t="str">
            <v>3021944ACT695</v>
          </cell>
          <cell r="B2430">
            <v>3021</v>
          </cell>
          <cell r="C2430">
            <v>9</v>
          </cell>
          <cell r="D2430">
            <v>44</v>
          </cell>
          <cell r="E2430" t="str">
            <v>ACT</v>
          </cell>
          <cell r="F2430" t="str">
            <v>S</v>
          </cell>
          <cell r="G2430">
            <v>695</v>
          </cell>
          <cell r="H2430">
            <v>387000</v>
          </cell>
          <cell r="I2430">
            <v>24.155000000000001</v>
          </cell>
        </row>
        <row r="2431">
          <cell r="A2431" t="str">
            <v>3029944ACT695</v>
          </cell>
          <cell r="B2431">
            <v>3029</v>
          </cell>
          <cell r="C2431">
            <v>9</v>
          </cell>
          <cell r="D2431">
            <v>44</v>
          </cell>
          <cell r="E2431" t="str">
            <v>ACT</v>
          </cell>
          <cell r="F2431" t="str">
            <v>S</v>
          </cell>
          <cell r="G2431">
            <v>695</v>
          </cell>
          <cell r="H2431">
            <v>297000</v>
          </cell>
          <cell r="I2431">
            <v>21.666699999999999</v>
          </cell>
        </row>
        <row r="2432">
          <cell r="A2432" t="str">
            <v>3031944ACT695</v>
          </cell>
          <cell r="B2432">
            <v>3031</v>
          </cell>
          <cell r="C2432">
            <v>9</v>
          </cell>
          <cell r="D2432">
            <v>44</v>
          </cell>
          <cell r="E2432" t="str">
            <v>ACT</v>
          </cell>
          <cell r="F2432" t="str">
            <v>S</v>
          </cell>
          <cell r="G2432">
            <v>695</v>
          </cell>
          <cell r="H2432">
            <v>1135500</v>
          </cell>
          <cell r="I2432">
            <v>12.101100000000001</v>
          </cell>
        </row>
        <row r="2433">
          <cell r="A2433" t="str">
            <v>5004934ACT695</v>
          </cell>
          <cell r="B2433">
            <v>5004</v>
          </cell>
          <cell r="C2433">
            <v>9</v>
          </cell>
          <cell r="D2433">
            <v>34</v>
          </cell>
          <cell r="E2433" t="str">
            <v>ACT</v>
          </cell>
          <cell r="F2433" t="str">
            <v>S</v>
          </cell>
          <cell r="G2433">
            <v>695</v>
          </cell>
          <cell r="H2433">
            <v>274000</v>
          </cell>
          <cell r="I2433">
            <v>11.4389</v>
          </cell>
        </row>
        <row r="2434">
          <cell r="A2434" t="str">
            <v>1016934ACT695</v>
          </cell>
          <cell r="B2434">
            <v>1016</v>
          </cell>
          <cell r="C2434">
            <v>9</v>
          </cell>
          <cell r="D2434">
            <v>34</v>
          </cell>
          <cell r="E2434" t="str">
            <v>ACT</v>
          </cell>
          <cell r="F2434" t="str">
            <v>S</v>
          </cell>
          <cell r="G2434">
            <v>695</v>
          </cell>
          <cell r="H2434">
            <v>182733.9</v>
          </cell>
          <cell r="I2434">
            <v>8.4985999999999997</v>
          </cell>
        </row>
        <row r="2435">
          <cell r="A2435" t="str">
            <v>1001944ACT695</v>
          </cell>
          <cell r="B2435">
            <v>1001</v>
          </cell>
          <cell r="C2435">
            <v>9</v>
          </cell>
          <cell r="D2435">
            <v>44</v>
          </cell>
          <cell r="E2435" t="str">
            <v>ACT</v>
          </cell>
          <cell r="F2435" t="str">
            <v>S</v>
          </cell>
          <cell r="G2435">
            <v>695</v>
          </cell>
          <cell r="H2435">
            <v>47514646.710000001</v>
          </cell>
          <cell r="I2435">
            <v>7.1921999999999997</v>
          </cell>
        </row>
        <row r="2436">
          <cell r="A2436" t="str">
            <v>1001934ACT695</v>
          </cell>
          <cell r="B2436">
            <v>1001</v>
          </cell>
          <cell r="C2436">
            <v>9</v>
          </cell>
          <cell r="D2436">
            <v>34</v>
          </cell>
          <cell r="E2436" t="str">
            <v>ACT</v>
          </cell>
          <cell r="F2436" t="str">
            <v>S</v>
          </cell>
          <cell r="G2436">
            <v>695</v>
          </cell>
          <cell r="H2436">
            <v>728200</v>
          </cell>
          <cell r="I2436">
            <v>7.8646000000000003</v>
          </cell>
        </row>
        <row r="2437">
          <cell r="A2437" t="str">
            <v>1003944ACT695</v>
          </cell>
          <cell r="B2437">
            <v>1003</v>
          </cell>
          <cell r="C2437">
            <v>9</v>
          </cell>
          <cell r="D2437">
            <v>44</v>
          </cell>
          <cell r="E2437" t="str">
            <v>ACT</v>
          </cell>
          <cell r="F2437" t="str">
            <v>S</v>
          </cell>
          <cell r="G2437">
            <v>695</v>
          </cell>
          <cell r="H2437">
            <v>97035175</v>
          </cell>
          <cell r="I2437">
            <v>6.3941999999999997</v>
          </cell>
        </row>
        <row r="2438">
          <cell r="A2438" t="str">
            <v>1005944ACT695</v>
          </cell>
          <cell r="B2438">
            <v>1005</v>
          </cell>
          <cell r="C2438">
            <v>9</v>
          </cell>
          <cell r="D2438">
            <v>44</v>
          </cell>
          <cell r="E2438" t="str">
            <v>ACT</v>
          </cell>
          <cell r="F2438" t="str">
            <v>S</v>
          </cell>
          <cell r="G2438">
            <v>695</v>
          </cell>
          <cell r="H2438">
            <v>78775445.200000003</v>
          </cell>
          <cell r="I2438">
            <v>8.1440999999999999</v>
          </cell>
        </row>
        <row r="2439">
          <cell r="A2439" t="str">
            <v>1017934ACT695</v>
          </cell>
          <cell r="B2439">
            <v>1017</v>
          </cell>
          <cell r="C2439">
            <v>9</v>
          </cell>
          <cell r="D2439">
            <v>34</v>
          </cell>
          <cell r="E2439" t="str">
            <v>ACT</v>
          </cell>
          <cell r="F2439" t="str">
            <v>S</v>
          </cell>
          <cell r="G2439">
            <v>695</v>
          </cell>
          <cell r="H2439">
            <v>291160</v>
          </cell>
          <cell r="I2439">
            <v>14.492900000000001</v>
          </cell>
        </row>
        <row r="2440">
          <cell r="A2440" t="str">
            <v>1033934ACT695</v>
          </cell>
          <cell r="B2440">
            <v>1033</v>
          </cell>
          <cell r="C2440">
            <v>9</v>
          </cell>
          <cell r="D2440">
            <v>34</v>
          </cell>
          <cell r="E2440" t="str">
            <v>ACT</v>
          </cell>
          <cell r="F2440" t="str">
            <v>S</v>
          </cell>
          <cell r="G2440">
            <v>695</v>
          </cell>
          <cell r="H2440">
            <v>920750</v>
          </cell>
          <cell r="I2440">
            <v>11.372199999999999</v>
          </cell>
        </row>
        <row r="2441">
          <cell r="A2441" t="str">
            <v>2005944ACT695</v>
          </cell>
          <cell r="B2441">
            <v>2005</v>
          </cell>
          <cell r="C2441">
            <v>9</v>
          </cell>
          <cell r="D2441">
            <v>44</v>
          </cell>
          <cell r="E2441" t="str">
            <v>ACT</v>
          </cell>
          <cell r="F2441" t="str">
            <v>S</v>
          </cell>
          <cell r="G2441">
            <v>695</v>
          </cell>
          <cell r="H2441">
            <v>538500</v>
          </cell>
          <cell r="I2441">
            <v>10.97</v>
          </cell>
        </row>
        <row r="2442">
          <cell r="A2442" t="str">
            <v>3004944ACT695</v>
          </cell>
          <cell r="B2442">
            <v>3004</v>
          </cell>
          <cell r="C2442">
            <v>9</v>
          </cell>
          <cell r="D2442">
            <v>44</v>
          </cell>
          <cell r="E2442" t="str">
            <v>ACT</v>
          </cell>
          <cell r="F2442" t="str">
            <v>S</v>
          </cell>
          <cell r="G2442">
            <v>695</v>
          </cell>
          <cell r="H2442">
            <v>1468000</v>
          </cell>
          <cell r="I2442">
            <v>14.213699999999999</v>
          </cell>
        </row>
        <row r="2443">
          <cell r="A2443" t="str">
            <v>5007934ACT695</v>
          </cell>
          <cell r="B2443">
            <v>5007</v>
          </cell>
          <cell r="C2443">
            <v>9</v>
          </cell>
          <cell r="D2443">
            <v>34</v>
          </cell>
          <cell r="E2443" t="str">
            <v>ACT</v>
          </cell>
          <cell r="F2443" t="str">
            <v>S</v>
          </cell>
          <cell r="G2443">
            <v>695</v>
          </cell>
          <cell r="H2443">
            <v>70600</v>
          </cell>
          <cell r="I2443">
            <v>19.102</v>
          </cell>
        </row>
        <row r="2444">
          <cell r="A2444" t="str">
            <v>3007934ACT695</v>
          </cell>
          <cell r="B2444">
            <v>3007</v>
          </cell>
          <cell r="C2444">
            <v>9</v>
          </cell>
          <cell r="D2444">
            <v>34</v>
          </cell>
          <cell r="E2444" t="str">
            <v>ACT</v>
          </cell>
          <cell r="F2444" t="str">
            <v>S</v>
          </cell>
          <cell r="G2444">
            <v>695</v>
          </cell>
          <cell r="H2444">
            <v>20000</v>
          </cell>
          <cell r="I2444">
            <v>14</v>
          </cell>
        </row>
        <row r="2445">
          <cell r="A2445" t="str">
            <v>1009934ACT695</v>
          </cell>
          <cell r="B2445">
            <v>1009</v>
          </cell>
          <cell r="C2445">
            <v>9</v>
          </cell>
          <cell r="D2445">
            <v>34</v>
          </cell>
          <cell r="E2445" t="str">
            <v>ACT</v>
          </cell>
          <cell r="F2445" t="str">
            <v>S</v>
          </cell>
          <cell r="G2445">
            <v>695</v>
          </cell>
          <cell r="H2445">
            <v>439405.62</v>
          </cell>
          <cell r="I2445">
            <v>7.4671000000000003</v>
          </cell>
        </row>
        <row r="2446">
          <cell r="A2446" t="str">
            <v>2002944ACT695</v>
          </cell>
          <cell r="B2446">
            <v>2002</v>
          </cell>
          <cell r="C2446">
            <v>9</v>
          </cell>
          <cell r="D2446">
            <v>44</v>
          </cell>
          <cell r="E2446" t="str">
            <v>ACT</v>
          </cell>
          <cell r="F2446" t="str">
            <v>S</v>
          </cell>
          <cell r="G2446">
            <v>695</v>
          </cell>
          <cell r="H2446">
            <v>3830351.6</v>
          </cell>
          <cell r="I2446">
            <v>6.3375000000000004</v>
          </cell>
        </row>
        <row r="2447">
          <cell r="A2447" t="str">
            <v>2006944ACT695</v>
          </cell>
          <cell r="B2447">
            <v>2006</v>
          </cell>
          <cell r="C2447">
            <v>9</v>
          </cell>
          <cell r="D2447">
            <v>44</v>
          </cell>
          <cell r="E2447" t="str">
            <v>ACT</v>
          </cell>
          <cell r="F2447" t="str">
            <v>S</v>
          </cell>
          <cell r="G2447">
            <v>695</v>
          </cell>
          <cell r="H2447">
            <v>720838</v>
          </cell>
          <cell r="I2447">
            <v>8.7637</v>
          </cell>
        </row>
        <row r="2448">
          <cell r="A2448" t="str">
            <v>1007934ACT695</v>
          </cell>
          <cell r="B2448">
            <v>1007</v>
          </cell>
          <cell r="C2448">
            <v>9</v>
          </cell>
          <cell r="D2448">
            <v>34</v>
          </cell>
          <cell r="E2448" t="str">
            <v>ACT</v>
          </cell>
          <cell r="F2448" t="str">
            <v>S</v>
          </cell>
          <cell r="G2448">
            <v>695</v>
          </cell>
          <cell r="H2448">
            <v>10000</v>
          </cell>
          <cell r="I2448">
            <v>14</v>
          </cell>
        </row>
        <row r="2449">
          <cell r="A2449" t="str">
            <v>3016934ACT695</v>
          </cell>
          <cell r="B2449">
            <v>3016</v>
          </cell>
          <cell r="C2449">
            <v>9</v>
          </cell>
          <cell r="D2449">
            <v>34</v>
          </cell>
          <cell r="E2449" t="str">
            <v>ACT</v>
          </cell>
          <cell r="F2449" t="str">
            <v>S</v>
          </cell>
          <cell r="G2449">
            <v>695</v>
          </cell>
          <cell r="H2449">
            <v>5000</v>
          </cell>
          <cell r="I2449">
            <v>16</v>
          </cell>
        </row>
        <row r="2450">
          <cell r="A2450" t="str">
            <v>1999944ACT695</v>
          </cell>
          <cell r="B2450">
            <v>1999</v>
          </cell>
          <cell r="C2450">
            <v>9</v>
          </cell>
          <cell r="D2450">
            <v>44</v>
          </cell>
          <cell r="E2450" t="str">
            <v>ACT</v>
          </cell>
          <cell r="F2450" t="str">
            <v>S</v>
          </cell>
          <cell r="G2450">
            <v>695</v>
          </cell>
          <cell r="H2450">
            <v>596439164.30999994</v>
          </cell>
          <cell r="I2450">
            <v>10.4329</v>
          </cell>
        </row>
        <row r="2451">
          <cell r="A2451" t="str">
            <v>1999934ACT695</v>
          </cell>
          <cell r="B2451">
            <v>1999</v>
          </cell>
          <cell r="C2451">
            <v>9</v>
          </cell>
          <cell r="D2451">
            <v>34</v>
          </cell>
          <cell r="E2451" t="str">
            <v>ACT</v>
          </cell>
          <cell r="F2451" t="str">
            <v>S</v>
          </cell>
          <cell r="G2451">
            <v>695</v>
          </cell>
          <cell r="H2451">
            <v>10793115.68</v>
          </cell>
          <cell r="I2451">
            <v>7.4131</v>
          </cell>
        </row>
        <row r="2452">
          <cell r="A2452" t="str">
            <v>2999944ACT695</v>
          </cell>
          <cell r="B2452">
            <v>2999</v>
          </cell>
          <cell r="C2452">
            <v>9</v>
          </cell>
          <cell r="D2452">
            <v>44</v>
          </cell>
          <cell r="E2452" t="str">
            <v>ACT</v>
          </cell>
          <cell r="F2452" t="str">
            <v>S</v>
          </cell>
          <cell r="G2452">
            <v>695</v>
          </cell>
          <cell r="H2452">
            <v>10125306.49</v>
          </cell>
          <cell r="I2452">
            <v>7.5864000000000003</v>
          </cell>
        </row>
        <row r="2453">
          <cell r="A2453" t="str">
            <v>2999934ACT695</v>
          </cell>
          <cell r="B2453">
            <v>2999</v>
          </cell>
          <cell r="C2453">
            <v>9</v>
          </cell>
          <cell r="D2453">
            <v>34</v>
          </cell>
          <cell r="E2453" t="str">
            <v>ACT</v>
          </cell>
          <cell r="F2453" t="str">
            <v>S</v>
          </cell>
          <cell r="G2453">
            <v>695</v>
          </cell>
          <cell r="H2453">
            <v>239015.45</v>
          </cell>
          <cell r="I2453">
            <v>8</v>
          </cell>
        </row>
        <row r="2454">
          <cell r="A2454" t="str">
            <v>3999944ACT695</v>
          </cell>
          <cell r="B2454">
            <v>3999</v>
          </cell>
          <cell r="C2454">
            <v>9</v>
          </cell>
          <cell r="D2454">
            <v>44</v>
          </cell>
          <cell r="E2454" t="str">
            <v>ACT</v>
          </cell>
          <cell r="F2454" t="str">
            <v>S</v>
          </cell>
          <cell r="G2454">
            <v>695</v>
          </cell>
          <cell r="H2454">
            <v>26684037.559999999</v>
          </cell>
          <cell r="I2454">
            <v>15.104699999999999</v>
          </cell>
        </row>
        <row r="2455">
          <cell r="A2455" t="str">
            <v>3999934ACT695</v>
          </cell>
          <cell r="B2455">
            <v>3999</v>
          </cell>
          <cell r="C2455">
            <v>9</v>
          </cell>
          <cell r="D2455">
            <v>34</v>
          </cell>
          <cell r="E2455" t="str">
            <v>ACT</v>
          </cell>
          <cell r="F2455" t="str">
            <v>S</v>
          </cell>
          <cell r="G2455">
            <v>695</v>
          </cell>
          <cell r="H2455">
            <v>650110.93000000005</v>
          </cell>
          <cell r="I2455">
            <v>11.695</v>
          </cell>
        </row>
        <row r="2456">
          <cell r="A2456" t="str">
            <v>5999944ACT695</v>
          </cell>
          <cell r="B2456">
            <v>5999</v>
          </cell>
          <cell r="C2456">
            <v>9</v>
          </cell>
          <cell r="D2456">
            <v>44</v>
          </cell>
          <cell r="E2456" t="str">
            <v>ACT</v>
          </cell>
          <cell r="F2456" t="str">
            <v>S</v>
          </cell>
          <cell r="G2456">
            <v>695</v>
          </cell>
          <cell r="H2456">
            <v>111339197.59999999</v>
          </cell>
          <cell r="I2456">
            <v>18.0213</v>
          </cell>
        </row>
        <row r="2457">
          <cell r="A2457" t="str">
            <v>5999934ACT695</v>
          </cell>
          <cell r="B2457">
            <v>5999</v>
          </cell>
          <cell r="C2457">
            <v>9</v>
          </cell>
          <cell r="D2457">
            <v>34</v>
          </cell>
          <cell r="E2457" t="str">
            <v>ACT</v>
          </cell>
          <cell r="F2457" t="str">
            <v>S</v>
          </cell>
          <cell r="G2457">
            <v>695</v>
          </cell>
          <cell r="H2457">
            <v>1165181.43</v>
          </cell>
          <cell r="I2457">
            <v>12.955399999999999</v>
          </cell>
        </row>
        <row r="2458">
          <cell r="A2458" t="str">
            <v>1005944TCAN695</v>
          </cell>
          <cell r="B2458">
            <v>1005</v>
          </cell>
          <cell r="C2458">
            <v>9</v>
          </cell>
          <cell r="D2458">
            <v>44</v>
          </cell>
          <cell r="E2458" t="str">
            <v>TCAN</v>
          </cell>
          <cell r="F2458" t="str">
            <v>S</v>
          </cell>
          <cell r="G2458">
            <v>695</v>
          </cell>
          <cell r="H2458">
            <v>1277319.73</v>
          </cell>
          <cell r="I2458">
            <v>0.54649999999999999</v>
          </cell>
        </row>
        <row r="2459">
          <cell r="A2459" t="str">
            <v>1032944TCAN695</v>
          </cell>
          <cell r="B2459">
            <v>1032</v>
          </cell>
          <cell r="C2459">
            <v>9</v>
          </cell>
          <cell r="D2459">
            <v>44</v>
          </cell>
          <cell r="E2459" t="str">
            <v>TCAN</v>
          </cell>
          <cell r="F2459" t="str">
            <v>S</v>
          </cell>
          <cell r="G2459">
            <v>695</v>
          </cell>
          <cell r="H2459">
            <v>5824577.7999999998</v>
          </cell>
          <cell r="I2459">
            <v>1.4252</v>
          </cell>
        </row>
        <row r="2460">
          <cell r="A2460" t="str">
            <v>3001944TCAN695</v>
          </cell>
          <cell r="B2460">
            <v>3001</v>
          </cell>
          <cell r="C2460">
            <v>9</v>
          </cell>
          <cell r="D2460">
            <v>44</v>
          </cell>
          <cell r="E2460" t="str">
            <v>TCAN</v>
          </cell>
          <cell r="F2460" t="str">
            <v>S</v>
          </cell>
          <cell r="G2460">
            <v>695</v>
          </cell>
          <cell r="H2460">
            <v>1041243.8</v>
          </cell>
          <cell r="I2460">
            <v>0.42230000000000001</v>
          </cell>
        </row>
        <row r="2461">
          <cell r="A2461" t="str">
            <v>3024944TCAN695</v>
          </cell>
          <cell r="B2461">
            <v>3024</v>
          </cell>
          <cell r="C2461">
            <v>9</v>
          </cell>
          <cell r="D2461">
            <v>44</v>
          </cell>
          <cell r="E2461" t="str">
            <v>TCAN</v>
          </cell>
          <cell r="F2461" t="str">
            <v>S</v>
          </cell>
          <cell r="G2461">
            <v>695</v>
          </cell>
          <cell r="H2461">
            <v>137737.39000000001</v>
          </cell>
          <cell r="I2461">
            <v>1</v>
          </cell>
        </row>
        <row r="2462">
          <cell r="A2462" t="str">
            <v>5003934TCAN695</v>
          </cell>
          <cell r="B2462">
            <v>5003</v>
          </cell>
          <cell r="C2462">
            <v>9</v>
          </cell>
          <cell r="D2462">
            <v>34</v>
          </cell>
          <cell r="E2462" t="str">
            <v>TCAN</v>
          </cell>
          <cell r="F2462" t="str">
            <v>S</v>
          </cell>
          <cell r="G2462">
            <v>695</v>
          </cell>
          <cell r="H2462">
            <v>178886.18</v>
          </cell>
          <cell r="I2462">
            <v>0.60460000000000003</v>
          </cell>
        </row>
        <row r="2463">
          <cell r="A2463" t="str">
            <v>5006944TCAN695</v>
          </cell>
          <cell r="B2463">
            <v>5006</v>
          </cell>
          <cell r="C2463">
            <v>9</v>
          </cell>
          <cell r="D2463">
            <v>44</v>
          </cell>
          <cell r="E2463" t="str">
            <v>TCAN</v>
          </cell>
          <cell r="F2463" t="str">
            <v>S</v>
          </cell>
          <cell r="G2463">
            <v>695</v>
          </cell>
          <cell r="H2463">
            <v>1452604.6</v>
          </cell>
          <cell r="I2463">
            <v>1.0504</v>
          </cell>
        </row>
        <row r="2464">
          <cell r="A2464" t="str">
            <v>5007934TCAN695</v>
          </cell>
          <cell r="B2464">
            <v>5007</v>
          </cell>
          <cell r="C2464">
            <v>9</v>
          </cell>
          <cell r="D2464">
            <v>34</v>
          </cell>
          <cell r="E2464" t="str">
            <v>TCAN</v>
          </cell>
          <cell r="F2464" t="str">
            <v>S</v>
          </cell>
          <cell r="G2464">
            <v>695</v>
          </cell>
          <cell r="H2464">
            <v>163387.07</v>
          </cell>
          <cell r="I2464">
            <v>3.7100000000000001E-2</v>
          </cell>
        </row>
        <row r="2465">
          <cell r="A2465" t="str">
            <v>2007934TCAN695</v>
          </cell>
          <cell r="B2465">
            <v>2007</v>
          </cell>
          <cell r="C2465">
            <v>9</v>
          </cell>
          <cell r="D2465">
            <v>34</v>
          </cell>
          <cell r="E2465" t="str">
            <v>TCAN</v>
          </cell>
          <cell r="F2465" t="str">
            <v>S</v>
          </cell>
          <cell r="G2465">
            <v>695</v>
          </cell>
          <cell r="H2465">
            <v>1308</v>
          </cell>
          <cell r="I2465">
            <v>1</v>
          </cell>
        </row>
        <row r="2466">
          <cell r="A2466" t="str">
            <v>1009953TCAN695</v>
          </cell>
          <cell r="B2466">
            <v>1009</v>
          </cell>
          <cell r="C2466">
            <v>9</v>
          </cell>
          <cell r="D2466">
            <v>53</v>
          </cell>
          <cell r="E2466" t="str">
            <v>TCAN</v>
          </cell>
          <cell r="F2466" t="str">
            <v>S</v>
          </cell>
          <cell r="G2466">
            <v>695</v>
          </cell>
          <cell r="H2466">
            <v>85686.49</v>
          </cell>
          <cell r="I2466">
            <v>3.7600000000000001E-2</v>
          </cell>
        </row>
        <row r="2467">
          <cell r="A2467" t="str">
            <v>1018934TCAN695</v>
          </cell>
          <cell r="B2467">
            <v>1018</v>
          </cell>
          <cell r="C2467">
            <v>9</v>
          </cell>
          <cell r="D2467">
            <v>34</v>
          </cell>
          <cell r="E2467" t="str">
            <v>TCAN</v>
          </cell>
          <cell r="F2467" t="str">
            <v>S</v>
          </cell>
          <cell r="G2467">
            <v>695</v>
          </cell>
          <cell r="H2467">
            <v>486356.85</v>
          </cell>
          <cell r="I2467">
            <v>3.9800000000000002E-2</v>
          </cell>
        </row>
        <row r="2468">
          <cell r="A2468" t="str">
            <v>1018953TCAN695</v>
          </cell>
          <cell r="B2468">
            <v>1018</v>
          </cell>
          <cell r="C2468">
            <v>9</v>
          </cell>
          <cell r="D2468">
            <v>53</v>
          </cell>
          <cell r="E2468" t="str">
            <v>TCAN</v>
          </cell>
          <cell r="F2468" t="str">
            <v>S</v>
          </cell>
          <cell r="G2468">
            <v>695</v>
          </cell>
          <cell r="H2468">
            <v>2.88</v>
          </cell>
          <cell r="I2468">
            <v>0</v>
          </cell>
        </row>
        <row r="2469">
          <cell r="A2469" t="str">
            <v>2006934TCAN695</v>
          </cell>
          <cell r="B2469">
            <v>2006</v>
          </cell>
          <cell r="C2469">
            <v>9</v>
          </cell>
          <cell r="D2469">
            <v>34</v>
          </cell>
          <cell r="E2469" t="str">
            <v>TCAN</v>
          </cell>
          <cell r="F2469" t="str">
            <v>S</v>
          </cell>
          <cell r="G2469">
            <v>695</v>
          </cell>
          <cell r="H2469">
            <v>4493.25</v>
          </cell>
          <cell r="I2469">
            <v>0.2</v>
          </cell>
        </row>
        <row r="2470">
          <cell r="A2470" t="str">
            <v>2007944TCAN695</v>
          </cell>
          <cell r="B2470">
            <v>2007</v>
          </cell>
          <cell r="C2470">
            <v>9</v>
          </cell>
          <cell r="D2470">
            <v>44</v>
          </cell>
          <cell r="E2470" t="str">
            <v>TCAN</v>
          </cell>
          <cell r="F2470" t="str">
            <v>S</v>
          </cell>
          <cell r="G2470">
            <v>695</v>
          </cell>
          <cell r="H2470">
            <v>197837.59</v>
          </cell>
          <cell r="I2470">
            <v>0.32469999999999999</v>
          </cell>
        </row>
        <row r="2471">
          <cell r="A2471" t="str">
            <v>2009944TCAN695</v>
          </cell>
          <cell r="B2471">
            <v>2009</v>
          </cell>
          <cell r="C2471">
            <v>9</v>
          </cell>
          <cell r="D2471">
            <v>44</v>
          </cell>
          <cell r="E2471" t="str">
            <v>TCAN</v>
          </cell>
          <cell r="F2471" t="str">
            <v>S</v>
          </cell>
          <cell r="G2471">
            <v>695</v>
          </cell>
          <cell r="H2471">
            <v>69520</v>
          </cell>
          <cell r="I2471">
            <v>1.4927999999999999</v>
          </cell>
        </row>
        <row r="2472">
          <cell r="A2472" t="str">
            <v>3002944TCAN695</v>
          </cell>
          <cell r="B2472">
            <v>3002</v>
          </cell>
          <cell r="C2472">
            <v>9</v>
          </cell>
          <cell r="D2472">
            <v>44</v>
          </cell>
          <cell r="E2472" t="str">
            <v>TCAN</v>
          </cell>
          <cell r="F2472" t="str">
            <v>S</v>
          </cell>
          <cell r="G2472">
            <v>695</v>
          </cell>
          <cell r="H2472">
            <v>129721.53</v>
          </cell>
          <cell r="I2472">
            <v>0.1</v>
          </cell>
        </row>
        <row r="2473">
          <cell r="A2473" t="str">
            <v>3002934TCAN695</v>
          </cell>
          <cell r="B2473">
            <v>3002</v>
          </cell>
          <cell r="C2473">
            <v>9</v>
          </cell>
          <cell r="D2473">
            <v>34</v>
          </cell>
          <cell r="E2473" t="str">
            <v>TCAN</v>
          </cell>
          <cell r="F2473" t="str">
            <v>S</v>
          </cell>
          <cell r="G2473">
            <v>695</v>
          </cell>
          <cell r="H2473">
            <v>379.63</v>
          </cell>
          <cell r="I2473">
            <v>0.1</v>
          </cell>
        </row>
        <row r="2474">
          <cell r="A2474" t="str">
            <v>3028934TCAN695</v>
          </cell>
          <cell r="B2474">
            <v>3028</v>
          </cell>
          <cell r="C2474">
            <v>9</v>
          </cell>
          <cell r="D2474">
            <v>34</v>
          </cell>
          <cell r="E2474" t="str">
            <v>TCAN</v>
          </cell>
          <cell r="F2474" t="str">
            <v>S</v>
          </cell>
          <cell r="G2474">
            <v>695</v>
          </cell>
          <cell r="H2474">
            <v>8519.02</v>
          </cell>
          <cell r="I2474">
            <v>1</v>
          </cell>
        </row>
        <row r="2475">
          <cell r="A2475" t="str">
            <v>3031944TCAN695</v>
          </cell>
          <cell r="B2475">
            <v>3031</v>
          </cell>
          <cell r="C2475">
            <v>9</v>
          </cell>
          <cell r="D2475">
            <v>44</v>
          </cell>
          <cell r="E2475" t="str">
            <v>TCAN</v>
          </cell>
          <cell r="F2475" t="str">
            <v>S</v>
          </cell>
          <cell r="G2475">
            <v>695</v>
          </cell>
          <cell r="H2475">
            <v>66380.06</v>
          </cell>
          <cell r="I2475">
            <v>0.7</v>
          </cell>
        </row>
        <row r="2476">
          <cell r="A2476" t="str">
            <v>3036944TCAN695</v>
          </cell>
          <cell r="B2476">
            <v>3036</v>
          </cell>
          <cell r="C2476">
            <v>9</v>
          </cell>
          <cell r="D2476">
            <v>44</v>
          </cell>
          <cell r="E2476" t="str">
            <v>TCAN</v>
          </cell>
          <cell r="F2476" t="str">
            <v>S</v>
          </cell>
          <cell r="G2476">
            <v>695</v>
          </cell>
          <cell r="H2476">
            <v>8971.7900000000009</v>
          </cell>
          <cell r="I2476">
            <v>2.1273</v>
          </cell>
        </row>
        <row r="2477">
          <cell r="A2477" t="str">
            <v>1003934TCAN695</v>
          </cell>
          <cell r="B2477">
            <v>1003</v>
          </cell>
          <cell r="C2477">
            <v>9</v>
          </cell>
          <cell r="D2477">
            <v>34</v>
          </cell>
          <cell r="E2477" t="str">
            <v>TCAN</v>
          </cell>
          <cell r="F2477" t="str">
            <v>S</v>
          </cell>
          <cell r="G2477">
            <v>695</v>
          </cell>
          <cell r="H2477">
            <v>85925</v>
          </cell>
          <cell r="I2477">
            <v>0.01</v>
          </cell>
        </row>
        <row r="2478">
          <cell r="A2478" t="str">
            <v>2002934TCAN695</v>
          </cell>
          <cell r="B2478">
            <v>2002</v>
          </cell>
          <cell r="C2478">
            <v>9</v>
          </cell>
          <cell r="D2478">
            <v>34</v>
          </cell>
          <cell r="E2478" t="str">
            <v>TCAN</v>
          </cell>
          <cell r="F2478" t="str">
            <v>S</v>
          </cell>
          <cell r="G2478">
            <v>695</v>
          </cell>
          <cell r="H2478">
            <v>39014.959999999999</v>
          </cell>
          <cell r="I2478">
            <v>0.18</v>
          </cell>
        </row>
        <row r="2479">
          <cell r="A2479" t="str">
            <v>3003944TCAN695</v>
          </cell>
          <cell r="B2479">
            <v>3003</v>
          </cell>
          <cell r="C2479">
            <v>9</v>
          </cell>
          <cell r="D2479">
            <v>44</v>
          </cell>
          <cell r="E2479" t="str">
            <v>TCAN</v>
          </cell>
          <cell r="F2479" t="str">
            <v>S</v>
          </cell>
          <cell r="G2479">
            <v>695</v>
          </cell>
          <cell r="H2479">
            <v>470958.01</v>
          </cell>
          <cell r="I2479">
            <v>2</v>
          </cell>
        </row>
        <row r="2480">
          <cell r="A2480" t="str">
            <v>3003934TCAN695</v>
          </cell>
          <cell r="B2480">
            <v>3003</v>
          </cell>
          <cell r="C2480">
            <v>9</v>
          </cell>
          <cell r="D2480">
            <v>34</v>
          </cell>
          <cell r="E2480" t="str">
            <v>TCAN</v>
          </cell>
          <cell r="F2480" t="str">
            <v>S</v>
          </cell>
          <cell r="G2480">
            <v>695</v>
          </cell>
          <cell r="H2480">
            <v>12553</v>
          </cell>
          <cell r="I2480">
            <v>1</v>
          </cell>
        </row>
        <row r="2481">
          <cell r="A2481" t="str">
            <v>3006944TCAN695</v>
          </cell>
          <cell r="B2481">
            <v>3006</v>
          </cell>
          <cell r="C2481">
            <v>9</v>
          </cell>
          <cell r="D2481">
            <v>44</v>
          </cell>
          <cell r="E2481" t="str">
            <v>TCAN</v>
          </cell>
          <cell r="F2481" t="str">
            <v>S</v>
          </cell>
          <cell r="G2481">
            <v>695</v>
          </cell>
          <cell r="H2481">
            <v>14581.48</v>
          </cell>
          <cell r="I2481">
            <v>0.75</v>
          </cell>
        </row>
        <row r="2482">
          <cell r="A2482" t="str">
            <v>3010944TCAN695</v>
          </cell>
          <cell r="B2482">
            <v>3010</v>
          </cell>
          <cell r="C2482">
            <v>9</v>
          </cell>
          <cell r="D2482">
            <v>44</v>
          </cell>
          <cell r="E2482" t="str">
            <v>TCAN</v>
          </cell>
          <cell r="F2482" t="str">
            <v>S</v>
          </cell>
          <cell r="G2482">
            <v>695</v>
          </cell>
          <cell r="H2482">
            <v>76976.850000000006</v>
          </cell>
          <cell r="I2482">
            <v>0.5</v>
          </cell>
        </row>
        <row r="2483">
          <cell r="A2483" t="str">
            <v>3012944TCAN695</v>
          </cell>
          <cell r="B2483">
            <v>3012</v>
          </cell>
          <cell r="C2483">
            <v>9</v>
          </cell>
          <cell r="D2483">
            <v>44</v>
          </cell>
          <cell r="E2483" t="str">
            <v>TCAN</v>
          </cell>
          <cell r="F2483" t="str">
            <v>S</v>
          </cell>
          <cell r="G2483">
            <v>695</v>
          </cell>
          <cell r="H2483">
            <v>45846.57</v>
          </cell>
          <cell r="I2483">
            <v>1.75</v>
          </cell>
        </row>
        <row r="2484">
          <cell r="A2484" t="str">
            <v>3012934TCAN695</v>
          </cell>
          <cell r="B2484">
            <v>3012</v>
          </cell>
          <cell r="C2484">
            <v>9</v>
          </cell>
          <cell r="D2484">
            <v>34</v>
          </cell>
          <cell r="E2484" t="str">
            <v>TCAN</v>
          </cell>
          <cell r="F2484" t="str">
            <v>S</v>
          </cell>
          <cell r="G2484">
            <v>695</v>
          </cell>
          <cell r="H2484">
            <v>1000</v>
          </cell>
          <cell r="I2484">
            <v>0.15</v>
          </cell>
        </row>
        <row r="2485">
          <cell r="A2485" t="str">
            <v>3029944TCAN695</v>
          </cell>
          <cell r="B2485">
            <v>3029</v>
          </cell>
          <cell r="C2485">
            <v>9</v>
          </cell>
          <cell r="D2485">
            <v>44</v>
          </cell>
          <cell r="E2485" t="str">
            <v>TCAN</v>
          </cell>
          <cell r="F2485" t="str">
            <v>S</v>
          </cell>
          <cell r="G2485">
            <v>695</v>
          </cell>
          <cell r="H2485">
            <v>170297.03</v>
          </cell>
          <cell r="I2485">
            <v>0.5</v>
          </cell>
        </row>
        <row r="2486">
          <cell r="A2486" t="str">
            <v>5008934TCAN695</v>
          </cell>
          <cell r="B2486">
            <v>5008</v>
          </cell>
          <cell r="C2486">
            <v>9</v>
          </cell>
          <cell r="D2486">
            <v>34</v>
          </cell>
          <cell r="E2486" t="str">
            <v>TCAN</v>
          </cell>
          <cell r="F2486" t="str">
            <v>S</v>
          </cell>
          <cell r="G2486">
            <v>695</v>
          </cell>
          <cell r="H2486">
            <v>44030</v>
          </cell>
          <cell r="I2486">
            <v>0.1</v>
          </cell>
        </row>
        <row r="2487">
          <cell r="A2487" t="str">
            <v>3025934TCAN695</v>
          </cell>
          <cell r="B2487">
            <v>3025</v>
          </cell>
          <cell r="C2487">
            <v>9</v>
          </cell>
          <cell r="D2487">
            <v>34</v>
          </cell>
          <cell r="E2487" t="str">
            <v>TCAN</v>
          </cell>
          <cell r="F2487" t="str">
            <v>S</v>
          </cell>
          <cell r="G2487">
            <v>695</v>
          </cell>
          <cell r="H2487">
            <v>4300</v>
          </cell>
          <cell r="I2487">
            <v>0.05</v>
          </cell>
        </row>
        <row r="2488">
          <cell r="A2488" t="str">
            <v>3026934TCAN695</v>
          </cell>
          <cell r="B2488">
            <v>3026</v>
          </cell>
          <cell r="C2488">
            <v>9</v>
          </cell>
          <cell r="D2488">
            <v>34</v>
          </cell>
          <cell r="E2488" t="str">
            <v>TCAN</v>
          </cell>
          <cell r="F2488" t="str">
            <v>S</v>
          </cell>
          <cell r="G2488">
            <v>695</v>
          </cell>
          <cell r="H2488">
            <v>509.22</v>
          </cell>
          <cell r="I2488">
            <v>0.98280000000000001</v>
          </cell>
        </row>
        <row r="2489">
          <cell r="A2489" t="str">
            <v>5004934TCAN695</v>
          </cell>
          <cell r="B2489">
            <v>5004</v>
          </cell>
          <cell r="C2489">
            <v>9</v>
          </cell>
          <cell r="D2489">
            <v>34</v>
          </cell>
          <cell r="E2489" t="str">
            <v>TCAN</v>
          </cell>
          <cell r="F2489" t="str">
            <v>S</v>
          </cell>
          <cell r="G2489">
            <v>695</v>
          </cell>
          <cell r="H2489">
            <v>10</v>
          </cell>
          <cell r="I2489">
            <v>0.2</v>
          </cell>
        </row>
        <row r="2490">
          <cell r="A2490" t="str">
            <v>1007944TCAN695</v>
          </cell>
          <cell r="B2490">
            <v>1007</v>
          </cell>
          <cell r="C2490">
            <v>9</v>
          </cell>
          <cell r="D2490">
            <v>44</v>
          </cell>
          <cell r="E2490" t="str">
            <v>TCAN</v>
          </cell>
          <cell r="F2490" t="str">
            <v>S</v>
          </cell>
          <cell r="G2490">
            <v>695</v>
          </cell>
          <cell r="H2490">
            <v>500</v>
          </cell>
          <cell r="I2490">
            <v>0.8</v>
          </cell>
        </row>
        <row r="2491">
          <cell r="A2491" t="str">
            <v>1007934TCAN695</v>
          </cell>
          <cell r="B2491">
            <v>1007</v>
          </cell>
          <cell r="C2491">
            <v>9</v>
          </cell>
          <cell r="D2491">
            <v>34</v>
          </cell>
          <cell r="E2491" t="str">
            <v>TCAN</v>
          </cell>
          <cell r="F2491" t="str">
            <v>S</v>
          </cell>
          <cell r="G2491">
            <v>695</v>
          </cell>
          <cell r="H2491">
            <v>60</v>
          </cell>
          <cell r="I2491">
            <v>0.05</v>
          </cell>
        </row>
        <row r="2492">
          <cell r="A2492" t="str">
            <v>1008934TCAN695</v>
          </cell>
          <cell r="B2492">
            <v>1008</v>
          </cell>
          <cell r="C2492">
            <v>9</v>
          </cell>
          <cell r="D2492">
            <v>34</v>
          </cell>
          <cell r="E2492" t="str">
            <v>TCAN</v>
          </cell>
          <cell r="F2492" t="str">
            <v>S</v>
          </cell>
          <cell r="G2492">
            <v>695</v>
          </cell>
          <cell r="H2492">
            <v>30</v>
          </cell>
          <cell r="I2492">
            <v>0.1</v>
          </cell>
        </row>
        <row r="2493">
          <cell r="A2493" t="str">
            <v>1014934TCAN695</v>
          </cell>
          <cell r="B2493">
            <v>1014</v>
          </cell>
          <cell r="C2493">
            <v>9</v>
          </cell>
          <cell r="D2493">
            <v>34</v>
          </cell>
          <cell r="E2493" t="str">
            <v>TCAN</v>
          </cell>
          <cell r="F2493" t="str">
            <v>S</v>
          </cell>
          <cell r="G2493">
            <v>695</v>
          </cell>
          <cell r="H2493">
            <v>148332.21</v>
          </cell>
          <cell r="I2493">
            <v>0.01</v>
          </cell>
        </row>
        <row r="2494">
          <cell r="A2494" t="str">
            <v>1014944TCAN695</v>
          </cell>
          <cell r="B2494">
            <v>1014</v>
          </cell>
          <cell r="C2494">
            <v>9</v>
          </cell>
          <cell r="D2494">
            <v>44</v>
          </cell>
          <cell r="E2494" t="str">
            <v>TCAN</v>
          </cell>
          <cell r="F2494" t="str">
            <v>S</v>
          </cell>
          <cell r="G2494">
            <v>695</v>
          </cell>
          <cell r="H2494">
            <v>5508745.0899999999</v>
          </cell>
          <cell r="I2494">
            <v>0.1968</v>
          </cell>
        </row>
        <row r="2495">
          <cell r="A2495" t="str">
            <v>1018944TCAN695</v>
          </cell>
          <cell r="B2495">
            <v>1018</v>
          </cell>
          <cell r="C2495">
            <v>9</v>
          </cell>
          <cell r="D2495">
            <v>44</v>
          </cell>
          <cell r="E2495" t="str">
            <v>TCAN</v>
          </cell>
          <cell r="F2495" t="str">
            <v>S</v>
          </cell>
          <cell r="G2495">
            <v>695</v>
          </cell>
          <cell r="H2495">
            <v>2103342.4300000002</v>
          </cell>
          <cell r="I2495">
            <v>1.1638999999999999</v>
          </cell>
        </row>
        <row r="2496">
          <cell r="A2496" t="str">
            <v>1032934TCAN695</v>
          </cell>
          <cell r="B2496">
            <v>1032</v>
          </cell>
          <cell r="C2496">
            <v>9</v>
          </cell>
          <cell r="D2496">
            <v>34</v>
          </cell>
          <cell r="E2496" t="str">
            <v>TCAN</v>
          </cell>
          <cell r="F2496" t="str">
            <v>S</v>
          </cell>
          <cell r="G2496">
            <v>695</v>
          </cell>
          <cell r="H2496">
            <v>290036.92</v>
          </cell>
          <cell r="I2496">
            <v>6.4199999999999993E-2</v>
          </cell>
        </row>
        <row r="2497">
          <cell r="A2497" t="str">
            <v>2001944TCAN695</v>
          </cell>
          <cell r="B2497">
            <v>2001</v>
          </cell>
          <cell r="C2497">
            <v>9</v>
          </cell>
          <cell r="D2497">
            <v>44</v>
          </cell>
          <cell r="E2497" t="str">
            <v>TCAN</v>
          </cell>
          <cell r="F2497" t="str">
            <v>S</v>
          </cell>
          <cell r="G2497">
            <v>695</v>
          </cell>
          <cell r="H2497">
            <v>896024.05</v>
          </cell>
          <cell r="I2497">
            <v>1.2396</v>
          </cell>
        </row>
        <row r="2498">
          <cell r="A2498" t="str">
            <v>2005944TCAN695</v>
          </cell>
          <cell r="B2498">
            <v>2005</v>
          </cell>
          <cell r="C2498">
            <v>9</v>
          </cell>
          <cell r="D2498">
            <v>44</v>
          </cell>
          <cell r="E2498" t="str">
            <v>TCAN</v>
          </cell>
          <cell r="F2498" t="str">
            <v>S</v>
          </cell>
          <cell r="G2498">
            <v>695</v>
          </cell>
          <cell r="H2498">
            <v>67905.75</v>
          </cell>
          <cell r="I2498">
            <v>0.4</v>
          </cell>
        </row>
        <row r="2499">
          <cell r="A2499" t="str">
            <v>2006944TCAN695</v>
          </cell>
          <cell r="B2499">
            <v>2006</v>
          </cell>
          <cell r="C2499">
            <v>9</v>
          </cell>
          <cell r="D2499">
            <v>44</v>
          </cell>
          <cell r="E2499" t="str">
            <v>TCAN</v>
          </cell>
          <cell r="F2499" t="str">
            <v>S</v>
          </cell>
          <cell r="G2499">
            <v>695</v>
          </cell>
          <cell r="H2499">
            <v>238131.71</v>
          </cell>
          <cell r="I2499">
            <v>0.99880000000000002</v>
          </cell>
        </row>
        <row r="2500">
          <cell r="A2500" t="str">
            <v>3001934TCAN695</v>
          </cell>
          <cell r="B2500">
            <v>3001</v>
          </cell>
          <cell r="C2500">
            <v>9</v>
          </cell>
          <cell r="D2500">
            <v>34</v>
          </cell>
          <cell r="E2500" t="str">
            <v>TCAN</v>
          </cell>
          <cell r="F2500" t="str">
            <v>S</v>
          </cell>
          <cell r="G2500">
            <v>695</v>
          </cell>
          <cell r="H2500">
            <v>103672.49</v>
          </cell>
          <cell r="I2500">
            <v>0.3836</v>
          </cell>
        </row>
        <row r="2501">
          <cell r="A2501" t="str">
            <v>3011944TCAN695</v>
          </cell>
          <cell r="B2501">
            <v>3011</v>
          </cell>
          <cell r="C2501">
            <v>9</v>
          </cell>
          <cell r="D2501">
            <v>44</v>
          </cell>
          <cell r="E2501" t="str">
            <v>TCAN</v>
          </cell>
          <cell r="F2501" t="str">
            <v>S</v>
          </cell>
          <cell r="G2501">
            <v>695</v>
          </cell>
          <cell r="H2501">
            <v>32340</v>
          </cell>
          <cell r="I2501">
            <v>0.75</v>
          </cell>
        </row>
        <row r="2502">
          <cell r="A2502" t="str">
            <v>3021944TCAN695</v>
          </cell>
          <cell r="B2502">
            <v>3021</v>
          </cell>
          <cell r="C2502">
            <v>9</v>
          </cell>
          <cell r="D2502">
            <v>44</v>
          </cell>
          <cell r="E2502" t="str">
            <v>TCAN</v>
          </cell>
          <cell r="F2502" t="str">
            <v>S</v>
          </cell>
          <cell r="G2502">
            <v>695</v>
          </cell>
          <cell r="H2502">
            <v>33541.300000000003</v>
          </cell>
          <cell r="I2502">
            <v>0.82</v>
          </cell>
        </row>
        <row r="2503">
          <cell r="A2503" t="str">
            <v>3022944TCAN695</v>
          </cell>
          <cell r="B2503">
            <v>3022</v>
          </cell>
          <cell r="C2503">
            <v>9</v>
          </cell>
          <cell r="D2503">
            <v>44</v>
          </cell>
          <cell r="E2503" t="str">
            <v>TCAN</v>
          </cell>
          <cell r="F2503" t="str">
            <v>S</v>
          </cell>
          <cell r="G2503">
            <v>695</v>
          </cell>
          <cell r="H2503">
            <v>30757.8</v>
          </cell>
          <cell r="I2503">
            <v>0.05</v>
          </cell>
        </row>
        <row r="2504">
          <cell r="A2504" t="str">
            <v>3025944TCAN695</v>
          </cell>
          <cell r="B2504">
            <v>3025</v>
          </cell>
          <cell r="C2504">
            <v>9</v>
          </cell>
          <cell r="D2504">
            <v>44</v>
          </cell>
          <cell r="E2504" t="str">
            <v>TCAN</v>
          </cell>
          <cell r="F2504" t="str">
            <v>S</v>
          </cell>
          <cell r="G2504">
            <v>695</v>
          </cell>
          <cell r="H2504">
            <v>13033.6</v>
          </cell>
          <cell r="I2504">
            <v>0.4</v>
          </cell>
        </row>
        <row r="2505">
          <cell r="A2505" t="str">
            <v>3027944TCAN695</v>
          </cell>
          <cell r="B2505">
            <v>3027</v>
          </cell>
          <cell r="C2505">
            <v>9</v>
          </cell>
          <cell r="D2505">
            <v>44</v>
          </cell>
          <cell r="E2505" t="str">
            <v>TCAN</v>
          </cell>
          <cell r="F2505" t="str">
            <v>S</v>
          </cell>
          <cell r="G2505">
            <v>695</v>
          </cell>
          <cell r="H2505">
            <v>2321.44</v>
          </cell>
          <cell r="I2505">
            <v>1.5</v>
          </cell>
        </row>
        <row r="2506">
          <cell r="A2506" t="str">
            <v>3027934TCAN695</v>
          </cell>
          <cell r="B2506">
            <v>3027</v>
          </cell>
          <cell r="C2506">
            <v>9</v>
          </cell>
          <cell r="D2506">
            <v>34</v>
          </cell>
          <cell r="E2506" t="str">
            <v>TCAN</v>
          </cell>
          <cell r="F2506" t="str">
            <v>S</v>
          </cell>
          <cell r="G2506">
            <v>695</v>
          </cell>
          <cell r="H2506">
            <v>1910.01</v>
          </cell>
          <cell r="I2506">
            <v>0.25</v>
          </cell>
        </row>
        <row r="2507">
          <cell r="A2507" t="str">
            <v>3036934TCAN695</v>
          </cell>
          <cell r="B2507">
            <v>3036</v>
          </cell>
          <cell r="C2507">
            <v>9</v>
          </cell>
          <cell r="D2507">
            <v>34</v>
          </cell>
          <cell r="E2507" t="str">
            <v>TCAN</v>
          </cell>
          <cell r="F2507" t="str">
            <v>S</v>
          </cell>
          <cell r="G2507">
            <v>695</v>
          </cell>
          <cell r="H2507">
            <v>2895</v>
          </cell>
          <cell r="I2507">
            <v>0.25</v>
          </cell>
        </row>
        <row r="2508">
          <cell r="A2508" t="str">
            <v>1005934TCAN695</v>
          </cell>
          <cell r="B2508">
            <v>1005</v>
          </cell>
          <cell r="C2508">
            <v>9</v>
          </cell>
          <cell r="D2508">
            <v>34</v>
          </cell>
          <cell r="E2508" t="str">
            <v>TCAN</v>
          </cell>
          <cell r="F2508" t="str">
            <v>S</v>
          </cell>
          <cell r="G2508">
            <v>695</v>
          </cell>
          <cell r="H2508">
            <v>129104</v>
          </cell>
          <cell r="I2508">
            <v>8.9999999999999998E-4</v>
          </cell>
        </row>
        <row r="2509">
          <cell r="A2509" t="str">
            <v>3007934TCAN695</v>
          </cell>
          <cell r="B2509">
            <v>3007</v>
          </cell>
          <cell r="C2509">
            <v>9</v>
          </cell>
          <cell r="D2509">
            <v>34</v>
          </cell>
          <cell r="E2509" t="str">
            <v>TCAN</v>
          </cell>
          <cell r="F2509" t="str">
            <v>S</v>
          </cell>
          <cell r="G2509">
            <v>695</v>
          </cell>
          <cell r="H2509">
            <v>6132.7</v>
          </cell>
          <cell r="I2509">
            <v>1.4</v>
          </cell>
        </row>
        <row r="2510">
          <cell r="A2510" t="str">
            <v>3033944TCAN695</v>
          </cell>
          <cell r="B2510">
            <v>3033</v>
          </cell>
          <cell r="C2510">
            <v>9</v>
          </cell>
          <cell r="D2510">
            <v>44</v>
          </cell>
          <cell r="E2510" t="str">
            <v>TCAN</v>
          </cell>
          <cell r="F2510" t="str">
            <v>S</v>
          </cell>
          <cell r="G2510">
            <v>695</v>
          </cell>
          <cell r="H2510">
            <v>6081.75</v>
          </cell>
          <cell r="I2510">
            <v>0.35339999999999999</v>
          </cell>
        </row>
        <row r="2511">
          <cell r="A2511" t="str">
            <v>5003944TCAN695</v>
          </cell>
          <cell r="B2511">
            <v>5003</v>
          </cell>
          <cell r="C2511">
            <v>9</v>
          </cell>
          <cell r="D2511">
            <v>44</v>
          </cell>
          <cell r="E2511" t="str">
            <v>TCAN</v>
          </cell>
          <cell r="F2511" t="str">
            <v>S</v>
          </cell>
          <cell r="G2511">
            <v>695</v>
          </cell>
          <cell r="H2511">
            <v>2404813.17</v>
          </cell>
          <cell r="I2511">
            <v>0.68799999999999994</v>
          </cell>
        </row>
        <row r="2512">
          <cell r="A2512" t="str">
            <v>2009934TCAN695</v>
          </cell>
          <cell r="B2512">
            <v>2009</v>
          </cell>
          <cell r="C2512">
            <v>9</v>
          </cell>
          <cell r="D2512">
            <v>34</v>
          </cell>
          <cell r="E2512" t="str">
            <v>TCAN</v>
          </cell>
          <cell r="F2512" t="str">
            <v>S</v>
          </cell>
          <cell r="G2512">
            <v>695</v>
          </cell>
          <cell r="H2512">
            <v>800</v>
          </cell>
          <cell r="I2512">
            <v>0.01</v>
          </cell>
        </row>
        <row r="2513">
          <cell r="A2513" t="str">
            <v>1016944TCAN695</v>
          </cell>
          <cell r="B2513">
            <v>1016</v>
          </cell>
          <cell r="C2513">
            <v>9</v>
          </cell>
          <cell r="D2513">
            <v>44</v>
          </cell>
          <cell r="E2513" t="str">
            <v>TCAN</v>
          </cell>
          <cell r="F2513" t="str">
            <v>S</v>
          </cell>
          <cell r="G2513">
            <v>695</v>
          </cell>
          <cell r="H2513">
            <v>1293121.74</v>
          </cell>
          <cell r="I2513">
            <v>0.01</v>
          </cell>
        </row>
        <row r="2514">
          <cell r="A2514" t="str">
            <v>1016934TCAN695</v>
          </cell>
          <cell r="B2514">
            <v>1016</v>
          </cell>
          <cell r="C2514">
            <v>9</v>
          </cell>
          <cell r="D2514">
            <v>34</v>
          </cell>
          <cell r="E2514" t="str">
            <v>TCAN</v>
          </cell>
          <cell r="F2514" t="str">
            <v>S</v>
          </cell>
          <cell r="G2514">
            <v>695</v>
          </cell>
          <cell r="H2514">
            <v>88537.88</v>
          </cell>
          <cell r="I2514">
            <v>1.2E-2</v>
          </cell>
        </row>
        <row r="2515">
          <cell r="A2515" t="str">
            <v>1017944TCAN695</v>
          </cell>
          <cell r="B2515">
            <v>1017</v>
          </cell>
          <cell r="C2515">
            <v>9</v>
          </cell>
          <cell r="D2515">
            <v>44</v>
          </cell>
          <cell r="E2515" t="str">
            <v>TCAN</v>
          </cell>
          <cell r="F2515" t="str">
            <v>S</v>
          </cell>
          <cell r="G2515">
            <v>695</v>
          </cell>
          <cell r="H2515">
            <v>6113352.7800000003</v>
          </cell>
          <cell r="I2515">
            <v>1.3</v>
          </cell>
        </row>
        <row r="2516">
          <cell r="A2516" t="str">
            <v>1033944TCAN695</v>
          </cell>
          <cell r="B2516">
            <v>1033</v>
          </cell>
          <cell r="C2516">
            <v>9</v>
          </cell>
          <cell r="D2516">
            <v>44</v>
          </cell>
          <cell r="E2516" t="str">
            <v>TCAN</v>
          </cell>
          <cell r="F2516" t="str">
            <v>S</v>
          </cell>
          <cell r="G2516">
            <v>695</v>
          </cell>
          <cell r="H2516">
            <v>7380138.25</v>
          </cell>
          <cell r="I2516">
            <v>0.79330000000000001</v>
          </cell>
        </row>
        <row r="2517">
          <cell r="A2517" t="str">
            <v>2001934TCAN695</v>
          </cell>
          <cell r="B2517">
            <v>2001</v>
          </cell>
          <cell r="C2517">
            <v>9</v>
          </cell>
          <cell r="D2517">
            <v>34</v>
          </cell>
          <cell r="E2517" t="str">
            <v>TCAN</v>
          </cell>
          <cell r="F2517" t="str">
            <v>S</v>
          </cell>
          <cell r="G2517">
            <v>695</v>
          </cell>
          <cell r="H2517">
            <v>132083</v>
          </cell>
          <cell r="I2517">
            <v>0.02</v>
          </cell>
        </row>
        <row r="2518">
          <cell r="A2518" t="str">
            <v>3016944TCAN695</v>
          </cell>
          <cell r="B2518">
            <v>3016</v>
          </cell>
          <cell r="C2518">
            <v>9</v>
          </cell>
          <cell r="D2518">
            <v>44</v>
          </cell>
          <cell r="E2518" t="str">
            <v>TCAN</v>
          </cell>
          <cell r="F2518" t="str">
            <v>S</v>
          </cell>
          <cell r="G2518">
            <v>695</v>
          </cell>
          <cell r="H2518">
            <v>38771.14</v>
          </cell>
          <cell r="I2518">
            <v>0.75</v>
          </cell>
        </row>
        <row r="2519">
          <cell r="A2519" t="str">
            <v>3034944TCAN695</v>
          </cell>
          <cell r="B2519">
            <v>3034</v>
          </cell>
          <cell r="C2519">
            <v>9</v>
          </cell>
          <cell r="D2519">
            <v>44</v>
          </cell>
          <cell r="E2519" t="str">
            <v>TCAN</v>
          </cell>
          <cell r="F2519" t="str">
            <v>S</v>
          </cell>
          <cell r="G2519">
            <v>695</v>
          </cell>
          <cell r="H2519">
            <v>59102.93</v>
          </cell>
          <cell r="I2519">
            <v>2.4746000000000001</v>
          </cell>
        </row>
        <row r="2520">
          <cell r="A2520" t="str">
            <v>5007944TCAN695</v>
          </cell>
          <cell r="B2520">
            <v>5007</v>
          </cell>
          <cell r="C2520">
            <v>9</v>
          </cell>
          <cell r="D2520">
            <v>44</v>
          </cell>
          <cell r="E2520" t="str">
            <v>TCAN</v>
          </cell>
          <cell r="F2520" t="str">
            <v>S</v>
          </cell>
          <cell r="G2520">
            <v>695</v>
          </cell>
          <cell r="H2520">
            <v>5034195.53</v>
          </cell>
          <cell r="I2520">
            <v>0.41560000000000002</v>
          </cell>
        </row>
        <row r="2521">
          <cell r="A2521" t="str">
            <v>2004944TCAN695</v>
          </cell>
          <cell r="B2521">
            <v>2004</v>
          </cell>
          <cell r="C2521">
            <v>9</v>
          </cell>
          <cell r="D2521">
            <v>44</v>
          </cell>
          <cell r="E2521" t="str">
            <v>TCAN</v>
          </cell>
          <cell r="F2521" t="str">
            <v>S</v>
          </cell>
          <cell r="G2521">
            <v>695</v>
          </cell>
          <cell r="H2521">
            <v>265188</v>
          </cell>
          <cell r="I2521">
            <v>2.2000000000000002</v>
          </cell>
        </row>
        <row r="2522">
          <cell r="A2522" t="str">
            <v>2004934TCAN695</v>
          </cell>
          <cell r="B2522">
            <v>2004</v>
          </cell>
          <cell r="C2522">
            <v>9</v>
          </cell>
          <cell r="D2522">
            <v>34</v>
          </cell>
          <cell r="E2522" t="str">
            <v>TCAN</v>
          </cell>
          <cell r="F2522" t="str">
            <v>S</v>
          </cell>
          <cell r="G2522">
            <v>695</v>
          </cell>
          <cell r="H2522">
            <v>165499.5</v>
          </cell>
          <cell r="I2522">
            <v>1.2</v>
          </cell>
        </row>
        <row r="2523">
          <cell r="A2523" t="str">
            <v>3007944TCAN695</v>
          </cell>
          <cell r="B2523">
            <v>3007</v>
          </cell>
          <cell r="C2523">
            <v>9</v>
          </cell>
          <cell r="D2523">
            <v>44</v>
          </cell>
          <cell r="E2523" t="str">
            <v>TCAN</v>
          </cell>
          <cell r="F2523" t="str">
            <v>S</v>
          </cell>
          <cell r="G2523">
            <v>695</v>
          </cell>
          <cell r="H2523">
            <v>23076.73</v>
          </cell>
          <cell r="I2523">
            <v>1.4967999999999999</v>
          </cell>
        </row>
        <row r="2524">
          <cell r="A2524" t="str">
            <v>3011934TCAN695</v>
          </cell>
          <cell r="B2524">
            <v>3011</v>
          </cell>
          <cell r="C2524">
            <v>9</v>
          </cell>
          <cell r="D2524">
            <v>34</v>
          </cell>
          <cell r="E2524" t="str">
            <v>TCAN</v>
          </cell>
          <cell r="F2524" t="str">
            <v>S</v>
          </cell>
          <cell r="G2524">
            <v>695</v>
          </cell>
          <cell r="H2524">
            <v>210</v>
          </cell>
          <cell r="I2524">
            <v>0.15</v>
          </cell>
        </row>
        <row r="2525">
          <cell r="A2525" t="str">
            <v>3028944TCAN695</v>
          </cell>
          <cell r="B2525">
            <v>3028</v>
          </cell>
          <cell r="C2525">
            <v>9</v>
          </cell>
          <cell r="D2525">
            <v>44</v>
          </cell>
          <cell r="E2525" t="str">
            <v>TCAN</v>
          </cell>
          <cell r="F2525" t="str">
            <v>S</v>
          </cell>
          <cell r="G2525">
            <v>695</v>
          </cell>
          <cell r="H2525">
            <v>42012.35</v>
          </cell>
          <cell r="I2525">
            <v>2</v>
          </cell>
        </row>
        <row r="2526">
          <cell r="A2526" t="str">
            <v>3004944TCAN695</v>
          </cell>
          <cell r="B2526">
            <v>3004</v>
          </cell>
          <cell r="C2526">
            <v>9</v>
          </cell>
          <cell r="D2526">
            <v>44</v>
          </cell>
          <cell r="E2526" t="str">
            <v>TCAN</v>
          </cell>
          <cell r="F2526" t="str">
            <v>S</v>
          </cell>
          <cell r="G2526">
            <v>695</v>
          </cell>
          <cell r="H2526">
            <v>250614.11</v>
          </cell>
          <cell r="I2526">
            <v>0.1</v>
          </cell>
        </row>
        <row r="2527">
          <cell r="A2527" t="str">
            <v>3026944TCAN695</v>
          </cell>
          <cell r="B2527">
            <v>3026</v>
          </cell>
          <cell r="C2527">
            <v>9</v>
          </cell>
          <cell r="D2527">
            <v>44</v>
          </cell>
          <cell r="E2527" t="str">
            <v>TCAN</v>
          </cell>
          <cell r="F2527" t="str">
            <v>S</v>
          </cell>
          <cell r="G2527">
            <v>695</v>
          </cell>
          <cell r="H2527">
            <v>43755.63</v>
          </cell>
          <cell r="I2527">
            <v>0.28639999999999999</v>
          </cell>
        </row>
        <row r="2528">
          <cell r="A2528" t="str">
            <v>3034934TCAN695</v>
          </cell>
          <cell r="B2528">
            <v>3034</v>
          </cell>
          <cell r="C2528">
            <v>9</v>
          </cell>
          <cell r="D2528">
            <v>34</v>
          </cell>
          <cell r="E2528" t="str">
            <v>TCAN</v>
          </cell>
          <cell r="F2528" t="str">
            <v>S</v>
          </cell>
          <cell r="G2528">
            <v>695</v>
          </cell>
          <cell r="H2528">
            <v>1050</v>
          </cell>
          <cell r="I2528">
            <v>3.5</v>
          </cell>
        </row>
        <row r="2529">
          <cell r="A2529" t="str">
            <v>1009944TCAN695</v>
          </cell>
          <cell r="B2529">
            <v>1009</v>
          </cell>
          <cell r="C2529">
            <v>9</v>
          </cell>
          <cell r="D2529">
            <v>44</v>
          </cell>
          <cell r="E2529" t="str">
            <v>TCAN</v>
          </cell>
          <cell r="F2529" t="str">
            <v>S</v>
          </cell>
          <cell r="G2529">
            <v>695</v>
          </cell>
          <cell r="H2529">
            <v>2036028.86</v>
          </cell>
          <cell r="I2529">
            <v>0.33389999999999997</v>
          </cell>
        </row>
        <row r="2530">
          <cell r="A2530" t="str">
            <v>1033934TCAN695</v>
          </cell>
          <cell r="B2530">
            <v>1033</v>
          </cell>
          <cell r="C2530">
            <v>9</v>
          </cell>
          <cell r="D2530">
            <v>34</v>
          </cell>
          <cell r="E2530" t="str">
            <v>TCAN</v>
          </cell>
          <cell r="F2530" t="str">
            <v>S</v>
          </cell>
          <cell r="G2530">
            <v>695</v>
          </cell>
          <cell r="H2530">
            <v>261687.64</v>
          </cell>
          <cell r="I2530">
            <v>0.21110000000000001</v>
          </cell>
        </row>
        <row r="2531">
          <cell r="A2531" t="str">
            <v>2002944TCAN695</v>
          </cell>
          <cell r="B2531">
            <v>2002</v>
          </cell>
          <cell r="C2531">
            <v>9</v>
          </cell>
          <cell r="D2531">
            <v>44</v>
          </cell>
          <cell r="E2531" t="str">
            <v>TCAN</v>
          </cell>
          <cell r="F2531" t="str">
            <v>S</v>
          </cell>
          <cell r="G2531">
            <v>695</v>
          </cell>
          <cell r="H2531">
            <v>574509.43999999994</v>
          </cell>
          <cell r="I2531">
            <v>1.1000000000000001</v>
          </cell>
        </row>
        <row r="2532">
          <cell r="A2532" t="str">
            <v>3006934TCAN695</v>
          </cell>
          <cell r="B2532">
            <v>3006</v>
          </cell>
          <cell r="C2532">
            <v>9</v>
          </cell>
          <cell r="D2532">
            <v>34</v>
          </cell>
          <cell r="E2532" t="str">
            <v>TCAN</v>
          </cell>
          <cell r="F2532" t="str">
            <v>S</v>
          </cell>
          <cell r="G2532">
            <v>695</v>
          </cell>
          <cell r="H2532">
            <v>30000</v>
          </cell>
          <cell r="I2532">
            <v>0.1</v>
          </cell>
        </row>
        <row r="2533">
          <cell r="A2533" t="str">
            <v>5004944TCAN695</v>
          </cell>
          <cell r="B2533">
            <v>5004</v>
          </cell>
          <cell r="C2533">
            <v>9</v>
          </cell>
          <cell r="D2533">
            <v>44</v>
          </cell>
          <cell r="E2533" t="str">
            <v>TCAN</v>
          </cell>
          <cell r="F2533" t="str">
            <v>S</v>
          </cell>
          <cell r="G2533">
            <v>695</v>
          </cell>
          <cell r="H2533">
            <v>187993.2</v>
          </cell>
          <cell r="I2533">
            <v>0.4</v>
          </cell>
        </row>
        <row r="2534">
          <cell r="A2534" t="str">
            <v>5006934TCAN695</v>
          </cell>
          <cell r="B2534">
            <v>5006</v>
          </cell>
          <cell r="C2534">
            <v>9</v>
          </cell>
          <cell r="D2534">
            <v>34</v>
          </cell>
          <cell r="E2534" t="str">
            <v>TCAN</v>
          </cell>
          <cell r="F2534" t="str">
            <v>S</v>
          </cell>
          <cell r="G2534">
            <v>695</v>
          </cell>
          <cell r="H2534">
            <v>55008.81</v>
          </cell>
          <cell r="I2534">
            <v>0.54610000000000003</v>
          </cell>
        </row>
        <row r="2535">
          <cell r="A2535" t="str">
            <v>5008944TCAN695</v>
          </cell>
          <cell r="B2535">
            <v>5008</v>
          </cell>
          <cell r="C2535">
            <v>9</v>
          </cell>
          <cell r="D2535">
            <v>44</v>
          </cell>
          <cell r="E2535" t="str">
            <v>TCAN</v>
          </cell>
          <cell r="F2535" t="str">
            <v>S</v>
          </cell>
          <cell r="G2535">
            <v>695</v>
          </cell>
          <cell r="H2535">
            <v>1140169.46</v>
          </cell>
          <cell r="I2535">
            <v>0.16750000000000001</v>
          </cell>
        </row>
        <row r="2536">
          <cell r="A2536" t="str">
            <v>3005934TCAN695</v>
          </cell>
          <cell r="B2536">
            <v>3005</v>
          </cell>
          <cell r="C2536">
            <v>9</v>
          </cell>
          <cell r="D2536">
            <v>34</v>
          </cell>
          <cell r="E2536" t="str">
            <v>TCAN</v>
          </cell>
          <cell r="F2536" t="str">
            <v>S</v>
          </cell>
          <cell r="G2536">
            <v>695</v>
          </cell>
          <cell r="H2536">
            <v>29140</v>
          </cell>
          <cell r="I2536">
            <v>0.8</v>
          </cell>
        </row>
        <row r="2537">
          <cell r="A2537" t="str">
            <v>3010934TCAN695</v>
          </cell>
          <cell r="B2537">
            <v>3010</v>
          </cell>
          <cell r="C2537">
            <v>9</v>
          </cell>
          <cell r="D2537">
            <v>34</v>
          </cell>
          <cell r="E2537" t="str">
            <v>TCAN</v>
          </cell>
          <cell r="F2537" t="str">
            <v>S</v>
          </cell>
          <cell r="G2537">
            <v>695</v>
          </cell>
          <cell r="H2537">
            <v>348</v>
          </cell>
          <cell r="I2537">
            <v>0.2</v>
          </cell>
        </row>
        <row r="2538">
          <cell r="A2538" t="str">
            <v>3016934TCAN695</v>
          </cell>
          <cell r="B2538">
            <v>3016</v>
          </cell>
          <cell r="C2538">
            <v>9</v>
          </cell>
          <cell r="D2538">
            <v>34</v>
          </cell>
          <cell r="E2538" t="str">
            <v>TCAN</v>
          </cell>
          <cell r="F2538" t="str">
            <v>S</v>
          </cell>
          <cell r="G2538">
            <v>695</v>
          </cell>
          <cell r="H2538">
            <v>150</v>
          </cell>
          <cell r="I2538">
            <v>0.15</v>
          </cell>
        </row>
        <row r="2539">
          <cell r="A2539" t="str">
            <v>1001944TCAN695</v>
          </cell>
          <cell r="B2539">
            <v>1001</v>
          </cell>
          <cell r="C2539">
            <v>9</v>
          </cell>
          <cell r="D2539">
            <v>44</v>
          </cell>
          <cell r="E2539" t="str">
            <v>TCAN</v>
          </cell>
          <cell r="F2539" t="str">
            <v>S</v>
          </cell>
          <cell r="G2539">
            <v>695</v>
          </cell>
          <cell r="H2539">
            <v>2401266.56</v>
          </cell>
          <cell r="I2539">
            <v>1.9483999999999999</v>
          </cell>
        </row>
        <row r="2540">
          <cell r="A2540" t="str">
            <v>1001953TCAN695</v>
          </cell>
          <cell r="B2540">
            <v>1001</v>
          </cell>
          <cell r="C2540">
            <v>9</v>
          </cell>
          <cell r="D2540">
            <v>53</v>
          </cell>
          <cell r="E2540" t="str">
            <v>TCAN</v>
          </cell>
          <cell r="F2540" t="str">
            <v>S</v>
          </cell>
          <cell r="G2540">
            <v>695</v>
          </cell>
          <cell r="H2540">
            <v>12849.08</v>
          </cell>
          <cell r="I2540">
            <v>7.1900000000000006E-2</v>
          </cell>
        </row>
        <row r="2541">
          <cell r="A2541" t="str">
            <v>1017934TCAN695</v>
          </cell>
          <cell r="B2541">
            <v>1017</v>
          </cell>
          <cell r="C2541">
            <v>9</v>
          </cell>
          <cell r="D2541">
            <v>34</v>
          </cell>
          <cell r="E2541" t="str">
            <v>TCAN</v>
          </cell>
          <cell r="F2541" t="str">
            <v>S</v>
          </cell>
          <cell r="G2541">
            <v>695</v>
          </cell>
          <cell r="H2541">
            <v>254048.38</v>
          </cell>
          <cell r="I2541">
            <v>0.3</v>
          </cell>
        </row>
        <row r="2542">
          <cell r="A2542" t="str">
            <v>3004934TCAN695</v>
          </cell>
          <cell r="B2542">
            <v>3004</v>
          </cell>
          <cell r="C2542">
            <v>9</v>
          </cell>
          <cell r="D2542">
            <v>34</v>
          </cell>
          <cell r="E2542" t="str">
            <v>TCAN</v>
          </cell>
          <cell r="F2542" t="str">
            <v>S</v>
          </cell>
          <cell r="G2542">
            <v>695</v>
          </cell>
          <cell r="H2542">
            <v>6004.12</v>
          </cell>
          <cell r="I2542">
            <v>0.1</v>
          </cell>
        </row>
        <row r="2543">
          <cell r="A2543" t="str">
            <v>3005944TCAN695</v>
          </cell>
          <cell r="B2543">
            <v>3005</v>
          </cell>
          <cell r="C2543">
            <v>9</v>
          </cell>
          <cell r="D2543">
            <v>44</v>
          </cell>
          <cell r="E2543" t="str">
            <v>TCAN</v>
          </cell>
          <cell r="F2543" t="str">
            <v>S</v>
          </cell>
          <cell r="G2543">
            <v>695</v>
          </cell>
          <cell r="H2543">
            <v>34925.81</v>
          </cell>
          <cell r="I2543">
            <v>0.8</v>
          </cell>
        </row>
        <row r="2544">
          <cell r="A2544" t="str">
            <v>3022934TCAN695</v>
          </cell>
          <cell r="B2544">
            <v>3022</v>
          </cell>
          <cell r="C2544">
            <v>9</v>
          </cell>
          <cell r="D2544">
            <v>34</v>
          </cell>
          <cell r="E2544" t="str">
            <v>TCAN</v>
          </cell>
          <cell r="F2544" t="str">
            <v>S</v>
          </cell>
          <cell r="G2544">
            <v>695</v>
          </cell>
          <cell r="H2544">
            <v>2010.82</v>
          </cell>
          <cell r="I2544">
            <v>0.05</v>
          </cell>
        </row>
        <row r="2545">
          <cell r="A2545" t="str">
            <v>3030934TCAN695</v>
          </cell>
          <cell r="B2545">
            <v>3030</v>
          </cell>
          <cell r="C2545">
            <v>9</v>
          </cell>
          <cell r="D2545">
            <v>34</v>
          </cell>
          <cell r="E2545" t="str">
            <v>TCAN</v>
          </cell>
          <cell r="F2545" t="str">
            <v>S</v>
          </cell>
          <cell r="G2545">
            <v>695</v>
          </cell>
          <cell r="H2545">
            <v>26880</v>
          </cell>
          <cell r="I2545">
            <v>1</v>
          </cell>
        </row>
        <row r="2546">
          <cell r="A2546" t="str">
            <v>1003944TCAN695</v>
          </cell>
          <cell r="B2546">
            <v>1003</v>
          </cell>
          <cell r="C2546">
            <v>9</v>
          </cell>
          <cell r="D2546">
            <v>44</v>
          </cell>
          <cell r="E2546" t="str">
            <v>TCAN</v>
          </cell>
          <cell r="F2546" t="str">
            <v>S</v>
          </cell>
          <cell r="G2546">
            <v>695</v>
          </cell>
          <cell r="H2546">
            <v>1482218.09</v>
          </cell>
          <cell r="I2546">
            <v>6.9400000000000003E-2</v>
          </cell>
        </row>
        <row r="2547">
          <cell r="A2547" t="str">
            <v>1009934TCAN695</v>
          </cell>
          <cell r="B2547">
            <v>1009</v>
          </cell>
          <cell r="C2547">
            <v>9</v>
          </cell>
          <cell r="D2547">
            <v>34</v>
          </cell>
          <cell r="E2547" t="str">
            <v>TCAN</v>
          </cell>
          <cell r="F2547" t="str">
            <v>S</v>
          </cell>
          <cell r="G2547">
            <v>695</v>
          </cell>
          <cell r="H2547">
            <v>451164.13</v>
          </cell>
          <cell r="I2547">
            <v>0.01</v>
          </cell>
        </row>
        <row r="2548">
          <cell r="A2548" t="str">
            <v>3015944TCAN695</v>
          </cell>
          <cell r="B2548">
            <v>3015</v>
          </cell>
          <cell r="C2548">
            <v>9</v>
          </cell>
          <cell r="D2548">
            <v>44</v>
          </cell>
          <cell r="E2548" t="str">
            <v>TCAN</v>
          </cell>
          <cell r="F2548" t="str">
            <v>S</v>
          </cell>
          <cell r="G2548">
            <v>695</v>
          </cell>
          <cell r="H2548">
            <v>25840</v>
          </cell>
          <cell r="I2548">
            <v>0.3</v>
          </cell>
        </row>
        <row r="2549">
          <cell r="A2549" t="str">
            <v>3030944TCAN695</v>
          </cell>
          <cell r="B2549">
            <v>3030</v>
          </cell>
          <cell r="C2549">
            <v>9</v>
          </cell>
          <cell r="D2549">
            <v>44</v>
          </cell>
          <cell r="E2549" t="str">
            <v>TCAN</v>
          </cell>
          <cell r="F2549" t="str">
            <v>S</v>
          </cell>
          <cell r="G2549">
            <v>695</v>
          </cell>
          <cell r="H2549">
            <v>68811.399999999994</v>
          </cell>
          <cell r="I2549">
            <v>1</v>
          </cell>
        </row>
        <row r="2550">
          <cell r="A2550" t="str">
            <v>1999944TCAN695</v>
          </cell>
          <cell r="B2550">
            <v>1999</v>
          </cell>
          <cell r="C2550">
            <v>9</v>
          </cell>
          <cell r="D2550">
            <v>44</v>
          </cell>
          <cell r="E2550" t="str">
            <v>TCAN</v>
          </cell>
          <cell r="F2550" t="str">
            <v>S</v>
          </cell>
          <cell r="G2550">
            <v>695</v>
          </cell>
          <cell r="H2550">
            <v>35420611.329999998</v>
          </cell>
          <cell r="I2550">
            <v>0.89800000000000002</v>
          </cell>
        </row>
        <row r="2551">
          <cell r="A2551" t="str">
            <v>1999934TCAN695</v>
          </cell>
          <cell r="B2551">
            <v>1999</v>
          </cell>
          <cell r="C2551">
            <v>9</v>
          </cell>
          <cell r="D2551">
            <v>34</v>
          </cell>
          <cell r="E2551" t="str">
            <v>TCAN</v>
          </cell>
          <cell r="F2551" t="str">
            <v>S</v>
          </cell>
          <cell r="G2551">
            <v>695</v>
          </cell>
          <cell r="H2551">
            <v>2195283.0099999998</v>
          </cell>
          <cell r="I2551">
            <v>8.0799999999999997E-2</v>
          </cell>
        </row>
        <row r="2552">
          <cell r="A2552" t="str">
            <v>1999953TCAN695</v>
          </cell>
          <cell r="B2552">
            <v>1999</v>
          </cell>
          <cell r="C2552">
            <v>9</v>
          </cell>
          <cell r="D2552">
            <v>53</v>
          </cell>
          <cell r="E2552" t="str">
            <v>TCAN</v>
          </cell>
          <cell r="F2552" t="str">
            <v>S</v>
          </cell>
          <cell r="G2552">
            <v>695</v>
          </cell>
          <cell r="H2552">
            <v>98538.45</v>
          </cell>
          <cell r="I2552">
            <v>4.2099999999999999E-2</v>
          </cell>
        </row>
        <row r="2553">
          <cell r="A2553" t="str">
            <v>2999944TCAN695</v>
          </cell>
          <cell r="B2553">
            <v>2999</v>
          </cell>
          <cell r="C2553">
            <v>9</v>
          </cell>
          <cell r="D2553">
            <v>44</v>
          </cell>
          <cell r="E2553" t="str">
            <v>TCAN</v>
          </cell>
          <cell r="F2553" t="str">
            <v>S</v>
          </cell>
          <cell r="G2553">
            <v>695</v>
          </cell>
          <cell r="H2553">
            <v>2309116.54</v>
          </cell>
          <cell r="I2553">
            <v>1.1949000000000001</v>
          </cell>
        </row>
        <row r="2554">
          <cell r="A2554" t="str">
            <v>2999934TCAN695</v>
          </cell>
          <cell r="B2554">
            <v>2999</v>
          </cell>
          <cell r="C2554">
            <v>9</v>
          </cell>
          <cell r="D2554">
            <v>34</v>
          </cell>
          <cell r="E2554" t="str">
            <v>TCAN</v>
          </cell>
          <cell r="F2554" t="str">
            <v>S</v>
          </cell>
          <cell r="G2554">
            <v>695</v>
          </cell>
          <cell r="H2554">
            <v>343198.71</v>
          </cell>
          <cell r="I2554">
            <v>0.61329999999999996</v>
          </cell>
        </row>
        <row r="2555">
          <cell r="A2555" t="str">
            <v>3999944TCAN695</v>
          </cell>
          <cell r="B2555">
            <v>3999</v>
          </cell>
          <cell r="C2555">
            <v>9</v>
          </cell>
          <cell r="D2555">
            <v>44</v>
          </cell>
          <cell r="E2555" t="str">
            <v>TCAN</v>
          </cell>
          <cell r="F2555" t="str">
            <v>S</v>
          </cell>
          <cell r="G2555">
            <v>695</v>
          </cell>
          <cell r="H2555">
            <v>2867700.5</v>
          </cell>
          <cell r="I2555">
            <v>0.80649999999999999</v>
          </cell>
        </row>
        <row r="2556">
          <cell r="A2556" t="str">
            <v>3999934TCAN695</v>
          </cell>
          <cell r="B2556">
            <v>3999</v>
          </cell>
          <cell r="C2556">
            <v>9</v>
          </cell>
          <cell r="D2556">
            <v>34</v>
          </cell>
          <cell r="E2556" t="str">
            <v>TCAN</v>
          </cell>
          <cell r="F2556" t="str">
            <v>S</v>
          </cell>
          <cell r="G2556">
            <v>695</v>
          </cell>
          <cell r="H2556">
            <v>237664.01</v>
          </cell>
          <cell r="I2556">
            <v>0.54369999999999996</v>
          </cell>
        </row>
        <row r="2557">
          <cell r="A2557" t="str">
            <v>5999944TCAN695</v>
          </cell>
          <cell r="B2557">
            <v>5999</v>
          </cell>
          <cell r="C2557">
            <v>9</v>
          </cell>
          <cell r="D2557">
            <v>44</v>
          </cell>
          <cell r="E2557" t="str">
            <v>TCAN</v>
          </cell>
          <cell r="F2557" t="str">
            <v>S</v>
          </cell>
          <cell r="G2557">
            <v>695</v>
          </cell>
          <cell r="H2557">
            <v>10219775.960000001</v>
          </cell>
          <cell r="I2557">
            <v>0.54200000000000004</v>
          </cell>
        </row>
        <row r="2558">
          <cell r="A2558" t="str">
            <v>5999934TCAN695</v>
          </cell>
          <cell r="B2558">
            <v>5999</v>
          </cell>
          <cell r="C2558">
            <v>9</v>
          </cell>
          <cell r="D2558">
            <v>34</v>
          </cell>
          <cell r="E2558" t="str">
            <v>TCAN</v>
          </cell>
          <cell r="F2558" t="str">
            <v>S</v>
          </cell>
          <cell r="G2558">
            <v>695</v>
          </cell>
          <cell r="H2558">
            <v>441322.06</v>
          </cell>
          <cell r="I2558">
            <v>0.33689999999999998</v>
          </cell>
        </row>
        <row r="2559">
          <cell r="A2559" t="str">
            <v>1005944TCAE695</v>
          </cell>
          <cell r="B2559">
            <v>1005</v>
          </cell>
          <cell r="C2559">
            <v>9</v>
          </cell>
          <cell r="D2559">
            <v>44</v>
          </cell>
          <cell r="E2559" t="str">
            <v>TCAE</v>
          </cell>
          <cell r="F2559" t="str">
            <v>S</v>
          </cell>
          <cell r="G2559">
            <v>695</v>
          </cell>
          <cell r="H2559">
            <v>1277319.73</v>
          </cell>
          <cell r="I2559">
            <v>0.54949999999999999</v>
          </cell>
        </row>
        <row r="2560">
          <cell r="A2560" t="str">
            <v>1032944TCAE695</v>
          </cell>
          <cell r="B2560">
            <v>1032</v>
          </cell>
          <cell r="C2560">
            <v>9</v>
          </cell>
          <cell r="D2560">
            <v>44</v>
          </cell>
          <cell r="E2560" t="str">
            <v>TCAE</v>
          </cell>
          <cell r="F2560" t="str">
            <v>S</v>
          </cell>
          <cell r="G2560">
            <v>695</v>
          </cell>
          <cell r="H2560">
            <v>5824577.7999999998</v>
          </cell>
          <cell r="I2560">
            <v>1.4368000000000001</v>
          </cell>
        </row>
        <row r="2561">
          <cell r="A2561" t="str">
            <v>3001944TCAE695</v>
          </cell>
          <cell r="B2561">
            <v>3001</v>
          </cell>
          <cell r="C2561">
            <v>9</v>
          </cell>
          <cell r="D2561">
            <v>44</v>
          </cell>
          <cell r="E2561" t="str">
            <v>TCAE</v>
          </cell>
          <cell r="F2561" t="str">
            <v>S</v>
          </cell>
          <cell r="G2561">
            <v>695</v>
          </cell>
          <cell r="H2561">
            <v>1041243.8</v>
          </cell>
          <cell r="I2561">
            <v>0.42320000000000002</v>
          </cell>
        </row>
        <row r="2562">
          <cell r="A2562" t="str">
            <v>3024944TCAE695</v>
          </cell>
          <cell r="B2562">
            <v>3024</v>
          </cell>
          <cell r="C2562">
            <v>9</v>
          </cell>
          <cell r="D2562">
            <v>44</v>
          </cell>
          <cell r="E2562" t="str">
            <v>TCAE</v>
          </cell>
          <cell r="F2562" t="str">
            <v>S</v>
          </cell>
          <cell r="G2562">
            <v>695</v>
          </cell>
          <cell r="H2562">
            <v>137737.39000000001</v>
          </cell>
          <cell r="I2562">
            <v>1.0046999999999999</v>
          </cell>
        </row>
        <row r="2563">
          <cell r="A2563" t="str">
            <v>5003934TCAE695</v>
          </cell>
          <cell r="B2563">
            <v>5003</v>
          </cell>
          <cell r="C2563">
            <v>9</v>
          </cell>
          <cell r="D2563">
            <v>34</v>
          </cell>
          <cell r="E2563" t="str">
            <v>TCAE</v>
          </cell>
          <cell r="F2563" t="str">
            <v>S</v>
          </cell>
          <cell r="G2563">
            <v>695</v>
          </cell>
          <cell r="H2563">
            <v>178886.18</v>
          </cell>
          <cell r="I2563">
            <v>0.60460000000000003</v>
          </cell>
        </row>
        <row r="2564">
          <cell r="A2564" t="str">
            <v>5006944TCAE695</v>
          </cell>
          <cell r="B2564">
            <v>5006</v>
          </cell>
          <cell r="C2564">
            <v>9</v>
          </cell>
          <cell r="D2564">
            <v>44</v>
          </cell>
          <cell r="E2564" t="str">
            <v>TCAE</v>
          </cell>
          <cell r="F2564" t="str">
            <v>S</v>
          </cell>
          <cell r="G2564">
            <v>695</v>
          </cell>
          <cell r="H2564">
            <v>1452604.6</v>
          </cell>
          <cell r="I2564">
            <v>1.0563</v>
          </cell>
        </row>
        <row r="2565">
          <cell r="A2565" t="str">
            <v>5007934TCAE695</v>
          </cell>
          <cell r="B2565">
            <v>5007</v>
          </cell>
          <cell r="C2565">
            <v>9</v>
          </cell>
          <cell r="D2565">
            <v>34</v>
          </cell>
          <cell r="E2565" t="str">
            <v>TCAE</v>
          </cell>
          <cell r="F2565" t="str">
            <v>S</v>
          </cell>
          <cell r="G2565">
            <v>695</v>
          </cell>
          <cell r="H2565">
            <v>163387.07</v>
          </cell>
          <cell r="I2565">
            <v>3.7100000000000001E-2</v>
          </cell>
        </row>
        <row r="2566">
          <cell r="A2566" t="str">
            <v>2007934TCAE695</v>
          </cell>
          <cell r="B2566">
            <v>2007</v>
          </cell>
          <cell r="C2566">
            <v>9</v>
          </cell>
          <cell r="D2566">
            <v>34</v>
          </cell>
          <cell r="E2566" t="str">
            <v>TCAE</v>
          </cell>
          <cell r="F2566" t="str">
            <v>S</v>
          </cell>
          <cell r="G2566">
            <v>695</v>
          </cell>
          <cell r="H2566">
            <v>1308</v>
          </cell>
          <cell r="I2566">
            <v>1.0045999999999999</v>
          </cell>
        </row>
        <row r="2567">
          <cell r="A2567" t="str">
            <v>1009953TCAE695</v>
          </cell>
          <cell r="B2567">
            <v>1009</v>
          </cell>
          <cell r="C2567">
            <v>9</v>
          </cell>
          <cell r="D2567">
            <v>53</v>
          </cell>
          <cell r="E2567" t="str">
            <v>TCAE</v>
          </cell>
          <cell r="F2567" t="str">
            <v>S</v>
          </cell>
          <cell r="G2567">
            <v>695</v>
          </cell>
          <cell r="H2567">
            <v>85686.49</v>
          </cell>
          <cell r="I2567">
            <v>3.7600000000000001E-2</v>
          </cell>
        </row>
        <row r="2568">
          <cell r="A2568" t="str">
            <v>1018934TCAE695</v>
          </cell>
          <cell r="B2568">
            <v>1018</v>
          </cell>
          <cell r="C2568">
            <v>9</v>
          </cell>
          <cell r="D2568">
            <v>34</v>
          </cell>
          <cell r="E2568" t="str">
            <v>TCAE</v>
          </cell>
          <cell r="F2568" t="str">
            <v>S</v>
          </cell>
          <cell r="G2568">
            <v>695</v>
          </cell>
          <cell r="H2568">
            <v>486356.85</v>
          </cell>
          <cell r="I2568">
            <v>3.9800000000000002E-2</v>
          </cell>
        </row>
        <row r="2569">
          <cell r="A2569" t="str">
            <v>1018953TCAE695</v>
          </cell>
          <cell r="B2569">
            <v>1018</v>
          </cell>
          <cell r="C2569">
            <v>9</v>
          </cell>
          <cell r="D2569">
            <v>53</v>
          </cell>
          <cell r="E2569" t="str">
            <v>TCAE</v>
          </cell>
          <cell r="F2569" t="str">
            <v>S</v>
          </cell>
          <cell r="G2569">
            <v>695</v>
          </cell>
          <cell r="H2569">
            <v>2.88</v>
          </cell>
          <cell r="I2569">
            <v>0</v>
          </cell>
        </row>
        <row r="2570">
          <cell r="A2570" t="str">
            <v>2006934TCAE695</v>
          </cell>
          <cell r="B2570">
            <v>2006</v>
          </cell>
          <cell r="C2570">
            <v>9</v>
          </cell>
          <cell r="D2570">
            <v>34</v>
          </cell>
          <cell r="E2570" t="str">
            <v>TCAE</v>
          </cell>
          <cell r="F2570" t="str">
            <v>S</v>
          </cell>
          <cell r="G2570">
            <v>695</v>
          </cell>
          <cell r="H2570">
            <v>4493.25</v>
          </cell>
          <cell r="I2570">
            <v>0.20019999999999999</v>
          </cell>
        </row>
        <row r="2571">
          <cell r="A2571" t="str">
            <v>2007944TCAE695</v>
          </cell>
          <cell r="B2571">
            <v>2007</v>
          </cell>
          <cell r="C2571">
            <v>9</v>
          </cell>
          <cell r="D2571">
            <v>44</v>
          </cell>
          <cell r="E2571" t="str">
            <v>TCAE</v>
          </cell>
          <cell r="F2571" t="str">
            <v>S</v>
          </cell>
          <cell r="G2571">
            <v>695</v>
          </cell>
          <cell r="H2571">
            <v>197837.59</v>
          </cell>
          <cell r="I2571">
            <v>0.32579999999999998</v>
          </cell>
        </row>
        <row r="2572">
          <cell r="A2572" t="str">
            <v>2009944TCAE695</v>
          </cell>
          <cell r="B2572">
            <v>2009</v>
          </cell>
          <cell r="C2572">
            <v>9</v>
          </cell>
          <cell r="D2572">
            <v>44</v>
          </cell>
          <cell r="E2572" t="str">
            <v>TCAE</v>
          </cell>
          <cell r="F2572" t="str">
            <v>S</v>
          </cell>
          <cell r="G2572">
            <v>695</v>
          </cell>
          <cell r="H2572">
            <v>69520</v>
          </cell>
          <cell r="I2572">
            <v>1.5031000000000001</v>
          </cell>
        </row>
        <row r="2573">
          <cell r="A2573" t="str">
            <v>3002944TCAE695</v>
          </cell>
          <cell r="B2573">
            <v>3002</v>
          </cell>
          <cell r="C2573">
            <v>9</v>
          </cell>
          <cell r="D2573">
            <v>44</v>
          </cell>
          <cell r="E2573" t="str">
            <v>TCAE</v>
          </cell>
          <cell r="F2573" t="str">
            <v>S</v>
          </cell>
          <cell r="G2573">
            <v>695</v>
          </cell>
          <cell r="H2573">
            <v>129721.53</v>
          </cell>
          <cell r="I2573">
            <v>0.1</v>
          </cell>
        </row>
        <row r="2574">
          <cell r="A2574" t="str">
            <v>3002934TCAE695</v>
          </cell>
          <cell r="B2574">
            <v>3002</v>
          </cell>
          <cell r="C2574">
            <v>9</v>
          </cell>
          <cell r="D2574">
            <v>34</v>
          </cell>
          <cell r="E2574" t="str">
            <v>TCAE</v>
          </cell>
          <cell r="F2574" t="str">
            <v>S</v>
          </cell>
          <cell r="G2574">
            <v>695</v>
          </cell>
          <cell r="H2574">
            <v>379.63</v>
          </cell>
          <cell r="I2574">
            <v>0.1</v>
          </cell>
        </row>
        <row r="2575">
          <cell r="A2575" t="str">
            <v>3028934TCAE695</v>
          </cell>
          <cell r="B2575">
            <v>3028</v>
          </cell>
          <cell r="C2575">
            <v>9</v>
          </cell>
          <cell r="D2575">
            <v>34</v>
          </cell>
          <cell r="E2575" t="str">
            <v>TCAE</v>
          </cell>
          <cell r="F2575" t="str">
            <v>S</v>
          </cell>
          <cell r="G2575">
            <v>695</v>
          </cell>
          <cell r="H2575">
            <v>8519.02</v>
          </cell>
          <cell r="I2575">
            <v>1.0046999999999999</v>
          </cell>
        </row>
        <row r="2576">
          <cell r="A2576" t="str">
            <v>3031944TCAE695</v>
          </cell>
          <cell r="B2576">
            <v>3031</v>
          </cell>
          <cell r="C2576">
            <v>9</v>
          </cell>
          <cell r="D2576">
            <v>44</v>
          </cell>
          <cell r="E2576" t="str">
            <v>TCAE</v>
          </cell>
          <cell r="F2576" t="str">
            <v>S</v>
          </cell>
          <cell r="G2576">
            <v>695</v>
          </cell>
          <cell r="H2576">
            <v>66380.06</v>
          </cell>
          <cell r="I2576">
            <v>0.70220000000000005</v>
          </cell>
        </row>
        <row r="2577">
          <cell r="A2577" t="str">
            <v>3036944TCAE695</v>
          </cell>
          <cell r="B2577">
            <v>3036</v>
          </cell>
          <cell r="C2577">
            <v>9</v>
          </cell>
          <cell r="D2577">
            <v>44</v>
          </cell>
          <cell r="E2577" t="str">
            <v>TCAE</v>
          </cell>
          <cell r="F2577" t="str">
            <v>S</v>
          </cell>
          <cell r="G2577">
            <v>695</v>
          </cell>
          <cell r="H2577">
            <v>8971.7900000000009</v>
          </cell>
          <cell r="I2577">
            <v>2.1514000000000002</v>
          </cell>
        </row>
        <row r="2578">
          <cell r="A2578" t="str">
            <v>1003934TCAE695</v>
          </cell>
          <cell r="B2578">
            <v>1003</v>
          </cell>
          <cell r="C2578">
            <v>9</v>
          </cell>
          <cell r="D2578">
            <v>34</v>
          </cell>
          <cell r="E2578" t="str">
            <v>TCAE</v>
          </cell>
          <cell r="F2578" t="str">
            <v>S</v>
          </cell>
          <cell r="G2578">
            <v>695</v>
          </cell>
          <cell r="H2578">
            <v>85925</v>
          </cell>
          <cell r="I2578">
            <v>0.01</v>
          </cell>
        </row>
        <row r="2579">
          <cell r="A2579" t="str">
            <v>2002934TCAE695</v>
          </cell>
          <cell r="B2579">
            <v>2002</v>
          </cell>
          <cell r="C2579">
            <v>9</v>
          </cell>
          <cell r="D2579">
            <v>34</v>
          </cell>
          <cell r="E2579" t="str">
            <v>TCAE</v>
          </cell>
          <cell r="F2579" t="str">
            <v>S</v>
          </cell>
          <cell r="G2579">
            <v>695</v>
          </cell>
          <cell r="H2579">
            <v>39014.959999999999</v>
          </cell>
          <cell r="I2579">
            <v>0.18010000000000001</v>
          </cell>
        </row>
        <row r="2580">
          <cell r="A2580" t="str">
            <v>3003944TCAE695</v>
          </cell>
          <cell r="B2580">
            <v>3003</v>
          </cell>
          <cell r="C2580">
            <v>9</v>
          </cell>
          <cell r="D2580">
            <v>44</v>
          </cell>
          <cell r="E2580" t="str">
            <v>TCAE</v>
          </cell>
          <cell r="F2580" t="str">
            <v>S</v>
          </cell>
          <cell r="G2580">
            <v>695</v>
          </cell>
          <cell r="H2580">
            <v>470958.01</v>
          </cell>
          <cell r="I2580">
            <v>2.0184000000000002</v>
          </cell>
        </row>
        <row r="2581">
          <cell r="A2581" t="str">
            <v>3003934TCAE695</v>
          </cell>
          <cell r="B2581">
            <v>3003</v>
          </cell>
          <cell r="C2581">
            <v>9</v>
          </cell>
          <cell r="D2581">
            <v>34</v>
          </cell>
          <cell r="E2581" t="str">
            <v>TCAE</v>
          </cell>
          <cell r="F2581" t="str">
            <v>S</v>
          </cell>
          <cell r="G2581">
            <v>695</v>
          </cell>
          <cell r="H2581">
            <v>12553</v>
          </cell>
          <cell r="I2581">
            <v>1.0046999999999999</v>
          </cell>
        </row>
        <row r="2582">
          <cell r="A2582" t="str">
            <v>3006944TCAE695</v>
          </cell>
          <cell r="B2582">
            <v>3006</v>
          </cell>
          <cell r="C2582">
            <v>9</v>
          </cell>
          <cell r="D2582">
            <v>44</v>
          </cell>
          <cell r="E2582" t="str">
            <v>TCAE</v>
          </cell>
          <cell r="F2582" t="str">
            <v>S</v>
          </cell>
          <cell r="G2582">
            <v>695</v>
          </cell>
          <cell r="H2582">
            <v>14581.48</v>
          </cell>
          <cell r="I2582">
            <v>0.75260000000000005</v>
          </cell>
        </row>
        <row r="2583">
          <cell r="A2583" t="str">
            <v>3010944TCAE695</v>
          </cell>
          <cell r="B2583">
            <v>3010</v>
          </cell>
          <cell r="C2583">
            <v>9</v>
          </cell>
          <cell r="D2583">
            <v>44</v>
          </cell>
          <cell r="E2583" t="str">
            <v>TCAE</v>
          </cell>
          <cell r="F2583" t="str">
            <v>S</v>
          </cell>
          <cell r="G2583">
            <v>695</v>
          </cell>
          <cell r="H2583">
            <v>76976.850000000006</v>
          </cell>
          <cell r="I2583">
            <v>0.50109999999999999</v>
          </cell>
        </row>
        <row r="2584">
          <cell r="A2584" t="str">
            <v>3012944TCAE695</v>
          </cell>
          <cell r="B2584">
            <v>3012</v>
          </cell>
          <cell r="C2584">
            <v>9</v>
          </cell>
          <cell r="D2584">
            <v>44</v>
          </cell>
          <cell r="E2584" t="str">
            <v>TCAE</v>
          </cell>
          <cell r="F2584" t="str">
            <v>S</v>
          </cell>
          <cell r="G2584">
            <v>695</v>
          </cell>
          <cell r="H2584">
            <v>45846.57</v>
          </cell>
          <cell r="I2584">
            <v>1.764</v>
          </cell>
        </row>
        <row r="2585">
          <cell r="A2585" t="str">
            <v>3012934TCAE695</v>
          </cell>
          <cell r="B2585">
            <v>3012</v>
          </cell>
          <cell r="C2585">
            <v>9</v>
          </cell>
          <cell r="D2585">
            <v>34</v>
          </cell>
          <cell r="E2585" t="str">
            <v>TCAE</v>
          </cell>
          <cell r="F2585" t="str">
            <v>S</v>
          </cell>
          <cell r="G2585">
            <v>695</v>
          </cell>
          <cell r="H2585">
            <v>1000</v>
          </cell>
          <cell r="I2585">
            <v>0.1502</v>
          </cell>
        </row>
        <row r="2586">
          <cell r="A2586" t="str">
            <v>3029944TCAE695</v>
          </cell>
          <cell r="B2586">
            <v>3029</v>
          </cell>
          <cell r="C2586">
            <v>9</v>
          </cell>
          <cell r="D2586">
            <v>44</v>
          </cell>
          <cell r="E2586" t="str">
            <v>TCAE</v>
          </cell>
          <cell r="F2586" t="str">
            <v>S</v>
          </cell>
          <cell r="G2586">
            <v>695</v>
          </cell>
          <cell r="H2586">
            <v>170297.03</v>
          </cell>
          <cell r="I2586">
            <v>0.50109999999999999</v>
          </cell>
        </row>
        <row r="2587">
          <cell r="A2587" t="str">
            <v>5008934TCAE695</v>
          </cell>
          <cell r="B2587">
            <v>5008</v>
          </cell>
          <cell r="C2587">
            <v>9</v>
          </cell>
          <cell r="D2587">
            <v>34</v>
          </cell>
          <cell r="E2587" t="str">
            <v>TCAE</v>
          </cell>
          <cell r="F2587" t="str">
            <v>S</v>
          </cell>
          <cell r="G2587">
            <v>695</v>
          </cell>
          <cell r="H2587">
            <v>44030</v>
          </cell>
          <cell r="I2587">
            <v>0.1</v>
          </cell>
        </row>
        <row r="2588">
          <cell r="A2588" t="str">
            <v>3025934TCAE695</v>
          </cell>
          <cell r="B2588">
            <v>3025</v>
          </cell>
          <cell r="C2588">
            <v>9</v>
          </cell>
          <cell r="D2588">
            <v>34</v>
          </cell>
          <cell r="E2588" t="str">
            <v>TCAE</v>
          </cell>
          <cell r="F2588" t="str">
            <v>S</v>
          </cell>
          <cell r="G2588">
            <v>695</v>
          </cell>
          <cell r="H2588">
            <v>4300</v>
          </cell>
          <cell r="I2588">
            <v>5.0099999999999999E-2</v>
          </cell>
        </row>
        <row r="2589">
          <cell r="A2589" t="str">
            <v>3026934TCAE695</v>
          </cell>
          <cell r="B2589">
            <v>3026</v>
          </cell>
          <cell r="C2589">
            <v>9</v>
          </cell>
          <cell r="D2589">
            <v>34</v>
          </cell>
          <cell r="E2589" t="str">
            <v>TCAE</v>
          </cell>
          <cell r="F2589" t="str">
            <v>S</v>
          </cell>
          <cell r="G2589">
            <v>695</v>
          </cell>
          <cell r="H2589">
            <v>509.22</v>
          </cell>
          <cell r="I2589">
            <v>0.98729999999999996</v>
          </cell>
        </row>
        <row r="2590">
          <cell r="A2590" t="str">
            <v>5004934TCAE695</v>
          </cell>
          <cell r="B2590">
            <v>5004</v>
          </cell>
          <cell r="C2590">
            <v>9</v>
          </cell>
          <cell r="D2590">
            <v>34</v>
          </cell>
          <cell r="E2590" t="str">
            <v>TCAE</v>
          </cell>
          <cell r="F2590" t="str">
            <v>S</v>
          </cell>
          <cell r="G2590">
            <v>695</v>
          </cell>
          <cell r="H2590">
            <v>10</v>
          </cell>
          <cell r="I2590">
            <v>0.20019999999999999</v>
          </cell>
        </row>
        <row r="2591">
          <cell r="A2591" t="str">
            <v>1007944TCAE695</v>
          </cell>
          <cell r="B2591">
            <v>1007</v>
          </cell>
          <cell r="C2591">
            <v>9</v>
          </cell>
          <cell r="D2591">
            <v>44</v>
          </cell>
          <cell r="E2591" t="str">
            <v>TCAE</v>
          </cell>
          <cell r="F2591" t="str">
            <v>S</v>
          </cell>
          <cell r="G2591">
            <v>695</v>
          </cell>
          <cell r="H2591">
            <v>500</v>
          </cell>
          <cell r="I2591">
            <v>0.80289999999999995</v>
          </cell>
        </row>
        <row r="2592">
          <cell r="A2592" t="str">
            <v>1007934TCAE695</v>
          </cell>
          <cell r="B2592">
            <v>1007</v>
          </cell>
          <cell r="C2592">
            <v>9</v>
          </cell>
          <cell r="D2592">
            <v>34</v>
          </cell>
          <cell r="E2592" t="str">
            <v>TCAE</v>
          </cell>
          <cell r="F2592" t="str">
            <v>S</v>
          </cell>
          <cell r="G2592">
            <v>695</v>
          </cell>
          <cell r="H2592">
            <v>60</v>
          </cell>
          <cell r="I2592">
            <v>5.0099999999999999E-2</v>
          </cell>
        </row>
        <row r="2593">
          <cell r="A2593" t="str">
            <v>1008934TCAE695</v>
          </cell>
          <cell r="B2593">
            <v>1008</v>
          </cell>
          <cell r="C2593">
            <v>9</v>
          </cell>
          <cell r="D2593">
            <v>34</v>
          </cell>
          <cell r="E2593" t="str">
            <v>TCAE</v>
          </cell>
          <cell r="F2593" t="str">
            <v>S</v>
          </cell>
          <cell r="G2593">
            <v>695</v>
          </cell>
          <cell r="H2593">
            <v>30</v>
          </cell>
          <cell r="I2593">
            <v>0.1</v>
          </cell>
        </row>
        <row r="2594">
          <cell r="A2594" t="str">
            <v>1014934TCAE695</v>
          </cell>
          <cell r="B2594">
            <v>1014</v>
          </cell>
          <cell r="C2594">
            <v>9</v>
          </cell>
          <cell r="D2594">
            <v>34</v>
          </cell>
          <cell r="E2594" t="str">
            <v>TCAE</v>
          </cell>
          <cell r="F2594" t="str">
            <v>S</v>
          </cell>
          <cell r="G2594">
            <v>695</v>
          </cell>
          <cell r="H2594">
            <v>148332.21</v>
          </cell>
          <cell r="I2594">
            <v>0.01</v>
          </cell>
        </row>
        <row r="2595">
          <cell r="A2595" t="str">
            <v>1014944TCAE695</v>
          </cell>
          <cell r="B2595">
            <v>1014</v>
          </cell>
          <cell r="C2595">
            <v>9</v>
          </cell>
          <cell r="D2595">
            <v>44</v>
          </cell>
          <cell r="E2595" t="str">
            <v>TCAE</v>
          </cell>
          <cell r="F2595" t="str">
            <v>S</v>
          </cell>
          <cell r="G2595">
            <v>695</v>
          </cell>
          <cell r="H2595">
            <v>5508745.0899999999</v>
          </cell>
          <cell r="I2595">
            <v>0.19700000000000001</v>
          </cell>
        </row>
        <row r="2596">
          <cell r="A2596" t="str">
            <v>1018944TCAE695</v>
          </cell>
          <cell r="B2596">
            <v>1018</v>
          </cell>
          <cell r="C2596">
            <v>9</v>
          </cell>
          <cell r="D2596">
            <v>44</v>
          </cell>
          <cell r="E2596" t="str">
            <v>TCAE</v>
          </cell>
          <cell r="F2596" t="str">
            <v>S</v>
          </cell>
          <cell r="G2596">
            <v>695</v>
          </cell>
          <cell r="H2596">
            <v>2103342.4300000002</v>
          </cell>
          <cell r="I2596">
            <v>1.1714</v>
          </cell>
        </row>
        <row r="2597">
          <cell r="A2597" t="str">
            <v>1032934TCAE695</v>
          </cell>
          <cell r="B2597">
            <v>1032</v>
          </cell>
          <cell r="C2597">
            <v>9</v>
          </cell>
          <cell r="D2597">
            <v>34</v>
          </cell>
          <cell r="E2597" t="str">
            <v>TCAE</v>
          </cell>
          <cell r="F2597" t="str">
            <v>S</v>
          </cell>
          <cell r="G2597">
            <v>695</v>
          </cell>
          <cell r="H2597">
            <v>290036.92</v>
          </cell>
          <cell r="I2597">
            <v>6.4199999999999993E-2</v>
          </cell>
        </row>
        <row r="2598">
          <cell r="A2598" t="str">
            <v>2001944TCAE695</v>
          </cell>
          <cell r="B2598">
            <v>2001</v>
          </cell>
          <cell r="C2598">
            <v>9</v>
          </cell>
          <cell r="D2598">
            <v>44</v>
          </cell>
          <cell r="E2598" t="str">
            <v>TCAE</v>
          </cell>
          <cell r="F2598" t="str">
            <v>S</v>
          </cell>
          <cell r="G2598">
            <v>695</v>
          </cell>
          <cell r="H2598">
            <v>896024.05</v>
          </cell>
          <cell r="I2598">
            <v>1.2467999999999999</v>
          </cell>
        </row>
        <row r="2599">
          <cell r="A2599" t="str">
            <v>2005944TCAE695</v>
          </cell>
          <cell r="B2599">
            <v>2005</v>
          </cell>
          <cell r="C2599">
            <v>9</v>
          </cell>
          <cell r="D2599">
            <v>44</v>
          </cell>
          <cell r="E2599" t="str">
            <v>TCAE</v>
          </cell>
          <cell r="F2599" t="str">
            <v>S</v>
          </cell>
          <cell r="G2599">
            <v>695</v>
          </cell>
          <cell r="H2599">
            <v>67905.75</v>
          </cell>
          <cell r="I2599">
            <v>0.4007</v>
          </cell>
        </row>
        <row r="2600">
          <cell r="A2600" t="str">
            <v>2006944TCAE695</v>
          </cell>
          <cell r="B2600">
            <v>2006</v>
          </cell>
          <cell r="C2600">
            <v>9</v>
          </cell>
          <cell r="D2600">
            <v>44</v>
          </cell>
          <cell r="E2600" t="str">
            <v>TCAE</v>
          </cell>
          <cell r="F2600" t="str">
            <v>S</v>
          </cell>
          <cell r="G2600">
            <v>695</v>
          </cell>
          <cell r="H2600">
            <v>238131.71</v>
          </cell>
          <cell r="I2600">
            <v>1.0035000000000001</v>
          </cell>
        </row>
        <row r="2601">
          <cell r="A2601" t="str">
            <v>3001934TCAE695</v>
          </cell>
          <cell r="B2601">
            <v>3001</v>
          </cell>
          <cell r="C2601">
            <v>9</v>
          </cell>
          <cell r="D2601">
            <v>34</v>
          </cell>
          <cell r="E2601" t="str">
            <v>TCAE</v>
          </cell>
          <cell r="F2601" t="str">
            <v>S</v>
          </cell>
          <cell r="G2601">
            <v>695</v>
          </cell>
          <cell r="H2601">
            <v>103672.49</v>
          </cell>
          <cell r="I2601">
            <v>0.38429999999999997</v>
          </cell>
        </row>
        <row r="2602">
          <cell r="A2602" t="str">
            <v>3011944TCAE695</v>
          </cell>
          <cell r="B2602">
            <v>3011</v>
          </cell>
          <cell r="C2602">
            <v>9</v>
          </cell>
          <cell r="D2602">
            <v>44</v>
          </cell>
          <cell r="E2602" t="str">
            <v>TCAE</v>
          </cell>
          <cell r="F2602" t="str">
            <v>S</v>
          </cell>
          <cell r="G2602">
            <v>695</v>
          </cell>
          <cell r="H2602">
            <v>32340</v>
          </cell>
          <cell r="I2602">
            <v>0.75260000000000005</v>
          </cell>
        </row>
        <row r="2603">
          <cell r="A2603" t="str">
            <v>3021944TCAE695</v>
          </cell>
          <cell r="B2603">
            <v>3021</v>
          </cell>
          <cell r="C2603">
            <v>9</v>
          </cell>
          <cell r="D2603">
            <v>44</v>
          </cell>
          <cell r="E2603" t="str">
            <v>TCAE</v>
          </cell>
          <cell r="F2603" t="str">
            <v>S</v>
          </cell>
          <cell r="G2603">
            <v>695</v>
          </cell>
          <cell r="H2603">
            <v>33541.300000000003</v>
          </cell>
          <cell r="I2603">
            <v>0.82310000000000005</v>
          </cell>
        </row>
        <row r="2604">
          <cell r="A2604" t="str">
            <v>3022944TCAE695</v>
          </cell>
          <cell r="B2604">
            <v>3022</v>
          </cell>
          <cell r="C2604">
            <v>9</v>
          </cell>
          <cell r="D2604">
            <v>44</v>
          </cell>
          <cell r="E2604" t="str">
            <v>TCAE</v>
          </cell>
          <cell r="F2604" t="str">
            <v>S</v>
          </cell>
          <cell r="G2604">
            <v>695</v>
          </cell>
          <cell r="H2604">
            <v>30757.8</v>
          </cell>
          <cell r="I2604">
            <v>5.0099999999999999E-2</v>
          </cell>
        </row>
        <row r="2605">
          <cell r="A2605" t="str">
            <v>3025944TCAE695</v>
          </cell>
          <cell r="B2605">
            <v>3025</v>
          </cell>
          <cell r="C2605">
            <v>9</v>
          </cell>
          <cell r="D2605">
            <v>44</v>
          </cell>
          <cell r="E2605" t="str">
            <v>TCAE</v>
          </cell>
          <cell r="F2605" t="str">
            <v>S</v>
          </cell>
          <cell r="G2605">
            <v>695</v>
          </cell>
          <cell r="H2605">
            <v>13033.6</v>
          </cell>
          <cell r="I2605">
            <v>0.4007</v>
          </cell>
        </row>
        <row r="2606">
          <cell r="A2606" t="str">
            <v>3027944TCAE695</v>
          </cell>
          <cell r="B2606">
            <v>3027</v>
          </cell>
          <cell r="C2606">
            <v>9</v>
          </cell>
          <cell r="D2606">
            <v>44</v>
          </cell>
          <cell r="E2606" t="str">
            <v>TCAE</v>
          </cell>
          <cell r="F2606" t="str">
            <v>S</v>
          </cell>
          <cell r="G2606">
            <v>695</v>
          </cell>
          <cell r="H2606">
            <v>2321.44</v>
          </cell>
          <cell r="I2606">
            <v>1.5104</v>
          </cell>
        </row>
        <row r="2607">
          <cell r="A2607" t="str">
            <v>3027934TCAE695</v>
          </cell>
          <cell r="B2607">
            <v>3027</v>
          </cell>
          <cell r="C2607">
            <v>9</v>
          </cell>
          <cell r="D2607">
            <v>34</v>
          </cell>
          <cell r="E2607" t="str">
            <v>TCAE</v>
          </cell>
          <cell r="F2607" t="str">
            <v>S</v>
          </cell>
          <cell r="G2607">
            <v>695</v>
          </cell>
          <cell r="H2607">
            <v>1910.01</v>
          </cell>
          <cell r="I2607">
            <v>0.25030000000000002</v>
          </cell>
        </row>
        <row r="2608">
          <cell r="A2608" t="str">
            <v>3036934TCAE695</v>
          </cell>
          <cell r="B2608">
            <v>3036</v>
          </cell>
          <cell r="C2608">
            <v>9</v>
          </cell>
          <cell r="D2608">
            <v>34</v>
          </cell>
          <cell r="E2608" t="str">
            <v>TCAE</v>
          </cell>
          <cell r="F2608" t="str">
            <v>S</v>
          </cell>
          <cell r="G2608">
            <v>695</v>
          </cell>
          <cell r="H2608">
            <v>2895</v>
          </cell>
          <cell r="I2608">
            <v>0.25030000000000002</v>
          </cell>
        </row>
        <row r="2609">
          <cell r="A2609" t="str">
            <v>1005934TCAE695</v>
          </cell>
          <cell r="B2609">
            <v>1005</v>
          </cell>
          <cell r="C2609">
            <v>9</v>
          </cell>
          <cell r="D2609">
            <v>34</v>
          </cell>
          <cell r="E2609" t="str">
            <v>TCAE</v>
          </cell>
          <cell r="F2609" t="str">
            <v>S</v>
          </cell>
          <cell r="G2609">
            <v>695</v>
          </cell>
          <cell r="H2609">
            <v>129104</v>
          </cell>
          <cell r="I2609">
            <v>8.9999999999999998E-4</v>
          </cell>
        </row>
        <row r="2610">
          <cell r="A2610" t="str">
            <v>3007934TCAE695</v>
          </cell>
          <cell r="B2610">
            <v>3007</v>
          </cell>
          <cell r="C2610">
            <v>9</v>
          </cell>
          <cell r="D2610">
            <v>34</v>
          </cell>
          <cell r="E2610" t="str">
            <v>TCAE</v>
          </cell>
          <cell r="F2610" t="str">
            <v>S</v>
          </cell>
          <cell r="G2610">
            <v>695</v>
          </cell>
          <cell r="H2610">
            <v>6132.7</v>
          </cell>
          <cell r="I2610">
            <v>1.4091</v>
          </cell>
        </row>
        <row r="2611">
          <cell r="A2611" t="str">
            <v>3033944TCAE695</v>
          </cell>
          <cell r="B2611">
            <v>3033</v>
          </cell>
          <cell r="C2611">
            <v>9</v>
          </cell>
          <cell r="D2611">
            <v>44</v>
          </cell>
          <cell r="E2611" t="str">
            <v>TCAE</v>
          </cell>
          <cell r="F2611" t="str">
            <v>S</v>
          </cell>
          <cell r="G2611">
            <v>695</v>
          </cell>
          <cell r="H2611">
            <v>6081.75</v>
          </cell>
          <cell r="I2611">
            <v>0.35420000000000001</v>
          </cell>
        </row>
        <row r="2612">
          <cell r="A2612" t="str">
            <v>5003944TCAE695</v>
          </cell>
          <cell r="B2612">
            <v>5003</v>
          </cell>
          <cell r="C2612">
            <v>9</v>
          </cell>
          <cell r="D2612">
            <v>44</v>
          </cell>
          <cell r="E2612" t="str">
            <v>TCAE</v>
          </cell>
          <cell r="F2612" t="str">
            <v>S</v>
          </cell>
          <cell r="G2612">
            <v>695</v>
          </cell>
          <cell r="H2612">
            <v>2404813.17</v>
          </cell>
          <cell r="I2612">
            <v>0.69120000000000004</v>
          </cell>
        </row>
        <row r="2613">
          <cell r="A2613" t="str">
            <v>2009934TCAE695</v>
          </cell>
          <cell r="B2613">
            <v>2009</v>
          </cell>
          <cell r="C2613">
            <v>9</v>
          </cell>
          <cell r="D2613">
            <v>34</v>
          </cell>
          <cell r="E2613" t="str">
            <v>TCAE</v>
          </cell>
          <cell r="F2613" t="str">
            <v>S</v>
          </cell>
          <cell r="G2613">
            <v>695</v>
          </cell>
          <cell r="H2613">
            <v>800</v>
          </cell>
          <cell r="I2613">
            <v>0.01</v>
          </cell>
        </row>
        <row r="2614">
          <cell r="A2614" t="str">
            <v>1016944TCAE695</v>
          </cell>
          <cell r="B2614">
            <v>1016</v>
          </cell>
          <cell r="C2614">
            <v>9</v>
          </cell>
          <cell r="D2614">
            <v>44</v>
          </cell>
          <cell r="E2614" t="str">
            <v>TCAE</v>
          </cell>
          <cell r="F2614" t="str">
            <v>S</v>
          </cell>
          <cell r="G2614">
            <v>695</v>
          </cell>
          <cell r="H2614">
            <v>1293121.74</v>
          </cell>
          <cell r="I2614">
            <v>0.01</v>
          </cell>
        </row>
        <row r="2615">
          <cell r="A2615" t="str">
            <v>1016934TCAE695</v>
          </cell>
          <cell r="B2615">
            <v>1016</v>
          </cell>
          <cell r="C2615">
            <v>9</v>
          </cell>
          <cell r="D2615">
            <v>34</v>
          </cell>
          <cell r="E2615" t="str">
            <v>TCAE</v>
          </cell>
          <cell r="F2615" t="str">
            <v>S</v>
          </cell>
          <cell r="G2615">
            <v>695</v>
          </cell>
          <cell r="H2615">
            <v>88537.88</v>
          </cell>
          <cell r="I2615">
            <v>1.2E-2</v>
          </cell>
        </row>
        <row r="2616">
          <cell r="A2616" t="str">
            <v>1017944TCAE695</v>
          </cell>
          <cell r="B2616">
            <v>1017</v>
          </cell>
          <cell r="C2616">
            <v>9</v>
          </cell>
          <cell r="D2616">
            <v>44</v>
          </cell>
          <cell r="E2616" t="str">
            <v>TCAE</v>
          </cell>
          <cell r="F2616" t="str">
            <v>S</v>
          </cell>
          <cell r="G2616">
            <v>695</v>
          </cell>
          <cell r="H2616">
            <v>6113352.7800000003</v>
          </cell>
          <cell r="I2616">
            <v>1.3078000000000001</v>
          </cell>
        </row>
        <row r="2617">
          <cell r="A2617" t="str">
            <v>1033944TCAE695</v>
          </cell>
          <cell r="B2617">
            <v>1033</v>
          </cell>
          <cell r="C2617">
            <v>9</v>
          </cell>
          <cell r="D2617">
            <v>44</v>
          </cell>
          <cell r="E2617" t="str">
            <v>TCAE</v>
          </cell>
          <cell r="F2617" t="str">
            <v>S</v>
          </cell>
          <cell r="G2617">
            <v>695</v>
          </cell>
          <cell r="H2617">
            <v>7380138.25</v>
          </cell>
          <cell r="I2617">
            <v>0.80630000000000002</v>
          </cell>
        </row>
        <row r="2618">
          <cell r="A2618" t="str">
            <v>2001934TCAE695</v>
          </cell>
          <cell r="B2618">
            <v>2001</v>
          </cell>
          <cell r="C2618">
            <v>9</v>
          </cell>
          <cell r="D2618">
            <v>34</v>
          </cell>
          <cell r="E2618" t="str">
            <v>TCAE</v>
          </cell>
          <cell r="F2618" t="str">
            <v>S</v>
          </cell>
          <cell r="G2618">
            <v>695</v>
          </cell>
          <cell r="H2618">
            <v>132083</v>
          </cell>
          <cell r="I2618">
            <v>0.02</v>
          </cell>
        </row>
        <row r="2619">
          <cell r="A2619" t="str">
            <v>3016944TCAE695</v>
          </cell>
          <cell r="B2619">
            <v>3016</v>
          </cell>
          <cell r="C2619">
            <v>9</v>
          </cell>
          <cell r="D2619">
            <v>44</v>
          </cell>
          <cell r="E2619" t="str">
            <v>TCAE</v>
          </cell>
          <cell r="F2619" t="str">
            <v>S</v>
          </cell>
          <cell r="G2619">
            <v>695</v>
          </cell>
          <cell r="H2619">
            <v>38771.14</v>
          </cell>
          <cell r="I2619">
            <v>0.75260000000000005</v>
          </cell>
        </row>
        <row r="2620">
          <cell r="A2620" t="str">
            <v>3034944TCAE695</v>
          </cell>
          <cell r="B2620">
            <v>3034</v>
          </cell>
          <cell r="C2620">
            <v>9</v>
          </cell>
          <cell r="D2620">
            <v>44</v>
          </cell>
          <cell r="E2620" t="str">
            <v>TCAE</v>
          </cell>
          <cell r="F2620" t="str">
            <v>S</v>
          </cell>
          <cell r="G2620">
            <v>695</v>
          </cell>
          <cell r="H2620">
            <v>59102.93</v>
          </cell>
          <cell r="I2620">
            <v>2.5041000000000002</v>
          </cell>
        </row>
        <row r="2621">
          <cell r="A2621" t="str">
            <v>5007944TCAE695</v>
          </cell>
          <cell r="B2621">
            <v>5007</v>
          </cell>
          <cell r="C2621">
            <v>9</v>
          </cell>
          <cell r="D2621">
            <v>44</v>
          </cell>
          <cell r="E2621" t="str">
            <v>TCAE</v>
          </cell>
          <cell r="F2621" t="str">
            <v>S</v>
          </cell>
          <cell r="G2621">
            <v>695</v>
          </cell>
          <cell r="H2621">
            <v>5034195.53</v>
          </cell>
          <cell r="I2621">
            <v>0.4158</v>
          </cell>
        </row>
        <row r="2622">
          <cell r="A2622" t="str">
            <v>2004944TCAE695</v>
          </cell>
          <cell r="B2622">
            <v>2004</v>
          </cell>
          <cell r="C2622">
            <v>9</v>
          </cell>
          <cell r="D2622">
            <v>44</v>
          </cell>
          <cell r="E2622" t="str">
            <v>TCAE</v>
          </cell>
          <cell r="F2622" t="str">
            <v>S</v>
          </cell>
          <cell r="G2622">
            <v>695</v>
          </cell>
          <cell r="H2622">
            <v>265188</v>
          </cell>
          <cell r="I2622">
            <v>2.2223000000000002</v>
          </cell>
        </row>
        <row r="2623">
          <cell r="A2623" t="str">
            <v>2004934TCAE695</v>
          </cell>
          <cell r="B2623">
            <v>2004</v>
          </cell>
          <cell r="C2623">
            <v>9</v>
          </cell>
          <cell r="D2623">
            <v>34</v>
          </cell>
          <cell r="E2623" t="str">
            <v>TCAE</v>
          </cell>
          <cell r="F2623" t="str">
            <v>S</v>
          </cell>
          <cell r="G2623">
            <v>695</v>
          </cell>
          <cell r="H2623">
            <v>165499.5</v>
          </cell>
          <cell r="I2623">
            <v>1.2067000000000001</v>
          </cell>
        </row>
        <row r="2624">
          <cell r="A2624" t="str">
            <v>3007944TCAE695</v>
          </cell>
          <cell r="B2624">
            <v>3007</v>
          </cell>
          <cell r="C2624">
            <v>9</v>
          </cell>
          <cell r="D2624">
            <v>44</v>
          </cell>
          <cell r="E2624" t="str">
            <v>TCAE</v>
          </cell>
          <cell r="F2624" t="str">
            <v>S</v>
          </cell>
          <cell r="G2624">
            <v>695</v>
          </cell>
          <cell r="H2624">
            <v>23076.73</v>
          </cell>
          <cell r="I2624">
            <v>1.5078</v>
          </cell>
        </row>
        <row r="2625">
          <cell r="A2625" t="str">
            <v>3011934TCAE695</v>
          </cell>
          <cell r="B2625">
            <v>3011</v>
          </cell>
          <cell r="C2625">
            <v>9</v>
          </cell>
          <cell r="D2625">
            <v>34</v>
          </cell>
          <cell r="E2625" t="str">
            <v>TCAE</v>
          </cell>
          <cell r="F2625" t="str">
            <v>S</v>
          </cell>
          <cell r="G2625">
            <v>695</v>
          </cell>
          <cell r="H2625">
            <v>210</v>
          </cell>
          <cell r="I2625">
            <v>0.1502</v>
          </cell>
        </row>
        <row r="2626">
          <cell r="A2626" t="str">
            <v>3028944TCAE695</v>
          </cell>
          <cell r="B2626">
            <v>3028</v>
          </cell>
          <cell r="C2626">
            <v>9</v>
          </cell>
          <cell r="D2626">
            <v>44</v>
          </cell>
          <cell r="E2626" t="str">
            <v>TCAE</v>
          </cell>
          <cell r="F2626" t="str">
            <v>S</v>
          </cell>
          <cell r="G2626">
            <v>695</v>
          </cell>
          <cell r="H2626">
            <v>42012.35</v>
          </cell>
          <cell r="I2626">
            <v>2.0184000000000002</v>
          </cell>
        </row>
        <row r="2627">
          <cell r="A2627" t="str">
            <v>3004944TCAE695</v>
          </cell>
          <cell r="B2627">
            <v>3004</v>
          </cell>
          <cell r="C2627">
            <v>9</v>
          </cell>
          <cell r="D2627">
            <v>44</v>
          </cell>
          <cell r="E2627" t="str">
            <v>TCAE</v>
          </cell>
          <cell r="F2627" t="str">
            <v>S</v>
          </cell>
          <cell r="G2627">
            <v>695</v>
          </cell>
          <cell r="H2627">
            <v>250614.11</v>
          </cell>
          <cell r="I2627">
            <v>0.1</v>
          </cell>
        </row>
        <row r="2628">
          <cell r="A2628" t="str">
            <v>3026944TCAE695</v>
          </cell>
          <cell r="B2628">
            <v>3026</v>
          </cell>
          <cell r="C2628">
            <v>9</v>
          </cell>
          <cell r="D2628">
            <v>44</v>
          </cell>
          <cell r="E2628" t="str">
            <v>TCAE</v>
          </cell>
          <cell r="F2628" t="str">
            <v>S</v>
          </cell>
          <cell r="G2628">
            <v>695</v>
          </cell>
          <cell r="H2628">
            <v>43755.63</v>
          </cell>
          <cell r="I2628">
            <v>0.28760000000000002</v>
          </cell>
        </row>
        <row r="2629">
          <cell r="A2629" t="str">
            <v>3034934TCAE695</v>
          </cell>
          <cell r="B2629">
            <v>3034</v>
          </cell>
          <cell r="C2629">
            <v>9</v>
          </cell>
          <cell r="D2629">
            <v>34</v>
          </cell>
          <cell r="E2629" t="str">
            <v>TCAE</v>
          </cell>
          <cell r="F2629" t="str">
            <v>S</v>
          </cell>
          <cell r="G2629">
            <v>695</v>
          </cell>
          <cell r="H2629">
            <v>1050</v>
          </cell>
          <cell r="I2629">
            <v>3.56</v>
          </cell>
        </row>
        <row r="2630">
          <cell r="A2630" t="str">
            <v>1009944TCAE695</v>
          </cell>
          <cell r="B2630">
            <v>1009</v>
          </cell>
          <cell r="C2630">
            <v>9</v>
          </cell>
          <cell r="D2630">
            <v>44</v>
          </cell>
          <cell r="E2630" t="str">
            <v>TCAE</v>
          </cell>
          <cell r="F2630" t="str">
            <v>S</v>
          </cell>
          <cell r="G2630">
            <v>695</v>
          </cell>
          <cell r="H2630">
            <v>2036028.86</v>
          </cell>
          <cell r="I2630">
            <v>0.33510000000000001</v>
          </cell>
        </row>
        <row r="2631">
          <cell r="A2631" t="str">
            <v>1033934TCAE695</v>
          </cell>
          <cell r="B2631">
            <v>1033</v>
          </cell>
          <cell r="C2631">
            <v>9</v>
          </cell>
          <cell r="D2631">
            <v>34</v>
          </cell>
          <cell r="E2631" t="str">
            <v>TCAE</v>
          </cell>
          <cell r="F2631" t="str">
            <v>S</v>
          </cell>
          <cell r="G2631">
            <v>695</v>
          </cell>
          <cell r="H2631">
            <v>261687.64</v>
          </cell>
          <cell r="I2631">
            <v>0.25109999999999999</v>
          </cell>
        </row>
        <row r="2632">
          <cell r="A2632" t="str">
            <v>2002944TCAE695</v>
          </cell>
          <cell r="B2632">
            <v>2002</v>
          </cell>
          <cell r="C2632">
            <v>9</v>
          </cell>
          <cell r="D2632">
            <v>44</v>
          </cell>
          <cell r="E2632" t="str">
            <v>TCAE</v>
          </cell>
          <cell r="F2632" t="str">
            <v>S</v>
          </cell>
          <cell r="G2632">
            <v>695</v>
          </cell>
          <cell r="H2632">
            <v>574509.43999999994</v>
          </cell>
          <cell r="I2632">
            <v>1.1055999999999999</v>
          </cell>
        </row>
        <row r="2633">
          <cell r="A2633" t="str">
            <v>3006934TCAE695</v>
          </cell>
          <cell r="B2633">
            <v>3006</v>
          </cell>
          <cell r="C2633">
            <v>9</v>
          </cell>
          <cell r="D2633">
            <v>34</v>
          </cell>
          <cell r="E2633" t="str">
            <v>TCAE</v>
          </cell>
          <cell r="F2633" t="str">
            <v>S</v>
          </cell>
          <cell r="G2633">
            <v>695</v>
          </cell>
          <cell r="H2633">
            <v>30000</v>
          </cell>
          <cell r="I2633">
            <v>0.1</v>
          </cell>
        </row>
        <row r="2634">
          <cell r="A2634" t="str">
            <v>5004944TCAE695</v>
          </cell>
          <cell r="B2634">
            <v>5004</v>
          </cell>
          <cell r="C2634">
            <v>9</v>
          </cell>
          <cell r="D2634">
            <v>44</v>
          </cell>
          <cell r="E2634" t="str">
            <v>TCAE</v>
          </cell>
          <cell r="F2634" t="str">
            <v>S</v>
          </cell>
          <cell r="G2634">
            <v>695</v>
          </cell>
          <cell r="H2634">
            <v>187993.2</v>
          </cell>
          <cell r="I2634">
            <v>0.4007</v>
          </cell>
        </row>
        <row r="2635">
          <cell r="A2635" t="str">
            <v>5006934TCAE695</v>
          </cell>
          <cell r="B2635">
            <v>5006</v>
          </cell>
          <cell r="C2635">
            <v>9</v>
          </cell>
          <cell r="D2635">
            <v>34</v>
          </cell>
          <cell r="E2635" t="str">
            <v>TCAE</v>
          </cell>
          <cell r="F2635" t="str">
            <v>S</v>
          </cell>
          <cell r="G2635">
            <v>695</v>
          </cell>
          <cell r="H2635">
            <v>55008.81</v>
          </cell>
          <cell r="I2635">
            <v>0.54849999999999999</v>
          </cell>
        </row>
        <row r="2636">
          <cell r="A2636" t="str">
            <v>5008944TCAE695</v>
          </cell>
          <cell r="B2636">
            <v>5008</v>
          </cell>
          <cell r="C2636">
            <v>9</v>
          </cell>
          <cell r="D2636">
            <v>44</v>
          </cell>
          <cell r="E2636" t="str">
            <v>TCAE</v>
          </cell>
          <cell r="F2636" t="str">
            <v>S</v>
          </cell>
          <cell r="G2636">
            <v>695</v>
          </cell>
          <cell r="H2636">
            <v>1140169.46</v>
          </cell>
          <cell r="I2636">
            <v>0.1681</v>
          </cell>
        </row>
        <row r="2637">
          <cell r="A2637" t="str">
            <v>3005934TCAE695</v>
          </cell>
          <cell r="B2637">
            <v>3005</v>
          </cell>
          <cell r="C2637">
            <v>9</v>
          </cell>
          <cell r="D2637">
            <v>34</v>
          </cell>
          <cell r="E2637" t="str">
            <v>TCAE</v>
          </cell>
          <cell r="F2637" t="str">
            <v>S</v>
          </cell>
          <cell r="G2637">
            <v>695</v>
          </cell>
          <cell r="H2637">
            <v>29140</v>
          </cell>
          <cell r="I2637">
            <v>0.80289999999999995</v>
          </cell>
        </row>
        <row r="2638">
          <cell r="A2638" t="str">
            <v>3010934TCAE695</v>
          </cell>
          <cell r="B2638">
            <v>3010</v>
          </cell>
          <cell r="C2638">
            <v>9</v>
          </cell>
          <cell r="D2638">
            <v>34</v>
          </cell>
          <cell r="E2638" t="str">
            <v>TCAE</v>
          </cell>
          <cell r="F2638" t="str">
            <v>S</v>
          </cell>
          <cell r="G2638">
            <v>695</v>
          </cell>
          <cell r="H2638">
            <v>348</v>
          </cell>
          <cell r="I2638">
            <v>0.20019999999999999</v>
          </cell>
        </row>
        <row r="2639">
          <cell r="A2639" t="str">
            <v>3016934TCAE695</v>
          </cell>
          <cell r="B2639">
            <v>3016</v>
          </cell>
          <cell r="C2639">
            <v>9</v>
          </cell>
          <cell r="D2639">
            <v>34</v>
          </cell>
          <cell r="E2639" t="str">
            <v>TCAE</v>
          </cell>
          <cell r="F2639" t="str">
            <v>S</v>
          </cell>
          <cell r="G2639">
            <v>695</v>
          </cell>
          <cell r="H2639">
            <v>150</v>
          </cell>
          <cell r="I2639">
            <v>0.1502</v>
          </cell>
        </row>
        <row r="2640">
          <cell r="A2640" t="str">
            <v>1001944TCAE695</v>
          </cell>
          <cell r="B2640">
            <v>1001</v>
          </cell>
          <cell r="C2640">
            <v>9</v>
          </cell>
          <cell r="D2640">
            <v>44</v>
          </cell>
          <cell r="E2640" t="str">
            <v>TCAE</v>
          </cell>
          <cell r="F2640" t="str">
            <v>S</v>
          </cell>
          <cell r="G2640">
            <v>695</v>
          </cell>
          <cell r="H2640">
            <v>2401266.56</v>
          </cell>
          <cell r="I2640">
            <v>1.9743999999999999</v>
          </cell>
        </row>
        <row r="2641">
          <cell r="A2641" t="str">
            <v>1001953TCAE695</v>
          </cell>
          <cell r="B2641">
            <v>1001</v>
          </cell>
          <cell r="C2641">
            <v>9</v>
          </cell>
          <cell r="D2641">
            <v>53</v>
          </cell>
          <cell r="E2641" t="str">
            <v>TCAE</v>
          </cell>
          <cell r="F2641" t="str">
            <v>S</v>
          </cell>
          <cell r="G2641">
            <v>695</v>
          </cell>
          <cell r="H2641">
            <v>12849.08</v>
          </cell>
          <cell r="I2641">
            <v>7.1900000000000006E-2</v>
          </cell>
        </row>
        <row r="2642">
          <cell r="A2642" t="str">
            <v>1017934TCAE695</v>
          </cell>
          <cell r="B2642">
            <v>1017</v>
          </cell>
          <cell r="C2642">
            <v>9</v>
          </cell>
          <cell r="D2642">
            <v>34</v>
          </cell>
          <cell r="E2642" t="str">
            <v>TCAE</v>
          </cell>
          <cell r="F2642" t="str">
            <v>S</v>
          </cell>
          <cell r="G2642">
            <v>695</v>
          </cell>
          <cell r="H2642">
            <v>254048.38</v>
          </cell>
          <cell r="I2642">
            <v>0.3004</v>
          </cell>
        </row>
        <row r="2643">
          <cell r="A2643" t="str">
            <v>3004934TCAE695</v>
          </cell>
          <cell r="B2643">
            <v>3004</v>
          </cell>
          <cell r="C2643">
            <v>9</v>
          </cell>
          <cell r="D2643">
            <v>34</v>
          </cell>
          <cell r="E2643" t="str">
            <v>TCAE</v>
          </cell>
          <cell r="F2643" t="str">
            <v>S</v>
          </cell>
          <cell r="G2643">
            <v>695</v>
          </cell>
          <cell r="H2643">
            <v>6004.12</v>
          </cell>
          <cell r="I2643">
            <v>0.1</v>
          </cell>
        </row>
        <row r="2644">
          <cell r="A2644" t="str">
            <v>3005944TCAE695</v>
          </cell>
          <cell r="B2644">
            <v>3005</v>
          </cell>
          <cell r="C2644">
            <v>9</v>
          </cell>
          <cell r="D2644">
            <v>44</v>
          </cell>
          <cell r="E2644" t="str">
            <v>TCAE</v>
          </cell>
          <cell r="F2644" t="str">
            <v>S</v>
          </cell>
          <cell r="G2644">
            <v>695</v>
          </cell>
          <cell r="H2644">
            <v>34925.81</v>
          </cell>
          <cell r="I2644">
            <v>0.80289999999999995</v>
          </cell>
        </row>
        <row r="2645">
          <cell r="A2645" t="str">
            <v>3022934TCAE695</v>
          </cell>
          <cell r="B2645">
            <v>3022</v>
          </cell>
          <cell r="C2645">
            <v>9</v>
          </cell>
          <cell r="D2645">
            <v>34</v>
          </cell>
          <cell r="E2645" t="str">
            <v>TCAE</v>
          </cell>
          <cell r="F2645" t="str">
            <v>S</v>
          </cell>
          <cell r="G2645">
            <v>695</v>
          </cell>
          <cell r="H2645">
            <v>2010.82</v>
          </cell>
          <cell r="I2645">
            <v>5.0099999999999999E-2</v>
          </cell>
        </row>
        <row r="2646">
          <cell r="A2646" t="str">
            <v>3030934TCAE695</v>
          </cell>
          <cell r="B2646">
            <v>3030</v>
          </cell>
          <cell r="C2646">
            <v>9</v>
          </cell>
          <cell r="D2646">
            <v>34</v>
          </cell>
          <cell r="E2646" t="str">
            <v>TCAE</v>
          </cell>
          <cell r="F2646" t="str">
            <v>S</v>
          </cell>
          <cell r="G2646">
            <v>695</v>
          </cell>
          <cell r="H2646">
            <v>26880</v>
          </cell>
          <cell r="I2646">
            <v>1</v>
          </cell>
        </row>
        <row r="2647">
          <cell r="A2647" t="str">
            <v>1003944TCAE695</v>
          </cell>
          <cell r="B2647">
            <v>1003</v>
          </cell>
          <cell r="C2647">
            <v>9</v>
          </cell>
          <cell r="D2647">
            <v>44</v>
          </cell>
          <cell r="E2647" t="str">
            <v>TCAE</v>
          </cell>
          <cell r="F2647" t="str">
            <v>S</v>
          </cell>
          <cell r="G2647">
            <v>695</v>
          </cell>
          <cell r="H2647">
            <v>1482218.09</v>
          </cell>
          <cell r="I2647">
            <v>6.9400000000000003E-2</v>
          </cell>
        </row>
        <row r="2648">
          <cell r="A2648" t="str">
            <v>1009934TCAE695</v>
          </cell>
          <cell r="B2648">
            <v>1009</v>
          </cell>
          <cell r="C2648">
            <v>9</v>
          </cell>
          <cell r="D2648">
            <v>34</v>
          </cell>
          <cell r="E2648" t="str">
            <v>TCAE</v>
          </cell>
          <cell r="F2648" t="str">
            <v>S</v>
          </cell>
          <cell r="G2648">
            <v>695</v>
          </cell>
          <cell r="H2648">
            <v>451164.13</v>
          </cell>
          <cell r="I2648">
            <v>0.01</v>
          </cell>
        </row>
        <row r="2649">
          <cell r="A2649" t="str">
            <v>3015944TCAE695</v>
          </cell>
          <cell r="B2649">
            <v>3015</v>
          </cell>
          <cell r="C2649">
            <v>9</v>
          </cell>
          <cell r="D2649">
            <v>44</v>
          </cell>
          <cell r="E2649" t="str">
            <v>TCAE</v>
          </cell>
          <cell r="F2649" t="str">
            <v>S</v>
          </cell>
          <cell r="G2649">
            <v>695</v>
          </cell>
          <cell r="H2649">
            <v>25840</v>
          </cell>
          <cell r="I2649">
            <v>0.3004</v>
          </cell>
        </row>
        <row r="2650">
          <cell r="A2650" t="str">
            <v>3030944TCAE695</v>
          </cell>
          <cell r="B2650">
            <v>3030</v>
          </cell>
          <cell r="C2650">
            <v>9</v>
          </cell>
          <cell r="D2650">
            <v>44</v>
          </cell>
          <cell r="E2650" t="str">
            <v>TCAE</v>
          </cell>
          <cell r="F2650" t="str">
            <v>S</v>
          </cell>
          <cell r="G2650">
            <v>695</v>
          </cell>
          <cell r="H2650">
            <v>68811.399999999994</v>
          </cell>
          <cell r="I2650">
            <v>1</v>
          </cell>
        </row>
        <row r="2651">
          <cell r="A2651" t="str">
            <v>1999944TCAE695</v>
          </cell>
          <cell r="B2651">
            <v>1999</v>
          </cell>
          <cell r="C2651">
            <v>9</v>
          </cell>
          <cell r="D2651">
            <v>44</v>
          </cell>
          <cell r="E2651" t="str">
            <v>TCAE</v>
          </cell>
          <cell r="F2651" t="str">
            <v>S</v>
          </cell>
          <cell r="G2651">
            <v>695</v>
          </cell>
          <cell r="H2651">
            <v>35420611.329999998</v>
          </cell>
          <cell r="I2651">
            <v>0.90639999999999998</v>
          </cell>
        </row>
        <row r="2652">
          <cell r="A2652" t="str">
            <v>1999934TCAE695</v>
          </cell>
          <cell r="B2652">
            <v>1999</v>
          </cell>
          <cell r="C2652">
            <v>9</v>
          </cell>
          <cell r="D2652">
            <v>34</v>
          </cell>
          <cell r="E2652" t="str">
            <v>TCAE</v>
          </cell>
          <cell r="F2652" t="str">
            <v>S</v>
          </cell>
          <cell r="G2652">
            <v>695</v>
          </cell>
          <cell r="H2652">
            <v>2195283.0099999998</v>
          </cell>
          <cell r="I2652">
            <v>8.5699999999999998E-2</v>
          </cell>
        </row>
        <row r="2653">
          <cell r="A2653" t="str">
            <v>1999953TCAE695</v>
          </cell>
          <cell r="B2653">
            <v>1999</v>
          </cell>
          <cell r="C2653">
            <v>9</v>
          </cell>
          <cell r="D2653">
            <v>53</v>
          </cell>
          <cell r="E2653" t="str">
            <v>TCAE</v>
          </cell>
          <cell r="F2653" t="str">
            <v>S</v>
          </cell>
          <cell r="G2653">
            <v>695</v>
          </cell>
          <cell r="H2653">
            <v>98538.45</v>
          </cell>
          <cell r="I2653">
            <v>4.2099999999999999E-2</v>
          </cell>
        </row>
        <row r="2654">
          <cell r="A2654" t="str">
            <v>2999944TCAE695</v>
          </cell>
          <cell r="B2654">
            <v>2999</v>
          </cell>
          <cell r="C2654">
            <v>9</v>
          </cell>
          <cell r="D2654">
            <v>44</v>
          </cell>
          <cell r="E2654" t="str">
            <v>TCAE</v>
          </cell>
          <cell r="F2654" t="str">
            <v>S</v>
          </cell>
          <cell r="G2654">
            <v>695</v>
          </cell>
          <cell r="H2654">
            <v>2309116.54</v>
          </cell>
          <cell r="I2654">
            <v>1.2025999999999999</v>
          </cell>
        </row>
        <row r="2655">
          <cell r="A2655" t="str">
            <v>2999934TCAE695</v>
          </cell>
          <cell r="B2655">
            <v>2999</v>
          </cell>
          <cell r="C2655">
            <v>9</v>
          </cell>
          <cell r="D2655">
            <v>34</v>
          </cell>
          <cell r="E2655" t="str">
            <v>TCAE</v>
          </cell>
          <cell r="F2655" t="str">
            <v>S</v>
          </cell>
          <cell r="G2655">
            <v>695</v>
          </cell>
          <cell r="H2655">
            <v>343198.71</v>
          </cell>
          <cell r="I2655">
            <v>0.61650000000000005</v>
          </cell>
        </row>
        <row r="2656">
          <cell r="A2656" t="str">
            <v>3999944TCAE695</v>
          </cell>
          <cell r="B2656">
            <v>3999</v>
          </cell>
          <cell r="C2656">
            <v>9</v>
          </cell>
          <cell r="D2656">
            <v>44</v>
          </cell>
          <cell r="E2656" t="str">
            <v>TCAE</v>
          </cell>
          <cell r="F2656" t="str">
            <v>S</v>
          </cell>
          <cell r="G2656">
            <v>695</v>
          </cell>
          <cell r="H2656">
            <v>2867700.5</v>
          </cell>
          <cell r="I2656">
            <v>0.81169999999999998</v>
          </cell>
        </row>
        <row r="2657">
          <cell r="A2657" t="str">
            <v>3999934TCAE695</v>
          </cell>
          <cell r="B2657">
            <v>3999</v>
          </cell>
          <cell r="C2657">
            <v>9</v>
          </cell>
          <cell r="D2657">
            <v>34</v>
          </cell>
          <cell r="E2657" t="str">
            <v>TCAE</v>
          </cell>
          <cell r="F2657" t="str">
            <v>S</v>
          </cell>
          <cell r="G2657">
            <v>695</v>
          </cell>
          <cell r="H2657">
            <v>237664.01</v>
          </cell>
          <cell r="I2657">
            <v>0.54530000000000001</v>
          </cell>
        </row>
        <row r="2658">
          <cell r="A2658" t="str">
            <v>5999944TCAE695</v>
          </cell>
          <cell r="B2658">
            <v>5999</v>
          </cell>
          <cell r="C2658">
            <v>9</v>
          </cell>
          <cell r="D2658">
            <v>44</v>
          </cell>
          <cell r="E2658" t="str">
            <v>TCAE</v>
          </cell>
          <cell r="F2658" t="str">
            <v>S</v>
          </cell>
          <cell r="G2658">
            <v>695</v>
          </cell>
          <cell r="H2658">
            <v>10219775.960000001</v>
          </cell>
          <cell r="I2658">
            <v>0.54369999999999996</v>
          </cell>
        </row>
        <row r="2659">
          <cell r="A2659" t="str">
            <v>5999934TCAE695</v>
          </cell>
          <cell r="B2659">
            <v>5999</v>
          </cell>
          <cell r="C2659">
            <v>9</v>
          </cell>
          <cell r="D2659">
            <v>34</v>
          </cell>
          <cell r="E2659" t="str">
            <v>TCAE</v>
          </cell>
          <cell r="F2659" t="str">
            <v>S</v>
          </cell>
          <cell r="G2659">
            <v>695</v>
          </cell>
          <cell r="H2659">
            <v>441322.06</v>
          </cell>
          <cell r="I2659">
            <v>0.3372</v>
          </cell>
        </row>
        <row r="2660">
          <cell r="A2660" t="str">
            <v>1005944ADNC695</v>
          </cell>
          <cell r="B2660">
            <v>1005</v>
          </cell>
          <cell r="C2660">
            <v>9</v>
          </cell>
          <cell r="D2660">
            <v>44</v>
          </cell>
          <cell r="E2660" t="str">
            <v>ADNC</v>
          </cell>
          <cell r="F2660" t="str">
            <v>S</v>
          </cell>
          <cell r="G2660">
            <v>695</v>
          </cell>
          <cell r="H2660">
            <v>7027301.2000000002</v>
          </cell>
          <cell r="I2660">
            <v>15.1129</v>
          </cell>
        </row>
        <row r="2661">
          <cell r="A2661" t="str">
            <v>1032944ADNC695</v>
          </cell>
          <cell r="B2661">
            <v>1032</v>
          </cell>
          <cell r="C2661">
            <v>9</v>
          </cell>
          <cell r="D2661">
            <v>44</v>
          </cell>
          <cell r="E2661" t="str">
            <v>ADNC</v>
          </cell>
          <cell r="F2661" t="str">
            <v>S</v>
          </cell>
          <cell r="G2661">
            <v>695</v>
          </cell>
          <cell r="H2661">
            <v>1573906</v>
          </cell>
          <cell r="I2661">
            <v>16.089099999999998</v>
          </cell>
        </row>
        <row r="2662">
          <cell r="A2662" t="str">
            <v>3001944ADNC695</v>
          </cell>
          <cell r="B2662">
            <v>3001</v>
          </cell>
          <cell r="C2662">
            <v>9</v>
          </cell>
          <cell r="D2662">
            <v>44</v>
          </cell>
          <cell r="E2662" t="str">
            <v>ADNC</v>
          </cell>
          <cell r="F2662" t="str">
            <v>S</v>
          </cell>
          <cell r="G2662">
            <v>695</v>
          </cell>
          <cell r="H2662">
            <v>2230857.56</v>
          </cell>
          <cell r="I2662">
            <v>18.310400000000001</v>
          </cell>
        </row>
        <row r="2663">
          <cell r="A2663" t="str">
            <v>3024944ADNC695</v>
          </cell>
          <cell r="B2663">
            <v>3024</v>
          </cell>
          <cell r="C2663">
            <v>9</v>
          </cell>
          <cell r="D2663">
            <v>44</v>
          </cell>
          <cell r="E2663" t="str">
            <v>ADNC</v>
          </cell>
          <cell r="F2663" t="str">
            <v>S</v>
          </cell>
          <cell r="G2663">
            <v>695</v>
          </cell>
          <cell r="H2663">
            <v>824600</v>
          </cell>
          <cell r="I2663">
            <v>13.718999999999999</v>
          </cell>
        </row>
        <row r="2664">
          <cell r="A2664" t="str">
            <v>5003934ADNC695</v>
          </cell>
          <cell r="B2664">
            <v>5003</v>
          </cell>
          <cell r="C2664">
            <v>9</v>
          </cell>
          <cell r="D2664">
            <v>34</v>
          </cell>
          <cell r="E2664" t="str">
            <v>ADNC</v>
          </cell>
          <cell r="F2664" t="str">
            <v>S</v>
          </cell>
          <cell r="G2664">
            <v>695</v>
          </cell>
          <cell r="H2664">
            <v>11381.05</v>
          </cell>
          <cell r="I2664">
            <v>16.100000000000001</v>
          </cell>
        </row>
        <row r="2665">
          <cell r="A2665" t="str">
            <v>5006944ADNC695</v>
          </cell>
          <cell r="B2665">
            <v>5006</v>
          </cell>
          <cell r="C2665">
            <v>9</v>
          </cell>
          <cell r="D2665">
            <v>44</v>
          </cell>
          <cell r="E2665" t="str">
            <v>ADNC</v>
          </cell>
          <cell r="F2665" t="str">
            <v>S</v>
          </cell>
          <cell r="G2665">
            <v>695</v>
          </cell>
          <cell r="H2665">
            <v>3194865</v>
          </cell>
          <cell r="I2665">
            <v>19.614899999999999</v>
          </cell>
        </row>
        <row r="2666">
          <cell r="A2666" t="str">
            <v>2007944ADNC695</v>
          </cell>
          <cell r="B2666">
            <v>2007</v>
          </cell>
          <cell r="C2666">
            <v>9</v>
          </cell>
          <cell r="D2666">
            <v>44</v>
          </cell>
          <cell r="E2666" t="str">
            <v>ADNC</v>
          </cell>
          <cell r="F2666" t="str">
            <v>S</v>
          </cell>
          <cell r="G2666">
            <v>695</v>
          </cell>
          <cell r="H2666">
            <v>125000</v>
          </cell>
          <cell r="I2666">
            <v>10.988</v>
          </cell>
        </row>
        <row r="2667">
          <cell r="A2667" t="str">
            <v>2009944ADNC695</v>
          </cell>
          <cell r="B2667">
            <v>2009</v>
          </cell>
          <cell r="C2667">
            <v>9</v>
          </cell>
          <cell r="D2667">
            <v>44</v>
          </cell>
          <cell r="E2667" t="str">
            <v>ADNC</v>
          </cell>
          <cell r="F2667" t="str">
            <v>S</v>
          </cell>
          <cell r="G2667">
            <v>695</v>
          </cell>
          <cell r="H2667">
            <v>190800</v>
          </cell>
          <cell r="I2667">
            <v>22</v>
          </cell>
        </row>
        <row r="2668">
          <cell r="A2668" t="str">
            <v>3002944ADNC695</v>
          </cell>
          <cell r="B2668">
            <v>3002</v>
          </cell>
          <cell r="C2668">
            <v>9</v>
          </cell>
          <cell r="D2668">
            <v>44</v>
          </cell>
          <cell r="E2668" t="str">
            <v>ADNC</v>
          </cell>
          <cell r="F2668" t="str">
            <v>S</v>
          </cell>
          <cell r="G2668">
            <v>695</v>
          </cell>
          <cell r="H2668">
            <v>1001600</v>
          </cell>
          <cell r="I2668">
            <v>17.432600000000001</v>
          </cell>
        </row>
        <row r="2669">
          <cell r="A2669" t="str">
            <v>3031944ADNC695</v>
          </cell>
          <cell r="B2669">
            <v>3031</v>
          </cell>
          <cell r="C2669">
            <v>9</v>
          </cell>
          <cell r="D2669">
            <v>44</v>
          </cell>
          <cell r="E2669" t="str">
            <v>ADNC</v>
          </cell>
          <cell r="F2669" t="str">
            <v>S</v>
          </cell>
          <cell r="G2669">
            <v>695</v>
          </cell>
          <cell r="H2669">
            <v>461500</v>
          </cell>
          <cell r="I2669">
            <v>14.094799999999999</v>
          </cell>
        </row>
        <row r="2670">
          <cell r="A2670" t="str">
            <v>3036944ADNC695</v>
          </cell>
          <cell r="B2670">
            <v>3036</v>
          </cell>
          <cell r="C2670">
            <v>9</v>
          </cell>
          <cell r="D2670">
            <v>44</v>
          </cell>
          <cell r="E2670" t="str">
            <v>ADNC</v>
          </cell>
          <cell r="F2670" t="str">
            <v>S</v>
          </cell>
          <cell r="G2670">
            <v>695</v>
          </cell>
          <cell r="H2670">
            <v>514250</v>
          </cell>
          <cell r="I2670">
            <v>14.2849</v>
          </cell>
        </row>
        <row r="2671">
          <cell r="A2671" t="str">
            <v>3028934ADNC695</v>
          </cell>
          <cell r="B2671">
            <v>3028</v>
          </cell>
          <cell r="C2671">
            <v>9</v>
          </cell>
          <cell r="D2671">
            <v>34</v>
          </cell>
          <cell r="E2671" t="str">
            <v>ADNC</v>
          </cell>
          <cell r="F2671" t="str">
            <v>S</v>
          </cell>
          <cell r="G2671">
            <v>695</v>
          </cell>
          <cell r="H2671">
            <v>13000</v>
          </cell>
          <cell r="I2671">
            <v>12</v>
          </cell>
        </row>
        <row r="2672">
          <cell r="A2672" t="str">
            <v>3003934ADNC695</v>
          </cell>
          <cell r="B2672">
            <v>3003</v>
          </cell>
          <cell r="C2672">
            <v>9</v>
          </cell>
          <cell r="D2672">
            <v>34</v>
          </cell>
          <cell r="E2672" t="str">
            <v>ADNC</v>
          </cell>
          <cell r="F2672" t="str">
            <v>S</v>
          </cell>
          <cell r="G2672">
            <v>695</v>
          </cell>
          <cell r="H2672">
            <v>89000</v>
          </cell>
          <cell r="I2672">
            <v>13.8764</v>
          </cell>
        </row>
        <row r="2673">
          <cell r="A2673" t="str">
            <v>3003944ADNC695</v>
          </cell>
          <cell r="B2673">
            <v>3003</v>
          </cell>
          <cell r="C2673">
            <v>9</v>
          </cell>
          <cell r="D2673">
            <v>44</v>
          </cell>
          <cell r="E2673" t="str">
            <v>ADNC</v>
          </cell>
          <cell r="F2673" t="str">
            <v>S</v>
          </cell>
          <cell r="G2673">
            <v>695</v>
          </cell>
          <cell r="H2673">
            <v>241000</v>
          </cell>
          <cell r="I2673">
            <v>18.564299999999999</v>
          </cell>
        </row>
        <row r="2674">
          <cell r="A2674" t="str">
            <v>3010944ADNC695</v>
          </cell>
          <cell r="B2674">
            <v>3010</v>
          </cell>
          <cell r="C2674">
            <v>9</v>
          </cell>
          <cell r="D2674">
            <v>44</v>
          </cell>
          <cell r="E2674" t="str">
            <v>ADNC</v>
          </cell>
          <cell r="F2674" t="str">
            <v>S</v>
          </cell>
          <cell r="G2674">
            <v>695</v>
          </cell>
          <cell r="H2674">
            <v>769300</v>
          </cell>
          <cell r="I2674">
            <v>13.179600000000001</v>
          </cell>
        </row>
        <row r="2675">
          <cell r="A2675" t="str">
            <v>3029944ADNC695</v>
          </cell>
          <cell r="B2675">
            <v>3029</v>
          </cell>
          <cell r="C2675">
            <v>9</v>
          </cell>
          <cell r="D2675">
            <v>44</v>
          </cell>
          <cell r="E2675" t="str">
            <v>ADNC</v>
          </cell>
          <cell r="F2675" t="str">
            <v>S</v>
          </cell>
          <cell r="G2675">
            <v>695</v>
          </cell>
          <cell r="H2675">
            <v>60000</v>
          </cell>
          <cell r="I2675">
            <v>21.866700000000002</v>
          </cell>
        </row>
        <row r="2676">
          <cell r="A2676" t="str">
            <v>3006944ADNC695</v>
          </cell>
          <cell r="B2676">
            <v>3006</v>
          </cell>
          <cell r="C2676">
            <v>9</v>
          </cell>
          <cell r="D2676">
            <v>44</v>
          </cell>
          <cell r="E2676" t="str">
            <v>ADNC</v>
          </cell>
          <cell r="F2676" t="str">
            <v>S</v>
          </cell>
          <cell r="G2676">
            <v>695</v>
          </cell>
          <cell r="H2676">
            <v>5000</v>
          </cell>
          <cell r="I2676">
            <v>17</v>
          </cell>
        </row>
        <row r="2677">
          <cell r="A2677" t="str">
            <v>3012944ADNC695</v>
          </cell>
          <cell r="B2677">
            <v>3012</v>
          </cell>
          <cell r="C2677">
            <v>9</v>
          </cell>
          <cell r="D2677">
            <v>44</v>
          </cell>
          <cell r="E2677" t="str">
            <v>ADNC</v>
          </cell>
          <cell r="F2677" t="str">
            <v>S</v>
          </cell>
          <cell r="G2677">
            <v>695</v>
          </cell>
          <cell r="H2677">
            <v>21000</v>
          </cell>
          <cell r="I2677">
            <v>12</v>
          </cell>
        </row>
        <row r="2678">
          <cell r="A2678" t="str">
            <v>1014944ADNC695</v>
          </cell>
          <cell r="B2678">
            <v>1014</v>
          </cell>
          <cell r="C2678">
            <v>9</v>
          </cell>
          <cell r="D2678">
            <v>44</v>
          </cell>
          <cell r="E2678" t="str">
            <v>ADNC</v>
          </cell>
          <cell r="F2678" t="str">
            <v>S</v>
          </cell>
          <cell r="G2678">
            <v>695</v>
          </cell>
          <cell r="H2678">
            <v>4904620.08</v>
          </cell>
          <cell r="I2678">
            <v>16.213999999999999</v>
          </cell>
        </row>
        <row r="2679">
          <cell r="A2679" t="str">
            <v>1018944ADNC695</v>
          </cell>
          <cell r="B2679">
            <v>1018</v>
          </cell>
          <cell r="C2679">
            <v>9</v>
          </cell>
          <cell r="D2679">
            <v>44</v>
          </cell>
          <cell r="E2679" t="str">
            <v>ADNC</v>
          </cell>
          <cell r="F2679" t="str">
            <v>S</v>
          </cell>
          <cell r="G2679">
            <v>695</v>
          </cell>
          <cell r="H2679">
            <v>1603485</v>
          </cell>
          <cell r="I2679">
            <v>8.8409999999999993</v>
          </cell>
        </row>
        <row r="2680">
          <cell r="A2680" t="str">
            <v>2001944ADNC695</v>
          </cell>
          <cell r="B2680">
            <v>2001</v>
          </cell>
          <cell r="C2680">
            <v>9</v>
          </cell>
          <cell r="D2680">
            <v>44</v>
          </cell>
          <cell r="E2680" t="str">
            <v>ADNC</v>
          </cell>
          <cell r="F2680" t="str">
            <v>S</v>
          </cell>
          <cell r="G2680">
            <v>695</v>
          </cell>
          <cell r="H2680">
            <v>640921.79</v>
          </cell>
          <cell r="I2680">
            <v>8.8363999999999994</v>
          </cell>
        </row>
        <row r="2681">
          <cell r="A2681" t="str">
            <v>2006944ADNC695</v>
          </cell>
          <cell r="B2681">
            <v>2006</v>
          </cell>
          <cell r="C2681">
            <v>9</v>
          </cell>
          <cell r="D2681">
            <v>44</v>
          </cell>
          <cell r="E2681" t="str">
            <v>ADNC</v>
          </cell>
          <cell r="F2681" t="str">
            <v>S</v>
          </cell>
          <cell r="G2681">
            <v>695</v>
          </cell>
          <cell r="H2681">
            <v>176638</v>
          </cell>
          <cell r="I2681">
            <v>9.9815000000000005</v>
          </cell>
        </row>
        <row r="2682">
          <cell r="A2682" t="str">
            <v>3011944ADNC695</v>
          </cell>
          <cell r="B2682">
            <v>3011</v>
          </cell>
          <cell r="C2682">
            <v>9</v>
          </cell>
          <cell r="D2682">
            <v>44</v>
          </cell>
          <cell r="E2682" t="str">
            <v>ADNC</v>
          </cell>
          <cell r="F2682" t="str">
            <v>S</v>
          </cell>
          <cell r="G2682">
            <v>695</v>
          </cell>
          <cell r="H2682">
            <v>505500</v>
          </cell>
          <cell r="I2682">
            <v>12.7562</v>
          </cell>
        </row>
        <row r="2683">
          <cell r="A2683" t="str">
            <v>3021944ADNC695</v>
          </cell>
          <cell r="B2683">
            <v>3021</v>
          </cell>
          <cell r="C2683">
            <v>9</v>
          </cell>
          <cell r="D2683">
            <v>44</v>
          </cell>
          <cell r="E2683" t="str">
            <v>ADNC</v>
          </cell>
          <cell r="F2683" t="str">
            <v>S</v>
          </cell>
          <cell r="G2683">
            <v>695</v>
          </cell>
          <cell r="H2683">
            <v>256000</v>
          </cell>
          <cell r="I2683">
            <v>25.406300000000002</v>
          </cell>
        </row>
        <row r="2684">
          <cell r="A2684" t="str">
            <v>3022944ADNC695</v>
          </cell>
          <cell r="B2684">
            <v>3022</v>
          </cell>
          <cell r="C2684">
            <v>9</v>
          </cell>
          <cell r="D2684">
            <v>44</v>
          </cell>
          <cell r="E2684" t="str">
            <v>ADNC</v>
          </cell>
          <cell r="F2684" t="str">
            <v>S</v>
          </cell>
          <cell r="G2684">
            <v>695</v>
          </cell>
          <cell r="H2684">
            <v>209580</v>
          </cell>
          <cell r="I2684">
            <v>15.6045</v>
          </cell>
        </row>
        <row r="2685">
          <cell r="A2685" t="str">
            <v>3027944ADNC695</v>
          </cell>
          <cell r="B2685">
            <v>3027</v>
          </cell>
          <cell r="C2685">
            <v>9</v>
          </cell>
          <cell r="D2685">
            <v>44</v>
          </cell>
          <cell r="E2685" t="str">
            <v>ADNC</v>
          </cell>
          <cell r="F2685" t="str">
            <v>S</v>
          </cell>
          <cell r="G2685">
            <v>695</v>
          </cell>
          <cell r="H2685">
            <v>237900</v>
          </cell>
          <cell r="I2685">
            <v>17.061800000000002</v>
          </cell>
        </row>
        <row r="2686">
          <cell r="A2686" t="str">
            <v>1007934ADNC695</v>
          </cell>
          <cell r="B2686">
            <v>1007</v>
          </cell>
          <cell r="C2686">
            <v>9</v>
          </cell>
          <cell r="D2686">
            <v>34</v>
          </cell>
          <cell r="E2686" t="str">
            <v>ADNC</v>
          </cell>
          <cell r="F2686" t="str">
            <v>S</v>
          </cell>
          <cell r="G2686">
            <v>695</v>
          </cell>
          <cell r="H2686">
            <v>10000</v>
          </cell>
          <cell r="I2686">
            <v>14</v>
          </cell>
        </row>
        <row r="2687">
          <cell r="A2687" t="str">
            <v>2005944ADNC695</v>
          </cell>
          <cell r="B2687">
            <v>2005</v>
          </cell>
          <cell r="C2687">
            <v>9</v>
          </cell>
          <cell r="D2687">
            <v>44</v>
          </cell>
          <cell r="E2687" t="str">
            <v>ADNC</v>
          </cell>
          <cell r="F2687" t="str">
            <v>S</v>
          </cell>
          <cell r="G2687">
            <v>695</v>
          </cell>
          <cell r="H2687">
            <v>205000</v>
          </cell>
          <cell r="I2687">
            <v>11.49</v>
          </cell>
        </row>
        <row r="2688">
          <cell r="A2688" t="str">
            <v>3001934ADNC695</v>
          </cell>
          <cell r="B2688">
            <v>3001</v>
          </cell>
          <cell r="C2688">
            <v>9</v>
          </cell>
          <cell r="D2688">
            <v>34</v>
          </cell>
          <cell r="E2688" t="str">
            <v>ADNC</v>
          </cell>
          <cell r="F2688" t="str">
            <v>S</v>
          </cell>
          <cell r="G2688">
            <v>695</v>
          </cell>
          <cell r="H2688">
            <v>23258.76</v>
          </cell>
          <cell r="I2688">
            <v>9.9236000000000004</v>
          </cell>
        </row>
        <row r="2689">
          <cell r="A2689" t="str">
            <v>3025944ADNC695</v>
          </cell>
          <cell r="B2689">
            <v>3025</v>
          </cell>
          <cell r="C2689">
            <v>9</v>
          </cell>
          <cell r="D2689">
            <v>44</v>
          </cell>
          <cell r="E2689" t="str">
            <v>ADNC</v>
          </cell>
          <cell r="F2689" t="str">
            <v>S</v>
          </cell>
          <cell r="G2689">
            <v>695</v>
          </cell>
          <cell r="H2689">
            <v>35000</v>
          </cell>
          <cell r="I2689">
            <v>22.96</v>
          </cell>
        </row>
        <row r="2690">
          <cell r="A2690" t="str">
            <v>1032934ADNC695</v>
          </cell>
          <cell r="B2690">
            <v>1032</v>
          </cell>
          <cell r="C2690">
            <v>9</v>
          </cell>
          <cell r="D2690">
            <v>34</v>
          </cell>
          <cell r="E2690" t="str">
            <v>ADNC</v>
          </cell>
          <cell r="F2690" t="str">
            <v>S</v>
          </cell>
          <cell r="G2690">
            <v>695</v>
          </cell>
          <cell r="H2690">
            <v>30845</v>
          </cell>
          <cell r="I2690">
            <v>4.6897000000000002</v>
          </cell>
        </row>
        <row r="2691">
          <cell r="A2691" t="str">
            <v>1005934ADNC695</v>
          </cell>
          <cell r="B2691">
            <v>1005</v>
          </cell>
          <cell r="C2691">
            <v>9</v>
          </cell>
          <cell r="D2691">
            <v>34</v>
          </cell>
          <cell r="E2691" t="str">
            <v>ADNC</v>
          </cell>
          <cell r="F2691" t="str">
            <v>S</v>
          </cell>
          <cell r="G2691">
            <v>695</v>
          </cell>
          <cell r="H2691">
            <v>2700</v>
          </cell>
          <cell r="I2691">
            <v>19.600000000000001</v>
          </cell>
        </row>
        <row r="2692">
          <cell r="A2692" t="str">
            <v>3033944ADNC695</v>
          </cell>
          <cell r="B2692">
            <v>3033</v>
          </cell>
          <cell r="C2692">
            <v>9</v>
          </cell>
          <cell r="D2692">
            <v>44</v>
          </cell>
          <cell r="E2692" t="str">
            <v>ADNC</v>
          </cell>
          <cell r="F2692" t="str">
            <v>S</v>
          </cell>
          <cell r="G2692">
            <v>695</v>
          </cell>
          <cell r="H2692">
            <v>167100</v>
          </cell>
          <cell r="I2692">
            <v>14.979100000000001</v>
          </cell>
        </row>
        <row r="2693">
          <cell r="A2693" t="str">
            <v>5003944ADNC695</v>
          </cell>
          <cell r="B2693">
            <v>5003</v>
          </cell>
          <cell r="C2693">
            <v>9</v>
          </cell>
          <cell r="D2693">
            <v>44</v>
          </cell>
          <cell r="E2693" t="str">
            <v>ADNC</v>
          </cell>
          <cell r="F2693" t="str">
            <v>S</v>
          </cell>
          <cell r="G2693">
            <v>695</v>
          </cell>
          <cell r="H2693">
            <v>1785029.91</v>
          </cell>
          <cell r="I2693">
            <v>35.846699999999998</v>
          </cell>
        </row>
        <row r="2694">
          <cell r="A2694" t="str">
            <v>1016944ADNC695</v>
          </cell>
          <cell r="B2694">
            <v>1016</v>
          </cell>
          <cell r="C2694">
            <v>9</v>
          </cell>
          <cell r="D2694">
            <v>44</v>
          </cell>
          <cell r="E2694" t="str">
            <v>ADNC</v>
          </cell>
          <cell r="F2694" t="str">
            <v>S</v>
          </cell>
          <cell r="G2694">
            <v>695</v>
          </cell>
          <cell r="H2694">
            <v>1039036</v>
          </cell>
          <cell r="I2694">
            <v>10.236800000000001</v>
          </cell>
        </row>
        <row r="2695">
          <cell r="A2695" t="str">
            <v>1017944ADNC695</v>
          </cell>
          <cell r="B2695">
            <v>1017</v>
          </cell>
          <cell r="C2695">
            <v>9</v>
          </cell>
          <cell r="D2695">
            <v>44</v>
          </cell>
          <cell r="E2695" t="str">
            <v>ADNC</v>
          </cell>
          <cell r="F2695" t="str">
            <v>S</v>
          </cell>
          <cell r="G2695">
            <v>695</v>
          </cell>
          <cell r="H2695">
            <v>6951565</v>
          </cell>
          <cell r="I2695">
            <v>20.8216</v>
          </cell>
        </row>
        <row r="2696">
          <cell r="A2696" t="str">
            <v>1033944ADNC695</v>
          </cell>
          <cell r="B2696">
            <v>1033</v>
          </cell>
          <cell r="C2696">
            <v>9</v>
          </cell>
          <cell r="D2696">
            <v>44</v>
          </cell>
          <cell r="E2696" t="str">
            <v>ADNC</v>
          </cell>
          <cell r="F2696" t="str">
            <v>S</v>
          </cell>
          <cell r="G2696">
            <v>695</v>
          </cell>
          <cell r="H2696">
            <v>9596185</v>
          </cell>
          <cell r="I2696">
            <v>23.088200000000001</v>
          </cell>
        </row>
        <row r="2697">
          <cell r="A2697" t="str">
            <v>3016944ADNC695</v>
          </cell>
          <cell r="B2697">
            <v>3016</v>
          </cell>
          <cell r="C2697">
            <v>9</v>
          </cell>
          <cell r="D2697">
            <v>44</v>
          </cell>
          <cell r="E2697" t="str">
            <v>ADNC</v>
          </cell>
          <cell r="F2697" t="str">
            <v>S</v>
          </cell>
          <cell r="G2697">
            <v>695</v>
          </cell>
          <cell r="H2697">
            <v>465000</v>
          </cell>
          <cell r="I2697">
            <v>13.5</v>
          </cell>
        </row>
        <row r="2698">
          <cell r="A2698" t="str">
            <v>3034944ADNC695</v>
          </cell>
          <cell r="B2698">
            <v>3034</v>
          </cell>
          <cell r="C2698">
            <v>9</v>
          </cell>
          <cell r="D2698">
            <v>44</v>
          </cell>
          <cell r="E2698" t="str">
            <v>ADNC</v>
          </cell>
          <cell r="F2698" t="str">
            <v>S</v>
          </cell>
          <cell r="G2698">
            <v>695</v>
          </cell>
          <cell r="H2698">
            <v>402500</v>
          </cell>
          <cell r="I2698">
            <v>16</v>
          </cell>
        </row>
        <row r="2699">
          <cell r="A2699" t="str">
            <v>5007944ADNC695</v>
          </cell>
          <cell r="B2699">
            <v>5007</v>
          </cell>
          <cell r="C2699">
            <v>9</v>
          </cell>
          <cell r="D2699">
            <v>44</v>
          </cell>
          <cell r="E2699" t="str">
            <v>ADNC</v>
          </cell>
          <cell r="F2699" t="str">
            <v>S</v>
          </cell>
          <cell r="G2699">
            <v>695</v>
          </cell>
          <cell r="H2699">
            <v>4113950</v>
          </cell>
          <cell r="I2699">
            <v>17.351299999999998</v>
          </cell>
        </row>
        <row r="2700">
          <cell r="A2700" t="str">
            <v>2004944ADNC695</v>
          </cell>
          <cell r="B2700">
            <v>2004</v>
          </cell>
          <cell r="C2700">
            <v>9</v>
          </cell>
          <cell r="D2700">
            <v>44</v>
          </cell>
          <cell r="E2700" t="str">
            <v>ADNC</v>
          </cell>
          <cell r="F2700" t="str">
            <v>S</v>
          </cell>
          <cell r="G2700">
            <v>695</v>
          </cell>
          <cell r="H2700">
            <v>268000</v>
          </cell>
          <cell r="I2700">
            <v>10.834</v>
          </cell>
        </row>
        <row r="2701">
          <cell r="A2701" t="str">
            <v>2004934ADNC695</v>
          </cell>
          <cell r="B2701">
            <v>2004</v>
          </cell>
          <cell r="C2701">
            <v>9</v>
          </cell>
          <cell r="D2701">
            <v>34</v>
          </cell>
          <cell r="E2701" t="str">
            <v>ADNC</v>
          </cell>
          <cell r="F2701" t="str">
            <v>S</v>
          </cell>
          <cell r="G2701">
            <v>695</v>
          </cell>
          <cell r="H2701">
            <v>100000</v>
          </cell>
          <cell r="I2701">
            <v>8</v>
          </cell>
        </row>
        <row r="2702">
          <cell r="A2702" t="str">
            <v>3028944ADNC695</v>
          </cell>
          <cell r="B2702">
            <v>3028</v>
          </cell>
          <cell r="C2702">
            <v>9</v>
          </cell>
          <cell r="D2702">
            <v>44</v>
          </cell>
          <cell r="E2702" t="str">
            <v>ADNC</v>
          </cell>
          <cell r="F2702" t="str">
            <v>S</v>
          </cell>
          <cell r="G2702">
            <v>695</v>
          </cell>
          <cell r="H2702">
            <v>482500</v>
          </cell>
          <cell r="I2702">
            <v>17.3491</v>
          </cell>
        </row>
        <row r="2703">
          <cell r="A2703" t="str">
            <v>3007944ADNC695</v>
          </cell>
          <cell r="B2703">
            <v>3007</v>
          </cell>
          <cell r="C2703">
            <v>9</v>
          </cell>
          <cell r="D2703">
            <v>44</v>
          </cell>
          <cell r="E2703" t="str">
            <v>ADNC</v>
          </cell>
          <cell r="F2703" t="str">
            <v>S</v>
          </cell>
          <cell r="G2703">
            <v>695</v>
          </cell>
          <cell r="H2703">
            <v>273200</v>
          </cell>
          <cell r="I2703">
            <v>16.8902</v>
          </cell>
        </row>
        <row r="2704">
          <cell r="A2704" t="str">
            <v>3026944ADNC695</v>
          </cell>
          <cell r="B2704">
            <v>3026</v>
          </cell>
          <cell r="C2704">
            <v>9</v>
          </cell>
          <cell r="D2704">
            <v>44</v>
          </cell>
          <cell r="E2704" t="str">
            <v>ADNC</v>
          </cell>
          <cell r="F2704" t="str">
            <v>S</v>
          </cell>
          <cell r="G2704">
            <v>695</v>
          </cell>
          <cell r="H2704">
            <v>262500</v>
          </cell>
          <cell r="I2704">
            <v>14.3733</v>
          </cell>
        </row>
        <row r="2705">
          <cell r="A2705" t="str">
            <v>1001934ADNC695</v>
          </cell>
          <cell r="B2705">
            <v>1001</v>
          </cell>
          <cell r="C2705">
            <v>9</v>
          </cell>
          <cell r="D2705">
            <v>34</v>
          </cell>
          <cell r="E2705" t="str">
            <v>ADNC</v>
          </cell>
          <cell r="F2705" t="str">
            <v>S</v>
          </cell>
          <cell r="G2705">
            <v>695</v>
          </cell>
          <cell r="H2705">
            <v>15700</v>
          </cell>
          <cell r="I2705">
            <v>7.49</v>
          </cell>
        </row>
        <row r="2706">
          <cell r="A2706" t="str">
            <v>3004944ADNC695</v>
          </cell>
          <cell r="B2706">
            <v>3004</v>
          </cell>
          <cell r="C2706">
            <v>9</v>
          </cell>
          <cell r="D2706">
            <v>44</v>
          </cell>
          <cell r="E2706" t="str">
            <v>ADNC</v>
          </cell>
          <cell r="F2706" t="str">
            <v>S</v>
          </cell>
          <cell r="G2706">
            <v>695</v>
          </cell>
          <cell r="H2706">
            <v>273500</v>
          </cell>
          <cell r="I2706">
            <v>17.603300000000001</v>
          </cell>
        </row>
        <row r="2707">
          <cell r="A2707" t="str">
            <v>1009944ADNC695</v>
          </cell>
          <cell r="B2707">
            <v>1009</v>
          </cell>
          <cell r="C2707">
            <v>9</v>
          </cell>
          <cell r="D2707">
            <v>44</v>
          </cell>
          <cell r="E2707" t="str">
            <v>ADNC</v>
          </cell>
          <cell r="F2707" t="str">
            <v>S</v>
          </cell>
          <cell r="G2707">
            <v>695</v>
          </cell>
          <cell r="H2707">
            <v>1374241.4</v>
          </cell>
          <cell r="I2707">
            <v>12.2143</v>
          </cell>
        </row>
        <row r="2708">
          <cell r="A2708" t="str">
            <v>1033934ADNC695</v>
          </cell>
          <cell r="B2708">
            <v>1033</v>
          </cell>
          <cell r="C2708">
            <v>9</v>
          </cell>
          <cell r="D2708">
            <v>34</v>
          </cell>
          <cell r="E2708" t="str">
            <v>ADNC</v>
          </cell>
          <cell r="F2708" t="str">
            <v>S</v>
          </cell>
          <cell r="G2708">
            <v>695</v>
          </cell>
          <cell r="H2708">
            <v>13300</v>
          </cell>
          <cell r="I2708">
            <v>24.1692</v>
          </cell>
        </row>
        <row r="2709">
          <cell r="A2709" t="str">
            <v>2002944ADNC695</v>
          </cell>
          <cell r="B2709">
            <v>2002</v>
          </cell>
          <cell r="C2709">
            <v>9</v>
          </cell>
          <cell r="D2709">
            <v>44</v>
          </cell>
          <cell r="E2709" t="str">
            <v>ADNC</v>
          </cell>
          <cell r="F2709" t="str">
            <v>S</v>
          </cell>
          <cell r="G2709">
            <v>695</v>
          </cell>
          <cell r="H2709">
            <v>1470011</v>
          </cell>
          <cell r="I2709">
            <v>6.4821999999999997</v>
          </cell>
        </row>
        <row r="2710">
          <cell r="A2710" t="str">
            <v>3010934ADNC695</v>
          </cell>
          <cell r="B2710">
            <v>3010</v>
          </cell>
          <cell r="C2710">
            <v>9</v>
          </cell>
          <cell r="D2710">
            <v>34</v>
          </cell>
          <cell r="E2710" t="str">
            <v>ADNC</v>
          </cell>
          <cell r="F2710" t="str">
            <v>S</v>
          </cell>
          <cell r="G2710">
            <v>695</v>
          </cell>
          <cell r="H2710">
            <v>6000</v>
          </cell>
          <cell r="I2710">
            <v>13.4</v>
          </cell>
        </row>
        <row r="2711">
          <cell r="A2711" t="str">
            <v>5004944ADNC695</v>
          </cell>
          <cell r="B2711">
            <v>5004</v>
          </cell>
          <cell r="C2711">
            <v>9</v>
          </cell>
          <cell r="D2711">
            <v>44</v>
          </cell>
          <cell r="E2711" t="str">
            <v>ADNC</v>
          </cell>
          <cell r="F2711" t="str">
            <v>S</v>
          </cell>
          <cell r="G2711">
            <v>695</v>
          </cell>
          <cell r="H2711">
            <v>179090</v>
          </cell>
          <cell r="I2711">
            <v>16.939599999999999</v>
          </cell>
        </row>
        <row r="2712">
          <cell r="A2712" t="str">
            <v>5008944ADNC695</v>
          </cell>
          <cell r="B2712">
            <v>5008</v>
          </cell>
          <cell r="C2712">
            <v>9</v>
          </cell>
          <cell r="D2712">
            <v>44</v>
          </cell>
          <cell r="E2712" t="str">
            <v>ADNC</v>
          </cell>
          <cell r="F2712" t="str">
            <v>S</v>
          </cell>
          <cell r="G2712">
            <v>695</v>
          </cell>
          <cell r="H2712">
            <v>1628231.31</v>
          </cell>
          <cell r="I2712">
            <v>21.597100000000001</v>
          </cell>
        </row>
        <row r="2713">
          <cell r="A2713" t="str">
            <v>3005934ADNC695</v>
          </cell>
          <cell r="B2713">
            <v>3005</v>
          </cell>
          <cell r="C2713">
            <v>9</v>
          </cell>
          <cell r="D2713">
            <v>34</v>
          </cell>
          <cell r="E2713" t="str">
            <v>ADNC</v>
          </cell>
          <cell r="F2713" t="str">
            <v>S</v>
          </cell>
          <cell r="G2713">
            <v>695</v>
          </cell>
          <cell r="H2713">
            <v>9000</v>
          </cell>
          <cell r="I2713">
            <v>10</v>
          </cell>
        </row>
        <row r="2714">
          <cell r="A2714" t="str">
            <v>1001944ADNC695</v>
          </cell>
          <cell r="B2714">
            <v>1001</v>
          </cell>
          <cell r="C2714">
            <v>9</v>
          </cell>
          <cell r="D2714">
            <v>44</v>
          </cell>
          <cell r="E2714" t="str">
            <v>ADNC</v>
          </cell>
          <cell r="F2714" t="str">
            <v>S</v>
          </cell>
          <cell r="G2714">
            <v>695</v>
          </cell>
          <cell r="H2714">
            <v>7200940</v>
          </cell>
          <cell r="I2714">
            <v>8.7248999999999999</v>
          </cell>
        </row>
        <row r="2715">
          <cell r="A2715" t="str">
            <v>3005944ADNC695</v>
          </cell>
          <cell r="B2715">
            <v>3005</v>
          </cell>
          <cell r="C2715">
            <v>9</v>
          </cell>
          <cell r="D2715">
            <v>44</v>
          </cell>
          <cell r="E2715" t="str">
            <v>ADNC</v>
          </cell>
          <cell r="F2715" t="str">
            <v>S</v>
          </cell>
          <cell r="G2715">
            <v>695</v>
          </cell>
          <cell r="H2715">
            <v>225800</v>
          </cell>
          <cell r="I2715">
            <v>12.7662</v>
          </cell>
        </row>
        <row r="2716">
          <cell r="A2716" t="str">
            <v>1017934ADNC695</v>
          </cell>
          <cell r="B2716">
            <v>1017</v>
          </cell>
          <cell r="C2716">
            <v>9</v>
          </cell>
          <cell r="D2716">
            <v>34</v>
          </cell>
          <cell r="E2716" t="str">
            <v>ADNC</v>
          </cell>
          <cell r="F2716" t="str">
            <v>S</v>
          </cell>
          <cell r="G2716">
            <v>695</v>
          </cell>
          <cell r="H2716">
            <v>7010</v>
          </cell>
          <cell r="I2716">
            <v>21.630500000000001</v>
          </cell>
        </row>
        <row r="2717">
          <cell r="A2717" t="str">
            <v>1003944ADNC695</v>
          </cell>
          <cell r="B2717">
            <v>1003</v>
          </cell>
          <cell r="C2717">
            <v>9</v>
          </cell>
          <cell r="D2717">
            <v>44</v>
          </cell>
          <cell r="E2717" t="str">
            <v>ADNC</v>
          </cell>
          <cell r="F2717" t="str">
            <v>S</v>
          </cell>
          <cell r="G2717">
            <v>695</v>
          </cell>
          <cell r="H2717">
            <v>7487504</v>
          </cell>
          <cell r="I2717">
            <v>11.773099999999999</v>
          </cell>
        </row>
        <row r="2718">
          <cell r="A2718" t="str">
            <v>3015944ADNC695</v>
          </cell>
          <cell r="B2718">
            <v>3015</v>
          </cell>
          <cell r="C2718">
            <v>9</v>
          </cell>
          <cell r="D2718">
            <v>44</v>
          </cell>
          <cell r="E2718" t="str">
            <v>ADNC</v>
          </cell>
          <cell r="F2718" t="str">
            <v>S</v>
          </cell>
          <cell r="G2718">
            <v>695</v>
          </cell>
          <cell r="H2718">
            <v>74680</v>
          </cell>
          <cell r="I2718">
            <v>19.738900000000001</v>
          </cell>
        </row>
        <row r="2719">
          <cell r="A2719" t="str">
            <v>3030944ADNC695</v>
          </cell>
          <cell r="B2719">
            <v>3030</v>
          </cell>
          <cell r="C2719">
            <v>9</v>
          </cell>
          <cell r="D2719">
            <v>44</v>
          </cell>
          <cell r="E2719" t="str">
            <v>ADNC</v>
          </cell>
          <cell r="F2719" t="str">
            <v>S</v>
          </cell>
          <cell r="G2719">
            <v>695</v>
          </cell>
          <cell r="H2719">
            <v>115600</v>
          </cell>
          <cell r="I2719">
            <v>15.408300000000001</v>
          </cell>
        </row>
        <row r="2720">
          <cell r="A2720" t="str">
            <v>1999944ADNC695</v>
          </cell>
          <cell r="B2720">
            <v>1999</v>
          </cell>
          <cell r="C2720">
            <v>9</v>
          </cell>
          <cell r="D2720">
            <v>44</v>
          </cell>
          <cell r="E2720" t="str">
            <v>ADNC</v>
          </cell>
          <cell r="F2720" t="str">
            <v>S</v>
          </cell>
          <cell r="G2720">
            <v>695</v>
          </cell>
          <cell r="H2720">
            <v>48758783.68</v>
          </cell>
          <cell r="I2720">
            <v>15.7905</v>
          </cell>
        </row>
        <row r="2721">
          <cell r="A2721" t="str">
            <v>1999934ADNC695</v>
          </cell>
          <cell r="B2721">
            <v>1999</v>
          </cell>
          <cell r="C2721">
            <v>9</v>
          </cell>
          <cell r="D2721">
            <v>34</v>
          </cell>
          <cell r="E2721" t="str">
            <v>ADNC</v>
          </cell>
          <cell r="F2721" t="str">
            <v>S</v>
          </cell>
          <cell r="G2721">
            <v>695</v>
          </cell>
          <cell r="H2721">
            <v>79555</v>
          </cell>
          <cell r="I2721">
            <v>11.667999999999999</v>
          </cell>
        </row>
        <row r="2722">
          <cell r="A2722" t="str">
            <v>2999944ADNC695</v>
          </cell>
          <cell r="B2722">
            <v>2999</v>
          </cell>
          <cell r="C2722">
            <v>9</v>
          </cell>
          <cell r="D2722">
            <v>44</v>
          </cell>
          <cell r="E2722" t="str">
            <v>ADNC</v>
          </cell>
          <cell r="F2722" t="str">
            <v>S</v>
          </cell>
          <cell r="G2722">
            <v>695</v>
          </cell>
          <cell r="H2722">
            <v>3076370.79</v>
          </cell>
          <cell r="I2722">
            <v>9.0319000000000003</v>
          </cell>
        </row>
        <row r="2723">
          <cell r="A2723" t="str">
            <v>2999934ADNC695</v>
          </cell>
          <cell r="B2723">
            <v>2999</v>
          </cell>
          <cell r="C2723">
            <v>9</v>
          </cell>
          <cell r="D2723">
            <v>34</v>
          </cell>
          <cell r="E2723" t="str">
            <v>ADNC</v>
          </cell>
          <cell r="F2723" t="str">
            <v>S</v>
          </cell>
          <cell r="G2723">
            <v>695</v>
          </cell>
          <cell r="H2723">
            <v>100000</v>
          </cell>
          <cell r="I2723">
            <v>8</v>
          </cell>
        </row>
        <row r="2724">
          <cell r="A2724" t="str">
            <v>3999944ADNC695</v>
          </cell>
          <cell r="B2724">
            <v>3999</v>
          </cell>
          <cell r="C2724">
            <v>9</v>
          </cell>
          <cell r="D2724">
            <v>44</v>
          </cell>
          <cell r="E2724" t="str">
            <v>ADNC</v>
          </cell>
          <cell r="F2724" t="str">
            <v>S</v>
          </cell>
          <cell r="G2724">
            <v>695</v>
          </cell>
          <cell r="H2724">
            <v>10115467.560000001</v>
          </cell>
          <cell r="I2724">
            <v>16.188099999999999</v>
          </cell>
        </row>
        <row r="2725">
          <cell r="A2725" t="str">
            <v>3999934ADNC695</v>
          </cell>
          <cell r="B2725">
            <v>3999</v>
          </cell>
          <cell r="C2725">
            <v>9</v>
          </cell>
          <cell r="D2725">
            <v>34</v>
          </cell>
          <cell r="E2725" t="str">
            <v>ADNC</v>
          </cell>
          <cell r="F2725" t="str">
            <v>S</v>
          </cell>
          <cell r="G2725">
            <v>695</v>
          </cell>
          <cell r="H2725">
            <v>140258.76</v>
          </cell>
          <cell r="I2725">
            <v>12.777900000000001</v>
          </cell>
        </row>
        <row r="2726">
          <cell r="A2726" t="str">
            <v>5999944ADNC695</v>
          </cell>
          <cell r="B2726">
            <v>5999</v>
          </cell>
          <cell r="C2726">
            <v>9</v>
          </cell>
          <cell r="D2726">
            <v>44</v>
          </cell>
          <cell r="E2726" t="str">
            <v>ADNC</v>
          </cell>
          <cell r="F2726" t="str">
            <v>S</v>
          </cell>
          <cell r="G2726">
            <v>695</v>
          </cell>
          <cell r="H2726">
            <v>10901166.220000001</v>
          </cell>
          <cell r="I2726">
            <v>21.6707</v>
          </cell>
        </row>
        <row r="2727">
          <cell r="A2727" t="str">
            <v>5999934ADNC695</v>
          </cell>
          <cell r="B2727">
            <v>5999</v>
          </cell>
          <cell r="C2727">
            <v>9</v>
          </cell>
          <cell r="D2727">
            <v>34</v>
          </cell>
          <cell r="E2727" t="str">
            <v>ADNC</v>
          </cell>
          <cell r="F2727" t="str">
            <v>S</v>
          </cell>
          <cell r="G2727">
            <v>695</v>
          </cell>
          <cell r="H2727">
            <v>11381.05</v>
          </cell>
          <cell r="I2727">
            <v>16.100000000000001</v>
          </cell>
        </row>
        <row r="2728">
          <cell r="A2728" t="str">
            <v>1005944ADNH695</v>
          </cell>
          <cell r="B2728">
            <v>1005</v>
          </cell>
          <cell r="C2728">
            <v>9</v>
          </cell>
          <cell r="D2728">
            <v>44</v>
          </cell>
          <cell r="E2728" t="str">
            <v>ADNH</v>
          </cell>
          <cell r="F2728" t="str">
            <v>S</v>
          </cell>
          <cell r="G2728">
            <v>695</v>
          </cell>
          <cell r="H2728">
            <v>8234474</v>
          </cell>
          <cell r="I2728">
            <v>5.8418000000000001</v>
          </cell>
        </row>
        <row r="2729">
          <cell r="A2729" t="str">
            <v>1032944ADNH695</v>
          </cell>
          <cell r="B2729">
            <v>1032</v>
          </cell>
          <cell r="C2729">
            <v>9</v>
          </cell>
          <cell r="D2729">
            <v>44</v>
          </cell>
          <cell r="E2729" t="str">
            <v>ADNH</v>
          </cell>
          <cell r="F2729" t="str">
            <v>S</v>
          </cell>
          <cell r="G2729">
            <v>695</v>
          </cell>
          <cell r="H2729">
            <v>1150950</v>
          </cell>
          <cell r="I2729">
            <v>19.272300000000001</v>
          </cell>
        </row>
        <row r="2730">
          <cell r="A2730" t="str">
            <v>5003934ADNH695</v>
          </cell>
          <cell r="B2730">
            <v>5003</v>
          </cell>
          <cell r="C2730">
            <v>9</v>
          </cell>
          <cell r="D2730">
            <v>34</v>
          </cell>
          <cell r="E2730" t="str">
            <v>ADNH</v>
          </cell>
          <cell r="F2730" t="str">
            <v>S</v>
          </cell>
          <cell r="G2730">
            <v>695</v>
          </cell>
          <cell r="H2730">
            <v>233160.38</v>
          </cell>
          <cell r="I2730">
            <v>9.9925999999999995</v>
          </cell>
        </row>
        <row r="2731">
          <cell r="A2731" t="str">
            <v>5006944ADNH695</v>
          </cell>
          <cell r="B2731">
            <v>5006</v>
          </cell>
          <cell r="C2731">
            <v>9</v>
          </cell>
          <cell r="D2731">
            <v>44</v>
          </cell>
          <cell r="E2731" t="str">
            <v>ADNH</v>
          </cell>
          <cell r="F2731" t="str">
            <v>S</v>
          </cell>
          <cell r="G2731">
            <v>695</v>
          </cell>
          <cell r="H2731">
            <v>1989700</v>
          </cell>
          <cell r="I2731">
            <v>19.020800000000001</v>
          </cell>
        </row>
        <row r="2732">
          <cell r="A2732" t="str">
            <v>3001944ADNH695</v>
          </cell>
          <cell r="B2732">
            <v>3001</v>
          </cell>
          <cell r="C2732">
            <v>9</v>
          </cell>
          <cell r="D2732">
            <v>44</v>
          </cell>
          <cell r="E2732" t="str">
            <v>ADNH</v>
          </cell>
          <cell r="F2732" t="str">
            <v>S</v>
          </cell>
          <cell r="G2732">
            <v>695</v>
          </cell>
          <cell r="H2732">
            <v>156700</v>
          </cell>
          <cell r="I2732">
            <v>14.0223</v>
          </cell>
        </row>
        <row r="2733">
          <cell r="A2733" t="str">
            <v>2007944ADNH695</v>
          </cell>
          <cell r="B2733">
            <v>2007</v>
          </cell>
          <cell r="C2733">
            <v>9</v>
          </cell>
          <cell r="D2733">
            <v>44</v>
          </cell>
          <cell r="E2733" t="str">
            <v>ADNH</v>
          </cell>
          <cell r="F2733" t="str">
            <v>S</v>
          </cell>
          <cell r="G2733">
            <v>695</v>
          </cell>
          <cell r="H2733">
            <v>130000</v>
          </cell>
          <cell r="I2733">
            <v>8</v>
          </cell>
        </row>
        <row r="2734">
          <cell r="A2734" t="str">
            <v>3031944ADNH695</v>
          </cell>
          <cell r="B2734">
            <v>3031</v>
          </cell>
          <cell r="C2734">
            <v>9</v>
          </cell>
          <cell r="D2734">
            <v>44</v>
          </cell>
          <cell r="E2734" t="str">
            <v>ADNH</v>
          </cell>
          <cell r="F2734" t="str">
            <v>S</v>
          </cell>
          <cell r="G2734">
            <v>695</v>
          </cell>
          <cell r="H2734">
            <v>555000</v>
          </cell>
          <cell r="I2734">
            <v>9.5</v>
          </cell>
        </row>
        <row r="2735">
          <cell r="A2735" t="str">
            <v>3002944ADNH695</v>
          </cell>
          <cell r="B2735">
            <v>3002</v>
          </cell>
          <cell r="C2735">
            <v>9</v>
          </cell>
          <cell r="D2735">
            <v>44</v>
          </cell>
          <cell r="E2735" t="str">
            <v>ADNH</v>
          </cell>
          <cell r="F2735" t="str">
            <v>S</v>
          </cell>
          <cell r="G2735">
            <v>695</v>
          </cell>
          <cell r="H2735">
            <v>2091900</v>
          </cell>
          <cell r="I2735">
            <v>12.0883</v>
          </cell>
        </row>
        <row r="2736">
          <cell r="A2736" t="str">
            <v>2009944ADNH695</v>
          </cell>
          <cell r="B2736">
            <v>2009</v>
          </cell>
          <cell r="C2736">
            <v>9</v>
          </cell>
          <cell r="D2736">
            <v>44</v>
          </cell>
          <cell r="E2736" t="str">
            <v>ADNH</v>
          </cell>
          <cell r="F2736" t="str">
            <v>S</v>
          </cell>
          <cell r="G2736">
            <v>695</v>
          </cell>
          <cell r="H2736">
            <v>100000</v>
          </cell>
          <cell r="I2736">
            <v>12</v>
          </cell>
        </row>
        <row r="2737">
          <cell r="A2737" t="str">
            <v>3003934ADNH695</v>
          </cell>
          <cell r="B2737">
            <v>3003</v>
          </cell>
          <cell r="C2737">
            <v>9</v>
          </cell>
          <cell r="D2737">
            <v>34</v>
          </cell>
          <cell r="E2737" t="str">
            <v>ADNH</v>
          </cell>
          <cell r="F2737" t="str">
            <v>S</v>
          </cell>
          <cell r="G2737">
            <v>695</v>
          </cell>
          <cell r="H2737">
            <v>12000</v>
          </cell>
          <cell r="I2737">
            <v>12</v>
          </cell>
        </row>
        <row r="2738">
          <cell r="A2738" t="str">
            <v>3003944ADNH695</v>
          </cell>
          <cell r="B2738">
            <v>3003</v>
          </cell>
          <cell r="C2738">
            <v>9</v>
          </cell>
          <cell r="D2738">
            <v>44</v>
          </cell>
          <cell r="E2738" t="str">
            <v>ADNH</v>
          </cell>
          <cell r="F2738" t="str">
            <v>S</v>
          </cell>
          <cell r="G2738">
            <v>695</v>
          </cell>
          <cell r="H2738">
            <v>110000</v>
          </cell>
          <cell r="I2738">
            <v>10</v>
          </cell>
        </row>
        <row r="2739">
          <cell r="A2739" t="str">
            <v>3006944ADNH695</v>
          </cell>
          <cell r="B2739">
            <v>3006</v>
          </cell>
          <cell r="C2739">
            <v>9</v>
          </cell>
          <cell r="D2739">
            <v>44</v>
          </cell>
          <cell r="E2739" t="str">
            <v>ADNH</v>
          </cell>
          <cell r="F2739" t="str">
            <v>S</v>
          </cell>
          <cell r="G2739">
            <v>695</v>
          </cell>
          <cell r="H2739">
            <v>175000</v>
          </cell>
          <cell r="I2739">
            <v>11</v>
          </cell>
        </row>
        <row r="2740">
          <cell r="A2740" t="str">
            <v>3010944ADNH695</v>
          </cell>
          <cell r="B2740">
            <v>3010</v>
          </cell>
          <cell r="C2740">
            <v>9</v>
          </cell>
          <cell r="D2740">
            <v>44</v>
          </cell>
          <cell r="E2740" t="str">
            <v>ADNH</v>
          </cell>
          <cell r="F2740" t="str">
            <v>S</v>
          </cell>
          <cell r="G2740">
            <v>695</v>
          </cell>
          <cell r="H2740">
            <v>200000</v>
          </cell>
          <cell r="I2740">
            <v>11</v>
          </cell>
        </row>
        <row r="2741">
          <cell r="A2741" t="str">
            <v>1018944ADNH695</v>
          </cell>
          <cell r="B2741">
            <v>1018</v>
          </cell>
          <cell r="C2741">
            <v>9</v>
          </cell>
          <cell r="D2741">
            <v>44</v>
          </cell>
          <cell r="E2741" t="str">
            <v>ADNH</v>
          </cell>
          <cell r="F2741" t="str">
            <v>S</v>
          </cell>
          <cell r="G2741">
            <v>695</v>
          </cell>
          <cell r="H2741">
            <v>4130476</v>
          </cell>
          <cell r="I2741">
            <v>6.6676000000000002</v>
          </cell>
        </row>
        <row r="2742">
          <cell r="A2742" t="str">
            <v>2001944ADNH695</v>
          </cell>
          <cell r="B2742">
            <v>2001</v>
          </cell>
          <cell r="C2742">
            <v>9</v>
          </cell>
          <cell r="D2742">
            <v>44</v>
          </cell>
          <cell r="E2742" t="str">
            <v>ADNH</v>
          </cell>
          <cell r="F2742" t="str">
            <v>S</v>
          </cell>
          <cell r="G2742">
            <v>695</v>
          </cell>
          <cell r="H2742">
            <v>2108187.6</v>
          </cell>
          <cell r="I2742">
            <v>5.9617000000000004</v>
          </cell>
        </row>
        <row r="2743">
          <cell r="A2743" t="str">
            <v>2005944ADNH695</v>
          </cell>
          <cell r="B2743">
            <v>2005</v>
          </cell>
          <cell r="C2743">
            <v>9</v>
          </cell>
          <cell r="D2743">
            <v>44</v>
          </cell>
          <cell r="E2743" t="str">
            <v>ADNH</v>
          </cell>
          <cell r="F2743" t="str">
            <v>S</v>
          </cell>
          <cell r="G2743">
            <v>695</v>
          </cell>
          <cell r="H2743">
            <v>333500</v>
          </cell>
          <cell r="I2743">
            <v>10.650399999999999</v>
          </cell>
        </row>
        <row r="2744">
          <cell r="A2744" t="str">
            <v>3001934ADNH695</v>
          </cell>
          <cell r="B2744">
            <v>3001</v>
          </cell>
          <cell r="C2744">
            <v>9</v>
          </cell>
          <cell r="D2744">
            <v>34</v>
          </cell>
          <cell r="E2744" t="str">
            <v>ADNH</v>
          </cell>
          <cell r="F2744" t="str">
            <v>S</v>
          </cell>
          <cell r="G2744">
            <v>695</v>
          </cell>
          <cell r="H2744">
            <v>80300</v>
          </cell>
          <cell r="I2744">
            <v>11.628299999999999</v>
          </cell>
        </row>
        <row r="2745">
          <cell r="A2745" t="str">
            <v>1014944ADNH695</v>
          </cell>
          <cell r="B2745">
            <v>1014</v>
          </cell>
          <cell r="C2745">
            <v>9</v>
          </cell>
          <cell r="D2745">
            <v>44</v>
          </cell>
          <cell r="E2745" t="str">
            <v>ADNH</v>
          </cell>
          <cell r="F2745" t="str">
            <v>S</v>
          </cell>
          <cell r="G2745">
            <v>695</v>
          </cell>
          <cell r="H2745">
            <v>1608676</v>
          </cell>
          <cell r="I2745">
            <v>5.8757999999999999</v>
          </cell>
        </row>
        <row r="2746">
          <cell r="A2746" t="str">
            <v>2006944ADNH695</v>
          </cell>
          <cell r="B2746">
            <v>2006</v>
          </cell>
          <cell r="C2746">
            <v>9</v>
          </cell>
          <cell r="D2746">
            <v>44</v>
          </cell>
          <cell r="E2746" t="str">
            <v>ADNH</v>
          </cell>
          <cell r="F2746" t="str">
            <v>S</v>
          </cell>
          <cell r="G2746">
            <v>695</v>
          </cell>
          <cell r="H2746">
            <v>496000</v>
          </cell>
          <cell r="I2746">
            <v>7.1406000000000001</v>
          </cell>
        </row>
        <row r="2747">
          <cell r="A2747" t="str">
            <v>3021944ADNH695</v>
          </cell>
          <cell r="B2747">
            <v>3021</v>
          </cell>
          <cell r="C2747">
            <v>9</v>
          </cell>
          <cell r="D2747">
            <v>44</v>
          </cell>
          <cell r="E2747" t="str">
            <v>ADNH</v>
          </cell>
          <cell r="F2747" t="str">
            <v>S</v>
          </cell>
          <cell r="G2747">
            <v>695</v>
          </cell>
          <cell r="H2747">
            <v>67000</v>
          </cell>
          <cell r="I2747">
            <v>20</v>
          </cell>
        </row>
        <row r="2748">
          <cell r="A2748" t="str">
            <v>3025944ADNH695</v>
          </cell>
          <cell r="B2748">
            <v>3025</v>
          </cell>
          <cell r="C2748">
            <v>9</v>
          </cell>
          <cell r="D2748">
            <v>44</v>
          </cell>
          <cell r="E2748" t="str">
            <v>ADNH</v>
          </cell>
          <cell r="F2748" t="str">
            <v>S</v>
          </cell>
          <cell r="G2748">
            <v>695</v>
          </cell>
          <cell r="H2748">
            <v>75000</v>
          </cell>
          <cell r="I2748">
            <v>11.25</v>
          </cell>
        </row>
        <row r="2749">
          <cell r="A2749" t="str">
            <v>5003944ADNH695</v>
          </cell>
          <cell r="B2749">
            <v>5003</v>
          </cell>
          <cell r="C2749">
            <v>9</v>
          </cell>
          <cell r="D2749">
            <v>44</v>
          </cell>
          <cell r="E2749" t="str">
            <v>ADNH</v>
          </cell>
          <cell r="F2749" t="str">
            <v>S</v>
          </cell>
          <cell r="G2749">
            <v>695</v>
          </cell>
          <cell r="H2749">
            <v>1075139.45</v>
          </cell>
          <cell r="I2749">
            <v>21.043099999999999</v>
          </cell>
        </row>
        <row r="2750">
          <cell r="A2750" t="str">
            <v>3033944ADNH695</v>
          </cell>
          <cell r="B2750">
            <v>3033</v>
          </cell>
          <cell r="C2750">
            <v>9</v>
          </cell>
          <cell r="D2750">
            <v>44</v>
          </cell>
          <cell r="E2750" t="str">
            <v>ADNH</v>
          </cell>
          <cell r="F2750" t="str">
            <v>S</v>
          </cell>
          <cell r="G2750">
            <v>695</v>
          </cell>
          <cell r="H2750">
            <v>85000</v>
          </cell>
          <cell r="I2750">
            <v>12.617599999999999</v>
          </cell>
        </row>
        <row r="2751">
          <cell r="A2751" t="str">
            <v>1016944ADNH695</v>
          </cell>
          <cell r="B2751">
            <v>1016</v>
          </cell>
          <cell r="C2751">
            <v>9</v>
          </cell>
          <cell r="D2751">
            <v>44</v>
          </cell>
          <cell r="E2751" t="str">
            <v>ADNH</v>
          </cell>
          <cell r="F2751" t="str">
            <v>S</v>
          </cell>
          <cell r="G2751">
            <v>695</v>
          </cell>
          <cell r="H2751">
            <v>4417290</v>
          </cell>
          <cell r="I2751">
            <v>7.4653</v>
          </cell>
        </row>
        <row r="2752">
          <cell r="A2752" t="str">
            <v>1017944ADNH695</v>
          </cell>
          <cell r="B2752">
            <v>1017</v>
          </cell>
          <cell r="C2752">
            <v>9</v>
          </cell>
          <cell r="D2752">
            <v>44</v>
          </cell>
          <cell r="E2752" t="str">
            <v>ADNH</v>
          </cell>
          <cell r="F2752" t="str">
            <v>S</v>
          </cell>
          <cell r="G2752">
            <v>695</v>
          </cell>
          <cell r="H2752">
            <v>2544190</v>
          </cell>
          <cell r="I2752">
            <v>18.990400000000001</v>
          </cell>
        </row>
        <row r="2753">
          <cell r="A2753" t="str">
            <v>1033944ADNH695</v>
          </cell>
          <cell r="B2753">
            <v>1033</v>
          </cell>
          <cell r="C2753">
            <v>9</v>
          </cell>
          <cell r="D2753">
            <v>44</v>
          </cell>
          <cell r="E2753" t="str">
            <v>ADNH</v>
          </cell>
          <cell r="F2753" t="str">
            <v>S</v>
          </cell>
          <cell r="G2753">
            <v>695</v>
          </cell>
          <cell r="H2753">
            <v>1531260</v>
          </cell>
          <cell r="I2753">
            <v>14.0397</v>
          </cell>
        </row>
        <row r="2754">
          <cell r="A2754" t="str">
            <v>3034944ADNH695</v>
          </cell>
          <cell r="B2754">
            <v>3034</v>
          </cell>
          <cell r="C2754">
            <v>9</v>
          </cell>
          <cell r="D2754">
            <v>44</v>
          </cell>
          <cell r="E2754" t="str">
            <v>ADNH</v>
          </cell>
          <cell r="F2754" t="str">
            <v>S</v>
          </cell>
          <cell r="G2754">
            <v>695</v>
          </cell>
          <cell r="H2754">
            <v>145000</v>
          </cell>
          <cell r="I2754">
            <v>15</v>
          </cell>
        </row>
        <row r="2755">
          <cell r="A2755" t="str">
            <v>5007944ADNH695</v>
          </cell>
          <cell r="B2755">
            <v>5007</v>
          </cell>
          <cell r="C2755">
            <v>9</v>
          </cell>
          <cell r="D2755">
            <v>44</v>
          </cell>
          <cell r="E2755" t="str">
            <v>ADNH</v>
          </cell>
          <cell r="F2755" t="str">
            <v>S</v>
          </cell>
          <cell r="G2755">
            <v>695</v>
          </cell>
          <cell r="H2755">
            <v>4364800</v>
          </cell>
          <cell r="I2755">
            <v>10.645799999999999</v>
          </cell>
        </row>
        <row r="2756">
          <cell r="A2756" t="str">
            <v>2004934ADNH695</v>
          </cell>
          <cell r="B2756">
            <v>2004</v>
          </cell>
          <cell r="C2756">
            <v>9</v>
          </cell>
          <cell r="D2756">
            <v>34</v>
          </cell>
          <cell r="E2756" t="str">
            <v>ADNH</v>
          </cell>
          <cell r="F2756" t="str">
            <v>S</v>
          </cell>
          <cell r="G2756">
            <v>695</v>
          </cell>
          <cell r="H2756">
            <v>139015.45000000001</v>
          </cell>
          <cell r="I2756">
            <v>8</v>
          </cell>
        </row>
        <row r="2757">
          <cell r="A2757" t="str">
            <v>3028944ADNH695</v>
          </cell>
          <cell r="B2757">
            <v>3028</v>
          </cell>
          <cell r="C2757">
            <v>9</v>
          </cell>
          <cell r="D2757">
            <v>44</v>
          </cell>
          <cell r="E2757" t="str">
            <v>ADNH</v>
          </cell>
          <cell r="F2757" t="str">
            <v>S</v>
          </cell>
          <cell r="G2757">
            <v>695</v>
          </cell>
          <cell r="H2757">
            <v>123000</v>
          </cell>
          <cell r="I2757">
            <v>16.357700000000001</v>
          </cell>
        </row>
        <row r="2758">
          <cell r="A2758" t="str">
            <v>2004944ADNH695</v>
          </cell>
          <cell r="B2758">
            <v>2004</v>
          </cell>
          <cell r="C2758">
            <v>9</v>
          </cell>
          <cell r="D2758">
            <v>44</v>
          </cell>
          <cell r="E2758" t="str">
            <v>ADNH</v>
          </cell>
          <cell r="F2758" t="str">
            <v>S</v>
          </cell>
          <cell r="G2758">
            <v>695</v>
          </cell>
          <cell r="H2758">
            <v>175000</v>
          </cell>
          <cell r="I2758">
            <v>8</v>
          </cell>
        </row>
        <row r="2759">
          <cell r="A2759" t="str">
            <v>3026944ADNH695</v>
          </cell>
          <cell r="B2759">
            <v>3026</v>
          </cell>
          <cell r="C2759">
            <v>9</v>
          </cell>
          <cell r="D2759">
            <v>44</v>
          </cell>
          <cell r="E2759" t="str">
            <v>ADNH</v>
          </cell>
          <cell r="F2759" t="str">
            <v>S</v>
          </cell>
          <cell r="G2759">
            <v>695</v>
          </cell>
          <cell r="H2759">
            <v>113550</v>
          </cell>
          <cell r="I2759">
            <v>14</v>
          </cell>
        </row>
        <row r="2760">
          <cell r="A2760" t="str">
            <v>1001934ADNH695</v>
          </cell>
          <cell r="B2760">
            <v>1001</v>
          </cell>
          <cell r="C2760">
            <v>9</v>
          </cell>
          <cell r="D2760">
            <v>34</v>
          </cell>
          <cell r="E2760" t="str">
            <v>ADNH</v>
          </cell>
          <cell r="F2760" t="str">
            <v>S</v>
          </cell>
          <cell r="G2760">
            <v>695</v>
          </cell>
          <cell r="H2760">
            <v>6500</v>
          </cell>
          <cell r="I2760">
            <v>6.75</v>
          </cell>
        </row>
        <row r="2761">
          <cell r="A2761" t="str">
            <v>3004944ADNH695</v>
          </cell>
          <cell r="B2761">
            <v>3004</v>
          </cell>
          <cell r="C2761">
            <v>9</v>
          </cell>
          <cell r="D2761">
            <v>44</v>
          </cell>
          <cell r="E2761" t="str">
            <v>ADNH</v>
          </cell>
          <cell r="F2761" t="str">
            <v>S</v>
          </cell>
          <cell r="G2761">
            <v>695</v>
          </cell>
          <cell r="H2761">
            <v>221000</v>
          </cell>
          <cell r="I2761">
            <v>12.3484</v>
          </cell>
        </row>
        <row r="2762">
          <cell r="A2762" t="str">
            <v>1009944ADNH695</v>
          </cell>
          <cell r="B2762">
            <v>1009</v>
          </cell>
          <cell r="C2762">
            <v>9</v>
          </cell>
          <cell r="D2762">
            <v>44</v>
          </cell>
          <cell r="E2762" t="str">
            <v>ADNH</v>
          </cell>
          <cell r="F2762" t="str">
            <v>S</v>
          </cell>
          <cell r="G2762">
            <v>695</v>
          </cell>
          <cell r="H2762">
            <v>481660</v>
          </cell>
          <cell r="I2762">
            <v>6.516</v>
          </cell>
        </row>
        <row r="2763">
          <cell r="A2763" t="str">
            <v>2002944ADNH695</v>
          </cell>
          <cell r="B2763">
            <v>2002</v>
          </cell>
          <cell r="C2763">
            <v>9</v>
          </cell>
          <cell r="D2763">
            <v>44</v>
          </cell>
          <cell r="E2763" t="str">
            <v>ADNH</v>
          </cell>
          <cell r="F2763" t="str">
            <v>S</v>
          </cell>
          <cell r="G2763">
            <v>695</v>
          </cell>
          <cell r="H2763">
            <v>1605846.6</v>
          </cell>
          <cell r="I2763">
            <v>6.0553999999999997</v>
          </cell>
        </row>
        <row r="2764">
          <cell r="A2764" t="str">
            <v>3006934ADNH695</v>
          </cell>
          <cell r="B2764">
            <v>3006</v>
          </cell>
          <cell r="C2764">
            <v>9</v>
          </cell>
          <cell r="D2764">
            <v>34</v>
          </cell>
          <cell r="E2764" t="str">
            <v>ADNH</v>
          </cell>
          <cell r="F2764" t="str">
            <v>S</v>
          </cell>
          <cell r="G2764">
            <v>695</v>
          </cell>
          <cell r="H2764">
            <v>10000</v>
          </cell>
          <cell r="I2764">
            <v>10</v>
          </cell>
        </row>
        <row r="2765">
          <cell r="A2765" t="str">
            <v>5004944ADNH695</v>
          </cell>
          <cell r="B2765">
            <v>5004</v>
          </cell>
          <cell r="C2765">
            <v>9</v>
          </cell>
          <cell r="D2765">
            <v>44</v>
          </cell>
          <cell r="E2765" t="str">
            <v>ADNH</v>
          </cell>
          <cell r="F2765" t="str">
            <v>S</v>
          </cell>
          <cell r="G2765">
            <v>695</v>
          </cell>
          <cell r="H2765">
            <v>1555000</v>
          </cell>
          <cell r="I2765">
            <v>12.4025</v>
          </cell>
        </row>
        <row r="2766">
          <cell r="A2766" t="str">
            <v>1033934ADNH695</v>
          </cell>
          <cell r="B2766">
            <v>1033</v>
          </cell>
          <cell r="C2766">
            <v>9</v>
          </cell>
          <cell r="D2766">
            <v>34</v>
          </cell>
          <cell r="E2766" t="str">
            <v>ADNH</v>
          </cell>
          <cell r="F2766" t="str">
            <v>S</v>
          </cell>
          <cell r="G2766">
            <v>695</v>
          </cell>
          <cell r="H2766">
            <v>34000</v>
          </cell>
          <cell r="I2766">
            <v>10</v>
          </cell>
        </row>
        <row r="2767">
          <cell r="A2767" t="str">
            <v>5008944ADNH695</v>
          </cell>
          <cell r="B2767">
            <v>5008</v>
          </cell>
          <cell r="C2767">
            <v>9</v>
          </cell>
          <cell r="D2767">
            <v>44</v>
          </cell>
          <cell r="E2767" t="str">
            <v>ADNH</v>
          </cell>
          <cell r="F2767" t="str">
            <v>S</v>
          </cell>
          <cell r="G2767">
            <v>695</v>
          </cell>
          <cell r="H2767">
            <v>103000</v>
          </cell>
          <cell r="I2767">
            <v>17</v>
          </cell>
        </row>
        <row r="2768">
          <cell r="A2768" t="str">
            <v>1001944ADNH695</v>
          </cell>
          <cell r="B2768">
            <v>1001</v>
          </cell>
          <cell r="C2768">
            <v>9</v>
          </cell>
          <cell r="D2768">
            <v>44</v>
          </cell>
          <cell r="E2768" t="str">
            <v>ADNH</v>
          </cell>
          <cell r="F2768" t="str">
            <v>S</v>
          </cell>
          <cell r="G2768">
            <v>695</v>
          </cell>
          <cell r="H2768">
            <v>6571800</v>
          </cell>
          <cell r="I2768">
            <v>6.4534000000000002</v>
          </cell>
        </row>
        <row r="2769">
          <cell r="A2769" t="str">
            <v>1017934ADNH695</v>
          </cell>
          <cell r="B2769">
            <v>1017</v>
          </cell>
          <cell r="C2769">
            <v>9</v>
          </cell>
          <cell r="D2769">
            <v>34</v>
          </cell>
          <cell r="E2769" t="str">
            <v>ADNH</v>
          </cell>
          <cell r="F2769" t="str">
            <v>S</v>
          </cell>
          <cell r="G2769">
            <v>695</v>
          </cell>
          <cell r="H2769">
            <v>30100</v>
          </cell>
          <cell r="I2769">
            <v>12.27</v>
          </cell>
        </row>
        <row r="2770">
          <cell r="A2770" t="str">
            <v>1003944ADNH695</v>
          </cell>
          <cell r="B2770">
            <v>1003</v>
          </cell>
          <cell r="C2770">
            <v>9</v>
          </cell>
          <cell r="D2770">
            <v>44</v>
          </cell>
          <cell r="E2770" t="str">
            <v>ADNH</v>
          </cell>
          <cell r="F2770" t="str">
            <v>S</v>
          </cell>
          <cell r="G2770">
            <v>695</v>
          </cell>
          <cell r="H2770">
            <v>23806229</v>
          </cell>
          <cell r="I2770">
            <v>6.9183000000000003</v>
          </cell>
        </row>
        <row r="2771">
          <cell r="A2771" t="str">
            <v>3030944ADNH695</v>
          </cell>
          <cell r="B2771">
            <v>3030</v>
          </cell>
          <cell r="C2771">
            <v>9</v>
          </cell>
          <cell r="D2771">
            <v>44</v>
          </cell>
          <cell r="E2771" t="str">
            <v>ADNH</v>
          </cell>
          <cell r="F2771" t="str">
            <v>S</v>
          </cell>
          <cell r="G2771">
            <v>695</v>
          </cell>
          <cell r="H2771">
            <v>565000</v>
          </cell>
          <cell r="I2771">
            <v>7.4353999999999996</v>
          </cell>
        </row>
        <row r="2772">
          <cell r="A2772" t="str">
            <v>3015944ADNH695</v>
          </cell>
          <cell r="B2772">
            <v>3015</v>
          </cell>
          <cell r="C2772">
            <v>9</v>
          </cell>
          <cell r="D2772">
            <v>44</v>
          </cell>
          <cell r="E2772" t="str">
            <v>ADNH</v>
          </cell>
          <cell r="F2772" t="str">
            <v>S</v>
          </cell>
          <cell r="G2772">
            <v>695</v>
          </cell>
          <cell r="H2772">
            <v>53000</v>
          </cell>
          <cell r="I2772">
            <v>19.075500000000002</v>
          </cell>
        </row>
        <row r="2773">
          <cell r="A2773" t="str">
            <v>1999944ADNH695</v>
          </cell>
          <cell r="B2773">
            <v>1999</v>
          </cell>
          <cell r="C2773">
            <v>9</v>
          </cell>
          <cell r="D2773">
            <v>44</v>
          </cell>
          <cell r="E2773" t="str">
            <v>ADNH</v>
          </cell>
          <cell r="F2773" t="str">
            <v>S</v>
          </cell>
          <cell r="G2773">
            <v>695</v>
          </cell>
          <cell r="H2773">
            <v>54477005</v>
          </cell>
          <cell r="I2773">
            <v>7.7153999999999998</v>
          </cell>
        </row>
        <row r="2774">
          <cell r="A2774" t="str">
            <v>1999934ADNH695</v>
          </cell>
          <cell r="B2774">
            <v>1999</v>
          </cell>
          <cell r="C2774">
            <v>9</v>
          </cell>
          <cell r="D2774">
            <v>34</v>
          </cell>
          <cell r="E2774" t="str">
            <v>ADNH</v>
          </cell>
          <cell r="F2774" t="str">
            <v>S</v>
          </cell>
          <cell r="G2774">
            <v>695</v>
          </cell>
          <cell r="H2774">
            <v>70600</v>
          </cell>
          <cell r="I2774">
            <v>10.6686</v>
          </cell>
        </row>
        <row r="2775">
          <cell r="A2775" t="str">
            <v>2999944ADNH695</v>
          </cell>
          <cell r="B2775">
            <v>2999</v>
          </cell>
          <cell r="C2775">
            <v>9</v>
          </cell>
          <cell r="D2775">
            <v>44</v>
          </cell>
          <cell r="E2775" t="str">
            <v>ADNH</v>
          </cell>
          <cell r="F2775" t="str">
            <v>S</v>
          </cell>
          <cell r="G2775">
            <v>695</v>
          </cell>
          <cell r="H2775">
            <v>4948534.2</v>
          </cell>
          <cell r="I2775">
            <v>6.6738999999999997</v>
          </cell>
        </row>
        <row r="2776">
          <cell r="A2776" t="str">
            <v>2999934ADNH695</v>
          </cell>
          <cell r="B2776">
            <v>2999</v>
          </cell>
          <cell r="C2776">
            <v>9</v>
          </cell>
          <cell r="D2776">
            <v>34</v>
          </cell>
          <cell r="E2776" t="str">
            <v>ADNH</v>
          </cell>
          <cell r="F2776" t="str">
            <v>S</v>
          </cell>
          <cell r="G2776">
            <v>695</v>
          </cell>
          <cell r="H2776">
            <v>139015.45000000001</v>
          </cell>
          <cell r="I2776">
            <v>8</v>
          </cell>
        </row>
        <row r="2777">
          <cell r="A2777" t="str">
            <v>3999944ADNH695</v>
          </cell>
          <cell r="B2777">
            <v>3999</v>
          </cell>
          <cell r="C2777">
            <v>9</v>
          </cell>
          <cell r="D2777">
            <v>44</v>
          </cell>
          <cell r="E2777" t="str">
            <v>ADNH</v>
          </cell>
          <cell r="F2777" t="str">
            <v>S</v>
          </cell>
          <cell r="G2777">
            <v>695</v>
          </cell>
          <cell r="H2777">
            <v>4736150</v>
          </cell>
          <cell r="I2777">
            <v>11.6036</v>
          </cell>
        </row>
        <row r="2778">
          <cell r="A2778" t="str">
            <v>3999934ADNH695</v>
          </cell>
          <cell r="B2778">
            <v>3999</v>
          </cell>
          <cell r="C2778">
            <v>9</v>
          </cell>
          <cell r="D2778">
            <v>34</v>
          </cell>
          <cell r="E2778" t="str">
            <v>ADNH</v>
          </cell>
          <cell r="F2778" t="str">
            <v>S</v>
          </cell>
          <cell r="G2778">
            <v>695</v>
          </cell>
          <cell r="H2778">
            <v>102300</v>
          </cell>
          <cell r="I2778">
            <v>11.512700000000001</v>
          </cell>
        </row>
        <row r="2779">
          <cell r="A2779" t="str">
            <v>5999944ADNH695</v>
          </cell>
          <cell r="B2779">
            <v>5999</v>
          </cell>
          <cell r="C2779">
            <v>9</v>
          </cell>
          <cell r="D2779">
            <v>44</v>
          </cell>
          <cell r="E2779" t="str">
            <v>ADNH</v>
          </cell>
          <cell r="F2779" t="str">
            <v>S</v>
          </cell>
          <cell r="G2779">
            <v>695</v>
          </cell>
          <cell r="H2779">
            <v>9087639.4499999993</v>
          </cell>
          <cell r="I2779">
            <v>14.0822</v>
          </cell>
        </row>
        <row r="2780">
          <cell r="A2780" t="str">
            <v>5999934ADNH695</v>
          </cell>
          <cell r="B2780">
            <v>5999</v>
          </cell>
          <cell r="C2780">
            <v>9</v>
          </cell>
          <cell r="D2780">
            <v>34</v>
          </cell>
          <cell r="E2780" t="str">
            <v>ADNH</v>
          </cell>
          <cell r="F2780" t="str">
            <v>S</v>
          </cell>
          <cell r="G2780">
            <v>695</v>
          </cell>
          <cell r="H2780">
            <v>233160.38</v>
          </cell>
          <cell r="I2780">
            <v>9.9925999999999995</v>
          </cell>
        </row>
        <row r="2781">
          <cell r="A2781" t="str">
            <v>1005944ADNM695</v>
          </cell>
          <cell r="B2781">
            <v>1005</v>
          </cell>
          <cell r="C2781">
            <v>9</v>
          </cell>
          <cell r="D2781">
            <v>44</v>
          </cell>
          <cell r="E2781" t="str">
            <v>ADNM</v>
          </cell>
          <cell r="F2781" t="str">
            <v>S</v>
          </cell>
          <cell r="G2781">
            <v>695</v>
          </cell>
          <cell r="H2781">
            <v>4812098</v>
          </cell>
          <cell r="I2781">
            <v>16.437899999999999</v>
          </cell>
        </row>
        <row r="2782">
          <cell r="A2782" t="str">
            <v>1032944ADNM695</v>
          </cell>
          <cell r="B2782">
            <v>1032</v>
          </cell>
          <cell r="C2782">
            <v>9</v>
          </cell>
          <cell r="D2782">
            <v>44</v>
          </cell>
          <cell r="E2782" t="str">
            <v>ADNM</v>
          </cell>
          <cell r="F2782" t="str">
            <v>S</v>
          </cell>
          <cell r="G2782">
            <v>695</v>
          </cell>
          <cell r="H2782">
            <v>20443025</v>
          </cell>
          <cell r="I2782">
            <v>16.435600000000001</v>
          </cell>
        </row>
        <row r="2783">
          <cell r="A2783" t="str">
            <v>3001944ADNM695</v>
          </cell>
          <cell r="B2783">
            <v>3001</v>
          </cell>
          <cell r="C2783">
            <v>9</v>
          </cell>
          <cell r="D2783">
            <v>44</v>
          </cell>
          <cell r="E2783" t="str">
            <v>ADNM</v>
          </cell>
          <cell r="F2783" t="str">
            <v>S</v>
          </cell>
          <cell r="G2783">
            <v>695</v>
          </cell>
          <cell r="H2783">
            <v>1762940</v>
          </cell>
          <cell r="I2783">
            <v>18.130099999999999</v>
          </cell>
        </row>
        <row r="2784">
          <cell r="A2784" t="str">
            <v>3024944ADNM695</v>
          </cell>
          <cell r="B2784">
            <v>3024</v>
          </cell>
          <cell r="C2784">
            <v>9</v>
          </cell>
          <cell r="D2784">
            <v>44</v>
          </cell>
          <cell r="E2784" t="str">
            <v>ADNM</v>
          </cell>
          <cell r="F2784" t="str">
            <v>S</v>
          </cell>
          <cell r="G2784">
            <v>695</v>
          </cell>
          <cell r="H2784">
            <v>175800</v>
          </cell>
          <cell r="I2784">
            <v>16.848700000000001</v>
          </cell>
        </row>
        <row r="2785">
          <cell r="A2785" t="str">
            <v>5006944ADNM695</v>
          </cell>
          <cell r="B2785">
            <v>5006</v>
          </cell>
          <cell r="C2785">
            <v>9</v>
          </cell>
          <cell r="D2785">
            <v>44</v>
          </cell>
          <cell r="E2785" t="str">
            <v>ADNM</v>
          </cell>
          <cell r="F2785" t="str">
            <v>S</v>
          </cell>
          <cell r="G2785">
            <v>695</v>
          </cell>
          <cell r="H2785">
            <v>8940500</v>
          </cell>
          <cell r="I2785">
            <v>21.258299999999998</v>
          </cell>
        </row>
        <row r="2786">
          <cell r="A2786" t="str">
            <v>5007934ADNM695</v>
          </cell>
          <cell r="B2786">
            <v>5007</v>
          </cell>
          <cell r="C2786">
            <v>9</v>
          </cell>
          <cell r="D2786">
            <v>34</v>
          </cell>
          <cell r="E2786" t="str">
            <v>ADNM</v>
          </cell>
          <cell r="F2786" t="str">
            <v>S</v>
          </cell>
          <cell r="G2786">
            <v>695</v>
          </cell>
          <cell r="H2786">
            <v>11100</v>
          </cell>
          <cell r="I2786">
            <v>14.918900000000001</v>
          </cell>
        </row>
        <row r="2787">
          <cell r="A2787" t="str">
            <v>1003934ADNM695</v>
          </cell>
          <cell r="B2787">
            <v>1003</v>
          </cell>
          <cell r="C2787">
            <v>9</v>
          </cell>
          <cell r="D2787">
            <v>34</v>
          </cell>
          <cell r="E2787" t="str">
            <v>ADNM</v>
          </cell>
          <cell r="F2787" t="str">
            <v>S</v>
          </cell>
          <cell r="G2787">
            <v>695</v>
          </cell>
          <cell r="H2787">
            <v>98000</v>
          </cell>
          <cell r="I2787">
            <v>8.9898000000000007</v>
          </cell>
        </row>
        <row r="2788">
          <cell r="A2788" t="str">
            <v>2007944ADNM695</v>
          </cell>
          <cell r="B2788">
            <v>2007</v>
          </cell>
          <cell r="C2788">
            <v>9</v>
          </cell>
          <cell r="D2788">
            <v>44</v>
          </cell>
          <cell r="E2788" t="str">
            <v>ADNM</v>
          </cell>
          <cell r="F2788" t="str">
            <v>S</v>
          </cell>
          <cell r="G2788">
            <v>695</v>
          </cell>
          <cell r="H2788">
            <v>28000</v>
          </cell>
          <cell r="I2788">
            <v>18</v>
          </cell>
        </row>
        <row r="2789">
          <cell r="A2789" t="str">
            <v>3002944ADNM695</v>
          </cell>
          <cell r="B2789">
            <v>3002</v>
          </cell>
          <cell r="C2789">
            <v>9</v>
          </cell>
          <cell r="D2789">
            <v>44</v>
          </cell>
          <cell r="E2789" t="str">
            <v>ADNM</v>
          </cell>
          <cell r="F2789" t="str">
            <v>S</v>
          </cell>
          <cell r="G2789">
            <v>695</v>
          </cell>
          <cell r="H2789">
            <v>1909000</v>
          </cell>
          <cell r="I2789">
            <v>15.710900000000001</v>
          </cell>
        </row>
        <row r="2790">
          <cell r="A2790" t="str">
            <v>3002934ADNM695</v>
          </cell>
          <cell r="B2790">
            <v>3002</v>
          </cell>
          <cell r="C2790">
            <v>9</v>
          </cell>
          <cell r="D2790">
            <v>34</v>
          </cell>
          <cell r="E2790" t="str">
            <v>ADNM</v>
          </cell>
          <cell r="F2790" t="str">
            <v>S</v>
          </cell>
          <cell r="G2790">
            <v>695</v>
          </cell>
          <cell r="H2790">
            <v>10000</v>
          </cell>
          <cell r="I2790">
            <v>14</v>
          </cell>
        </row>
        <row r="2791">
          <cell r="A2791" t="str">
            <v>3031944ADNM695</v>
          </cell>
          <cell r="B2791">
            <v>3031</v>
          </cell>
          <cell r="C2791">
            <v>9</v>
          </cell>
          <cell r="D2791">
            <v>44</v>
          </cell>
          <cell r="E2791" t="str">
            <v>ADNM</v>
          </cell>
          <cell r="F2791" t="str">
            <v>S</v>
          </cell>
          <cell r="G2791">
            <v>695</v>
          </cell>
          <cell r="H2791">
            <v>119000</v>
          </cell>
          <cell r="I2791">
            <v>16.5</v>
          </cell>
        </row>
        <row r="2792">
          <cell r="A2792" t="str">
            <v>3036944ADNM695</v>
          </cell>
          <cell r="B2792">
            <v>3036</v>
          </cell>
          <cell r="C2792">
            <v>9</v>
          </cell>
          <cell r="D2792">
            <v>44</v>
          </cell>
          <cell r="E2792" t="str">
            <v>ADNM</v>
          </cell>
          <cell r="F2792" t="str">
            <v>S</v>
          </cell>
          <cell r="G2792">
            <v>695</v>
          </cell>
          <cell r="H2792">
            <v>104000</v>
          </cell>
          <cell r="I2792">
            <v>15.0913</v>
          </cell>
        </row>
        <row r="2793">
          <cell r="A2793" t="str">
            <v>3003934ADNM695</v>
          </cell>
          <cell r="B2793">
            <v>3003</v>
          </cell>
          <cell r="C2793">
            <v>9</v>
          </cell>
          <cell r="D2793">
            <v>34</v>
          </cell>
          <cell r="E2793" t="str">
            <v>ADNM</v>
          </cell>
          <cell r="F2793" t="str">
            <v>S</v>
          </cell>
          <cell r="G2793">
            <v>695</v>
          </cell>
          <cell r="H2793">
            <v>101000</v>
          </cell>
          <cell r="I2793">
            <v>10.2376</v>
          </cell>
        </row>
        <row r="2794">
          <cell r="A2794" t="str">
            <v>3003944ADNM695</v>
          </cell>
          <cell r="B2794">
            <v>3003</v>
          </cell>
          <cell r="C2794">
            <v>9</v>
          </cell>
          <cell r="D2794">
            <v>44</v>
          </cell>
          <cell r="E2794" t="str">
            <v>ADNM</v>
          </cell>
          <cell r="F2794" t="str">
            <v>S</v>
          </cell>
          <cell r="G2794">
            <v>695</v>
          </cell>
          <cell r="H2794">
            <v>672000</v>
          </cell>
          <cell r="I2794">
            <v>12.6563</v>
          </cell>
        </row>
        <row r="2795">
          <cell r="A2795" t="str">
            <v>3012944ADNM695</v>
          </cell>
          <cell r="B2795">
            <v>3012</v>
          </cell>
          <cell r="C2795">
            <v>9</v>
          </cell>
          <cell r="D2795">
            <v>44</v>
          </cell>
          <cell r="E2795" t="str">
            <v>ADNM</v>
          </cell>
          <cell r="F2795" t="str">
            <v>S</v>
          </cell>
          <cell r="G2795">
            <v>695</v>
          </cell>
          <cell r="H2795">
            <v>462000</v>
          </cell>
          <cell r="I2795">
            <v>16.677499999999998</v>
          </cell>
        </row>
        <row r="2796">
          <cell r="A2796" t="str">
            <v>3029944ADNM695</v>
          </cell>
          <cell r="B2796">
            <v>3029</v>
          </cell>
          <cell r="C2796">
            <v>9</v>
          </cell>
          <cell r="D2796">
            <v>44</v>
          </cell>
          <cell r="E2796" t="str">
            <v>ADNM</v>
          </cell>
          <cell r="F2796" t="str">
            <v>S</v>
          </cell>
          <cell r="G2796">
            <v>695</v>
          </cell>
          <cell r="H2796">
            <v>237000</v>
          </cell>
          <cell r="I2796">
            <v>21.616</v>
          </cell>
        </row>
        <row r="2797">
          <cell r="A2797" t="str">
            <v>3033934ADNM695</v>
          </cell>
          <cell r="B2797">
            <v>3033</v>
          </cell>
          <cell r="C2797">
            <v>9</v>
          </cell>
          <cell r="D2797">
            <v>34</v>
          </cell>
          <cell r="E2797" t="str">
            <v>ADNM</v>
          </cell>
          <cell r="F2797" t="str">
            <v>S</v>
          </cell>
          <cell r="G2797">
            <v>695</v>
          </cell>
          <cell r="H2797">
            <v>2000</v>
          </cell>
          <cell r="I2797">
            <v>19</v>
          </cell>
        </row>
        <row r="2798">
          <cell r="A2798" t="str">
            <v>3010944ADNM695</v>
          </cell>
          <cell r="B2798">
            <v>3010</v>
          </cell>
          <cell r="C2798">
            <v>9</v>
          </cell>
          <cell r="D2798">
            <v>44</v>
          </cell>
          <cell r="E2798" t="str">
            <v>ADNM</v>
          </cell>
          <cell r="F2798" t="str">
            <v>S</v>
          </cell>
          <cell r="G2798">
            <v>695</v>
          </cell>
          <cell r="H2798">
            <v>627700</v>
          </cell>
          <cell r="I2798">
            <v>13.0097</v>
          </cell>
        </row>
        <row r="2799">
          <cell r="A2799" t="str">
            <v>3006944ADNM695</v>
          </cell>
          <cell r="B2799">
            <v>3006</v>
          </cell>
          <cell r="C2799">
            <v>9</v>
          </cell>
          <cell r="D2799">
            <v>44</v>
          </cell>
          <cell r="E2799" t="str">
            <v>ADNM</v>
          </cell>
          <cell r="F2799" t="str">
            <v>S</v>
          </cell>
          <cell r="G2799">
            <v>695</v>
          </cell>
          <cell r="H2799">
            <v>80000</v>
          </cell>
          <cell r="I2799">
            <v>17</v>
          </cell>
        </row>
        <row r="2800">
          <cell r="A2800" t="str">
            <v>5008934ADNM695</v>
          </cell>
          <cell r="B2800">
            <v>5008</v>
          </cell>
          <cell r="C2800">
            <v>9</v>
          </cell>
          <cell r="D2800">
            <v>34</v>
          </cell>
          <cell r="E2800" t="str">
            <v>ADNM</v>
          </cell>
          <cell r="F2800" t="str">
            <v>S</v>
          </cell>
          <cell r="G2800">
            <v>695</v>
          </cell>
          <cell r="H2800">
            <v>17000</v>
          </cell>
          <cell r="I2800">
            <v>21.5</v>
          </cell>
        </row>
        <row r="2801">
          <cell r="A2801" t="str">
            <v>1014944ADNM695</v>
          </cell>
          <cell r="B2801">
            <v>1014</v>
          </cell>
          <cell r="C2801">
            <v>9</v>
          </cell>
          <cell r="D2801">
            <v>44</v>
          </cell>
          <cell r="E2801" t="str">
            <v>ADNM</v>
          </cell>
          <cell r="F2801" t="str">
            <v>S</v>
          </cell>
          <cell r="G2801">
            <v>695</v>
          </cell>
          <cell r="H2801">
            <v>16459450</v>
          </cell>
          <cell r="I2801">
            <v>17.3019</v>
          </cell>
        </row>
        <row r="2802">
          <cell r="A2802" t="str">
            <v>2006944ADNM695</v>
          </cell>
          <cell r="B2802">
            <v>2006</v>
          </cell>
          <cell r="C2802">
            <v>9</v>
          </cell>
          <cell r="D2802">
            <v>44</v>
          </cell>
          <cell r="E2802" t="str">
            <v>ADNM</v>
          </cell>
          <cell r="F2802" t="str">
            <v>S</v>
          </cell>
          <cell r="G2802">
            <v>695</v>
          </cell>
          <cell r="H2802">
            <v>48200</v>
          </cell>
          <cell r="I2802">
            <v>21.004100000000001</v>
          </cell>
        </row>
        <row r="2803">
          <cell r="A2803" t="str">
            <v>3022944ADNM695</v>
          </cell>
          <cell r="B2803">
            <v>3022</v>
          </cell>
          <cell r="C2803">
            <v>9</v>
          </cell>
          <cell r="D2803">
            <v>44</v>
          </cell>
          <cell r="E2803" t="str">
            <v>ADNM</v>
          </cell>
          <cell r="F2803" t="str">
            <v>S</v>
          </cell>
          <cell r="G2803">
            <v>695</v>
          </cell>
          <cell r="H2803">
            <v>100140</v>
          </cell>
          <cell r="I2803">
            <v>18.974</v>
          </cell>
        </row>
        <row r="2804">
          <cell r="A2804" t="str">
            <v>3025944ADNM695</v>
          </cell>
          <cell r="B2804">
            <v>3025</v>
          </cell>
          <cell r="C2804">
            <v>9</v>
          </cell>
          <cell r="D2804">
            <v>44</v>
          </cell>
          <cell r="E2804" t="str">
            <v>ADNM</v>
          </cell>
          <cell r="F2804" t="str">
            <v>S</v>
          </cell>
          <cell r="G2804">
            <v>695</v>
          </cell>
          <cell r="H2804">
            <v>552800</v>
          </cell>
          <cell r="I2804">
            <v>16.365600000000001</v>
          </cell>
        </row>
        <row r="2805">
          <cell r="A2805" t="str">
            <v>3027944ADNM695</v>
          </cell>
          <cell r="B2805">
            <v>3027</v>
          </cell>
          <cell r="C2805">
            <v>9</v>
          </cell>
          <cell r="D2805">
            <v>44</v>
          </cell>
          <cell r="E2805" t="str">
            <v>ADNM</v>
          </cell>
          <cell r="F2805" t="str">
            <v>S</v>
          </cell>
          <cell r="G2805">
            <v>695</v>
          </cell>
          <cell r="H2805">
            <v>75000</v>
          </cell>
          <cell r="I2805">
            <v>19</v>
          </cell>
        </row>
        <row r="2806">
          <cell r="A2806" t="str">
            <v>1032934ADNM695</v>
          </cell>
          <cell r="B2806">
            <v>1032</v>
          </cell>
          <cell r="C2806">
            <v>9</v>
          </cell>
          <cell r="D2806">
            <v>34</v>
          </cell>
          <cell r="E2806" t="str">
            <v>ADNM</v>
          </cell>
          <cell r="F2806" t="str">
            <v>S</v>
          </cell>
          <cell r="G2806">
            <v>695</v>
          </cell>
          <cell r="H2806">
            <v>36908</v>
          </cell>
          <cell r="I2806">
            <v>14.809900000000001</v>
          </cell>
        </row>
        <row r="2807">
          <cell r="A2807" t="str">
            <v>2001944ADNM695</v>
          </cell>
          <cell r="B2807">
            <v>2001</v>
          </cell>
          <cell r="C2807">
            <v>9</v>
          </cell>
          <cell r="D2807">
            <v>44</v>
          </cell>
          <cell r="E2807" t="str">
            <v>ADNM</v>
          </cell>
          <cell r="F2807" t="str">
            <v>S</v>
          </cell>
          <cell r="G2807">
            <v>695</v>
          </cell>
          <cell r="H2807">
            <v>584717</v>
          </cell>
          <cell r="I2807">
            <v>6.7610000000000001</v>
          </cell>
        </row>
        <row r="2808">
          <cell r="A2808" t="str">
            <v>3001934ADNM695</v>
          </cell>
          <cell r="B2808">
            <v>3001</v>
          </cell>
          <cell r="C2808">
            <v>9</v>
          </cell>
          <cell r="D2808">
            <v>34</v>
          </cell>
          <cell r="E2808" t="str">
            <v>ADNM</v>
          </cell>
          <cell r="F2808" t="str">
            <v>S</v>
          </cell>
          <cell r="G2808">
            <v>695</v>
          </cell>
          <cell r="H2808">
            <v>38500</v>
          </cell>
          <cell r="I2808">
            <v>14.220800000000001</v>
          </cell>
        </row>
        <row r="2809">
          <cell r="A2809" t="str">
            <v>3011944ADNM695</v>
          </cell>
          <cell r="B2809">
            <v>3011</v>
          </cell>
          <cell r="C2809">
            <v>9</v>
          </cell>
          <cell r="D2809">
            <v>44</v>
          </cell>
          <cell r="E2809" t="str">
            <v>ADNM</v>
          </cell>
          <cell r="F2809" t="str">
            <v>S</v>
          </cell>
          <cell r="G2809">
            <v>695</v>
          </cell>
          <cell r="H2809">
            <v>225000</v>
          </cell>
          <cell r="I2809">
            <v>12.6</v>
          </cell>
        </row>
        <row r="2810">
          <cell r="A2810" t="str">
            <v>3021944ADNM695</v>
          </cell>
          <cell r="B2810">
            <v>3021</v>
          </cell>
          <cell r="C2810">
            <v>9</v>
          </cell>
          <cell r="D2810">
            <v>44</v>
          </cell>
          <cell r="E2810" t="str">
            <v>ADNM</v>
          </cell>
          <cell r="F2810" t="str">
            <v>S</v>
          </cell>
          <cell r="G2810">
            <v>695</v>
          </cell>
          <cell r="H2810">
            <v>64000</v>
          </cell>
          <cell r="I2810">
            <v>23.5</v>
          </cell>
        </row>
        <row r="2811">
          <cell r="A2811" t="str">
            <v>1018944ADNM695</v>
          </cell>
          <cell r="B2811">
            <v>1018</v>
          </cell>
          <cell r="C2811">
            <v>9</v>
          </cell>
          <cell r="D2811">
            <v>44</v>
          </cell>
          <cell r="E2811" t="str">
            <v>ADNM</v>
          </cell>
          <cell r="F2811" t="str">
            <v>S</v>
          </cell>
          <cell r="G2811">
            <v>695</v>
          </cell>
          <cell r="H2811">
            <v>488970</v>
          </cell>
          <cell r="I2811">
            <v>9.4815000000000005</v>
          </cell>
        </row>
        <row r="2812">
          <cell r="A2812" t="str">
            <v>1005934ADNM695</v>
          </cell>
          <cell r="B2812">
            <v>1005</v>
          </cell>
          <cell r="C2812">
            <v>9</v>
          </cell>
          <cell r="D2812">
            <v>34</v>
          </cell>
          <cell r="E2812" t="str">
            <v>ADNM</v>
          </cell>
          <cell r="F2812" t="str">
            <v>S</v>
          </cell>
          <cell r="G2812">
            <v>695</v>
          </cell>
          <cell r="H2812">
            <v>47344</v>
          </cell>
          <cell r="I2812">
            <v>14.534000000000001</v>
          </cell>
        </row>
        <row r="2813">
          <cell r="A2813" t="str">
            <v>3033944ADNM695</v>
          </cell>
          <cell r="B2813">
            <v>3033</v>
          </cell>
          <cell r="C2813">
            <v>9</v>
          </cell>
          <cell r="D2813">
            <v>44</v>
          </cell>
          <cell r="E2813" t="str">
            <v>ADNM</v>
          </cell>
          <cell r="F2813" t="str">
            <v>S</v>
          </cell>
          <cell r="G2813">
            <v>695</v>
          </cell>
          <cell r="H2813">
            <v>326000</v>
          </cell>
          <cell r="I2813">
            <v>16.426400000000001</v>
          </cell>
        </row>
        <row r="2814">
          <cell r="A2814" t="str">
            <v>5003944ADNM695</v>
          </cell>
          <cell r="B2814">
            <v>5003</v>
          </cell>
          <cell r="C2814">
            <v>9</v>
          </cell>
          <cell r="D2814">
            <v>44</v>
          </cell>
          <cell r="E2814" t="str">
            <v>ADNM</v>
          </cell>
          <cell r="F2814" t="str">
            <v>S</v>
          </cell>
          <cell r="G2814">
            <v>695</v>
          </cell>
          <cell r="H2814">
            <v>16318933.560000001</v>
          </cell>
          <cell r="I2814">
            <v>19.5471</v>
          </cell>
        </row>
        <row r="2815">
          <cell r="A2815" t="str">
            <v>3007934ADNM695</v>
          </cell>
          <cell r="B2815">
            <v>3007</v>
          </cell>
          <cell r="C2815">
            <v>9</v>
          </cell>
          <cell r="D2815">
            <v>34</v>
          </cell>
          <cell r="E2815" t="str">
            <v>ADNM</v>
          </cell>
          <cell r="F2815" t="str">
            <v>S</v>
          </cell>
          <cell r="G2815">
            <v>695</v>
          </cell>
          <cell r="H2815">
            <v>20000</v>
          </cell>
          <cell r="I2815">
            <v>14</v>
          </cell>
        </row>
        <row r="2816">
          <cell r="A2816" t="str">
            <v>1016944ADNM695</v>
          </cell>
          <cell r="B2816">
            <v>1016</v>
          </cell>
          <cell r="C2816">
            <v>9</v>
          </cell>
          <cell r="D2816">
            <v>44</v>
          </cell>
          <cell r="E2816" t="str">
            <v>ADNM</v>
          </cell>
          <cell r="F2816" t="str">
            <v>S</v>
          </cell>
          <cell r="G2816">
            <v>695</v>
          </cell>
          <cell r="H2816">
            <v>6272252</v>
          </cell>
          <cell r="I2816">
            <v>11.245699999999999</v>
          </cell>
        </row>
        <row r="2817">
          <cell r="A2817" t="str">
            <v>1017944ADNM695</v>
          </cell>
          <cell r="B2817">
            <v>1017</v>
          </cell>
          <cell r="C2817">
            <v>9</v>
          </cell>
          <cell r="D2817">
            <v>44</v>
          </cell>
          <cell r="E2817" t="str">
            <v>ADNM</v>
          </cell>
          <cell r="F2817" t="str">
            <v>S</v>
          </cell>
          <cell r="G2817">
            <v>695</v>
          </cell>
          <cell r="H2817">
            <v>44418503.399999999</v>
          </cell>
          <cell r="I2817">
            <v>18.236799999999999</v>
          </cell>
        </row>
        <row r="2818">
          <cell r="A2818" t="str">
            <v>1033944ADNM695</v>
          </cell>
          <cell r="B2818">
            <v>1033</v>
          </cell>
          <cell r="C2818">
            <v>9</v>
          </cell>
          <cell r="D2818">
            <v>44</v>
          </cell>
          <cell r="E2818" t="str">
            <v>ADNM</v>
          </cell>
          <cell r="F2818" t="str">
            <v>S</v>
          </cell>
          <cell r="G2818">
            <v>695</v>
          </cell>
          <cell r="H2818">
            <v>51347352.740000002</v>
          </cell>
          <cell r="I2818">
            <v>18.790600000000001</v>
          </cell>
        </row>
        <row r="2819">
          <cell r="A2819" t="str">
            <v>3016944ADNM695</v>
          </cell>
          <cell r="B2819">
            <v>3016</v>
          </cell>
          <cell r="C2819">
            <v>9</v>
          </cell>
          <cell r="D2819">
            <v>44</v>
          </cell>
          <cell r="E2819" t="str">
            <v>ADNM</v>
          </cell>
          <cell r="F2819" t="str">
            <v>S</v>
          </cell>
          <cell r="G2819">
            <v>695</v>
          </cell>
          <cell r="H2819">
            <v>321000</v>
          </cell>
          <cell r="I2819">
            <v>13.4533</v>
          </cell>
        </row>
        <row r="2820">
          <cell r="A2820" t="str">
            <v>3034944ADNM695</v>
          </cell>
          <cell r="B2820">
            <v>3034</v>
          </cell>
          <cell r="C2820">
            <v>9</v>
          </cell>
          <cell r="D2820">
            <v>44</v>
          </cell>
          <cell r="E2820" t="str">
            <v>ADNM</v>
          </cell>
          <cell r="F2820" t="str">
            <v>S</v>
          </cell>
          <cell r="G2820">
            <v>695</v>
          </cell>
          <cell r="H2820">
            <v>135000</v>
          </cell>
          <cell r="I2820">
            <v>17</v>
          </cell>
        </row>
        <row r="2821">
          <cell r="A2821" t="str">
            <v>5007944ADNM695</v>
          </cell>
          <cell r="B2821">
            <v>5007</v>
          </cell>
          <cell r="C2821">
            <v>9</v>
          </cell>
          <cell r="D2821">
            <v>44</v>
          </cell>
          <cell r="E2821" t="str">
            <v>ADNM</v>
          </cell>
          <cell r="F2821" t="str">
            <v>S</v>
          </cell>
          <cell r="G2821">
            <v>695</v>
          </cell>
          <cell r="H2821">
            <v>28351791.309999999</v>
          </cell>
          <cell r="I2821">
            <v>19.997800000000002</v>
          </cell>
        </row>
        <row r="2822">
          <cell r="A2822" t="str">
            <v>3028944ADNM695</v>
          </cell>
          <cell r="B2822">
            <v>3028</v>
          </cell>
          <cell r="C2822">
            <v>9</v>
          </cell>
          <cell r="D2822">
            <v>44</v>
          </cell>
          <cell r="E2822" t="str">
            <v>ADNM</v>
          </cell>
          <cell r="F2822" t="str">
            <v>S</v>
          </cell>
          <cell r="G2822">
            <v>695</v>
          </cell>
          <cell r="H2822">
            <v>405000</v>
          </cell>
          <cell r="I2822">
            <v>16.3809</v>
          </cell>
        </row>
        <row r="2823">
          <cell r="A2823" t="str">
            <v>3007944ADNM695</v>
          </cell>
          <cell r="B2823">
            <v>3007</v>
          </cell>
          <cell r="C2823">
            <v>9</v>
          </cell>
          <cell r="D2823">
            <v>44</v>
          </cell>
          <cell r="E2823" t="str">
            <v>ADNM</v>
          </cell>
          <cell r="F2823" t="str">
            <v>S</v>
          </cell>
          <cell r="G2823">
            <v>695</v>
          </cell>
          <cell r="H2823">
            <v>191000</v>
          </cell>
          <cell r="I2823">
            <v>17.172799999999999</v>
          </cell>
        </row>
        <row r="2824">
          <cell r="A2824" t="str">
            <v>3004944ADNM695</v>
          </cell>
          <cell r="B2824">
            <v>3004</v>
          </cell>
          <cell r="C2824">
            <v>9</v>
          </cell>
          <cell r="D2824">
            <v>44</v>
          </cell>
          <cell r="E2824" t="str">
            <v>ADNM</v>
          </cell>
          <cell r="F2824" t="str">
            <v>S</v>
          </cell>
          <cell r="G2824">
            <v>695</v>
          </cell>
          <cell r="H2824">
            <v>658500</v>
          </cell>
          <cell r="I2824">
            <v>14.4908</v>
          </cell>
        </row>
        <row r="2825">
          <cell r="A2825" t="str">
            <v>3026944ADNM695</v>
          </cell>
          <cell r="B2825">
            <v>3026</v>
          </cell>
          <cell r="C2825">
            <v>9</v>
          </cell>
          <cell r="D2825">
            <v>44</v>
          </cell>
          <cell r="E2825" t="str">
            <v>ADNM</v>
          </cell>
          <cell r="F2825" t="str">
            <v>S</v>
          </cell>
          <cell r="G2825">
            <v>695</v>
          </cell>
          <cell r="H2825">
            <v>314000</v>
          </cell>
          <cell r="I2825">
            <v>13.369400000000001</v>
          </cell>
        </row>
        <row r="2826">
          <cell r="A2826" t="str">
            <v>1001934ADNM695</v>
          </cell>
          <cell r="B2826">
            <v>1001</v>
          </cell>
          <cell r="C2826">
            <v>9</v>
          </cell>
          <cell r="D2826">
            <v>34</v>
          </cell>
          <cell r="E2826" t="str">
            <v>ADNM</v>
          </cell>
          <cell r="F2826" t="str">
            <v>S</v>
          </cell>
          <cell r="G2826">
            <v>695</v>
          </cell>
          <cell r="H2826">
            <v>10000</v>
          </cell>
          <cell r="I2826">
            <v>10</v>
          </cell>
        </row>
        <row r="2827">
          <cell r="A2827" t="str">
            <v>1009944ADNM695</v>
          </cell>
          <cell r="B2827">
            <v>1009</v>
          </cell>
          <cell r="C2827">
            <v>9</v>
          </cell>
          <cell r="D2827">
            <v>44</v>
          </cell>
          <cell r="E2827" t="str">
            <v>ADNM</v>
          </cell>
          <cell r="F2827" t="str">
            <v>S</v>
          </cell>
          <cell r="G2827">
            <v>695</v>
          </cell>
          <cell r="H2827">
            <v>8208470</v>
          </cell>
          <cell r="I2827">
            <v>16.292999999999999</v>
          </cell>
        </row>
        <row r="2828">
          <cell r="A2828" t="str">
            <v>1033934ADNM695</v>
          </cell>
          <cell r="B2828">
            <v>1033</v>
          </cell>
          <cell r="C2828">
            <v>9</v>
          </cell>
          <cell r="D2828">
            <v>34</v>
          </cell>
          <cell r="E2828" t="str">
            <v>ADNM</v>
          </cell>
          <cell r="F2828" t="str">
            <v>S</v>
          </cell>
          <cell r="G2828">
            <v>695</v>
          </cell>
          <cell r="H2828">
            <v>407250</v>
          </cell>
          <cell r="I2828">
            <v>12.912800000000001</v>
          </cell>
        </row>
        <row r="2829">
          <cell r="A2829" t="str">
            <v>5004944ADNM695</v>
          </cell>
          <cell r="B2829">
            <v>5004</v>
          </cell>
          <cell r="C2829">
            <v>9</v>
          </cell>
          <cell r="D2829">
            <v>44</v>
          </cell>
          <cell r="E2829" t="str">
            <v>ADNM</v>
          </cell>
          <cell r="F2829" t="str">
            <v>S</v>
          </cell>
          <cell r="G2829">
            <v>695</v>
          </cell>
          <cell r="H2829">
            <v>808070</v>
          </cell>
          <cell r="I2829">
            <v>19.773399999999999</v>
          </cell>
        </row>
        <row r="2830">
          <cell r="A2830" t="str">
            <v>5006934ADNM695</v>
          </cell>
          <cell r="B2830">
            <v>5006</v>
          </cell>
          <cell r="C2830">
            <v>9</v>
          </cell>
          <cell r="D2830">
            <v>34</v>
          </cell>
          <cell r="E2830" t="str">
            <v>ADNM</v>
          </cell>
          <cell r="F2830" t="str">
            <v>S</v>
          </cell>
          <cell r="G2830">
            <v>695</v>
          </cell>
          <cell r="H2830">
            <v>59040</v>
          </cell>
          <cell r="I2830">
            <v>20.900099999999998</v>
          </cell>
        </row>
        <row r="2831">
          <cell r="A2831" t="str">
            <v>5008944ADNM695</v>
          </cell>
          <cell r="B2831">
            <v>5008</v>
          </cell>
          <cell r="C2831">
            <v>9</v>
          </cell>
          <cell r="D2831">
            <v>44</v>
          </cell>
          <cell r="E2831" t="str">
            <v>ADNM</v>
          </cell>
          <cell r="F2831" t="str">
            <v>S</v>
          </cell>
          <cell r="G2831">
            <v>695</v>
          </cell>
          <cell r="H2831">
            <v>7203732.6399999997</v>
          </cell>
          <cell r="I2831">
            <v>19.344799999999999</v>
          </cell>
        </row>
        <row r="2832">
          <cell r="A2832" t="str">
            <v>3016934ADNM695</v>
          </cell>
          <cell r="B2832">
            <v>3016</v>
          </cell>
          <cell r="C2832">
            <v>9</v>
          </cell>
          <cell r="D2832">
            <v>34</v>
          </cell>
          <cell r="E2832" t="str">
            <v>ADNM</v>
          </cell>
          <cell r="F2832" t="str">
            <v>S</v>
          </cell>
          <cell r="G2832">
            <v>695</v>
          </cell>
          <cell r="H2832">
            <v>5000</v>
          </cell>
          <cell r="I2832">
            <v>16</v>
          </cell>
        </row>
        <row r="2833">
          <cell r="A2833" t="str">
            <v>2002944ADNM695</v>
          </cell>
          <cell r="B2833">
            <v>2002</v>
          </cell>
          <cell r="C2833">
            <v>9</v>
          </cell>
          <cell r="D2833">
            <v>44</v>
          </cell>
          <cell r="E2833" t="str">
            <v>ADNM</v>
          </cell>
          <cell r="F2833" t="str">
            <v>S</v>
          </cell>
          <cell r="G2833">
            <v>695</v>
          </cell>
          <cell r="H2833">
            <v>514494</v>
          </cell>
          <cell r="I2833">
            <v>6.5</v>
          </cell>
        </row>
        <row r="2834">
          <cell r="A2834" t="str">
            <v>3010934ADNM695</v>
          </cell>
          <cell r="B2834">
            <v>3010</v>
          </cell>
          <cell r="C2834">
            <v>9</v>
          </cell>
          <cell r="D2834">
            <v>34</v>
          </cell>
          <cell r="E2834" t="str">
            <v>ADNM</v>
          </cell>
          <cell r="F2834" t="str">
            <v>S</v>
          </cell>
          <cell r="G2834">
            <v>695</v>
          </cell>
          <cell r="H2834">
            <v>1452.17</v>
          </cell>
          <cell r="I2834">
            <v>11</v>
          </cell>
        </row>
        <row r="2835">
          <cell r="A2835" t="str">
            <v>1001944ADNM695</v>
          </cell>
          <cell r="B2835">
            <v>1001</v>
          </cell>
          <cell r="C2835">
            <v>9</v>
          </cell>
          <cell r="D2835">
            <v>44</v>
          </cell>
          <cell r="E2835" t="str">
            <v>ADNM</v>
          </cell>
          <cell r="F2835" t="str">
            <v>S</v>
          </cell>
          <cell r="G2835">
            <v>695</v>
          </cell>
          <cell r="H2835">
            <v>3734205</v>
          </cell>
          <cell r="I2835">
            <v>11.3972</v>
          </cell>
        </row>
        <row r="2836">
          <cell r="A2836" t="str">
            <v>1017934ADNM695</v>
          </cell>
          <cell r="B2836">
            <v>1017</v>
          </cell>
          <cell r="C2836">
            <v>9</v>
          </cell>
          <cell r="D2836">
            <v>34</v>
          </cell>
          <cell r="E2836" t="str">
            <v>ADNM</v>
          </cell>
          <cell r="F2836" t="str">
            <v>S</v>
          </cell>
          <cell r="G2836">
            <v>695</v>
          </cell>
          <cell r="H2836">
            <v>167950</v>
          </cell>
          <cell r="I2836">
            <v>15.9292</v>
          </cell>
        </row>
        <row r="2837">
          <cell r="A2837" t="str">
            <v>1003944ADNM695</v>
          </cell>
          <cell r="B2837">
            <v>1003</v>
          </cell>
          <cell r="C2837">
            <v>9</v>
          </cell>
          <cell r="D2837">
            <v>44</v>
          </cell>
          <cell r="E2837" t="str">
            <v>ADNM</v>
          </cell>
          <cell r="F2837" t="str">
            <v>S</v>
          </cell>
          <cell r="G2837">
            <v>695</v>
          </cell>
          <cell r="H2837">
            <v>4627843</v>
          </cell>
          <cell r="I2837">
            <v>10.580399999999999</v>
          </cell>
        </row>
        <row r="2838">
          <cell r="A2838" t="str">
            <v>3015944ADNM695</v>
          </cell>
          <cell r="B2838">
            <v>3015</v>
          </cell>
          <cell r="C2838">
            <v>9</v>
          </cell>
          <cell r="D2838">
            <v>44</v>
          </cell>
          <cell r="E2838" t="str">
            <v>ADNM</v>
          </cell>
          <cell r="F2838" t="str">
            <v>S</v>
          </cell>
          <cell r="G2838">
            <v>695</v>
          </cell>
          <cell r="H2838">
            <v>767940</v>
          </cell>
          <cell r="I2838">
            <v>15.5373</v>
          </cell>
        </row>
        <row r="2839">
          <cell r="A2839" t="str">
            <v>1999944ADNM695</v>
          </cell>
          <cell r="B2839">
            <v>1999</v>
          </cell>
          <cell r="C2839">
            <v>9</v>
          </cell>
          <cell r="D2839">
            <v>44</v>
          </cell>
          <cell r="E2839" t="str">
            <v>ADNM</v>
          </cell>
          <cell r="F2839" t="str">
            <v>S</v>
          </cell>
          <cell r="G2839">
            <v>695</v>
          </cell>
          <cell r="H2839">
            <v>160812169.13999999</v>
          </cell>
          <cell r="I2839">
            <v>17.2575</v>
          </cell>
        </row>
        <row r="2840">
          <cell r="A2840" t="str">
            <v>1999934ADNM695</v>
          </cell>
          <cell r="B2840">
            <v>1999</v>
          </cell>
          <cell r="C2840">
            <v>9</v>
          </cell>
          <cell r="D2840">
            <v>34</v>
          </cell>
          <cell r="E2840" t="str">
            <v>ADNM</v>
          </cell>
          <cell r="F2840" t="str">
            <v>S</v>
          </cell>
          <cell r="G2840">
            <v>695</v>
          </cell>
          <cell r="H2840">
            <v>767452</v>
          </cell>
          <cell r="I2840">
            <v>13.225199999999999</v>
          </cell>
        </row>
        <row r="2841">
          <cell r="A2841" t="str">
            <v>2999944ADNM695</v>
          </cell>
          <cell r="B2841">
            <v>2999</v>
          </cell>
          <cell r="C2841">
            <v>9</v>
          </cell>
          <cell r="D2841">
            <v>44</v>
          </cell>
          <cell r="E2841" t="str">
            <v>ADNM</v>
          </cell>
          <cell r="F2841" t="str">
            <v>S</v>
          </cell>
          <cell r="G2841">
            <v>695</v>
          </cell>
          <cell r="H2841">
            <v>1175411</v>
          </cell>
          <cell r="I2841">
            <v>7.4984999999999999</v>
          </cell>
        </row>
        <row r="2842">
          <cell r="A2842" t="str">
            <v>3999944ADNM695</v>
          </cell>
          <cell r="B2842">
            <v>3999</v>
          </cell>
          <cell r="C2842">
            <v>9</v>
          </cell>
          <cell r="D2842">
            <v>44</v>
          </cell>
          <cell r="E2842" t="str">
            <v>ADNM</v>
          </cell>
          <cell r="F2842" t="str">
            <v>S</v>
          </cell>
          <cell r="G2842">
            <v>695</v>
          </cell>
          <cell r="H2842">
            <v>10284820</v>
          </cell>
          <cell r="I2842">
            <v>15.904400000000001</v>
          </cell>
        </row>
        <row r="2843">
          <cell r="A2843" t="str">
            <v>3999934ADNM695</v>
          </cell>
          <cell r="B2843">
            <v>3999</v>
          </cell>
          <cell r="C2843">
            <v>9</v>
          </cell>
          <cell r="D2843">
            <v>34</v>
          </cell>
          <cell r="E2843" t="str">
            <v>ADNM</v>
          </cell>
          <cell r="F2843" t="str">
            <v>S</v>
          </cell>
          <cell r="G2843">
            <v>695</v>
          </cell>
          <cell r="H2843">
            <v>177952.17</v>
          </cell>
          <cell r="I2843">
            <v>12.000299999999999</v>
          </cell>
        </row>
        <row r="2844">
          <cell r="A2844" t="str">
            <v>5999944ADNM695</v>
          </cell>
          <cell r="B2844">
            <v>5999</v>
          </cell>
          <cell r="C2844">
            <v>9</v>
          </cell>
          <cell r="D2844">
            <v>44</v>
          </cell>
          <cell r="E2844" t="str">
            <v>ADNM</v>
          </cell>
          <cell r="F2844" t="str">
            <v>S</v>
          </cell>
          <cell r="G2844">
            <v>695</v>
          </cell>
          <cell r="H2844">
            <v>61623027.509999998</v>
          </cell>
          <cell r="I2844">
            <v>19.982099999999999</v>
          </cell>
        </row>
        <row r="2845">
          <cell r="A2845" t="str">
            <v>5999934ADNM695</v>
          </cell>
          <cell r="B2845">
            <v>5999</v>
          </cell>
          <cell r="C2845">
            <v>9</v>
          </cell>
          <cell r="D2845">
            <v>34</v>
          </cell>
          <cell r="E2845" t="str">
            <v>ADNM</v>
          </cell>
          <cell r="F2845" t="str">
            <v>S</v>
          </cell>
          <cell r="G2845">
            <v>695</v>
          </cell>
          <cell r="H2845">
            <v>87140</v>
          </cell>
          <cell r="I2845">
            <v>20.255199999999999</v>
          </cell>
        </row>
        <row r="2846">
          <cell r="A2846" t="str">
            <v>1005944ADNE695</v>
          </cell>
          <cell r="B2846">
            <v>1005</v>
          </cell>
          <cell r="C2846">
            <v>9</v>
          </cell>
          <cell r="D2846">
            <v>44</v>
          </cell>
          <cell r="E2846" t="str">
            <v>ADNE</v>
          </cell>
          <cell r="F2846" t="str">
            <v>S</v>
          </cell>
          <cell r="G2846">
            <v>695</v>
          </cell>
          <cell r="H2846">
            <v>58701572</v>
          </cell>
          <cell r="I2846">
            <v>6.9528999999999996</v>
          </cell>
        </row>
        <row r="2847">
          <cell r="A2847" t="str">
            <v>1032944ADNE695</v>
          </cell>
          <cell r="B2847">
            <v>1032</v>
          </cell>
          <cell r="C2847">
            <v>9</v>
          </cell>
          <cell r="D2847">
            <v>44</v>
          </cell>
          <cell r="E2847" t="str">
            <v>ADNE</v>
          </cell>
          <cell r="F2847" t="str">
            <v>S</v>
          </cell>
          <cell r="G2847">
            <v>695</v>
          </cell>
          <cell r="H2847">
            <v>6817718</v>
          </cell>
          <cell r="I2847">
            <v>12.0144</v>
          </cell>
        </row>
        <row r="2848">
          <cell r="A2848" t="str">
            <v>3001944ADNE695</v>
          </cell>
          <cell r="B2848">
            <v>3001</v>
          </cell>
          <cell r="C2848">
            <v>9</v>
          </cell>
          <cell r="D2848">
            <v>44</v>
          </cell>
          <cell r="E2848" t="str">
            <v>ADNE</v>
          </cell>
          <cell r="F2848" t="str">
            <v>S</v>
          </cell>
          <cell r="G2848">
            <v>695</v>
          </cell>
          <cell r="H2848">
            <v>662600</v>
          </cell>
          <cell r="I2848">
            <v>14.5183</v>
          </cell>
        </row>
        <row r="2849">
          <cell r="A2849" t="str">
            <v>5007934ADNE695</v>
          </cell>
          <cell r="B2849">
            <v>5007</v>
          </cell>
          <cell r="C2849">
            <v>9</v>
          </cell>
          <cell r="D2849">
            <v>34</v>
          </cell>
          <cell r="E2849" t="str">
            <v>ADNE</v>
          </cell>
          <cell r="F2849" t="str">
            <v>S</v>
          </cell>
          <cell r="G2849">
            <v>695</v>
          </cell>
          <cell r="H2849">
            <v>59500</v>
          </cell>
          <cell r="I2849">
            <v>19.882400000000001</v>
          </cell>
        </row>
        <row r="2850">
          <cell r="A2850" t="str">
            <v>5006944ADNE695</v>
          </cell>
          <cell r="B2850">
            <v>5006</v>
          </cell>
          <cell r="C2850">
            <v>9</v>
          </cell>
          <cell r="D2850">
            <v>44</v>
          </cell>
          <cell r="E2850" t="str">
            <v>ADNE</v>
          </cell>
          <cell r="F2850" t="str">
            <v>S</v>
          </cell>
          <cell r="G2850">
            <v>695</v>
          </cell>
          <cell r="H2850">
            <v>329000</v>
          </cell>
          <cell r="I2850">
            <v>18.4407</v>
          </cell>
        </row>
        <row r="2851">
          <cell r="A2851" t="str">
            <v>1003934ADNE695</v>
          </cell>
          <cell r="B2851">
            <v>1003</v>
          </cell>
          <cell r="C2851">
            <v>9</v>
          </cell>
          <cell r="D2851">
            <v>34</v>
          </cell>
          <cell r="E2851" t="str">
            <v>ADNE</v>
          </cell>
          <cell r="F2851" t="str">
            <v>S</v>
          </cell>
          <cell r="G2851">
            <v>695</v>
          </cell>
          <cell r="H2851">
            <v>4764974.16</v>
          </cell>
          <cell r="I2851">
            <v>5.7839999999999998</v>
          </cell>
        </row>
        <row r="2852">
          <cell r="A2852" t="str">
            <v>1018934ADNE695</v>
          </cell>
          <cell r="B2852">
            <v>1018</v>
          </cell>
          <cell r="C2852">
            <v>9</v>
          </cell>
          <cell r="D2852">
            <v>34</v>
          </cell>
          <cell r="E2852" t="str">
            <v>ADNE</v>
          </cell>
          <cell r="F2852" t="str">
            <v>S</v>
          </cell>
          <cell r="G2852">
            <v>695</v>
          </cell>
          <cell r="H2852">
            <v>1756580</v>
          </cell>
          <cell r="I2852">
            <v>7.7001999999999997</v>
          </cell>
        </row>
        <row r="2853">
          <cell r="A2853" t="str">
            <v>3002944ADNE695</v>
          </cell>
          <cell r="B2853">
            <v>3002</v>
          </cell>
          <cell r="C2853">
            <v>9</v>
          </cell>
          <cell r="D2853">
            <v>44</v>
          </cell>
          <cell r="E2853" t="str">
            <v>ADNE</v>
          </cell>
          <cell r="F2853" t="str">
            <v>S</v>
          </cell>
          <cell r="G2853">
            <v>695</v>
          </cell>
          <cell r="H2853">
            <v>240000</v>
          </cell>
          <cell r="I2853">
            <v>13.52</v>
          </cell>
        </row>
        <row r="2854">
          <cell r="A2854" t="str">
            <v>5004934ADNE695</v>
          </cell>
          <cell r="B2854">
            <v>5004</v>
          </cell>
          <cell r="C2854">
            <v>9</v>
          </cell>
          <cell r="D2854">
            <v>34</v>
          </cell>
          <cell r="E2854" t="str">
            <v>ADNE</v>
          </cell>
          <cell r="F2854" t="str">
            <v>S</v>
          </cell>
          <cell r="G2854">
            <v>695</v>
          </cell>
          <cell r="H2854">
            <v>274000</v>
          </cell>
          <cell r="I2854">
            <v>11.4389</v>
          </cell>
        </row>
        <row r="2855">
          <cell r="A2855" t="str">
            <v>3003934ADNE695</v>
          </cell>
          <cell r="B2855">
            <v>3003</v>
          </cell>
          <cell r="C2855">
            <v>9</v>
          </cell>
          <cell r="D2855">
            <v>34</v>
          </cell>
          <cell r="E2855" t="str">
            <v>ADNE</v>
          </cell>
          <cell r="F2855" t="str">
            <v>S</v>
          </cell>
          <cell r="G2855">
            <v>695</v>
          </cell>
          <cell r="H2855">
            <v>68000</v>
          </cell>
          <cell r="I2855">
            <v>10</v>
          </cell>
        </row>
        <row r="2856">
          <cell r="A2856" t="str">
            <v>3010944ADNE695</v>
          </cell>
          <cell r="B2856">
            <v>3010</v>
          </cell>
          <cell r="C2856">
            <v>9</v>
          </cell>
          <cell r="D2856">
            <v>44</v>
          </cell>
          <cell r="E2856" t="str">
            <v>ADNE</v>
          </cell>
          <cell r="F2856" t="str">
            <v>S</v>
          </cell>
          <cell r="G2856">
            <v>695</v>
          </cell>
          <cell r="H2856">
            <v>230000</v>
          </cell>
          <cell r="I2856">
            <v>11</v>
          </cell>
        </row>
        <row r="2857">
          <cell r="A2857" t="str">
            <v>1014944ADNE695</v>
          </cell>
          <cell r="B2857">
            <v>1014</v>
          </cell>
          <cell r="C2857">
            <v>9</v>
          </cell>
          <cell r="D2857">
            <v>44</v>
          </cell>
          <cell r="E2857" t="str">
            <v>ADNE</v>
          </cell>
          <cell r="F2857" t="str">
            <v>S</v>
          </cell>
          <cell r="G2857">
            <v>695</v>
          </cell>
          <cell r="H2857">
            <v>23662739</v>
          </cell>
          <cell r="I2857">
            <v>5.8537999999999997</v>
          </cell>
        </row>
        <row r="2858">
          <cell r="A2858" t="str">
            <v>1014934ADNE695</v>
          </cell>
          <cell r="B2858">
            <v>1014</v>
          </cell>
          <cell r="C2858">
            <v>9</v>
          </cell>
          <cell r="D2858">
            <v>34</v>
          </cell>
          <cell r="E2858" t="str">
            <v>ADNE</v>
          </cell>
          <cell r="F2858" t="str">
            <v>S</v>
          </cell>
          <cell r="G2858">
            <v>695</v>
          </cell>
          <cell r="H2858">
            <v>100000</v>
          </cell>
          <cell r="I2858">
            <v>7.5</v>
          </cell>
        </row>
        <row r="2859">
          <cell r="A2859" t="str">
            <v>1018944ADNE695</v>
          </cell>
          <cell r="B2859">
            <v>1018</v>
          </cell>
          <cell r="C2859">
            <v>9</v>
          </cell>
          <cell r="D2859">
            <v>44</v>
          </cell>
          <cell r="E2859" t="str">
            <v>ADNE</v>
          </cell>
          <cell r="F2859" t="str">
            <v>S</v>
          </cell>
          <cell r="G2859">
            <v>695</v>
          </cell>
          <cell r="H2859">
            <v>41862163.57</v>
          </cell>
          <cell r="I2859">
            <v>7.1742999999999997</v>
          </cell>
        </row>
        <row r="2860">
          <cell r="A2860" t="str">
            <v>2001944ADNE695</v>
          </cell>
          <cell r="B2860">
            <v>2001</v>
          </cell>
          <cell r="C2860">
            <v>9</v>
          </cell>
          <cell r="D2860">
            <v>44</v>
          </cell>
          <cell r="E2860" t="str">
            <v>ADNE</v>
          </cell>
          <cell r="F2860" t="str">
            <v>S</v>
          </cell>
          <cell r="G2860">
            <v>695</v>
          </cell>
          <cell r="H2860">
            <v>684990.5</v>
          </cell>
          <cell r="I2860">
            <v>8.0462000000000007</v>
          </cell>
        </row>
        <row r="2861">
          <cell r="A2861" t="str">
            <v>1032934ADNE695</v>
          </cell>
          <cell r="B2861">
            <v>1032</v>
          </cell>
          <cell r="C2861">
            <v>9</v>
          </cell>
          <cell r="D2861">
            <v>34</v>
          </cell>
          <cell r="E2861" t="str">
            <v>ADNE</v>
          </cell>
          <cell r="F2861" t="str">
            <v>S</v>
          </cell>
          <cell r="G2861">
            <v>695</v>
          </cell>
          <cell r="H2861">
            <v>119350</v>
          </cell>
          <cell r="I2861">
            <v>11.0528</v>
          </cell>
        </row>
        <row r="2862">
          <cell r="A2862" t="str">
            <v>1005934ADNE695</v>
          </cell>
          <cell r="B2862">
            <v>1005</v>
          </cell>
          <cell r="C2862">
            <v>9</v>
          </cell>
          <cell r="D2862">
            <v>34</v>
          </cell>
          <cell r="E2862" t="str">
            <v>ADNE</v>
          </cell>
          <cell r="F2862" t="str">
            <v>S</v>
          </cell>
          <cell r="G2862">
            <v>695</v>
          </cell>
          <cell r="H2862">
            <v>1264165</v>
          </cell>
          <cell r="I2862">
            <v>7.2381000000000002</v>
          </cell>
        </row>
        <row r="2863">
          <cell r="A2863" t="str">
            <v>5003944ADNE695</v>
          </cell>
          <cell r="B2863">
            <v>5003</v>
          </cell>
          <cell r="C2863">
            <v>9</v>
          </cell>
          <cell r="D2863">
            <v>44</v>
          </cell>
          <cell r="E2863" t="str">
            <v>ADNE</v>
          </cell>
          <cell r="F2863" t="str">
            <v>S</v>
          </cell>
          <cell r="G2863">
            <v>695</v>
          </cell>
          <cell r="H2863">
            <v>4196515.42</v>
          </cell>
          <cell r="I2863">
            <v>10.707700000000001</v>
          </cell>
        </row>
        <row r="2864">
          <cell r="A2864" t="str">
            <v>1016944ADNE695</v>
          </cell>
          <cell r="B2864">
            <v>1016</v>
          </cell>
          <cell r="C2864">
            <v>9</v>
          </cell>
          <cell r="D2864">
            <v>44</v>
          </cell>
          <cell r="E2864" t="str">
            <v>ADNE</v>
          </cell>
          <cell r="F2864" t="str">
            <v>S</v>
          </cell>
          <cell r="G2864">
            <v>695</v>
          </cell>
          <cell r="H2864">
            <v>46740136.509999998</v>
          </cell>
          <cell r="I2864">
            <v>7.6007999999999996</v>
          </cell>
        </row>
        <row r="2865">
          <cell r="A2865" t="str">
            <v>1017944ADNE695</v>
          </cell>
          <cell r="B2865">
            <v>1017</v>
          </cell>
          <cell r="C2865">
            <v>9</v>
          </cell>
          <cell r="D2865">
            <v>44</v>
          </cell>
          <cell r="E2865" t="str">
            <v>ADNE</v>
          </cell>
          <cell r="F2865" t="str">
            <v>S</v>
          </cell>
          <cell r="G2865">
            <v>695</v>
          </cell>
          <cell r="H2865">
            <v>1664300</v>
          </cell>
          <cell r="I2865">
            <v>16.985099999999999</v>
          </cell>
        </row>
        <row r="2866">
          <cell r="A2866" t="str">
            <v>1033944ADNE695</v>
          </cell>
          <cell r="B2866">
            <v>1033</v>
          </cell>
          <cell r="C2866">
            <v>9</v>
          </cell>
          <cell r="D2866">
            <v>44</v>
          </cell>
          <cell r="E2866" t="str">
            <v>ADNE</v>
          </cell>
          <cell r="F2866" t="str">
            <v>S</v>
          </cell>
          <cell r="G2866">
            <v>695</v>
          </cell>
          <cell r="H2866">
            <v>5502800</v>
          </cell>
          <cell r="I2866">
            <v>11.892099999999999</v>
          </cell>
        </row>
        <row r="2867">
          <cell r="A2867" t="str">
            <v>5007944ADNE695</v>
          </cell>
          <cell r="B2867">
            <v>5007</v>
          </cell>
          <cell r="C2867">
            <v>9</v>
          </cell>
          <cell r="D2867">
            <v>44</v>
          </cell>
          <cell r="E2867" t="str">
            <v>ADNE</v>
          </cell>
          <cell r="F2867" t="str">
            <v>S</v>
          </cell>
          <cell r="G2867">
            <v>695</v>
          </cell>
          <cell r="H2867">
            <v>16939184</v>
          </cell>
          <cell r="I2867">
            <v>14.4216</v>
          </cell>
        </row>
        <row r="2868">
          <cell r="A2868" t="str">
            <v>1016934ADNE695</v>
          </cell>
          <cell r="B2868">
            <v>1016</v>
          </cell>
          <cell r="C2868">
            <v>9</v>
          </cell>
          <cell r="D2868">
            <v>34</v>
          </cell>
          <cell r="E2868" t="str">
            <v>ADNE</v>
          </cell>
          <cell r="F2868" t="str">
            <v>S</v>
          </cell>
          <cell r="G2868">
            <v>695</v>
          </cell>
          <cell r="H2868">
            <v>182733.9</v>
          </cell>
          <cell r="I2868">
            <v>8.4985999999999997</v>
          </cell>
        </row>
        <row r="2869">
          <cell r="A2869" t="str">
            <v>3007944ADNE695</v>
          </cell>
          <cell r="B2869">
            <v>3007</v>
          </cell>
          <cell r="C2869">
            <v>9</v>
          </cell>
          <cell r="D2869">
            <v>44</v>
          </cell>
          <cell r="E2869" t="str">
            <v>ADNE</v>
          </cell>
          <cell r="F2869" t="str">
            <v>S</v>
          </cell>
          <cell r="G2869">
            <v>695</v>
          </cell>
          <cell r="H2869">
            <v>100000</v>
          </cell>
          <cell r="I2869">
            <v>16</v>
          </cell>
        </row>
        <row r="2870">
          <cell r="A2870" t="str">
            <v>1001934ADNE695</v>
          </cell>
          <cell r="B2870">
            <v>1001</v>
          </cell>
          <cell r="C2870">
            <v>9</v>
          </cell>
          <cell r="D2870">
            <v>34</v>
          </cell>
          <cell r="E2870" t="str">
            <v>ADNE</v>
          </cell>
          <cell r="F2870" t="str">
            <v>S</v>
          </cell>
          <cell r="G2870">
            <v>695</v>
          </cell>
          <cell r="H2870">
            <v>696000</v>
          </cell>
          <cell r="I2870">
            <v>7.8526999999999996</v>
          </cell>
        </row>
        <row r="2871">
          <cell r="A2871" t="str">
            <v>3004944ADNE695</v>
          </cell>
          <cell r="B2871">
            <v>3004</v>
          </cell>
          <cell r="C2871">
            <v>9</v>
          </cell>
          <cell r="D2871">
            <v>44</v>
          </cell>
          <cell r="E2871" t="str">
            <v>ADNE</v>
          </cell>
          <cell r="F2871" t="str">
            <v>S</v>
          </cell>
          <cell r="G2871">
            <v>695</v>
          </cell>
          <cell r="H2871">
            <v>315000</v>
          </cell>
          <cell r="I2871">
            <v>12</v>
          </cell>
        </row>
        <row r="2872">
          <cell r="A2872" t="str">
            <v>1009944ADNE695</v>
          </cell>
          <cell r="B2872">
            <v>1009</v>
          </cell>
          <cell r="C2872">
            <v>9</v>
          </cell>
          <cell r="D2872">
            <v>44</v>
          </cell>
          <cell r="E2872" t="str">
            <v>ADNE</v>
          </cell>
          <cell r="F2872" t="str">
            <v>S</v>
          </cell>
          <cell r="G2872">
            <v>695</v>
          </cell>
          <cell r="H2872">
            <v>56318476.700000003</v>
          </cell>
          <cell r="I2872">
            <v>6.5110999999999999</v>
          </cell>
        </row>
        <row r="2873">
          <cell r="A2873" t="str">
            <v>1033934ADNE695</v>
          </cell>
          <cell r="B2873">
            <v>1033</v>
          </cell>
          <cell r="C2873">
            <v>9</v>
          </cell>
          <cell r="D2873">
            <v>34</v>
          </cell>
          <cell r="E2873" t="str">
            <v>ADNE</v>
          </cell>
          <cell r="F2873" t="str">
            <v>S</v>
          </cell>
          <cell r="G2873">
            <v>695</v>
          </cell>
          <cell r="H2873">
            <v>466200</v>
          </cell>
          <cell r="I2873">
            <v>9.7614000000000001</v>
          </cell>
        </row>
        <row r="2874">
          <cell r="A2874" t="str">
            <v>5004944ADNE695</v>
          </cell>
          <cell r="B2874">
            <v>5004</v>
          </cell>
          <cell r="C2874">
            <v>9</v>
          </cell>
          <cell r="D2874">
            <v>44</v>
          </cell>
          <cell r="E2874" t="str">
            <v>ADNE</v>
          </cell>
          <cell r="F2874" t="str">
            <v>S</v>
          </cell>
          <cell r="G2874">
            <v>695</v>
          </cell>
          <cell r="H2874">
            <v>5879565</v>
          </cell>
          <cell r="I2874">
            <v>12.081099999999999</v>
          </cell>
        </row>
        <row r="2875">
          <cell r="A2875" t="str">
            <v>5008944ADNE695</v>
          </cell>
          <cell r="B2875">
            <v>5008</v>
          </cell>
          <cell r="C2875">
            <v>9</v>
          </cell>
          <cell r="D2875">
            <v>44</v>
          </cell>
          <cell r="E2875" t="str">
            <v>ADNE</v>
          </cell>
          <cell r="F2875" t="str">
            <v>S</v>
          </cell>
          <cell r="G2875">
            <v>695</v>
          </cell>
          <cell r="H2875">
            <v>2383100</v>
          </cell>
          <cell r="I2875">
            <v>18.7105</v>
          </cell>
        </row>
        <row r="2876">
          <cell r="A2876" t="str">
            <v>3010934ADNE695</v>
          </cell>
          <cell r="B2876">
            <v>3010</v>
          </cell>
          <cell r="C2876">
            <v>9</v>
          </cell>
          <cell r="D2876">
            <v>34</v>
          </cell>
          <cell r="E2876" t="str">
            <v>ADNE</v>
          </cell>
          <cell r="F2876" t="str">
            <v>S</v>
          </cell>
          <cell r="G2876">
            <v>695</v>
          </cell>
          <cell r="H2876">
            <v>18600</v>
          </cell>
          <cell r="I2876">
            <v>11</v>
          </cell>
        </row>
        <row r="2877">
          <cell r="A2877" t="str">
            <v>5006934ADNE695</v>
          </cell>
          <cell r="B2877">
            <v>5006</v>
          </cell>
          <cell r="C2877">
            <v>9</v>
          </cell>
          <cell r="D2877">
            <v>34</v>
          </cell>
          <cell r="E2877" t="str">
            <v>ADNE</v>
          </cell>
          <cell r="F2877" t="str">
            <v>S</v>
          </cell>
          <cell r="G2877">
            <v>695</v>
          </cell>
          <cell r="H2877">
            <v>500000</v>
          </cell>
          <cell r="I2877">
            <v>13</v>
          </cell>
        </row>
        <row r="2878">
          <cell r="A2878" t="str">
            <v>2002944ADNE695</v>
          </cell>
          <cell r="B2878">
            <v>2002</v>
          </cell>
          <cell r="C2878">
            <v>9</v>
          </cell>
          <cell r="D2878">
            <v>44</v>
          </cell>
          <cell r="E2878" t="str">
            <v>ADNE</v>
          </cell>
          <cell r="F2878" t="str">
            <v>S</v>
          </cell>
          <cell r="G2878">
            <v>695</v>
          </cell>
          <cell r="H2878">
            <v>240000</v>
          </cell>
          <cell r="I2878">
            <v>6.99</v>
          </cell>
        </row>
        <row r="2879">
          <cell r="A2879" t="str">
            <v>1001944ADNE695</v>
          </cell>
          <cell r="B2879">
            <v>1001</v>
          </cell>
          <cell r="C2879">
            <v>9</v>
          </cell>
          <cell r="D2879">
            <v>44</v>
          </cell>
          <cell r="E2879" t="str">
            <v>ADNE</v>
          </cell>
          <cell r="F2879" t="str">
            <v>S</v>
          </cell>
          <cell r="G2879">
            <v>695</v>
          </cell>
          <cell r="H2879">
            <v>30007701.710000001</v>
          </cell>
          <cell r="I2879">
            <v>6.4630000000000001</v>
          </cell>
        </row>
        <row r="2880">
          <cell r="A2880" t="str">
            <v>1017934ADNE695</v>
          </cell>
          <cell r="B2880">
            <v>1017</v>
          </cell>
          <cell r="C2880">
            <v>9</v>
          </cell>
          <cell r="D2880">
            <v>34</v>
          </cell>
          <cell r="E2880" t="str">
            <v>ADNE</v>
          </cell>
          <cell r="F2880" t="str">
            <v>S</v>
          </cell>
          <cell r="G2880">
            <v>695</v>
          </cell>
          <cell r="H2880">
            <v>86100</v>
          </cell>
          <cell r="I2880">
            <v>11.8873</v>
          </cell>
        </row>
        <row r="2881">
          <cell r="A2881" t="str">
            <v>3004934ADNE695</v>
          </cell>
          <cell r="B2881">
            <v>3004</v>
          </cell>
          <cell r="C2881">
            <v>9</v>
          </cell>
          <cell r="D2881">
            <v>34</v>
          </cell>
          <cell r="E2881" t="str">
            <v>ADNE</v>
          </cell>
          <cell r="F2881" t="str">
            <v>S</v>
          </cell>
          <cell r="G2881">
            <v>695</v>
          </cell>
          <cell r="H2881">
            <v>10000</v>
          </cell>
          <cell r="I2881">
            <v>15</v>
          </cell>
        </row>
        <row r="2882">
          <cell r="A2882" t="str">
            <v>1003944ADNE695</v>
          </cell>
          <cell r="B2882">
            <v>1003</v>
          </cell>
          <cell r="C2882">
            <v>9</v>
          </cell>
          <cell r="D2882">
            <v>44</v>
          </cell>
          <cell r="E2882" t="str">
            <v>ADNE</v>
          </cell>
          <cell r="F2882" t="str">
            <v>S</v>
          </cell>
          <cell r="G2882">
            <v>695</v>
          </cell>
          <cell r="H2882">
            <v>61113599</v>
          </cell>
          <cell r="I2882">
            <v>5.2140000000000004</v>
          </cell>
        </row>
        <row r="2883">
          <cell r="A2883" t="str">
            <v>1009934ADNE695</v>
          </cell>
          <cell r="B2883">
            <v>1009</v>
          </cell>
          <cell r="C2883">
            <v>9</v>
          </cell>
          <cell r="D2883">
            <v>34</v>
          </cell>
          <cell r="E2883" t="str">
            <v>ADNE</v>
          </cell>
          <cell r="F2883" t="str">
            <v>S</v>
          </cell>
          <cell r="G2883">
            <v>695</v>
          </cell>
          <cell r="H2883">
            <v>439405.62</v>
          </cell>
          <cell r="I2883">
            <v>7.4671000000000003</v>
          </cell>
        </row>
        <row r="2884">
          <cell r="A2884" t="str">
            <v>1999944ADNE695</v>
          </cell>
          <cell r="B2884">
            <v>1999</v>
          </cell>
          <cell r="C2884">
            <v>9</v>
          </cell>
          <cell r="D2884">
            <v>44</v>
          </cell>
          <cell r="E2884" t="str">
            <v>ADNE</v>
          </cell>
          <cell r="F2884" t="str">
            <v>S</v>
          </cell>
          <cell r="G2884">
            <v>695</v>
          </cell>
          <cell r="H2884">
            <v>332391206.49000001</v>
          </cell>
          <cell r="I2884">
            <v>6.7907000000000002</v>
          </cell>
        </row>
        <row r="2885">
          <cell r="A2885" t="str">
            <v>3001934ADNE695</v>
          </cell>
          <cell r="B2885">
            <v>3001</v>
          </cell>
          <cell r="C2885">
            <v>9</v>
          </cell>
          <cell r="D2885">
            <v>34</v>
          </cell>
          <cell r="E2885" t="str">
            <v>ADNE</v>
          </cell>
          <cell r="F2885" t="str">
            <v>S</v>
          </cell>
          <cell r="G2885">
            <v>695</v>
          </cell>
          <cell r="H2885">
            <v>133000</v>
          </cell>
          <cell r="I2885">
            <v>11</v>
          </cell>
        </row>
        <row r="2886">
          <cell r="A2886" t="str">
            <v>1999934ADNE695</v>
          </cell>
          <cell r="B2886">
            <v>1999</v>
          </cell>
          <cell r="C2886">
            <v>9</v>
          </cell>
          <cell r="D2886">
            <v>34</v>
          </cell>
          <cell r="E2886" t="str">
            <v>ADNE</v>
          </cell>
          <cell r="F2886" t="str">
            <v>S</v>
          </cell>
          <cell r="G2886">
            <v>695</v>
          </cell>
          <cell r="H2886">
            <v>9875508.6799999997</v>
          </cell>
          <cell r="I2886">
            <v>6.9039000000000001</v>
          </cell>
        </row>
        <row r="2887">
          <cell r="A2887" t="str">
            <v>2999944ADNE695</v>
          </cell>
          <cell r="B2887">
            <v>2999</v>
          </cell>
          <cell r="C2887">
            <v>9</v>
          </cell>
          <cell r="D2887">
            <v>44</v>
          </cell>
          <cell r="E2887" t="str">
            <v>ADNE</v>
          </cell>
          <cell r="F2887" t="str">
            <v>S</v>
          </cell>
          <cell r="G2887">
            <v>695</v>
          </cell>
          <cell r="H2887">
            <v>924990.5</v>
          </cell>
          <cell r="I2887">
            <v>7.7721999999999998</v>
          </cell>
        </row>
        <row r="2888">
          <cell r="A2888" t="str">
            <v>3999944ADNE695</v>
          </cell>
          <cell r="B2888">
            <v>3999</v>
          </cell>
          <cell r="C2888">
            <v>9</v>
          </cell>
          <cell r="D2888">
            <v>44</v>
          </cell>
          <cell r="E2888" t="str">
            <v>ADNE</v>
          </cell>
          <cell r="F2888" t="str">
            <v>S</v>
          </cell>
          <cell r="G2888">
            <v>695</v>
          </cell>
          <cell r="H2888">
            <v>1547600</v>
          </cell>
          <cell r="I2888">
            <v>13.4238</v>
          </cell>
        </row>
        <row r="2889">
          <cell r="A2889" t="str">
            <v>3999934ADNE695</v>
          </cell>
          <cell r="B2889">
            <v>3999</v>
          </cell>
          <cell r="C2889">
            <v>9</v>
          </cell>
          <cell r="D2889">
            <v>34</v>
          </cell>
          <cell r="E2889" t="str">
            <v>ADNE</v>
          </cell>
          <cell r="F2889" t="str">
            <v>S</v>
          </cell>
          <cell r="G2889">
            <v>695</v>
          </cell>
          <cell r="H2889">
            <v>229600</v>
          </cell>
          <cell r="I2889">
            <v>10.878</v>
          </cell>
        </row>
        <row r="2890">
          <cell r="A2890" t="str">
            <v>5999944ADNE695</v>
          </cell>
          <cell r="B2890">
            <v>5999</v>
          </cell>
          <cell r="C2890">
            <v>9</v>
          </cell>
          <cell r="D2890">
            <v>44</v>
          </cell>
          <cell r="E2890" t="str">
            <v>ADNE</v>
          </cell>
          <cell r="F2890" t="str">
            <v>S</v>
          </cell>
          <cell r="G2890">
            <v>695</v>
          </cell>
          <cell r="H2890">
            <v>29727364.420000002</v>
          </cell>
          <cell r="I2890">
            <v>13.822699999999999</v>
          </cell>
        </row>
        <row r="2891">
          <cell r="A2891" t="str">
            <v>5999934ADNE695</v>
          </cell>
          <cell r="B2891">
            <v>5999</v>
          </cell>
          <cell r="C2891">
            <v>9</v>
          </cell>
          <cell r="D2891">
            <v>34</v>
          </cell>
          <cell r="E2891" t="str">
            <v>ADNE</v>
          </cell>
          <cell r="F2891" t="str">
            <v>S</v>
          </cell>
          <cell r="G2891">
            <v>695</v>
          </cell>
          <cell r="H2891">
            <v>833500</v>
          </cell>
          <cell r="I2891">
            <v>12.9781</v>
          </cell>
        </row>
        <row r="2892">
          <cell r="A2892" t="str">
            <v>1005944ADEC695</v>
          </cell>
          <cell r="B2892">
            <v>1005</v>
          </cell>
          <cell r="C2892">
            <v>9</v>
          </cell>
          <cell r="D2892">
            <v>44</v>
          </cell>
          <cell r="E2892" t="str">
            <v>ADEC</v>
          </cell>
          <cell r="F2892" t="str">
            <v>S</v>
          </cell>
          <cell r="G2892">
            <v>695</v>
          </cell>
          <cell r="H2892">
            <v>7027301.2000000002</v>
          </cell>
          <cell r="I2892">
            <v>17.103999999999999</v>
          </cell>
        </row>
        <row r="2893">
          <cell r="A2893" t="str">
            <v>1032944ADEC695</v>
          </cell>
          <cell r="B2893">
            <v>1032</v>
          </cell>
          <cell r="C2893">
            <v>9</v>
          </cell>
          <cell r="D2893">
            <v>44</v>
          </cell>
          <cell r="E2893" t="str">
            <v>ADEC</v>
          </cell>
          <cell r="F2893" t="str">
            <v>S</v>
          </cell>
          <cell r="G2893">
            <v>695</v>
          </cell>
          <cell r="H2893">
            <v>1573906</v>
          </cell>
          <cell r="I2893">
            <v>18.103200000000001</v>
          </cell>
        </row>
        <row r="2894">
          <cell r="A2894" t="str">
            <v>3001944ADEC695</v>
          </cell>
          <cell r="B2894">
            <v>3001</v>
          </cell>
          <cell r="C2894">
            <v>9</v>
          </cell>
          <cell r="D2894">
            <v>44</v>
          </cell>
          <cell r="E2894" t="str">
            <v>ADEC</v>
          </cell>
          <cell r="F2894" t="str">
            <v>S</v>
          </cell>
          <cell r="G2894">
            <v>695</v>
          </cell>
          <cell r="H2894">
            <v>2230857.56</v>
          </cell>
          <cell r="I2894">
            <v>19.935400000000001</v>
          </cell>
        </row>
        <row r="2895">
          <cell r="A2895" t="str">
            <v>3024944ADEC695</v>
          </cell>
          <cell r="B2895">
            <v>3024</v>
          </cell>
          <cell r="C2895">
            <v>9</v>
          </cell>
          <cell r="D2895">
            <v>44</v>
          </cell>
          <cell r="E2895" t="str">
            <v>ADEC</v>
          </cell>
          <cell r="F2895" t="str">
            <v>S</v>
          </cell>
          <cell r="G2895">
            <v>695</v>
          </cell>
          <cell r="H2895">
            <v>824600</v>
          </cell>
          <cell r="I2895">
            <v>14.6289</v>
          </cell>
        </row>
        <row r="2896">
          <cell r="A2896" t="str">
            <v>5003934ADEC695</v>
          </cell>
          <cell r="B2896">
            <v>5003</v>
          </cell>
          <cell r="C2896">
            <v>9</v>
          </cell>
          <cell r="D2896">
            <v>34</v>
          </cell>
          <cell r="E2896" t="str">
            <v>ADEC</v>
          </cell>
          <cell r="F2896" t="str">
            <v>S</v>
          </cell>
          <cell r="G2896">
            <v>695</v>
          </cell>
          <cell r="H2896">
            <v>11381.05</v>
          </cell>
          <cell r="I2896">
            <v>18.72</v>
          </cell>
        </row>
        <row r="2897">
          <cell r="A2897" t="str">
            <v>5006944ADEC695</v>
          </cell>
          <cell r="B2897">
            <v>5006</v>
          </cell>
          <cell r="C2897">
            <v>9</v>
          </cell>
          <cell r="D2897">
            <v>44</v>
          </cell>
          <cell r="E2897" t="str">
            <v>ADEC</v>
          </cell>
          <cell r="F2897" t="str">
            <v>S</v>
          </cell>
          <cell r="G2897">
            <v>695</v>
          </cell>
          <cell r="H2897">
            <v>3194865</v>
          </cell>
          <cell r="I2897">
            <v>21.667300000000001</v>
          </cell>
        </row>
        <row r="2898">
          <cell r="A2898" t="str">
            <v>2007944ADEC695</v>
          </cell>
          <cell r="B2898">
            <v>2007</v>
          </cell>
          <cell r="C2898">
            <v>9</v>
          </cell>
          <cell r="D2898">
            <v>44</v>
          </cell>
          <cell r="E2898" t="str">
            <v>ADEC</v>
          </cell>
          <cell r="F2898" t="str">
            <v>S</v>
          </cell>
          <cell r="G2898">
            <v>695</v>
          </cell>
          <cell r="H2898">
            <v>125000</v>
          </cell>
          <cell r="I2898">
            <v>11.582599999999999</v>
          </cell>
        </row>
        <row r="2899">
          <cell r="A2899" t="str">
            <v>2009944ADEC695</v>
          </cell>
          <cell r="B2899">
            <v>2009</v>
          </cell>
          <cell r="C2899">
            <v>9</v>
          </cell>
          <cell r="D2899">
            <v>44</v>
          </cell>
          <cell r="E2899" t="str">
            <v>ADEC</v>
          </cell>
          <cell r="F2899" t="str">
            <v>S</v>
          </cell>
          <cell r="G2899">
            <v>695</v>
          </cell>
          <cell r="H2899">
            <v>190800</v>
          </cell>
          <cell r="I2899">
            <v>24.3597</v>
          </cell>
        </row>
        <row r="2900">
          <cell r="A2900" t="str">
            <v>3002944ADEC695</v>
          </cell>
          <cell r="B2900">
            <v>3002</v>
          </cell>
          <cell r="C2900">
            <v>9</v>
          </cell>
          <cell r="D2900">
            <v>44</v>
          </cell>
          <cell r="E2900" t="str">
            <v>ADEC</v>
          </cell>
          <cell r="F2900" t="str">
            <v>S</v>
          </cell>
          <cell r="G2900">
            <v>695</v>
          </cell>
          <cell r="H2900">
            <v>1001600</v>
          </cell>
          <cell r="I2900">
            <v>18.969100000000001</v>
          </cell>
        </row>
        <row r="2901">
          <cell r="A2901" t="str">
            <v>3031944ADEC695</v>
          </cell>
          <cell r="B2901">
            <v>3031</v>
          </cell>
          <cell r="C2901">
            <v>9</v>
          </cell>
          <cell r="D2901">
            <v>44</v>
          </cell>
          <cell r="E2901" t="str">
            <v>ADEC</v>
          </cell>
          <cell r="F2901" t="str">
            <v>S</v>
          </cell>
          <cell r="G2901">
            <v>695</v>
          </cell>
          <cell r="H2901">
            <v>461500</v>
          </cell>
          <cell r="I2901">
            <v>15.043100000000001</v>
          </cell>
        </row>
        <row r="2902">
          <cell r="A2902" t="str">
            <v>3036944ADEC695</v>
          </cell>
          <cell r="B2902">
            <v>3036</v>
          </cell>
          <cell r="C2902">
            <v>9</v>
          </cell>
          <cell r="D2902">
            <v>44</v>
          </cell>
          <cell r="E2902" t="str">
            <v>ADEC</v>
          </cell>
          <cell r="F2902" t="str">
            <v>S</v>
          </cell>
          <cell r="G2902">
            <v>695</v>
          </cell>
          <cell r="H2902">
            <v>514250</v>
          </cell>
          <cell r="I2902">
            <v>15.296099999999999</v>
          </cell>
        </row>
        <row r="2903">
          <cell r="A2903" t="str">
            <v>3028934ADEC695</v>
          </cell>
          <cell r="B2903">
            <v>3028</v>
          </cell>
          <cell r="C2903">
            <v>9</v>
          </cell>
          <cell r="D2903">
            <v>34</v>
          </cell>
          <cell r="E2903" t="str">
            <v>ADEC</v>
          </cell>
          <cell r="F2903" t="str">
            <v>S</v>
          </cell>
          <cell r="G2903">
            <v>695</v>
          </cell>
          <cell r="H2903">
            <v>13000</v>
          </cell>
          <cell r="I2903">
            <v>12.682499999999999</v>
          </cell>
        </row>
        <row r="2904">
          <cell r="A2904" t="str">
            <v>3003934ADEC695</v>
          </cell>
          <cell r="B2904">
            <v>3003</v>
          </cell>
          <cell r="C2904">
            <v>9</v>
          </cell>
          <cell r="D2904">
            <v>34</v>
          </cell>
          <cell r="E2904" t="str">
            <v>ADEC</v>
          </cell>
          <cell r="F2904" t="str">
            <v>S</v>
          </cell>
          <cell r="G2904">
            <v>695</v>
          </cell>
          <cell r="H2904">
            <v>89000</v>
          </cell>
          <cell r="I2904">
            <v>14.8049</v>
          </cell>
        </row>
        <row r="2905">
          <cell r="A2905" t="str">
            <v>3003944ADEC695</v>
          </cell>
          <cell r="B2905">
            <v>3003</v>
          </cell>
          <cell r="C2905">
            <v>9</v>
          </cell>
          <cell r="D2905">
            <v>44</v>
          </cell>
          <cell r="E2905" t="str">
            <v>ADEC</v>
          </cell>
          <cell r="F2905" t="str">
            <v>S</v>
          </cell>
          <cell r="G2905">
            <v>695</v>
          </cell>
          <cell r="H2905">
            <v>241000</v>
          </cell>
          <cell r="I2905">
            <v>20.234300000000001</v>
          </cell>
        </row>
        <row r="2906">
          <cell r="A2906" t="str">
            <v>3010944ADEC695</v>
          </cell>
          <cell r="B2906">
            <v>3010</v>
          </cell>
          <cell r="C2906">
            <v>9</v>
          </cell>
          <cell r="D2906">
            <v>44</v>
          </cell>
          <cell r="E2906" t="str">
            <v>ADEC</v>
          </cell>
          <cell r="F2906" t="str">
            <v>S</v>
          </cell>
          <cell r="G2906">
            <v>695</v>
          </cell>
          <cell r="H2906">
            <v>769300</v>
          </cell>
          <cell r="I2906">
            <v>14.018599999999999</v>
          </cell>
        </row>
        <row r="2907">
          <cell r="A2907" t="str">
            <v>3029944ADEC695</v>
          </cell>
          <cell r="B2907">
            <v>3029</v>
          </cell>
          <cell r="C2907">
            <v>9</v>
          </cell>
          <cell r="D2907">
            <v>44</v>
          </cell>
          <cell r="E2907" t="str">
            <v>ADEC</v>
          </cell>
          <cell r="F2907" t="str">
            <v>S</v>
          </cell>
          <cell r="G2907">
            <v>695</v>
          </cell>
          <cell r="H2907">
            <v>60000</v>
          </cell>
          <cell r="I2907">
            <v>24.256499999999999</v>
          </cell>
        </row>
        <row r="2908">
          <cell r="A2908" t="str">
            <v>3006944ADEC695</v>
          </cell>
          <cell r="B2908">
            <v>3006</v>
          </cell>
          <cell r="C2908">
            <v>9</v>
          </cell>
          <cell r="D2908">
            <v>44</v>
          </cell>
          <cell r="E2908" t="str">
            <v>ADEC</v>
          </cell>
          <cell r="F2908" t="str">
            <v>S</v>
          </cell>
          <cell r="G2908">
            <v>695</v>
          </cell>
          <cell r="H2908">
            <v>5000</v>
          </cell>
          <cell r="I2908">
            <v>18.389199999999999</v>
          </cell>
        </row>
        <row r="2909">
          <cell r="A2909" t="str">
            <v>3012944ADEC695</v>
          </cell>
          <cell r="B2909">
            <v>3012</v>
          </cell>
          <cell r="C2909">
            <v>9</v>
          </cell>
          <cell r="D2909">
            <v>44</v>
          </cell>
          <cell r="E2909" t="str">
            <v>ADEC</v>
          </cell>
          <cell r="F2909" t="str">
            <v>S</v>
          </cell>
          <cell r="G2909">
            <v>695</v>
          </cell>
          <cell r="H2909">
            <v>21000</v>
          </cell>
          <cell r="I2909">
            <v>12.682499999999999</v>
          </cell>
        </row>
        <row r="2910">
          <cell r="A2910" t="str">
            <v>1014944ADEC695</v>
          </cell>
          <cell r="B2910">
            <v>1014</v>
          </cell>
          <cell r="C2910">
            <v>9</v>
          </cell>
          <cell r="D2910">
            <v>44</v>
          </cell>
          <cell r="E2910" t="str">
            <v>ADEC</v>
          </cell>
          <cell r="F2910" t="str">
            <v>S</v>
          </cell>
          <cell r="G2910">
            <v>695</v>
          </cell>
          <cell r="H2910">
            <v>4904620.08</v>
          </cell>
          <cell r="I2910">
            <v>17.8231</v>
          </cell>
        </row>
        <row r="2911">
          <cell r="A2911" t="str">
            <v>1018944ADEC695</v>
          </cell>
          <cell r="B2911">
            <v>1018</v>
          </cell>
          <cell r="C2911">
            <v>9</v>
          </cell>
          <cell r="D2911">
            <v>44</v>
          </cell>
          <cell r="E2911" t="str">
            <v>ADEC</v>
          </cell>
          <cell r="F2911" t="str">
            <v>S</v>
          </cell>
          <cell r="G2911">
            <v>695</v>
          </cell>
          <cell r="H2911">
            <v>1603485</v>
          </cell>
          <cell r="I2911">
            <v>9.2253000000000007</v>
          </cell>
        </row>
        <row r="2912">
          <cell r="A2912" t="str">
            <v>2001944ADEC695</v>
          </cell>
          <cell r="B2912">
            <v>2001</v>
          </cell>
          <cell r="C2912">
            <v>9</v>
          </cell>
          <cell r="D2912">
            <v>44</v>
          </cell>
          <cell r="E2912" t="str">
            <v>ADEC</v>
          </cell>
          <cell r="F2912" t="str">
            <v>S</v>
          </cell>
          <cell r="G2912">
            <v>695</v>
          </cell>
          <cell r="H2912">
            <v>640921.79</v>
          </cell>
          <cell r="I2912">
            <v>9.2043999999999997</v>
          </cell>
        </row>
        <row r="2913">
          <cell r="A2913" t="str">
            <v>2006944ADEC695</v>
          </cell>
          <cell r="B2913">
            <v>2006</v>
          </cell>
          <cell r="C2913">
            <v>9</v>
          </cell>
          <cell r="D2913">
            <v>44</v>
          </cell>
          <cell r="E2913" t="str">
            <v>ADEC</v>
          </cell>
          <cell r="F2913" t="str">
            <v>S</v>
          </cell>
          <cell r="G2913">
            <v>695</v>
          </cell>
          <cell r="H2913">
            <v>176638</v>
          </cell>
          <cell r="I2913">
            <v>10.488899999999999</v>
          </cell>
        </row>
        <row r="2914">
          <cell r="A2914" t="str">
            <v>3011944ADEC695</v>
          </cell>
          <cell r="B2914">
            <v>3011</v>
          </cell>
          <cell r="C2914">
            <v>9</v>
          </cell>
          <cell r="D2914">
            <v>44</v>
          </cell>
          <cell r="E2914" t="str">
            <v>ADEC</v>
          </cell>
          <cell r="F2914" t="str">
            <v>S</v>
          </cell>
          <cell r="G2914">
            <v>695</v>
          </cell>
          <cell r="H2914">
            <v>505500</v>
          </cell>
          <cell r="I2914">
            <v>13.560499999999999</v>
          </cell>
        </row>
        <row r="2915">
          <cell r="A2915" t="str">
            <v>3021944ADEC695</v>
          </cell>
          <cell r="B2915">
            <v>3021</v>
          </cell>
          <cell r="C2915">
            <v>9</v>
          </cell>
          <cell r="D2915">
            <v>44</v>
          </cell>
          <cell r="E2915" t="str">
            <v>ADEC</v>
          </cell>
          <cell r="F2915" t="str">
            <v>S</v>
          </cell>
          <cell r="G2915">
            <v>695</v>
          </cell>
          <cell r="H2915">
            <v>256000</v>
          </cell>
          <cell r="I2915">
            <v>28.584299999999999</v>
          </cell>
        </row>
        <row r="2916">
          <cell r="A2916" t="str">
            <v>3022944ADEC695</v>
          </cell>
          <cell r="B2916">
            <v>3022</v>
          </cell>
          <cell r="C2916">
            <v>9</v>
          </cell>
          <cell r="D2916">
            <v>44</v>
          </cell>
          <cell r="E2916" t="str">
            <v>ADEC</v>
          </cell>
          <cell r="F2916" t="str">
            <v>S</v>
          </cell>
          <cell r="G2916">
            <v>695</v>
          </cell>
          <cell r="H2916">
            <v>209580</v>
          </cell>
          <cell r="I2916">
            <v>16.259499999999999</v>
          </cell>
        </row>
        <row r="2917">
          <cell r="A2917" t="str">
            <v>3027944ADEC695</v>
          </cell>
          <cell r="B2917">
            <v>3027</v>
          </cell>
          <cell r="C2917">
            <v>9</v>
          </cell>
          <cell r="D2917">
            <v>44</v>
          </cell>
          <cell r="E2917" t="str">
            <v>ADEC</v>
          </cell>
          <cell r="F2917" t="str">
            <v>S</v>
          </cell>
          <cell r="G2917">
            <v>695</v>
          </cell>
          <cell r="H2917">
            <v>237900</v>
          </cell>
          <cell r="I2917">
            <v>18.481300000000001</v>
          </cell>
        </row>
        <row r="2918">
          <cell r="A2918" t="str">
            <v>1007934ADEC695</v>
          </cell>
          <cell r="B2918">
            <v>1007</v>
          </cell>
          <cell r="C2918">
            <v>9</v>
          </cell>
          <cell r="D2918">
            <v>34</v>
          </cell>
          <cell r="E2918" t="str">
            <v>ADEC</v>
          </cell>
          <cell r="F2918" t="str">
            <v>S</v>
          </cell>
          <cell r="G2918">
            <v>695</v>
          </cell>
          <cell r="H2918">
            <v>10000</v>
          </cell>
          <cell r="I2918">
            <v>15.981199999999999</v>
          </cell>
        </row>
        <row r="2919">
          <cell r="A2919" t="str">
            <v>2005944ADEC695</v>
          </cell>
          <cell r="B2919">
            <v>2005</v>
          </cell>
          <cell r="C2919">
            <v>9</v>
          </cell>
          <cell r="D2919">
            <v>44</v>
          </cell>
          <cell r="E2919" t="str">
            <v>ADEC</v>
          </cell>
          <cell r="F2919" t="str">
            <v>S</v>
          </cell>
          <cell r="G2919">
            <v>695</v>
          </cell>
          <cell r="H2919">
            <v>205000</v>
          </cell>
          <cell r="I2919">
            <v>12.148099999999999</v>
          </cell>
        </row>
        <row r="2920">
          <cell r="A2920" t="str">
            <v>3001934ADEC695</v>
          </cell>
          <cell r="B2920">
            <v>3001</v>
          </cell>
          <cell r="C2920">
            <v>9</v>
          </cell>
          <cell r="D2920">
            <v>34</v>
          </cell>
          <cell r="E2920" t="str">
            <v>ADEC</v>
          </cell>
          <cell r="F2920" t="str">
            <v>S</v>
          </cell>
          <cell r="G2920">
            <v>695</v>
          </cell>
          <cell r="H2920">
            <v>23258.76</v>
          </cell>
          <cell r="I2920">
            <v>10.4885</v>
          </cell>
        </row>
        <row r="2921">
          <cell r="A2921" t="str">
            <v>3025944ADEC695</v>
          </cell>
          <cell r="B2921">
            <v>3025</v>
          </cell>
          <cell r="C2921">
            <v>9</v>
          </cell>
          <cell r="D2921">
            <v>44</v>
          </cell>
          <cell r="E2921" t="str">
            <v>ADEC</v>
          </cell>
          <cell r="F2921" t="str">
            <v>S</v>
          </cell>
          <cell r="G2921">
            <v>695</v>
          </cell>
          <cell r="H2921">
            <v>35000</v>
          </cell>
          <cell r="I2921">
            <v>25.5381</v>
          </cell>
        </row>
        <row r="2922">
          <cell r="A2922" t="str">
            <v>1032934ADEC695</v>
          </cell>
          <cell r="B2922">
            <v>1032</v>
          </cell>
          <cell r="C2922">
            <v>9</v>
          </cell>
          <cell r="D2922">
            <v>34</v>
          </cell>
          <cell r="E2922" t="str">
            <v>ADEC</v>
          </cell>
          <cell r="F2922" t="str">
            <v>S</v>
          </cell>
          <cell r="G2922">
            <v>695</v>
          </cell>
          <cell r="H2922">
            <v>30845</v>
          </cell>
          <cell r="I2922">
            <v>4.7930000000000001</v>
          </cell>
        </row>
        <row r="2923">
          <cell r="A2923" t="str">
            <v>1005934ADEC695</v>
          </cell>
          <cell r="B2923">
            <v>1005</v>
          </cell>
          <cell r="C2923">
            <v>9</v>
          </cell>
          <cell r="D2923">
            <v>34</v>
          </cell>
          <cell r="E2923" t="str">
            <v>ADEC</v>
          </cell>
          <cell r="F2923" t="str">
            <v>S</v>
          </cell>
          <cell r="G2923">
            <v>695</v>
          </cell>
          <cell r="H2923">
            <v>2700</v>
          </cell>
          <cell r="I2923">
            <v>22.3596</v>
          </cell>
        </row>
        <row r="2924">
          <cell r="A2924" t="str">
            <v>3033944ADEC695</v>
          </cell>
          <cell r="B2924">
            <v>3033</v>
          </cell>
          <cell r="C2924">
            <v>9</v>
          </cell>
          <cell r="D2924">
            <v>44</v>
          </cell>
          <cell r="E2924" t="str">
            <v>ADEC</v>
          </cell>
          <cell r="F2924" t="str">
            <v>S</v>
          </cell>
          <cell r="G2924">
            <v>695</v>
          </cell>
          <cell r="H2924">
            <v>167100</v>
          </cell>
          <cell r="I2924">
            <v>16.057600000000001</v>
          </cell>
        </row>
        <row r="2925">
          <cell r="A2925" t="str">
            <v>5003944ADEC695</v>
          </cell>
          <cell r="B2925">
            <v>5003</v>
          </cell>
          <cell r="C2925">
            <v>9</v>
          </cell>
          <cell r="D2925">
            <v>44</v>
          </cell>
          <cell r="E2925" t="str">
            <v>ADEC</v>
          </cell>
          <cell r="F2925" t="str">
            <v>S</v>
          </cell>
          <cell r="G2925">
            <v>695</v>
          </cell>
          <cell r="H2925">
            <v>1785029.91</v>
          </cell>
          <cell r="I2925">
            <v>41.877099999999999</v>
          </cell>
        </row>
        <row r="2926">
          <cell r="A2926" t="str">
            <v>1016944ADEC695</v>
          </cell>
          <cell r="B2926">
            <v>1016</v>
          </cell>
          <cell r="C2926">
            <v>9</v>
          </cell>
          <cell r="D2926">
            <v>44</v>
          </cell>
          <cell r="E2926" t="str">
            <v>ADEC</v>
          </cell>
          <cell r="F2926" t="str">
            <v>S</v>
          </cell>
          <cell r="G2926">
            <v>695</v>
          </cell>
          <cell r="H2926">
            <v>1039036</v>
          </cell>
          <cell r="I2926">
            <v>10.8161</v>
          </cell>
        </row>
        <row r="2927">
          <cell r="A2927" t="str">
            <v>1017944ADEC695</v>
          </cell>
          <cell r="B2927">
            <v>1017</v>
          </cell>
          <cell r="C2927">
            <v>9</v>
          </cell>
          <cell r="D2927">
            <v>44</v>
          </cell>
          <cell r="E2927" t="str">
            <v>ADEC</v>
          </cell>
          <cell r="F2927" t="str">
            <v>S</v>
          </cell>
          <cell r="G2927">
            <v>695</v>
          </cell>
          <cell r="H2927">
            <v>6951565</v>
          </cell>
          <cell r="I2927">
            <v>23.020800000000001</v>
          </cell>
        </row>
        <row r="2928">
          <cell r="A2928" t="str">
            <v>1033944ADEC695</v>
          </cell>
          <cell r="B2928">
            <v>1033</v>
          </cell>
          <cell r="C2928">
            <v>9</v>
          </cell>
          <cell r="D2928">
            <v>44</v>
          </cell>
          <cell r="E2928" t="str">
            <v>ADEC</v>
          </cell>
          <cell r="F2928" t="str">
            <v>S</v>
          </cell>
          <cell r="G2928">
            <v>695</v>
          </cell>
          <cell r="H2928">
            <v>9596185</v>
          </cell>
          <cell r="I2928">
            <v>25.773599999999998</v>
          </cell>
        </row>
        <row r="2929">
          <cell r="A2929" t="str">
            <v>3016944ADEC695</v>
          </cell>
          <cell r="B2929">
            <v>3016</v>
          </cell>
          <cell r="C2929">
            <v>9</v>
          </cell>
          <cell r="D2929">
            <v>44</v>
          </cell>
          <cell r="E2929" t="str">
            <v>ADEC</v>
          </cell>
          <cell r="F2929" t="str">
            <v>S</v>
          </cell>
          <cell r="G2929">
            <v>695</v>
          </cell>
          <cell r="H2929">
            <v>465000</v>
          </cell>
          <cell r="I2929">
            <v>14.3675</v>
          </cell>
        </row>
        <row r="2930">
          <cell r="A2930" t="str">
            <v>3034944ADEC695</v>
          </cell>
          <cell r="B2930">
            <v>3034</v>
          </cell>
          <cell r="C2930">
            <v>9</v>
          </cell>
          <cell r="D2930">
            <v>44</v>
          </cell>
          <cell r="E2930" t="str">
            <v>ADEC</v>
          </cell>
          <cell r="F2930" t="str">
            <v>S</v>
          </cell>
          <cell r="G2930">
            <v>695</v>
          </cell>
          <cell r="H2930">
            <v>402500</v>
          </cell>
          <cell r="I2930">
            <v>17.2271</v>
          </cell>
        </row>
        <row r="2931">
          <cell r="A2931" t="str">
            <v>5007944ADEC695</v>
          </cell>
          <cell r="B2931">
            <v>5007</v>
          </cell>
          <cell r="C2931">
            <v>9</v>
          </cell>
          <cell r="D2931">
            <v>44</v>
          </cell>
          <cell r="E2931" t="str">
            <v>ADEC</v>
          </cell>
          <cell r="F2931" t="str">
            <v>S</v>
          </cell>
          <cell r="G2931">
            <v>695</v>
          </cell>
          <cell r="H2931">
            <v>4113950</v>
          </cell>
          <cell r="I2931">
            <v>19.723700000000001</v>
          </cell>
        </row>
        <row r="2932">
          <cell r="A2932" t="str">
            <v>2004944ADEC695</v>
          </cell>
          <cell r="B2932">
            <v>2004</v>
          </cell>
          <cell r="C2932">
            <v>9</v>
          </cell>
          <cell r="D2932">
            <v>44</v>
          </cell>
          <cell r="E2932" t="str">
            <v>ADEC</v>
          </cell>
          <cell r="F2932" t="str">
            <v>S</v>
          </cell>
          <cell r="G2932">
            <v>695</v>
          </cell>
          <cell r="H2932">
            <v>268000</v>
          </cell>
          <cell r="I2932">
            <v>11.408099999999999</v>
          </cell>
        </row>
        <row r="2933">
          <cell r="A2933" t="str">
            <v>2004934ADEC695</v>
          </cell>
          <cell r="B2933">
            <v>2004</v>
          </cell>
          <cell r="C2933">
            <v>9</v>
          </cell>
          <cell r="D2933">
            <v>34</v>
          </cell>
          <cell r="E2933" t="str">
            <v>ADEC</v>
          </cell>
          <cell r="F2933" t="str">
            <v>S</v>
          </cell>
          <cell r="G2933">
            <v>695</v>
          </cell>
          <cell r="H2933">
            <v>100000</v>
          </cell>
          <cell r="I2933">
            <v>8.2998999999999992</v>
          </cell>
        </row>
        <row r="2934">
          <cell r="A2934" t="str">
            <v>3028944ADEC695</v>
          </cell>
          <cell r="B2934">
            <v>3028</v>
          </cell>
          <cell r="C2934">
            <v>9</v>
          </cell>
          <cell r="D2934">
            <v>44</v>
          </cell>
          <cell r="E2934" t="str">
            <v>ADEC</v>
          </cell>
          <cell r="F2934" t="str">
            <v>S</v>
          </cell>
          <cell r="G2934">
            <v>695</v>
          </cell>
          <cell r="H2934">
            <v>482500</v>
          </cell>
          <cell r="I2934">
            <v>18.8002</v>
          </cell>
        </row>
        <row r="2935">
          <cell r="A2935" t="str">
            <v>3007944ADEC695</v>
          </cell>
          <cell r="B2935">
            <v>3007</v>
          </cell>
          <cell r="C2935">
            <v>9</v>
          </cell>
          <cell r="D2935">
            <v>44</v>
          </cell>
          <cell r="E2935" t="str">
            <v>ADEC</v>
          </cell>
          <cell r="F2935" t="str">
            <v>S</v>
          </cell>
          <cell r="G2935">
            <v>695</v>
          </cell>
          <cell r="H2935">
            <v>273200</v>
          </cell>
          <cell r="I2935">
            <v>18.277799999999999</v>
          </cell>
        </row>
        <row r="2936">
          <cell r="A2936" t="str">
            <v>3026944ADEC695</v>
          </cell>
          <cell r="B2936">
            <v>3026</v>
          </cell>
          <cell r="C2936">
            <v>9</v>
          </cell>
          <cell r="D2936">
            <v>44</v>
          </cell>
          <cell r="E2936" t="str">
            <v>ADEC</v>
          </cell>
          <cell r="F2936" t="str">
            <v>S</v>
          </cell>
          <cell r="G2936">
            <v>695</v>
          </cell>
          <cell r="H2936">
            <v>262500</v>
          </cell>
          <cell r="I2936">
            <v>15.372299999999999</v>
          </cell>
        </row>
        <row r="2937">
          <cell r="A2937" t="str">
            <v>1001934ADEC695</v>
          </cell>
          <cell r="B2937">
            <v>1001</v>
          </cell>
          <cell r="C2937">
            <v>9</v>
          </cell>
          <cell r="D2937">
            <v>34</v>
          </cell>
          <cell r="E2937" t="str">
            <v>ADEC</v>
          </cell>
          <cell r="F2937" t="str">
            <v>S</v>
          </cell>
          <cell r="G2937">
            <v>695</v>
          </cell>
          <cell r="H2937">
            <v>15700</v>
          </cell>
          <cell r="I2937">
            <v>7.7525000000000004</v>
          </cell>
        </row>
        <row r="2938">
          <cell r="A2938" t="str">
            <v>3004944ADEC695</v>
          </cell>
          <cell r="B2938">
            <v>3004</v>
          </cell>
          <cell r="C2938">
            <v>9</v>
          </cell>
          <cell r="D2938">
            <v>44</v>
          </cell>
          <cell r="E2938" t="str">
            <v>ADEC</v>
          </cell>
          <cell r="F2938" t="str">
            <v>S</v>
          </cell>
          <cell r="G2938">
            <v>695</v>
          </cell>
          <cell r="H2938">
            <v>273500</v>
          </cell>
          <cell r="I2938">
            <v>19.172799999999999</v>
          </cell>
        </row>
        <row r="2939">
          <cell r="A2939" t="str">
            <v>1009944ADEC695</v>
          </cell>
          <cell r="B2939">
            <v>1009</v>
          </cell>
          <cell r="C2939">
            <v>9</v>
          </cell>
          <cell r="D2939">
            <v>44</v>
          </cell>
          <cell r="E2939" t="str">
            <v>ADEC</v>
          </cell>
          <cell r="F2939" t="str">
            <v>S</v>
          </cell>
          <cell r="G2939">
            <v>695</v>
          </cell>
          <cell r="H2939">
            <v>1374241.4</v>
          </cell>
          <cell r="I2939">
            <v>13.3939</v>
          </cell>
        </row>
        <row r="2940">
          <cell r="A2940" t="str">
            <v>1033934ADEC695</v>
          </cell>
          <cell r="B2940">
            <v>1033</v>
          </cell>
          <cell r="C2940">
            <v>9</v>
          </cell>
          <cell r="D2940">
            <v>34</v>
          </cell>
          <cell r="E2940" t="str">
            <v>ADEC</v>
          </cell>
          <cell r="F2940" t="str">
            <v>S</v>
          </cell>
          <cell r="G2940">
            <v>695</v>
          </cell>
          <cell r="H2940">
            <v>13300</v>
          </cell>
          <cell r="I2940">
            <v>27.041799999999999</v>
          </cell>
        </row>
        <row r="2941">
          <cell r="A2941" t="str">
            <v>2002944ADEC695</v>
          </cell>
          <cell r="B2941">
            <v>2002</v>
          </cell>
          <cell r="C2941">
            <v>9</v>
          </cell>
          <cell r="D2941">
            <v>44</v>
          </cell>
          <cell r="E2941" t="str">
            <v>ADEC</v>
          </cell>
          <cell r="F2941" t="str">
            <v>S</v>
          </cell>
          <cell r="G2941">
            <v>695</v>
          </cell>
          <cell r="H2941">
            <v>1470011</v>
          </cell>
          <cell r="I2941">
            <v>6.6957000000000004</v>
          </cell>
        </row>
        <row r="2942">
          <cell r="A2942" t="str">
            <v>3010934ADEC695</v>
          </cell>
          <cell r="B2942">
            <v>3010</v>
          </cell>
          <cell r="C2942">
            <v>9</v>
          </cell>
          <cell r="D2942">
            <v>34</v>
          </cell>
          <cell r="E2942" t="str">
            <v>ADEC</v>
          </cell>
          <cell r="F2942" t="str">
            <v>S</v>
          </cell>
          <cell r="G2942">
            <v>695</v>
          </cell>
          <cell r="H2942">
            <v>6000</v>
          </cell>
          <cell r="I2942">
            <v>14.2989</v>
          </cell>
        </row>
        <row r="2943">
          <cell r="A2943" t="str">
            <v>5004944ADEC695</v>
          </cell>
          <cell r="B2943">
            <v>5004</v>
          </cell>
          <cell r="C2943">
            <v>9</v>
          </cell>
          <cell r="D2943">
            <v>44</v>
          </cell>
          <cell r="E2943" t="str">
            <v>ADEC</v>
          </cell>
          <cell r="F2943" t="str">
            <v>S</v>
          </cell>
          <cell r="G2943">
            <v>695</v>
          </cell>
          <cell r="H2943">
            <v>179090</v>
          </cell>
          <cell r="I2943">
            <v>18.355899999999998</v>
          </cell>
        </row>
        <row r="2944">
          <cell r="A2944" t="str">
            <v>5008944ADEC695</v>
          </cell>
          <cell r="B2944">
            <v>5008</v>
          </cell>
          <cell r="C2944">
            <v>9</v>
          </cell>
          <cell r="D2944">
            <v>44</v>
          </cell>
          <cell r="E2944" t="str">
            <v>ADEC</v>
          </cell>
          <cell r="F2944" t="str">
            <v>S</v>
          </cell>
          <cell r="G2944">
            <v>695</v>
          </cell>
          <cell r="H2944">
            <v>1628231.31</v>
          </cell>
          <cell r="I2944">
            <v>23.9114</v>
          </cell>
        </row>
        <row r="2945">
          <cell r="A2945" t="str">
            <v>3005934ADEC695</v>
          </cell>
          <cell r="B2945">
            <v>3005</v>
          </cell>
          <cell r="C2945">
            <v>9</v>
          </cell>
          <cell r="D2945">
            <v>34</v>
          </cell>
          <cell r="E2945" t="str">
            <v>ADEC</v>
          </cell>
          <cell r="F2945" t="str">
            <v>S</v>
          </cell>
          <cell r="G2945">
            <v>695</v>
          </cell>
          <cell r="H2945">
            <v>9000</v>
          </cell>
          <cell r="I2945">
            <v>10.471299999999999</v>
          </cell>
        </row>
        <row r="2946">
          <cell r="A2946" t="str">
            <v>1001944ADEC695</v>
          </cell>
          <cell r="B2946">
            <v>1001</v>
          </cell>
          <cell r="C2946">
            <v>9</v>
          </cell>
          <cell r="D2946">
            <v>44</v>
          </cell>
          <cell r="E2946" t="str">
            <v>ADEC</v>
          </cell>
          <cell r="F2946" t="str">
            <v>S</v>
          </cell>
          <cell r="G2946">
            <v>695</v>
          </cell>
          <cell r="H2946">
            <v>7200940</v>
          </cell>
          <cell r="I2946">
            <v>9.1418999999999997</v>
          </cell>
        </row>
        <row r="2947">
          <cell r="A2947" t="str">
            <v>3005944ADEC695</v>
          </cell>
          <cell r="B2947">
            <v>3005</v>
          </cell>
          <cell r="C2947">
            <v>9</v>
          </cell>
          <cell r="D2947">
            <v>44</v>
          </cell>
          <cell r="E2947" t="str">
            <v>ADEC</v>
          </cell>
          <cell r="F2947" t="str">
            <v>S</v>
          </cell>
          <cell r="G2947">
            <v>695</v>
          </cell>
          <cell r="H2947">
            <v>225800</v>
          </cell>
          <cell r="I2947">
            <v>13.546099999999999</v>
          </cell>
        </row>
        <row r="2948">
          <cell r="A2948" t="str">
            <v>1017934ADEC695</v>
          </cell>
          <cell r="B2948">
            <v>1017</v>
          </cell>
          <cell r="C2948">
            <v>9</v>
          </cell>
          <cell r="D2948">
            <v>34</v>
          </cell>
          <cell r="E2948" t="str">
            <v>ADEC</v>
          </cell>
          <cell r="F2948" t="str">
            <v>S</v>
          </cell>
          <cell r="G2948">
            <v>695</v>
          </cell>
          <cell r="H2948">
            <v>7010</v>
          </cell>
          <cell r="I2948">
            <v>24.275099999999998</v>
          </cell>
        </row>
        <row r="2949">
          <cell r="A2949" t="str">
            <v>1003944ADEC695</v>
          </cell>
          <cell r="B2949">
            <v>1003</v>
          </cell>
          <cell r="C2949">
            <v>9</v>
          </cell>
          <cell r="D2949">
            <v>44</v>
          </cell>
          <cell r="E2949" t="str">
            <v>ADEC</v>
          </cell>
          <cell r="F2949" t="str">
            <v>S</v>
          </cell>
          <cell r="G2949">
            <v>695</v>
          </cell>
          <cell r="H2949">
            <v>7487504</v>
          </cell>
          <cell r="I2949">
            <v>12.5</v>
          </cell>
        </row>
        <row r="2950">
          <cell r="A2950" t="str">
            <v>3015944ADEC695</v>
          </cell>
          <cell r="B2950">
            <v>3015</v>
          </cell>
          <cell r="C2950">
            <v>9</v>
          </cell>
          <cell r="D2950">
            <v>44</v>
          </cell>
          <cell r="E2950" t="str">
            <v>ADEC</v>
          </cell>
          <cell r="F2950" t="str">
            <v>S</v>
          </cell>
          <cell r="G2950">
            <v>695</v>
          </cell>
          <cell r="H2950">
            <v>74680</v>
          </cell>
          <cell r="I2950">
            <v>21.636299999999999</v>
          </cell>
        </row>
        <row r="2951">
          <cell r="A2951" t="str">
            <v>3030944ADEC695</v>
          </cell>
          <cell r="B2951">
            <v>3030</v>
          </cell>
          <cell r="C2951">
            <v>9</v>
          </cell>
          <cell r="D2951">
            <v>44</v>
          </cell>
          <cell r="E2951" t="str">
            <v>ADEC</v>
          </cell>
          <cell r="F2951" t="str">
            <v>S</v>
          </cell>
          <cell r="G2951">
            <v>695</v>
          </cell>
          <cell r="H2951">
            <v>115600</v>
          </cell>
          <cell r="I2951">
            <v>16.563500000000001</v>
          </cell>
        </row>
        <row r="2952">
          <cell r="A2952" t="str">
            <v>1999944ADEC695</v>
          </cell>
          <cell r="B2952">
            <v>1999</v>
          </cell>
          <cell r="C2952">
            <v>9</v>
          </cell>
          <cell r="D2952">
            <v>44</v>
          </cell>
          <cell r="E2952" t="str">
            <v>ADEC</v>
          </cell>
          <cell r="F2952" t="str">
            <v>S</v>
          </cell>
          <cell r="G2952">
            <v>695</v>
          </cell>
          <cell r="H2952">
            <v>48758783.68</v>
          </cell>
          <cell r="I2952">
            <v>17.3779</v>
          </cell>
        </row>
        <row r="2953">
          <cell r="A2953" t="str">
            <v>1999934ADEC695</v>
          </cell>
          <cell r="B2953">
            <v>1999</v>
          </cell>
          <cell r="C2953">
            <v>9</v>
          </cell>
          <cell r="D2953">
            <v>34</v>
          </cell>
          <cell r="E2953" t="str">
            <v>ADEC</v>
          </cell>
          <cell r="F2953" t="str">
            <v>S</v>
          </cell>
          <cell r="G2953">
            <v>695</v>
          </cell>
          <cell r="H2953">
            <v>79555</v>
          </cell>
          <cell r="I2953">
            <v>12.815799999999999</v>
          </cell>
        </row>
        <row r="2954">
          <cell r="A2954" t="str">
            <v>2999944ADEC695</v>
          </cell>
          <cell r="B2954">
            <v>2999</v>
          </cell>
          <cell r="C2954">
            <v>9</v>
          </cell>
          <cell r="D2954">
            <v>44</v>
          </cell>
          <cell r="E2954" t="str">
            <v>ADEC</v>
          </cell>
          <cell r="F2954" t="str">
            <v>S</v>
          </cell>
          <cell r="G2954">
            <v>695</v>
          </cell>
          <cell r="H2954">
            <v>3076370.79</v>
          </cell>
          <cell r="I2954">
            <v>9.5040999999999993</v>
          </cell>
        </row>
        <row r="2955">
          <cell r="A2955" t="str">
            <v>2999934ADEC695</v>
          </cell>
          <cell r="B2955">
            <v>2999</v>
          </cell>
          <cell r="C2955">
            <v>9</v>
          </cell>
          <cell r="D2955">
            <v>34</v>
          </cell>
          <cell r="E2955" t="str">
            <v>ADEC</v>
          </cell>
          <cell r="F2955" t="str">
            <v>S</v>
          </cell>
          <cell r="G2955">
            <v>695</v>
          </cell>
          <cell r="H2955">
            <v>100000</v>
          </cell>
          <cell r="I2955">
            <v>8.2998999999999992</v>
          </cell>
        </row>
        <row r="2956">
          <cell r="A2956" t="str">
            <v>3999944ADEC695</v>
          </cell>
          <cell r="B2956">
            <v>3999</v>
          </cell>
          <cell r="C2956">
            <v>9</v>
          </cell>
          <cell r="D2956">
            <v>44</v>
          </cell>
          <cell r="E2956" t="str">
            <v>ADEC</v>
          </cell>
          <cell r="F2956" t="str">
            <v>S</v>
          </cell>
          <cell r="G2956">
            <v>695</v>
          </cell>
          <cell r="H2956">
            <v>10115467.560000001</v>
          </cell>
          <cell r="I2956">
            <v>17.489999999999998</v>
          </cell>
        </row>
        <row r="2957">
          <cell r="A2957" t="str">
            <v>3999934ADEC695</v>
          </cell>
          <cell r="B2957">
            <v>3999</v>
          </cell>
          <cell r="C2957">
            <v>9</v>
          </cell>
          <cell r="D2957">
            <v>34</v>
          </cell>
          <cell r="E2957" t="str">
            <v>ADEC</v>
          </cell>
          <cell r="F2957" t="str">
            <v>S</v>
          </cell>
          <cell r="G2957">
            <v>695</v>
          </cell>
          <cell r="H2957">
            <v>140258.76</v>
          </cell>
          <cell r="I2957">
            <v>13.592700000000001</v>
          </cell>
        </row>
        <row r="2958">
          <cell r="A2958" t="str">
            <v>5999944ADEC695</v>
          </cell>
          <cell r="B2958">
            <v>5999</v>
          </cell>
          <cell r="C2958">
            <v>9</v>
          </cell>
          <cell r="D2958">
            <v>44</v>
          </cell>
          <cell r="E2958" t="str">
            <v>ADEC</v>
          </cell>
          <cell r="F2958" t="str">
            <v>S</v>
          </cell>
          <cell r="G2958">
            <v>695</v>
          </cell>
          <cell r="H2958">
            <v>10901166.220000001</v>
          </cell>
          <cell r="I2958">
            <v>24.523900000000001</v>
          </cell>
        </row>
        <row r="2959">
          <cell r="A2959" t="str">
            <v>5999934ADEC695</v>
          </cell>
          <cell r="B2959">
            <v>5999</v>
          </cell>
          <cell r="C2959">
            <v>9</v>
          </cell>
          <cell r="D2959">
            <v>34</v>
          </cell>
          <cell r="E2959" t="str">
            <v>ADEC</v>
          </cell>
          <cell r="F2959" t="str">
            <v>S</v>
          </cell>
          <cell r="G2959">
            <v>695</v>
          </cell>
          <cell r="H2959">
            <v>11381.05</v>
          </cell>
          <cell r="I2959">
            <v>18.72</v>
          </cell>
        </row>
        <row r="2960">
          <cell r="A2960" t="str">
            <v>1005944ADEH695</v>
          </cell>
          <cell r="B2960">
            <v>1005</v>
          </cell>
          <cell r="C2960">
            <v>9</v>
          </cell>
          <cell r="D2960">
            <v>44</v>
          </cell>
          <cell r="E2960" t="str">
            <v>ADEH</v>
          </cell>
          <cell r="F2960" t="str">
            <v>S</v>
          </cell>
          <cell r="G2960">
            <v>695</v>
          </cell>
          <cell r="H2960">
            <v>8234474</v>
          </cell>
          <cell r="I2960">
            <v>7.3700999999999999</v>
          </cell>
        </row>
        <row r="2961">
          <cell r="A2961" t="str">
            <v>1032944ADEH695</v>
          </cell>
          <cell r="B2961">
            <v>1032</v>
          </cell>
          <cell r="C2961">
            <v>9</v>
          </cell>
          <cell r="D2961">
            <v>44</v>
          </cell>
          <cell r="E2961" t="str">
            <v>ADEH</v>
          </cell>
          <cell r="F2961" t="str">
            <v>S</v>
          </cell>
          <cell r="G2961">
            <v>695</v>
          </cell>
          <cell r="H2961">
            <v>1150950</v>
          </cell>
          <cell r="I2961">
            <v>21.866499999999998</v>
          </cell>
        </row>
        <row r="2962">
          <cell r="A2962" t="str">
            <v>5003934ADEH695</v>
          </cell>
          <cell r="B2962">
            <v>5003</v>
          </cell>
          <cell r="C2962">
            <v>9</v>
          </cell>
          <cell r="D2962">
            <v>34</v>
          </cell>
          <cell r="E2962" t="str">
            <v>ADEH</v>
          </cell>
          <cell r="F2962" t="str">
            <v>S</v>
          </cell>
          <cell r="G2962">
            <v>695</v>
          </cell>
          <cell r="H2962">
            <v>233160.38</v>
          </cell>
          <cell r="I2962">
            <v>11.75</v>
          </cell>
        </row>
        <row r="2963">
          <cell r="A2963" t="str">
            <v>5006944ADEH695</v>
          </cell>
          <cell r="B2963">
            <v>5006</v>
          </cell>
          <cell r="C2963">
            <v>9</v>
          </cell>
          <cell r="D2963">
            <v>44</v>
          </cell>
          <cell r="E2963" t="str">
            <v>ADEH</v>
          </cell>
          <cell r="F2963" t="str">
            <v>S</v>
          </cell>
          <cell r="G2963">
            <v>695</v>
          </cell>
          <cell r="H2963">
            <v>1989700</v>
          </cell>
          <cell r="I2963">
            <v>20.913</v>
          </cell>
        </row>
        <row r="2964">
          <cell r="A2964" t="str">
            <v>3001944ADEH695</v>
          </cell>
          <cell r="B2964">
            <v>3001</v>
          </cell>
          <cell r="C2964">
            <v>9</v>
          </cell>
          <cell r="D2964">
            <v>44</v>
          </cell>
          <cell r="E2964" t="str">
            <v>ADEH</v>
          </cell>
          <cell r="F2964" t="str">
            <v>S</v>
          </cell>
          <cell r="G2964">
            <v>695</v>
          </cell>
          <cell r="H2964">
            <v>156700</v>
          </cell>
          <cell r="I2964">
            <v>14.9649</v>
          </cell>
        </row>
        <row r="2965">
          <cell r="A2965" t="str">
            <v>2007944ADEH695</v>
          </cell>
          <cell r="B2965">
            <v>2007</v>
          </cell>
          <cell r="C2965">
            <v>9</v>
          </cell>
          <cell r="D2965">
            <v>44</v>
          </cell>
          <cell r="E2965" t="str">
            <v>ADEH</v>
          </cell>
          <cell r="F2965" t="str">
            <v>S</v>
          </cell>
          <cell r="G2965">
            <v>695</v>
          </cell>
          <cell r="H2965">
            <v>130000</v>
          </cell>
          <cell r="I2965">
            <v>8.343</v>
          </cell>
        </row>
        <row r="2966">
          <cell r="A2966" t="str">
            <v>3031944ADEH695</v>
          </cell>
          <cell r="B2966">
            <v>3031</v>
          </cell>
          <cell r="C2966">
            <v>9</v>
          </cell>
          <cell r="D2966">
            <v>44</v>
          </cell>
          <cell r="E2966" t="str">
            <v>ADEH</v>
          </cell>
          <cell r="F2966" t="str">
            <v>S</v>
          </cell>
          <cell r="G2966">
            <v>695</v>
          </cell>
          <cell r="H2966">
            <v>555000</v>
          </cell>
          <cell r="I2966">
            <v>9.9247999999999994</v>
          </cell>
        </row>
        <row r="2967">
          <cell r="A2967" t="str">
            <v>3002944ADEH695</v>
          </cell>
          <cell r="B2967">
            <v>3002</v>
          </cell>
          <cell r="C2967">
            <v>9</v>
          </cell>
          <cell r="D2967">
            <v>44</v>
          </cell>
          <cell r="E2967" t="str">
            <v>ADEH</v>
          </cell>
          <cell r="F2967" t="str">
            <v>S</v>
          </cell>
          <cell r="G2967">
            <v>695</v>
          </cell>
          <cell r="H2967">
            <v>2091900</v>
          </cell>
          <cell r="I2967">
            <v>12.785299999999999</v>
          </cell>
        </row>
        <row r="2968">
          <cell r="A2968" t="str">
            <v>2009944ADEH695</v>
          </cell>
          <cell r="B2968">
            <v>2009</v>
          </cell>
          <cell r="C2968">
            <v>9</v>
          </cell>
          <cell r="D2968">
            <v>44</v>
          </cell>
          <cell r="E2968" t="str">
            <v>ADEH</v>
          </cell>
          <cell r="F2968" t="str">
            <v>S</v>
          </cell>
          <cell r="G2968">
            <v>695</v>
          </cell>
          <cell r="H2968">
            <v>100000</v>
          </cell>
          <cell r="I2968">
            <v>12.682499999999999</v>
          </cell>
        </row>
        <row r="2969">
          <cell r="A2969" t="str">
            <v>3003934ADEH695</v>
          </cell>
          <cell r="B2969">
            <v>3003</v>
          </cell>
          <cell r="C2969">
            <v>9</v>
          </cell>
          <cell r="D2969">
            <v>34</v>
          </cell>
          <cell r="E2969" t="str">
            <v>ADEH</v>
          </cell>
          <cell r="F2969" t="str">
            <v>S</v>
          </cell>
          <cell r="G2969">
            <v>695</v>
          </cell>
          <cell r="H2969">
            <v>12000</v>
          </cell>
          <cell r="I2969">
            <v>12.682499999999999</v>
          </cell>
        </row>
        <row r="2970">
          <cell r="A2970" t="str">
            <v>3003944ADEH695</v>
          </cell>
          <cell r="B2970">
            <v>3003</v>
          </cell>
          <cell r="C2970">
            <v>9</v>
          </cell>
          <cell r="D2970">
            <v>44</v>
          </cell>
          <cell r="E2970" t="str">
            <v>ADEH</v>
          </cell>
          <cell r="F2970" t="str">
            <v>S</v>
          </cell>
          <cell r="G2970">
            <v>695</v>
          </cell>
          <cell r="H2970">
            <v>110000</v>
          </cell>
          <cell r="I2970">
            <v>10.471299999999999</v>
          </cell>
        </row>
        <row r="2971">
          <cell r="A2971" t="str">
            <v>3006944ADEH695</v>
          </cell>
          <cell r="B2971">
            <v>3006</v>
          </cell>
          <cell r="C2971">
            <v>9</v>
          </cell>
          <cell r="D2971">
            <v>44</v>
          </cell>
          <cell r="E2971" t="str">
            <v>ADEH</v>
          </cell>
          <cell r="F2971" t="str">
            <v>S</v>
          </cell>
          <cell r="G2971">
            <v>695</v>
          </cell>
          <cell r="H2971">
            <v>175000</v>
          </cell>
          <cell r="I2971">
            <v>11.571999999999999</v>
          </cell>
        </row>
        <row r="2972">
          <cell r="A2972" t="str">
            <v>3010944ADEH695</v>
          </cell>
          <cell r="B2972">
            <v>3010</v>
          </cell>
          <cell r="C2972">
            <v>9</v>
          </cell>
          <cell r="D2972">
            <v>44</v>
          </cell>
          <cell r="E2972" t="str">
            <v>ADEH</v>
          </cell>
          <cell r="F2972" t="str">
            <v>S</v>
          </cell>
          <cell r="G2972">
            <v>695</v>
          </cell>
          <cell r="H2972">
            <v>200000</v>
          </cell>
          <cell r="I2972">
            <v>11.571999999999999</v>
          </cell>
        </row>
        <row r="2973">
          <cell r="A2973" t="str">
            <v>1018944ADEH695</v>
          </cell>
          <cell r="B2973">
            <v>1018</v>
          </cell>
          <cell r="C2973">
            <v>9</v>
          </cell>
          <cell r="D2973">
            <v>44</v>
          </cell>
          <cell r="E2973" t="str">
            <v>ADEH</v>
          </cell>
          <cell r="F2973" t="str">
            <v>S</v>
          </cell>
          <cell r="G2973">
            <v>695</v>
          </cell>
          <cell r="H2973">
            <v>4130476</v>
          </cell>
          <cell r="I2973">
            <v>6.8326000000000002</v>
          </cell>
        </row>
        <row r="2974">
          <cell r="A2974" t="str">
            <v>2001944ADEH695</v>
          </cell>
          <cell r="B2974">
            <v>2001</v>
          </cell>
          <cell r="C2974">
            <v>9</v>
          </cell>
          <cell r="D2974">
            <v>44</v>
          </cell>
          <cell r="E2974" t="str">
            <v>ADEH</v>
          </cell>
          <cell r="F2974" t="str">
            <v>S</v>
          </cell>
          <cell r="G2974">
            <v>695</v>
          </cell>
          <cell r="H2974">
            <v>2108187.6</v>
          </cell>
          <cell r="I2974">
            <v>6.1284000000000001</v>
          </cell>
        </row>
        <row r="2975">
          <cell r="A2975" t="str">
            <v>2005944ADEH695</v>
          </cell>
          <cell r="B2975">
            <v>2005</v>
          </cell>
          <cell r="C2975">
            <v>9</v>
          </cell>
          <cell r="D2975">
            <v>44</v>
          </cell>
          <cell r="E2975" t="str">
            <v>ADEH</v>
          </cell>
          <cell r="F2975" t="str">
            <v>S</v>
          </cell>
          <cell r="G2975">
            <v>695</v>
          </cell>
          <cell r="H2975">
            <v>333500</v>
          </cell>
          <cell r="I2975">
            <v>11.2143</v>
          </cell>
        </row>
        <row r="2976">
          <cell r="A2976" t="str">
            <v>3001934ADEH695</v>
          </cell>
          <cell r="B2976">
            <v>3001</v>
          </cell>
          <cell r="C2976">
            <v>9</v>
          </cell>
          <cell r="D2976">
            <v>34</v>
          </cell>
          <cell r="E2976" t="str">
            <v>ADEH</v>
          </cell>
          <cell r="F2976" t="str">
            <v>S</v>
          </cell>
          <cell r="G2976">
            <v>695</v>
          </cell>
          <cell r="H2976">
            <v>80300</v>
          </cell>
          <cell r="I2976">
            <v>12.273400000000001</v>
          </cell>
        </row>
        <row r="2977">
          <cell r="A2977" t="str">
            <v>1014944ADEH695</v>
          </cell>
          <cell r="B2977">
            <v>1014</v>
          </cell>
          <cell r="C2977">
            <v>9</v>
          </cell>
          <cell r="D2977">
            <v>44</v>
          </cell>
          <cell r="E2977" t="str">
            <v>ADEH</v>
          </cell>
          <cell r="F2977" t="str">
            <v>S</v>
          </cell>
          <cell r="G2977">
            <v>695</v>
          </cell>
          <cell r="H2977">
            <v>1608676</v>
          </cell>
          <cell r="I2977">
            <v>7.0045999999999999</v>
          </cell>
        </row>
        <row r="2978">
          <cell r="A2978" t="str">
            <v>2006944ADEH695</v>
          </cell>
          <cell r="B2978">
            <v>2006</v>
          </cell>
          <cell r="C2978">
            <v>9</v>
          </cell>
          <cell r="D2978">
            <v>44</v>
          </cell>
          <cell r="E2978" t="str">
            <v>ADEH</v>
          </cell>
          <cell r="F2978" t="str">
            <v>S</v>
          </cell>
          <cell r="G2978">
            <v>695</v>
          </cell>
          <cell r="H2978">
            <v>496000</v>
          </cell>
          <cell r="I2978">
            <v>7.3806000000000003</v>
          </cell>
        </row>
        <row r="2979">
          <cell r="A2979" t="str">
            <v>3021944ADEH695</v>
          </cell>
          <cell r="B2979">
            <v>3021</v>
          </cell>
          <cell r="C2979">
            <v>9</v>
          </cell>
          <cell r="D2979">
            <v>44</v>
          </cell>
          <cell r="E2979" t="str">
            <v>ADEH</v>
          </cell>
          <cell r="F2979" t="str">
            <v>S</v>
          </cell>
          <cell r="G2979">
            <v>695</v>
          </cell>
          <cell r="H2979">
            <v>67000</v>
          </cell>
          <cell r="I2979">
            <v>21.939599999999999</v>
          </cell>
        </row>
        <row r="2980">
          <cell r="A2980" t="str">
            <v>3025944ADEH695</v>
          </cell>
          <cell r="B2980">
            <v>3025</v>
          </cell>
          <cell r="C2980">
            <v>9</v>
          </cell>
          <cell r="D2980">
            <v>44</v>
          </cell>
          <cell r="E2980" t="str">
            <v>ADEH</v>
          </cell>
          <cell r="F2980" t="str">
            <v>S</v>
          </cell>
          <cell r="G2980">
            <v>695</v>
          </cell>
          <cell r="H2980">
            <v>75000</v>
          </cell>
          <cell r="I2980">
            <v>11.5664</v>
          </cell>
        </row>
        <row r="2981">
          <cell r="A2981" t="str">
            <v>5003944ADEH695</v>
          </cell>
          <cell r="B2981">
            <v>5003</v>
          </cell>
          <cell r="C2981">
            <v>9</v>
          </cell>
          <cell r="D2981">
            <v>44</v>
          </cell>
          <cell r="E2981" t="str">
            <v>ADEH</v>
          </cell>
          <cell r="F2981" t="str">
            <v>S</v>
          </cell>
          <cell r="G2981">
            <v>695</v>
          </cell>
          <cell r="H2981">
            <v>1075139.45</v>
          </cell>
          <cell r="I2981">
            <v>24.684799999999999</v>
          </cell>
        </row>
        <row r="2982">
          <cell r="A2982" t="str">
            <v>3033944ADEH695</v>
          </cell>
          <cell r="B2982">
            <v>3033</v>
          </cell>
          <cell r="C2982">
            <v>9</v>
          </cell>
          <cell r="D2982">
            <v>44</v>
          </cell>
          <cell r="E2982" t="str">
            <v>ADEH</v>
          </cell>
          <cell r="F2982" t="str">
            <v>S</v>
          </cell>
          <cell r="G2982">
            <v>695</v>
          </cell>
          <cell r="H2982">
            <v>85000</v>
          </cell>
          <cell r="I2982">
            <v>13.3992</v>
          </cell>
        </row>
        <row r="2983">
          <cell r="A2983" t="str">
            <v>1016944ADEH695</v>
          </cell>
          <cell r="B2983">
            <v>1016</v>
          </cell>
          <cell r="C2983">
            <v>9</v>
          </cell>
          <cell r="D2983">
            <v>44</v>
          </cell>
          <cell r="E2983" t="str">
            <v>ADEH</v>
          </cell>
          <cell r="F2983" t="str">
            <v>S</v>
          </cell>
          <cell r="G2983">
            <v>695</v>
          </cell>
          <cell r="H2983">
            <v>4417290</v>
          </cell>
          <cell r="I2983">
            <v>7.7398999999999996</v>
          </cell>
        </row>
        <row r="2984">
          <cell r="A2984" t="str">
            <v>1017944ADEH695</v>
          </cell>
          <cell r="B2984">
            <v>1017</v>
          </cell>
          <cell r="C2984">
            <v>9</v>
          </cell>
          <cell r="D2984">
            <v>44</v>
          </cell>
          <cell r="E2984" t="str">
            <v>ADEH</v>
          </cell>
          <cell r="F2984" t="str">
            <v>S</v>
          </cell>
          <cell r="G2984">
            <v>695</v>
          </cell>
          <cell r="H2984">
            <v>2544190</v>
          </cell>
          <cell r="I2984">
            <v>20.782800000000002</v>
          </cell>
        </row>
        <row r="2985">
          <cell r="A2985" t="str">
            <v>1033944ADEH695</v>
          </cell>
          <cell r="B2985">
            <v>1033</v>
          </cell>
          <cell r="C2985">
            <v>9</v>
          </cell>
          <cell r="D2985">
            <v>44</v>
          </cell>
          <cell r="E2985" t="str">
            <v>ADEH</v>
          </cell>
          <cell r="F2985" t="str">
            <v>S</v>
          </cell>
          <cell r="G2985">
            <v>695</v>
          </cell>
          <cell r="H2985">
            <v>1531260</v>
          </cell>
          <cell r="I2985">
            <v>15.278</v>
          </cell>
        </row>
        <row r="2986">
          <cell r="A2986" t="str">
            <v>3034944ADEH695</v>
          </cell>
          <cell r="B2986">
            <v>3034</v>
          </cell>
          <cell r="C2986">
            <v>9</v>
          </cell>
          <cell r="D2986">
            <v>44</v>
          </cell>
          <cell r="E2986" t="str">
            <v>ADEH</v>
          </cell>
          <cell r="F2986" t="str">
            <v>S</v>
          </cell>
          <cell r="G2986">
            <v>695</v>
          </cell>
          <cell r="H2986">
            <v>145000</v>
          </cell>
          <cell r="I2986">
            <v>16.075500000000002</v>
          </cell>
        </row>
        <row r="2987">
          <cell r="A2987" t="str">
            <v>5007944ADEH695</v>
          </cell>
          <cell r="B2987">
            <v>5007</v>
          </cell>
          <cell r="C2987">
            <v>9</v>
          </cell>
          <cell r="D2987">
            <v>44</v>
          </cell>
          <cell r="E2987" t="str">
            <v>ADEH</v>
          </cell>
          <cell r="F2987" t="str">
            <v>S</v>
          </cell>
          <cell r="G2987">
            <v>695</v>
          </cell>
          <cell r="H2987">
            <v>4364800</v>
          </cell>
          <cell r="I2987">
            <v>12.1143</v>
          </cell>
        </row>
        <row r="2988">
          <cell r="A2988" t="str">
            <v>2004934ADEH695</v>
          </cell>
          <cell r="B2988">
            <v>2004</v>
          </cell>
          <cell r="C2988">
            <v>9</v>
          </cell>
          <cell r="D2988">
            <v>34</v>
          </cell>
          <cell r="E2988" t="str">
            <v>ADEH</v>
          </cell>
          <cell r="F2988" t="str">
            <v>S</v>
          </cell>
          <cell r="G2988">
            <v>695</v>
          </cell>
          <cell r="H2988">
            <v>139015.45000000001</v>
          </cell>
          <cell r="I2988">
            <v>8.2998999999999992</v>
          </cell>
        </row>
        <row r="2989">
          <cell r="A2989" t="str">
            <v>3028944ADEH695</v>
          </cell>
          <cell r="B2989">
            <v>3028</v>
          </cell>
          <cell r="C2989">
            <v>9</v>
          </cell>
          <cell r="D2989">
            <v>44</v>
          </cell>
          <cell r="E2989" t="str">
            <v>ADEH</v>
          </cell>
          <cell r="F2989" t="str">
            <v>S</v>
          </cell>
          <cell r="G2989">
            <v>695</v>
          </cell>
          <cell r="H2989">
            <v>123000</v>
          </cell>
          <cell r="I2989">
            <v>17.642499999999998</v>
          </cell>
        </row>
        <row r="2990">
          <cell r="A2990" t="str">
            <v>2004944ADEH695</v>
          </cell>
          <cell r="B2990">
            <v>2004</v>
          </cell>
          <cell r="C2990">
            <v>9</v>
          </cell>
          <cell r="D2990">
            <v>44</v>
          </cell>
          <cell r="E2990" t="str">
            <v>ADEH</v>
          </cell>
          <cell r="F2990" t="str">
            <v>S</v>
          </cell>
          <cell r="G2990">
            <v>695</v>
          </cell>
          <cell r="H2990">
            <v>175000</v>
          </cell>
          <cell r="I2990">
            <v>8.2998999999999992</v>
          </cell>
        </row>
        <row r="2991">
          <cell r="A2991" t="str">
            <v>3026944ADEH695</v>
          </cell>
          <cell r="B2991">
            <v>3026</v>
          </cell>
          <cell r="C2991">
            <v>9</v>
          </cell>
          <cell r="D2991">
            <v>44</v>
          </cell>
          <cell r="E2991" t="str">
            <v>ADEH</v>
          </cell>
          <cell r="F2991" t="str">
            <v>S</v>
          </cell>
          <cell r="G2991">
            <v>695</v>
          </cell>
          <cell r="H2991">
            <v>113550</v>
          </cell>
          <cell r="I2991">
            <v>14.934699999999999</v>
          </cell>
        </row>
        <row r="2992">
          <cell r="A2992" t="str">
            <v>1001934ADEH695</v>
          </cell>
          <cell r="B2992">
            <v>1001</v>
          </cell>
          <cell r="C2992">
            <v>9</v>
          </cell>
          <cell r="D2992">
            <v>34</v>
          </cell>
          <cell r="E2992" t="str">
            <v>ADEH</v>
          </cell>
          <cell r="F2992" t="str">
            <v>S</v>
          </cell>
          <cell r="G2992">
            <v>695</v>
          </cell>
          <cell r="H2992">
            <v>6500</v>
          </cell>
          <cell r="I2992">
            <v>6.9626999999999999</v>
          </cell>
        </row>
        <row r="2993">
          <cell r="A2993" t="str">
            <v>3004944ADEH695</v>
          </cell>
          <cell r="B2993">
            <v>3004</v>
          </cell>
          <cell r="C2993">
            <v>9</v>
          </cell>
          <cell r="D2993">
            <v>44</v>
          </cell>
          <cell r="E2993" t="str">
            <v>ADEH</v>
          </cell>
          <cell r="F2993" t="str">
            <v>S</v>
          </cell>
          <cell r="G2993">
            <v>695</v>
          </cell>
          <cell r="H2993">
            <v>221000</v>
          </cell>
          <cell r="I2993">
            <v>13.073</v>
          </cell>
        </row>
        <row r="2994">
          <cell r="A2994" t="str">
            <v>1009944ADEH695</v>
          </cell>
          <cell r="B2994">
            <v>1009</v>
          </cell>
          <cell r="C2994">
            <v>9</v>
          </cell>
          <cell r="D2994">
            <v>44</v>
          </cell>
          <cell r="E2994" t="str">
            <v>ADEH</v>
          </cell>
          <cell r="F2994" t="str">
            <v>S</v>
          </cell>
          <cell r="G2994">
            <v>695</v>
          </cell>
          <cell r="H2994">
            <v>481660</v>
          </cell>
          <cell r="I2994">
            <v>7.2625000000000002</v>
          </cell>
        </row>
        <row r="2995">
          <cell r="A2995" t="str">
            <v>2002944ADEH695</v>
          </cell>
          <cell r="B2995">
            <v>2002</v>
          </cell>
          <cell r="C2995">
            <v>9</v>
          </cell>
          <cell r="D2995">
            <v>44</v>
          </cell>
          <cell r="E2995" t="str">
            <v>ADEH</v>
          </cell>
          <cell r="F2995" t="str">
            <v>S</v>
          </cell>
          <cell r="G2995">
            <v>695</v>
          </cell>
          <cell r="H2995">
            <v>1605846.6</v>
          </cell>
          <cell r="I2995">
            <v>6.2266000000000004</v>
          </cell>
        </row>
        <row r="2996">
          <cell r="A2996" t="str">
            <v>3006934ADEH695</v>
          </cell>
          <cell r="B2996">
            <v>3006</v>
          </cell>
          <cell r="C2996">
            <v>9</v>
          </cell>
          <cell r="D2996">
            <v>34</v>
          </cell>
          <cell r="E2996" t="str">
            <v>ADEH</v>
          </cell>
          <cell r="F2996" t="str">
            <v>S</v>
          </cell>
          <cell r="G2996">
            <v>695</v>
          </cell>
          <cell r="H2996">
            <v>10000</v>
          </cell>
          <cell r="I2996">
            <v>10.471299999999999</v>
          </cell>
        </row>
        <row r="2997">
          <cell r="A2997" t="str">
            <v>5004944ADEH695</v>
          </cell>
          <cell r="B2997">
            <v>5004</v>
          </cell>
          <cell r="C2997">
            <v>9</v>
          </cell>
          <cell r="D2997">
            <v>44</v>
          </cell>
          <cell r="E2997" t="str">
            <v>ADEH</v>
          </cell>
          <cell r="F2997" t="str">
            <v>S</v>
          </cell>
          <cell r="G2997">
            <v>695</v>
          </cell>
          <cell r="H2997">
            <v>1555000</v>
          </cell>
          <cell r="I2997">
            <v>13.021599999999999</v>
          </cell>
        </row>
        <row r="2998">
          <cell r="A2998" t="str">
            <v>1033934ADEH695</v>
          </cell>
          <cell r="B2998">
            <v>1033</v>
          </cell>
          <cell r="C2998">
            <v>9</v>
          </cell>
          <cell r="D2998">
            <v>34</v>
          </cell>
          <cell r="E2998" t="str">
            <v>ADEH</v>
          </cell>
          <cell r="F2998" t="str">
            <v>S</v>
          </cell>
          <cell r="G2998">
            <v>695</v>
          </cell>
          <cell r="H2998">
            <v>34000</v>
          </cell>
          <cell r="I2998">
            <v>10.471299999999999</v>
          </cell>
        </row>
        <row r="2999">
          <cell r="A2999" t="str">
            <v>5008944ADEH695</v>
          </cell>
          <cell r="B2999">
            <v>5008</v>
          </cell>
          <cell r="C2999">
            <v>9</v>
          </cell>
          <cell r="D2999">
            <v>44</v>
          </cell>
          <cell r="E2999" t="str">
            <v>ADEH</v>
          </cell>
          <cell r="F2999" t="str">
            <v>S</v>
          </cell>
          <cell r="G2999">
            <v>695</v>
          </cell>
          <cell r="H2999">
            <v>103000</v>
          </cell>
          <cell r="I2999">
            <v>18.389199999999999</v>
          </cell>
        </row>
        <row r="3000">
          <cell r="A3000" t="str">
            <v>1001944ADEH695</v>
          </cell>
          <cell r="B3000">
            <v>1001</v>
          </cell>
          <cell r="C3000">
            <v>9</v>
          </cell>
          <cell r="D3000">
            <v>44</v>
          </cell>
          <cell r="E3000" t="str">
            <v>ADEH</v>
          </cell>
          <cell r="F3000" t="str">
            <v>S</v>
          </cell>
          <cell r="G3000">
            <v>695</v>
          </cell>
          <cell r="H3000">
            <v>6571800</v>
          </cell>
          <cell r="I3000">
            <v>6.6505000000000001</v>
          </cell>
        </row>
        <row r="3001">
          <cell r="A3001" t="str">
            <v>1017934ADEH695</v>
          </cell>
          <cell r="B3001">
            <v>1017</v>
          </cell>
          <cell r="C3001">
            <v>9</v>
          </cell>
          <cell r="D3001">
            <v>34</v>
          </cell>
          <cell r="E3001" t="str">
            <v>ADEH</v>
          </cell>
          <cell r="F3001" t="str">
            <v>S</v>
          </cell>
          <cell r="G3001">
            <v>695</v>
          </cell>
          <cell r="H3001">
            <v>30100</v>
          </cell>
          <cell r="I3001">
            <v>12.9841</v>
          </cell>
        </row>
        <row r="3002">
          <cell r="A3002" t="str">
            <v>1003944ADEH695</v>
          </cell>
          <cell r="B3002">
            <v>1003</v>
          </cell>
          <cell r="C3002">
            <v>9</v>
          </cell>
          <cell r="D3002">
            <v>44</v>
          </cell>
          <cell r="E3002" t="str">
            <v>ADEH</v>
          </cell>
          <cell r="F3002" t="str">
            <v>S</v>
          </cell>
          <cell r="G3002">
            <v>695</v>
          </cell>
          <cell r="H3002">
            <v>23806229</v>
          </cell>
          <cell r="I3002">
            <v>7.1439000000000004</v>
          </cell>
        </row>
        <row r="3003">
          <cell r="A3003" t="str">
            <v>3030944ADEH695</v>
          </cell>
          <cell r="B3003">
            <v>3030</v>
          </cell>
          <cell r="C3003">
            <v>9</v>
          </cell>
          <cell r="D3003">
            <v>44</v>
          </cell>
          <cell r="E3003" t="str">
            <v>ADEH</v>
          </cell>
          <cell r="F3003" t="str">
            <v>S</v>
          </cell>
          <cell r="G3003">
            <v>695</v>
          </cell>
          <cell r="H3003">
            <v>565000</v>
          </cell>
          <cell r="I3003">
            <v>7.7068000000000003</v>
          </cell>
        </row>
        <row r="3004">
          <cell r="A3004" t="str">
            <v>3015944ADEH695</v>
          </cell>
          <cell r="B3004">
            <v>3015</v>
          </cell>
          <cell r="C3004">
            <v>9</v>
          </cell>
          <cell r="D3004">
            <v>44</v>
          </cell>
          <cell r="E3004" t="str">
            <v>ADEH</v>
          </cell>
          <cell r="F3004" t="str">
            <v>S</v>
          </cell>
          <cell r="G3004">
            <v>695</v>
          </cell>
          <cell r="H3004">
            <v>53000</v>
          </cell>
          <cell r="I3004">
            <v>20.8475</v>
          </cell>
        </row>
        <row r="3005">
          <cell r="A3005" t="str">
            <v>1999944ADEH695</v>
          </cell>
          <cell r="B3005">
            <v>1999</v>
          </cell>
          <cell r="C3005">
            <v>9</v>
          </cell>
          <cell r="D3005">
            <v>44</v>
          </cell>
          <cell r="E3005" t="str">
            <v>ADEH</v>
          </cell>
          <cell r="F3005" t="str">
            <v>S</v>
          </cell>
          <cell r="G3005">
            <v>695</v>
          </cell>
          <cell r="H3005">
            <v>54477005</v>
          </cell>
          <cell r="I3005">
            <v>8.3169000000000004</v>
          </cell>
        </row>
        <row r="3006">
          <cell r="A3006" t="str">
            <v>1999934ADEH695</v>
          </cell>
          <cell r="B3006">
            <v>1999</v>
          </cell>
          <cell r="C3006">
            <v>9</v>
          </cell>
          <cell r="D3006">
            <v>34</v>
          </cell>
          <cell r="E3006" t="str">
            <v>ADEH</v>
          </cell>
          <cell r="F3006" t="str">
            <v>S</v>
          </cell>
          <cell r="G3006">
            <v>695</v>
          </cell>
          <cell r="H3006">
            <v>70600</v>
          </cell>
          <cell r="I3006">
            <v>11.2196</v>
          </cell>
        </row>
        <row r="3007">
          <cell r="A3007" t="str">
            <v>2999944ADEH695</v>
          </cell>
          <cell r="B3007">
            <v>2999</v>
          </cell>
          <cell r="C3007">
            <v>9</v>
          </cell>
          <cell r="D3007">
            <v>44</v>
          </cell>
          <cell r="E3007" t="str">
            <v>ADEH</v>
          </cell>
          <cell r="F3007" t="str">
            <v>S</v>
          </cell>
          <cell r="G3007">
            <v>695</v>
          </cell>
          <cell r="H3007">
            <v>4948534.2</v>
          </cell>
          <cell r="I3007">
            <v>6.8959999999999999</v>
          </cell>
        </row>
        <row r="3008">
          <cell r="A3008" t="str">
            <v>2999934ADEH695</v>
          </cell>
          <cell r="B3008">
            <v>2999</v>
          </cell>
          <cell r="C3008">
            <v>9</v>
          </cell>
          <cell r="D3008">
            <v>34</v>
          </cell>
          <cell r="E3008" t="str">
            <v>ADEH</v>
          </cell>
          <cell r="F3008" t="str">
            <v>S</v>
          </cell>
          <cell r="G3008">
            <v>695</v>
          </cell>
          <cell r="H3008">
            <v>139015.45000000001</v>
          </cell>
          <cell r="I3008">
            <v>8.2998999999999992</v>
          </cell>
        </row>
        <row r="3009">
          <cell r="A3009" t="str">
            <v>3999944ADEH695</v>
          </cell>
          <cell r="B3009">
            <v>3999</v>
          </cell>
          <cell r="C3009">
            <v>9</v>
          </cell>
          <cell r="D3009">
            <v>44</v>
          </cell>
          <cell r="E3009" t="str">
            <v>ADEH</v>
          </cell>
          <cell r="F3009" t="str">
            <v>S</v>
          </cell>
          <cell r="G3009">
            <v>695</v>
          </cell>
          <cell r="H3009">
            <v>4736150</v>
          </cell>
          <cell r="I3009">
            <v>12.2698</v>
          </cell>
        </row>
        <row r="3010">
          <cell r="A3010" t="str">
            <v>3999934ADEH695</v>
          </cell>
          <cell r="B3010">
            <v>3999</v>
          </cell>
          <cell r="C3010">
            <v>9</v>
          </cell>
          <cell r="D3010">
            <v>34</v>
          </cell>
          <cell r="E3010" t="str">
            <v>ADEH</v>
          </cell>
          <cell r="F3010" t="str">
            <v>S</v>
          </cell>
          <cell r="G3010">
            <v>695</v>
          </cell>
          <cell r="H3010">
            <v>102300</v>
          </cell>
          <cell r="I3010">
            <v>12.145200000000001</v>
          </cell>
        </row>
        <row r="3011">
          <cell r="A3011" t="str">
            <v>5999944ADEH695</v>
          </cell>
          <cell r="B3011">
            <v>5999</v>
          </cell>
          <cell r="C3011">
            <v>9</v>
          </cell>
          <cell r="D3011">
            <v>44</v>
          </cell>
          <cell r="E3011" t="str">
            <v>ADEH</v>
          </cell>
          <cell r="F3011" t="str">
            <v>S</v>
          </cell>
          <cell r="G3011">
            <v>695</v>
          </cell>
          <cell r="H3011">
            <v>9087639.4499999993</v>
          </cell>
          <cell r="I3011">
            <v>15.754300000000001</v>
          </cell>
        </row>
        <row r="3012">
          <cell r="A3012" t="str">
            <v>5999934ADEH695</v>
          </cell>
          <cell r="B3012">
            <v>5999</v>
          </cell>
          <cell r="C3012">
            <v>9</v>
          </cell>
          <cell r="D3012">
            <v>34</v>
          </cell>
          <cell r="E3012" t="str">
            <v>ADEH</v>
          </cell>
          <cell r="F3012" t="str">
            <v>S</v>
          </cell>
          <cell r="G3012">
            <v>695</v>
          </cell>
          <cell r="H3012">
            <v>233160.38</v>
          </cell>
          <cell r="I3012">
            <v>11.75</v>
          </cell>
        </row>
        <row r="3013">
          <cell r="A3013" t="str">
            <v>1005944ADEM695</v>
          </cell>
          <cell r="B3013">
            <v>1005</v>
          </cell>
          <cell r="C3013">
            <v>9</v>
          </cell>
          <cell r="D3013">
            <v>44</v>
          </cell>
          <cell r="E3013" t="str">
            <v>ADEM</v>
          </cell>
          <cell r="F3013" t="str">
            <v>S</v>
          </cell>
          <cell r="G3013">
            <v>695</v>
          </cell>
          <cell r="H3013">
            <v>4812098</v>
          </cell>
          <cell r="I3013">
            <v>18.742599999999999</v>
          </cell>
        </row>
        <row r="3014">
          <cell r="A3014" t="str">
            <v>1032944ADEM695</v>
          </cell>
          <cell r="B3014">
            <v>1032</v>
          </cell>
          <cell r="C3014">
            <v>9</v>
          </cell>
          <cell r="D3014">
            <v>44</v>
          </cell>
          <cell r="E3014" t="str">
            <v>ADEM</v>
          </cell>
          <cell r="F3014" t="str">
            <v>S</v>
          </cell>
          <cell r="G3014">
            <v>695</v>
          </cell>
          <cell r="H3014">
            <v>20443025</v>
          </cell>
          <cell r="I3014">
            <v>18.656199999999998</v>
          </cell>
        </row>
        <row r="3015">
          <cell r="A3015" t="str">
            <v>3001944ADEM695</v>
          </cell>
          <cell r="B3015">
            <v>3001</v>
          </cell>
          <cell r="C3015">
            <v>9</v>
          </cell>
          <cell r="D3015">
            <v>44</v>
          </cell>
          <cell r="E3015" t="str">
            <v>ADEM</v>
          </cell>
          <cell r="F3015" t="str">
            <v>S</v>
          </cell>
          <cell r="G3015">
            <v>695</v>
          </cell>
          <cell r="H3015">
            <v>1762940</v>
          </cell>
          <cell r="I3015">
            <v>19.732199999999999</v>
          </cell>
        </row>
        <row r="3016">
          <cell r="A3016" t="str">
            <v>3024944ADEM695</v>
          </cell>
          <cell r="B3016">
            <v>3024</v>
          </cell>
          <cell r="C3016">
            <v>9</v>
          </cell>
          <cell r="D3016">
            <v>44</v>
          </cell>
          <cell r="E3016" t="str">
            <v>ADEM</v>
          </cell>
          <cell r="F3016" t="str">
            <v>S</v>
          </cell>
          <cell r="G3016">
            <v>695</v>
          </cell>
          <cell r="H3016">
            <v>175800</v>
          </cell>
          <cell r="I3016">
            <v>17.944500000000001</v>
          </cell>
        </row>
        <row r="3017">
          <cell r="A3017" t="str">
            <v>5006944ADEM695</v>
          </cell>
          <cell r="B3017">
            <v>5006</v>
          </cell>
          <cell r="C3017">
            <v>9</v>
          </cell>
          <cell r="D3017">
            <v>44</v>
          </cell>
          <cell r="E3017" t="str">
            <v>ADEM</v>
          </cell>
          <cell r="F3017" t="str">
            <v>S</v>
          </cell>
          <cell r="G3017">
            <v>695</v>
          </cell>
          <cell r="H3017">
            <v>8940500</v>
          </cell>
          <cell r="I3017">
            <v>23.350999999999999</v>
          </cell>
        </row>
        <row r="3018">
          <cell r="A3018" t="str">
            <v>5007934ADEM695</v>
          </cell>
          <cell r="B3018">
            <v>5007</v>
          </cell>
          <cell r="C3018">
            <v>9</v>
          </cell>
          <cell r="D3018">
            <v>34</v>
          </cell>
          <cell r="E3018" t="str">
            <v>ADEM</v>
          </cell>
          <cell r="F3018" t="str">
            <v>S</v>
          </cell>
          <cell r="G3018">
            <v>695</v>
          </cell>
          <cell r="H3018">
            <v>11100</v>
          </cell>
          <cell r="I3018">
            <v>17.074200000000001</v>
          </cell>
        </row>
        <row r="3019">
          <cell r="A3019" t="str">
            <v>1003934ADEM695</v>
          </cell>
          <cell r="B3019">
            <v>1003</v>
          </cell>
          <cell r="C3019">
            <v>9</v>
          </cell>
          <cell r="D3019">
            <v>34</v>
          </cell>
          <cell r="E3019" t="str">
            <v>ADEM</v>
          </cell>
          <cell r="F3019" t="str">
            <v>S</v>
          </cell>
          <cell r="G3019">
            <v>695</v>
          </cell>
          <cell r="H3019">
            <v>98000</v>
          </cell>
          <cell r="I3019">
            <v>9.3312000000000008</v>
          </cell>
        </row>
        <row r="3020">
          <cell r="A3020" t="str">
            <v>2007944ADEM695</v>
          </cell>
          <cell r="B3020">
            <v>2007</v>
          </cell>
          <cell r="C3020">
            <v>9</v>
          </cell>
          <cell r="D3020">
            <v>44</v>
          </cell>
          <cell r="E3020" t="str">
            <v>ADEM</v>
          </cell>
          <cell r="F3020" t="str">
            <v>S</v>
          </cell>
          <cell r="G3020">
            <v>695</v>
          </cell>
          <cell r="H3020">
            <v>28000</v>
          </cell>
          <cell r="I3020">
            <v>19.561800000000002</v>
          </cell>
        </row>
        <row r="3021">
          <cell r="A3021" t="str">
            <v>3002944ADEM695</v>
          </cell>
          <cell r="B3021">
            <v>3002</v>
          </cell>
          <cell r="C3021">
            <v>9</v>
          </cell>
          <cell r="D3021">
            <v>44</v>
          </cell>
          <cell r="E3021" t="str">
            <v>ADEM</v>
          </cell>
          <cell r="F3021" t="str">
            <v>S</v>
          </cell>
          <cell r="G3021">
            <v>695</v>
          </cell>
          <cell r="H3021">
            <v>1909000</v>
          </cell>
          <cell r="I3021">
            <v>16.953299999999999</v>
          </cell>
        </row>
        <row r="3022">
          <cell r="A3022" t="str">
            <v>3002934ADEM695</v>
          </cell>
          <cell r="B3022">
            <v>3002</v>
          </cell>
          <cell r="C3022">
            <v>9</v>
          </cell>
          <cell r="D3022">
            <v>34</v>
          </cell>
          <cell r="E3022" t="str">
            <v>ADEM</v>
          </cell>
          <cell r="F3022" t="str">
            <v>S</v>
          </cell>
          <cell r="G3022">
            <v>695</v>
          </cell>
          <cell r="H3022">
            <v>10000</v>
          </cell>
          <cell r="I3022">
            <v>14.934200000000001</v>
          </cell>
        </row>
        <row r="3023">
          <cell r="A3023" t="str">
            <v>3031944ADEM695</v>
          </cell>
          <cell r="B3023">
            <v>3031</v>
          </cell>
          <cell r="C3023">
            <v>9</v>
          </cell>
          <cell r="D3023">
            <v>44</v>
          </cell>
          <cell r="E3023" t="str">
            <v>ADEM</v>
          </cell>
          <cell r="F3023" t="str">
            <v>S</v>
          </cell>
          <cell r="G3023">
            <v>695</v>
          </cell>
          <cell r="H3023">
            <v>119000</v>
          </cell>
          <cell r="I3023">
            <v>17.806799999999999</v>
          </cell>
        </row>
        <row r="3024">
          <cell r="A3024" t="str">
            <v>3036944ADEM695</v>
          </cell>
          <cell r="B3024">
            <v>3036</v>
          </cell>
          <cell r="C3024">
            <v>9</v>
          </cell>
          <cell r="D3024">
            <v>44</v>
          </cell>
          <cell r="E3024" t="str">
            <v>ADEM</v>
          </cell>
          <cell r="F3024" t="str">
            <v>S</v>
          </cell>
          <cell r="G3024">
            <v>695</v>
          </cell>
          <cell r="H3024">
            <v>104000</v>
          </cell>
          <cell r="I3024">
            <v>16.180499999999999</v>
          </cell>
        </row>
        <row r="3025">
          <cell r="A3025" t="str">
            <v>3003934ADEM695</v>
          </cell>
          <cell r="B3025">
            <v>3003</v>
          </cell>
          <cell r="C3025">
            <v>9</v>
          </cell>
          <cell r="D3025">
            <v>34</v>
          </cell>
          <cell r="E3025" t="str">
            <v>ADEM</v>
          </cell>
          <cell r="F3025" t="str">
            <v>S</v>
          </cell>
          <cell r="G3025">
            <v>695</v>
          </cell>
          <cell r="H3025">
            <v>101000</v>
          </cell>
          <cell r="I3025">
            <v>10.734</v>
          </cell>
        </row>
        <row r="3026">
          <cell r="A3026" t="str">
            <v>3003944ADEM695</v>
          </cell>
          <cell r="B3026">
            <v>3003</v>
          </cell>
          <cell r="C3026">
            <v>9</v>
          </cell>
          <cell r="D3026">
            <v>44</v>
          </cell>
          <cell r="E3026" t="str">
            <v>ADEM</v>
          </cell>
          <cell r="F3026" t="str">
            <v>S</v>
          </cell>
          <cell r="G3026">
            <v>695</v>
          </cell>
          <cell r="H3026">
            <v>672000</v>
          </cell>
          <cell r="I3026">
            <v>13.4861</v>
          </cell>
        </row>
        <row r="3027">
          <cell r="A3027" t="str">
            <v>3012944ADEM695</v>
          </cell>
          <cell r="B3027">
            <v>3012</v>
          </cell>
          <cell r="C3027">
            <v>9</v>
          </cell>
          <cell r="D3027">
            <v>44</v>
          </cell>
          <cell r="E3027" t="str">
            <v>ADEM</v>
          </cell>
          <cell r="F3027" t="str">
            <v>S</v>
          </cell>
          <cell r="G3027">
            <v>695</v>
          </cell>
          <cell r="H3027">
            <v>462000</v>
          </cell>
          <cell r="I3027">
            <v>18.0352</v>
          </cell>
        </row>
        <row r="3028">
          <cell r="A3028" t="str">
            <v>3029944ADEM695</v>
          </cell>
          <cell r="B3028">
            <v>3029</v>
          </cell>
          <cell r="C3028">
            <v>9</v>
          </cell>
          <cell r="D3028">
            <v>44</v>
          </cell>
          <cell r="E3028" t="str">
            <v>ADEM</v>
          </cell>
          <cell r="F3028" t="str">
            <v>S</v>
          </cell>
          <cell r="G3028">
            <v>695</v>
          </cell>
          <cell r="H3028">
            <v>237000</v>
          </cell>
          <cell r="I3028">
            <v>23.950500000000002</v>
          </cell>
        </row>
        <row r="3029">
          <cell r="A3029" t="str">
            <v>3033934ADEM695</v>
          </cell>
          <cell r="B3029">
            <v>3033</v>
          </cell>
          <cell r="C3029">
            <v>9</v>
          </cell>
          <cell r="D3029">
            <v>34</v>
          </cell>
          <cell r="E3029" t="str">
            <v>ADEM</v>
          </cell>
          <cell r="F3029" t="str">
            <v>S</v>
          </cell>
          <cell r="G3029">
            <v>695</v>
          </cell>
          <cell r="H3029">
            <v>2000</v>
          </cell>
          <cell r="I3029">
            <v>19</v>
          </cell>
        </row>
        <row r="3030">
          <cell r="A3030" t="str">
            <v>3010944ADEM695</v>
          </cell>
          <cell r="B3030">
            <v>3010</v>
          </cell>
          <cell r="C3030">
            <v>9</v>
          </cell>
          <cell r="D3030">
            <v>44</v>
          </cell>
          <cell r="E3030" t="str">
            <v>ADEM</v>
          </cell>
          <cell r="F3030" t="str">
            <v>S</v>
          </cell>
          <cell r="G3030">
            <v>695</v>
          </cell>
          <cell r="H3030">
            <v>627700</v>
          </cell>
          <cell r="I3030">
            <v>13.8278</v>
          </cell>
        </row>
        <row r="3031">
          <cell r="A3031" t="str">
            <v>3006944ADEM695</v>
          </cell>
          <cell r="B3031">
            <v>3006</v>
          </cell>
          <cell r="C3031">
            <v>9</v>
          </cell>
          <cell r="D3031">
            <v>44</v>
          </cell>
          <cell r="E3031" t="str">
            <v>ADEM</v>
          </cell>
          <cell r="F3031" t="str">
            <v>S</v>
          </cell>
          <cell r="G3031">
            <v>695</v>
          </cell>
          <cell r="H3031">
            <v>80000</v>
          </cell>
          <cell r="I3031">
            <v>18.389199999999999</v>
          </cell>
        </row>
        <row r="3032">
          <cell r="A3032" t="str">
            <v>5008934ADEM695</v>
          </cell>
          <cell r="B3032">
            <v>5008</v>
          </cell>
          <cell r="C3032">
            <v>9</v>
          </cell>
          <cell r="D3032">
            <v>34</v>
          </cell>
          <cell r="E3032" t="str">
            <v>ADEM</v>
          </cell>
          <cell r="F3032" t="str">
            <v>S</v>
          </cell>
          <cell r="G3032">
            <v>695</v>
          </cell>
          <cell r="H3032">
            <v>17000</v>
          </cell>
          <cell r="I3032">
            <v>23.750499999999999</v>
          </cell>
        </row>
        <row r="3033">
          <cell r="A3033" t="str">
            <v>1014944ADEM695</v>
          </cell>
          <cell r="B3033">
            <v>1014</v>
          </cell>
          <cell r="C3033">
            <v>9</v>
          </cell>
          <cell r="D3033">
            <v>44</v>
          </cell>
          <cell r="E3033" t="str">
            <v>ADEM</v>
          </cell>
          <cell r="F3033" t="str">
            <v>S</v>
          </cell>
          <cell r="G3033">
            <v>695</v>
          </cell>
          <cell r="H3033">
            <v>16459450</v>
          </cell>
          <cell r="I3033">
            <v>19.643599999999999</v>
          </cell>
        </row>
        <row r="3034">
          <cell r="A3034" t="str">
            <v>2006944ADEM695</v>
          </cell>
          <cell r="B3034">
            <v>2006</v>
          </cell>
          <cell r="C3034">
            <v>9</v>
          </cell>
          <cell r="D3034">
            <v>44</v>
          </cell>
          <cell r="E3034" t="str">
            <v>ADEM</v>
          </cell>
          <cell r="F3034" t="str">
            <v>S</v>
          </cell>
          <cell r="G3034">
            <v>695</v>
          </cell>
          <cell r="H3034">
            <v>48200</v>
          </cell>
          <cell r="I3034">
            <v>23.207000000000001</v>
          </cell>
        </row>
        <row r="3035">
          <cell r="A3035" t="str">
            <v>3022944ADEM695</v>
          </cell>
          <cell r="B3035">
            <v>3022</v>
          </cell>
          <cell r="C3035">
            <v>9</v>
          </cell>
          <cell r="D3035">
            <v>44</v>
          </cell>
          <cell r="E3035" t="str">
            <v>ADEM</v>
          </cell>
          <cell r="F3035" t="str">
            <v>S</v>
          </cell>
          <cell r="G3035">
            <v>695</v>
          </cell>
          <cell r="H3035">
            <v>100140</v>
          </cell>
          <cell r="I3035">
            <v>19.9132</v>
          </cell>
        </row>
        <row r="3036">
          <cell r="A3036" t="str">
            <v>3025944ADEM695</v>
          </cell>
          <cell r="B3036">
            <v>3025</v>
          </cell>
          <cell r="C3036">
            <v>9</v>
          </cell>
          <cell r="D3036">
            <v>44</v>
          </cell>
          <cell r="E3036" t="str">
            <v>ADEM</v>
          </cell>
          <cell r="F3036" t="str">
            <v>S</v>
          </cell>
          <cell r="G3036">
            <v>695</v>
          </cell>
          <cell r="H3036">
            <v>552800</v>
          </cell>
          <cell r="I3036">
            <v>17.5351</v>
          </cell>
        </row>
        <row r="3037">
          <cell r="A3037" t="str">
            <v>3027944ADEM695</v>
          </cell>
          <cell r="B3037">
            <v>3027</v>
          </cell>
          <cell r="C3037">
            <v>9</v>
          </cell>
          <cell r="D3037">
            <v>44</v>
          </cell>
          <cell r="E3037" t="str">
            <v>ADEM</v>
          </cell>
          <cell r="F3037" t="str">
            <v>S</v>
          </cell>
          <cell r="G3037">
            <v>695</v>
          </cell>
          <cell r="H3037">
            <v>75000</v>
          </cell>
          <cell r="I3037">
            <v>20.745200000000001</v>
          </cell>
        </row>
        <row r="3038">
          <cell r="A3038" t="str">
            <v>1032934ADEM695</v>
          </cell>
          <cell r="B3038">
            <v>1032</v>
          </cell>
          <cell r="C3038">
            <v>9</v>
          </cell>
          <cell r="D3038">
            <v>34</v>
          </cell>
          <cell r="E3038" t="str">
            <v>ADEM</v>
          </cell>
          <cell r="F3038" t="str">
            <v>S</v>
          </cell>
          <cell r="G3038">
            <v>695</v>
          </cell>
          <cell r="H3038">
            <v>36908</v>
          </cell>
          <cell r="I3038">
            <v>16.575399999999998</v>
          </cell>
        </row>
        <row r="3039">
          <cell r="A3039" t="str">
            <v>2001944ADEM695</v>
          </cell>
          <cell r="B3039">
            <v>2001</v>
          </cell>
          <cell r="C3039">
            <v>9</v>
          </cell>
          <cell r="D3039">
            <v>44</v>
          </cell>
          <cell r="E3039" t="str">
            <v>ADEM</v>
          </cell>
          <cell r="F3039" t="str">
            <v>S</v>
          </cell>
          <cell r="G3039">
            <v>695</v>
          </cell>
          <cell r="H3039">
            <v>584717</v>
          </cell>
          <cell r="I3039">
            <v>6.9851000000000001</v>
          </cell>
        </row>
        <row r="3040">
          <cell r="A3040" t="str">
            <v>3001934ADEM695</v>
          </cell>
          <cell r="B3040">
            <v>3001</v>
          </cell>
          <cell r="C3040">
            <v>9</v>
          </cell>
          <cell r="D3040">
            <v>34</v>
          </cell>
          <cell r="E3040" t="str">
            <v>ADEM</v>
          </cell>
          <cell r="F3040" t="str">
            <v>S</v>
          </cell>
          <cell r="G3040">
            <v>695</v>
          </cell>
          <cell r="H3040">
            <v>38500</v>
          </cell>
          <cell r="I3040">
            <v>15.221500000000001</v>
          </cell>
        </row>
        <row r="3041">
          <cell r="A3041" t="str">
            <v>3011944ADEM695</v>
          </cell>
          <cell r="B3041">
            <v>3011</v>
          </cell>
          <cell r="C3041">
            <v>9</v>
          </cell>
          <cell r="D3041">
            <v>44</v>
          </cell>
          <cell r="E3041" t="str">
            <v>ADEM</v>
          </cell>
          <cell r="F3041" t="str">
            <v>S</v>
          </cell>
          <cell r="G3041">
            <v>695</v>
          </cell>
          <cell r="H3041">
            <v>225000</v>
          </cell>
          <cell r="I3041">
            <v>13.379899999999999</v>
          </cell>
        </row>
        <row r="3042">
          <cell r="A3042" t="str">
            <v>3021944ADEM695</v>
          </cell>
          <cell r="B3042">
            <v>3021</v>
          </cell>
          <cell r="C3042">
            <v>9</v>
          </cell>
          <cell r="D3042">
            <v>44</v>
          </cell>
          <cell r="E3042" t="str">
            <v>ADEM</v>
          </cell>
          <cell r="F3042" t="str">
            <v>S</v>
          </cell>
          <cell r="G3042">
            <v>695</v>
          </cell>
          <cell r="H3042">
            <v>64000</v>
          </cell>
          <cell r="I3042">
            <v>26.203399999999998</v>
          </cell>
        </row>
        <row r="3043">
          <cell r="A3043" t="str">
            <v>1018944ADEM695</v>
          </cell>
          <cell r="B3043">
            <v>1018</v>
          </cell>
          <cell r="C3043">
            <v>9</v>
          </cell>
          <cell r="D3043">
            <v>44</v>
          </cell>
          <cell r="E3043" t="str">
            <v>ADEM</v>
          </cell>
          <cell r="F3043" t="str">
            <v>S</v>
          </cell>
          <cell r="G3043">
            <v>695</v>
          </cell>
          <cell r="H3043">
            <v>488970</v>
          </cell>
          <cell r="I3043">
            <v>9.9139999999999997</v>
          </cell>
        </row>
        <row r="3044">
          <cell r="A3044" t="str">
            <v>1005934ADEM695</v>
          </cell>
          <cell r="B3044">
            <v>1005</v>
          </cell>
          <cell r="C3044">
            <v>9</v>
          </cell>
          <cell r="D3044">
            <v>34</v>
          </cell>
          <cell r="E3044" t="str">
            <v>ADEM</v>
          </cell>
          <cell r="F3044" t="str">
            <v>S</v>
          </cell>
          <cell r="G3044">
            <v>695</v>
          </cell>
          <cell r="H3044">
            <v>47344</v>
          </cell>
          <cell r="I3044">
            <v>16.466200000000001</v>
          </cell>
        </row>
        <row r="3045">
          <cell r="A3045" t="str">
            <v>3033944ADEM695</v>
          </cell>
          <cell r="B3045">
            <v>3033</v>
          </cell>
          <cell r="C3045">
            <v>9</v>
          </cell>
          <cell r="D3045">
            <v>44</v>
          </cell>
          <cell r="E3045" t="str">
            <v>ADEM</v>
          </cell>
          <cell r="F3045" t="str">
            <v>S</v>
          </cell>
          <cell r="G3045">
            <v>695</v>
          </cell>
          <cell r="H3045">
            <v>326000</v>
          </cell>
          <cell r="I3045">
            <v>17.473299999999998</v>
          </cell>
        </row>
        <row r="3046">
          <cell r="A3046" t="str">
            <v>5003944ADEM695</v>
          </cell>
          <cell r="B3046">
            <v>5003</v>
          </cell>
          <cell r="C3046">
            <v>9</v>
          </cell>
          <cell r="D3046">
            <v>44</v>
          </cell>
          <cell r="E3046" t="str">
            <v>ADEM</v>
          </cell>
          <cell r="F3046" t="str">
            <v>S</v>
          </cell>
          <cell r="G3046">
            <v>695</v>
          </cell>
          <cell r="H3046">
            <v>16318933.560000001</v>
          </cell>
          <cell r="I3046">
            <v>22.892399999999999</v>
          </cell>
        </row>
        <row r="3047">
          <cell r="A3047" t="str">
            <v>3007934ADEM695</v>
          </cell>
          <cell r="B3047">
            <v>3007</v>
          </cell>
          <cell r="C3047">
            <v>9</v>
          </cell>
          <cell r="D3047">
            <v>34</v>
          </cell>
          <cell r="E3047" t="str">
            <v>ADEM</v>
          </cell>
          <cell r="F3047" t="str">
            <v>S</v>
          </cell>
          <cell r="G3047">
            <v>695</v>
          </cell>
          <cell r="H3047">
            <v>20000</v>
          </cell>
          <cell r="I3047">
            <v>14.934200000000001</v>
          </cell>
        </row>
        <row r="3048">
          <cell r="A3048" t="str">
            <v>1016944ADEM695</v>
          </cell>
          <cell r="B3048">
            <v>1016</v>
          </cell>
          <cell r="C3048">
            <v>9</v>
          </cell>
          <cell r="D3048">
            <v>44</v>
          </cell>
          <cell r="E3048" t="str">
            <v>ADEM</v>
          </cell>
          <cell r="F3048" t="str">
            <v>S</v>
          </cell>
          <cell r="G3048">
            <v>695</v>
          </cell>
          <cell r="H3048">
            <v>6272252</v>
          </cell>
          <cell r="I3048">
            <v>11.896100000000001</v>
          </cell>
        </row>
        <row r="3049">
          <cell r="A3049" t="str">
            <v>1017944ADEM695</v>
          </cell>
          <cell r="B3049">
            <v>1017</v>
          </cell>
          <cell r="C3049">
            <v>9</v>
          </cell>
          <cell r="D3049">
            <v>44</v>
          </cell>
          <cell r="E3049" t="str">
            <v>ADEM</v>
          </cell>
          <cell r="F3049" t="str">
            <v>S</v>
          </cell>
          <cell r="G3049">
            <v>695</v>
          </cell>
          <cell r="H3049">
            <v>44418503.399999999</v>
          </cell>
          <cell r="I3049">
            <v>19.891200000000001</v>
          </cell>
        </row>
        <row r="3050">
          <cell r="A3050" t="str">
            <v>1033944ADEM695</v>
          </cell>
          <cell r="B3050">
            <v>1033</v>
          </cell>
          <cell r="C3050">
            <v>9</v>
          </cell>
          <cell r="D3050">
            <v>44</v>
          </cell>
          <cell r="E3050" t="str">
            <v>ADEM</v>
          </cell>
          <cell r="F3050" t="str">
            <v>S</v>
          </cell>
          <cell r="G3050">
            <v>695</v>
          </cell>
          <cell r="H3050">
            <v>51347352.740000002</v>
          </cell>
          <cell r="I3050">
            <v>20.585100000000001</v>
          </cell>
        </row>
        <row r="3051">
          <cell r="A3051" t="str">
            <v>3016944ADEM695</v>
          </cell>
          <cell r="B3051">
            <v>3016</v>
          </cell>
          <cell r="C3051">
            <v>9</v>
          </cell>
          <cell r="D3051">
            <v>44</v>
          </cell>
          <cell r="E3051" t="str">
            <v>ADEM</v>
          </cell>
          <cell r="F3051" t="str">
            <v>S</v>
          </cell>
          <cell r="G3051">
            <v>695</v>
          </cell>
          <cell r="H3051">
            <v>321000</v>
          </cell>
          <cell r="I3051">
            <v>14.263400000000001</v>
          </cell>
        </row>
        <row r="3052">
          <cell r="A3052" t="str">
            <v>3034944ADEM695</v>
          </cell>
          <cell r="B3052">
            <v>3034</v>
          </cell>
          <cell r="C3052">
            <v>9</v>
          </cell>
          <cell r="D3052">
            <v>44</v>
          </cell>
          <cell r="E3052" t="str">
            <v>ADEM</v>
          </cell>
          <cell r="F3052" t="str">
            <v>S</v>
          </cell>
          <cell r="G3052">
            <v>695</v>
          </cell>
          <cell r="H3052">
            <v>135000</v>
          </cell>
          <cell r="I3052">
            <v>18.228100000000001</v>
          </cell>
        </row>
        <row r="3053">
          <cell r="A3053" t="str">
            <v>5007944ADEM695</v>
          </cell>
          <cell r="B3053">
            <v>5007</v>
          </cell>
          <cell r="C3053">
            <v>9</v>
          </cell>
          <cell r="D3053">
            <v>44</v>
          </cell>
          <cell r="E3053" t="str">
            <v>ADEM</v>
          </cell>
          <cell r="F3053" t="str">
            <v>S</v>
          </cell>
          <cell r="G3053">
            <v>695</v>
          </cell>
          <cell r="H3053">
            <v>28351791.309999999</v>
          </cell>
          <cell r="I3053">
            <v>22.928799999999999</v>
          </cell>
        </row>
        <row r="3054">
          <cell r="A3054" t="str">
            <v>3028944ADEM695</v>
          </cell>
          <cell r="B3054">
            <v>3028</v>
          </cell>
          <cell r="C3054">
            <v>9</v>
          </cell>
          <cell r="D3054">
            <v>44</v>
          </cell>
          <cell r="E3054" t="str">
            <v>ADEM</v>
          </cell>
          <cell r="F3054" t="str">
            <v>S</v>
          </cell>
          <cell r="G3054">
            <v>695</v>
          </cell>
          <cell r="H3054">
            <v>405000</v>
          </cell>
          <cell r="I3054">
            <v>17.6967</v>
          </cell>
        </row>
        <row r="3055">
          <cell r="A3055" t="str">
            <v>3007944ADEM695</v>
          </cell>
          <cell r="B3055">
            <v>3007</v>
          </cell>
          <cell r="C3055">
            <v>9</v>
          </cell>
          <cell r="D3055">
            <v>44</v>
          </cell>
          <cell r="E3055" t="str">
            <v>ADEM</v>
          </cell>
          <cell r="F3055" t="str">
            <v>S</v>
          </cell>
          <cell r="G3055">
            <v>695</v>
          </cell>
          <cell r="H3055">
            <v>191000</v>
          </cell>
          <cell r="I3055">
            <v>18.6008</v>
          </cell>
        </row>
        <row r="3056">
          <cell r="A3056" t="str">
            <v>3004944ADEM695</v>
          </cell>
          <cell r="B3056">
            <v>3004</v>
          </cell>
          <cell r="C3056">
            <v>9</v>
          </cell>
          <cell r="D3056">
            <v>44</v>
          </cell>
          <cell r="E3056" t="str">
            <v>ADEM</v>
          </cell>
          <cell r="F3056" t="str">
            <v>S</v>
          </cell>
          <cell r="G3056">
            <v>695</v>
          </cell>
          <cell r="H3056">
            <v>658500</v>
          </cell>
          <cell r="I3056">
            <v>15.491899999999999</v>
          </cell>
        </row>
        <row r="3057">
          <cell r="A3057" t="str">
            <v>3026944ADEM695</v>
          </cell>
          <cell r="B3057">
            <v>3026</v>
          </cell>
          <cell r="C3057">
            <v>9</v>
          </cell>
          <cell r="D3057">
            <v>44</v>
          </cell>
          <cell r="E3057" t="str">
            <v>ADEM</v>
          </cell>
          <cell r="F3057" t="str">
            <v>S</v>
          </cell>
          <cell r="G3057">
            <v>695</v>
          </cell>
          <cell r="H3057">
            <v>314000</v>
          </cell>
          <cell r="I3057">
            <v>14.248799999999999</v>
          </cell>
        </row>
        <row r="3058">
          <cell r="A3058" t="str">
            <v>1001934ADEM695</v>
          </cell>
          <cell r="B3058">
            <v>1001</v>
          </cell>
          <cell r="C3058">
            <v>9</v>
          </cell>
          <cell r="D3058">
            <v>34</v>
          </cell>
          <cell r="E3058" t="str">
            <v>ADEM</v>
          </cell>
          <cell r="F3058" t="str">
            <v>S</v>
          </cell>
          <cell r="G3058">
            <v>695</v>
          </cell>
          <cell r="H3058">
            <v>10000</v>
          </cell>
          <cell r="I3058">
            <v>10.471299999999999</v>
          </cell>
        </row>
        <row r="3059">
          <cell r="A3059" t="str">
            <v>1009944ADEM695</v>
          </cell>
          <cell r="B3059">
            <v>1009</v>
          </cell>
          <cell r="C3059">
            <v>9</v>
          </cell>
          <cell r="D3059">
            <v>44</v>
          </cell>
          <cell r="E3059" t="str">
            <v>ADEM</v>
          </cell>
          <cell r="F3059" t="str">
            <v>S</v>
          </cell>
          <cell r="G3059">
            <v>695</v>
          </cell>
          <cell r="H3059">
            <v>8208470</v>
          </cell>
          <cell r="I3059">
            <v>17.962</v>
          </cell>
        </row>
        <row r="3060">
          <cell r="A3060" t="str">
            <v>1033934ADEM695</v>
          </cell>
          <cell r="B3060">
            <v>1033</v>
          </cell>
          <cell r="C3060">
            <v>9</v>
          </cell>
          <cell r="D3060">
            <v>34</v>
          </cell>
          <cell r="E3060" t="str">
            <v>ADEM</v>
          </cell>
          <cell r="F3060" t="str">
            <v>S</v>
          </cell>
          <cell r="G3060">
            <v>695</v>
          </cell>
          <cell r="H3060">
            <v>407250</v>
          </cell>
          <cell r="I3060">
            <v>13.7896</v>
          </cell>
        </row>
        <row r="3061">
          <cell r="A3061" t="str">
            <v>5004944ADEM695</v>
          </cell>
          <cell r="B3061">
            <v>5004</v>
          </cell>
          <cell r="C3061">
            <v>9</v>
          </cell>
          <cell r="D3061">
            <v>44</v>
          </cell>
          <cell r="E3061" t="str">
            <v>ADEM</v>
          </cell>
          <cell r="F3061" t="str">
            <v>S</v>
          </cell>
          <cell r="G3061">
            <v>695</v>
          </cell>
          <cell r="H3061">
            <v>808070</v>
          </cell>
          <cell r="I3061">
            <v>21.684999999999999</v>
          </cell>
        </row>
        <row r="3062">
          <cell r="A3062" t="str">
            <v>5006934ADEM695</v>
          </cell>
          <cell r="B3062">
            <v>5006</v>
          </cell>
          <cell r="C3062">
            <v>9</v>
          </cell>
          <cell r="D3062">
            <v>34</v>
          </cell>
          <cell r="E3062" t="str">
            <v>ADEM</v>
          </cell>
          <cell r="F3062" t="str">
            <v>S</v>
          </cell>
          <cell r="G3062">
            <v>695</v>
          </cell>
          <cell r="H3062">
            <v>59040</v>
          </cell>
          <cell r="I3062">
            <v>22.604500000000002</v>
          </cell>
        </row>
        <row r="3063">
          <cell r="A3063" t="str">
            <v>5008944ADEM695</v>
          </cell>
          <cell r="B3063">
            <v>5008</v>
          </cell>
          <cell r="C3063">
            <v>9</v>
          </cell>
          <cell r="D3063">
            <v>44</v>
          </cell>
          <cell r="E3063" t="str">
            <v>ADEM</v>
          </cell>
          <cell r="F3063" t="str">
            <v>S</v>
          </cell>
          <cell r="G3063">
            <v>695</v>
          </cell>
          <cell r="H3063">
            <v>7203732.6399999997</v>
          </cell>
          <cell r="I3063">
            <v>21.1127</v>
          </cell>
        </row>
        <row r="3064">
          <cell r="A3064" t="str">
            <v>3016934ADEM695</v>
          </cell>
          <cell r="B3064">
            <v>3016</v>
          </cell>
          <cell r="C3064">
            <v>9</v>
          </cell>
          <cell r="D3064">
            <v>34</v>
          </cell>
          <cell r="E3064" t="str">
            <v>ADEM</v>
          </cell>
          <cell r="F3064" t="str">
            <v>S</v>
          </cell>
          <cell r="G3064">
            <v>695</v>
          </cell>
          <cell r="H3064">
            <v>5000</v>
          </cell>
          <cell r="I3064">
            <v>17.2271</v>
          </cell>
        </row>
        <row r="3065">
          <cell r="A3065" t="str">
            <v>2002944ADEM695</v>
          </cell>
          <cell r="B3065">
            <v>2002</v>
          </cell>
          <cell r="C3065">
            <v>9</v>
          </cell>
          <cell r="D3065">
            <v>44</v>
          </cell>
          <cell r="E3065" t="str">
            <v>ADEM</v>
          </cell>
          <cell r="F3065" t="str">
            <v>S</v>
          </cell>
          <cell r="G3065">
            <v>695</v>
          </cell>
          <cell r="H3065">
            <v>514494</v>
          </cell>
          <cell r="I3065">
            <v>6.6970999999999998</v>
          </cell>
        </row>
        <row r="3066">
          <cell r="A3066" t="str">
            <v>3010934ADEM695</v>
          </cell>
          <cell r="B3066">
            <v>3010</v>
          </cell>
          <cell r="C3066">
            <v>9</v>
          </cell>
          <cell r="D3066">
            <v>34</v>
          </cell>
          <cell r="E3066" t="str">
            <v>ADEM</v>
          </cell>
          <cell r="F3066" t="str">
            <v>S</v>
          </cell>
          <cell r="G3066">
            <v>695</v>
          </cell>
          <cell r="H3066">
            <v>1452.17</v>
          </cell>
          <cell r="I3066">
            <v>11.571999999999999</v>
          </cell>
        </row>
        <row r="3067">
          <cell r="A3067" t="str">
            <v>1001944ADEM695</v>
          </cell>
          <cell r="B3067">
            <v>1001</v>
          </cell>
          <cell r="C3067">
            <v>9</v>
          </cell>
          <cell r="D3067">
            <v>44</v>
          </cell>
          <cell r="E3067" t="str">
            <v>ADEM</v>
          </cell>
          <cell r="F3067" t="str">
            <v>S</v>
          </cell>
          <cell r="G3067">
            <v>695</v>
          </cell>
          <cell r="H3067">
            <v>3734205</v>
          </cell>
          <cell r="I3067">
            <v>11.9992</v>
          </cell>
        </row>
        <row r="3068">
          <cell r="A3068" t="str">
            <v>1017934ADEM695</v>
          </cell>
          <cell r="B3068">
            <v>1017</v>
          </cell>
          <cell r="C3068">
            <v>9</v>
          </cell>
          <cell r="D3068">
            <v>34</v>
          </cell>
          <cell r="E3068" t="str">
            <v>ADEM</v>
          </cell>
          <cell r="F3068" t="str">
            <v>S</v>
          </cell>
          <cell r="G3068">
            <v>695</v>
          </cell>
          <cell r="H3068">
            <v>167950</v>
          </cell>
          <cell r="I3068">
            <v>17.181000000000001</v>
          </cell>
        </row>
        <row r="3069">
          <cell r="A3069" t="str">
            <v>1003944ADEM695</v>
          </cell>
          <cell r="B3069">
            <v>1003</v>
          </cell>
          <cell r="C3069">
            <v>9</v>
          </cell>
          <cell r="D3069">
            <v>44</v>
          </cell>
          <cell r="E3069" t="str">
            <v>ADEM</v>
          </cell>
          <cell r="F3069" t="str">
            <v>S</v>
          </cell>
          <cell r="G3069">
            <v>695</v>
          </cell>
          <cell r="H3069">
            <v>4627843</v>
          </cell>
          <cell r="I3069">
            <v>11.123100000000001</v>
          </cell>
        </row>
        <row r="3070">
          <cell r="A3070" t="str">
            <v>3015944ADEM695</v>
          </cell>
          <cell r="B3070">
            <v>3015</v>
          </cell>
          <cell r="C3070">
            <v>9</v>
          </cell>
          <cell r="D3070">
            <v>44</v>
          </cell>
          <cell r="E3070" t="str">
            <v>ADEM</v>
          </cell>
          <cell r="F3070" t="str">
            <v>S</v>
          </cell>
          <cell r="G3070">
            <v>695</v>
          </cell>
          <cell r="H3070">
            <v>767940</v>
          </cell>
          <cell r="I3070">
            <v>16.6236</v>
          </cell>
        </row>
        <row r="3071">
          <cell r="A3071" t="str">
            <v>1999944ADEM695</v>
          </cell>
          <cell r="B3071">
            <v>1999</v>
          </cell>
          <cell r="C3071">
            <v>9</v>
          </cell>
          <cell r="D3071">
            <v>44</v>
          </cell>
          <cell r="E3071" t="str">
            <v>ADEM</v>
          </cell>
          <cell r="F3071" t="str">
            <v>S</v>
          </cell>
          <cell r="G3071">
            <v>695</v>
          </cell>
          <cell r="H3071">
            <v>160812169.13999999</v>
          </cell>
          <cell r="I3071">
            <v>19.0198</v>
          </cell>
        </row>
        <row r="3072">
          <cell r="A3072" t="str">
            <v>1999934ADEM695</v>
          </cell>
          <cell r="B3072">
            <v>1999</v>
          </cell>
          <cell r="C3072">
            <v>9</v>
          </cell>
          <cell r="D3072">
            <v>34</v>
          </cell>
          <cell r="E3072" t="str">
            <v>ADEM</v>
          </cell>
          <cell r="F3072" t="str">
            <v>S</v>
          </cell>
          <cell r="G3072">
            <v>695</v>
          </cell>
          <cell r="H3072">
            <v>767452</v>
          </cell>
          <cell r="I3072">
            <v>14.218299999999999</v>
          </cell>
        </row>
        <row r="3073">
          <cell r="A3073" t="str">
            <v>2999944ADEM695</v>
          </cell>
          <cell r="B3073">
            <v>2999</v>
          </cell>
          <cell r="C3073">
            <v>9</v>
          </cell>
          <cell r="D3073">
            <v>44</v>
          </cell>
          <cell r="E3073" t="str">
            <v>ADEM</v>
          </cell>
          <cell r="F3073" t="str">
            <v>S</v>
          </cell>
          <cell r="G3073">
            <v>695</v>
          </cell>
          <cell r="H3073">
            <v>1175411</v>
          </cell>
          <cell r="I3073">
            <v>7.8239000000000001</v>
          </cell>
        </row>
        <row r="3074">
          <cell r="A3074" t="str">
            <v>3999944ADEM695</v>
          </cell>
          <cell r="B3074">
            <v>3999</v>
          </cell>
          <cell r="C3074">
            <v>9</v>
          </cell>
          <cell r="D3074">
            <v>44</v>
          </cell>
          <cell r="E3074" t="str">
            <v>ADEM</v>
          </cell>
          <cell r="F3074" t="str">
            <v>S</v>
          </cell>
          <cell r="G3074">
            <v>695</v>
          </cell>
          <cell r="H3074">
            <v>10284820</v>
          </cell>
          <cell r="I3074">
            <v>17.1279</v>
          </cell>
        </row>
        <row r="3075">
          <cell r="A3075" t="str">
            <v>3999934ADEM695</v>
          </cell>
          <cell r="B3075">
            <v>3999</v>
          </cell>
          <cell r="C3075">
            <v>9</v>
          </cell>
          <cell r="D3075">
            <v>34</v>
          </cell>
          <cell r="E3075" t="str">
            <v>ADEM</v>
          </cell>
          <cell r="F3075" t="str">
            <v>S</v>
          </cell>
          <cell r="G3075">
            <v>695</v>
          </cell>
          <cell r="H3075">
            <v>177952.17</v>
          </cell>
          <cell r="I3075">
            <v>12.6952</v>
          </cell>
        </row>
        <row r="3076">
          <cell r="A3076" t="str">
            <v>5999944ADEM695</v>
          </cell>
          <cell r="B3076">
            <v>5999</v>
          </cell>
          <cell r="C3076">
            <v>9</v>
          </cell>
          <cell r="D3076">
            <v>44</v>
          </cell>
          <cell r="E3076" t="str">
            <v>ADEM</v>
          </cell>
          <cell r="F3076" t="str">
            <v>S</v>
          </cell>
          <cell r="G3076">
            <v>695</v>
          </cell>
          <cell r="H3076">
            <v>61623027.509999998</v>
          </cell>
          <cell r="I3076">
            <v>22.751799999999999</v>
          </cell>
        </row>
        <row r="3077">
          <cell r="A3077" t="str">
            <v>5999934ADEM695</v>
          </cell>
          <cell r="B3077">
            <v>5999</v>
          </cell>
          <cell r="C3077">
            <v>9</v>
          </cell>
          <cell r="D3077">
            <v>34</v>
          </cell>
          <cell r="E3077" t="str">
            <v>ADEM</v>
          </cell>
          <cell r="F3077" t="str">
            <v>S</v>
          </cell>
          <cell r="G3077">
            <v>695</v>
          </cell>
          <cell r="H3077">
            <v>87140</v>
          </cell>
          <cell r="I3077">
            <v>22.1236</v>
          </cell>
        </row>
        <row r="3078">
          <cell r="A3078" t="str">
            <v>1005944ADEE695</v>
          </cell>
          <cell r="B3078">
            <v>1005</v>
          </cell>
          <cell r="C3078">
            <v>9</v>
          </cell>
          <cell r="D3078">
            <v>44</v>
          </cell>
          <cell r="E3078" t="str">
            <v>ADEE</v>
          </cell>
          <cell r="F3078" t="str">
            <v>S</v>
          </cell>
          <cell r="G3078">
            <v>695</v>
          </cell>
          <cell r="H3078">
            <v>58701572</v>
          </cell>
          <cell r="I3078">
            <v>7.2983000000000002</v>
          </cell>
        </row>
        <row r="3079">
          <cell r="A3079" t="str">
            <v>1032944ADEE695</v>
          </cell>
          <cell r="B3079">
            <v>1032</v>
          </cell>
          <cell r="C3079">
            <v>9</v>
          </cell>
          <cell r="D3079">
            <v>44</v>
          </cell>
          <cell r="E3079" t="str">
            <v>ADEE</v>
          </cell>
          <cell r="F3079" t="str">
            <v>S</v>
          </cell>
          <cell r="G3079">
            <v>695</v>
          </cell>
          <cell r="H3079">
            <v>6817718</v>
          </cell>
          <cell r="I3079">
            <v>13.5284</v>
          </cell>
        </row>
        <row r="3080">
          <cell r="A3080" t="str">
            <v>3001944ADEE695</v>
          </cell>
          <cell r="B3080">
            <v>3001</v>
          </cell>
          <cell r="C3080">
            <v>9</v>
          </cell>
          <cell r="D3080">
            <v>44</v>
          </cell>
          <cell r="E3080" t="str">
            <v>ADEE</v>
          </cell>
          <cell r="F3080" t="str">
            <v>S</v>
          </cell>
          <cell r="G3080">
            <v>695</v>
          </cell>
          <cell r="H3080">
            <v>662600</v>
          </cell>
          <cell r="I3080">
            <v>15.316700000000001</v>
          </cell>
        </row>
        <row r="3081">
          <cell r="A3081" t="str">
            <v>5007934ADEE695</v>
          </cell>
          <cell r="B3081">
            <v>5007</v>
          </cell>
          <cell r="C3081">
            <v>9</v>
          </cell>
          <cell r="D3081">
            <v>34</v>
          </cell>
          <cell r="E3081" t="str">
            <v>ADEE</v>
          </cell>
          <cell r="F3081" t="str">
            <v>S</v>
          </cell>
          <cell r="G3081">
            <v>695</v>
          </cell>
          <cell r="H3081">
            <v>59500</v>
          </cell>
          <cell r="I3081">
            <v>21.887599999999999</v>
          </cell>
        </row>
        <row r="3082">
          <cell r="A3082" t="str">
            <v>5006944ADEE695</v>
          </cell>
          <cell r="B3082">
            <v>5006</v>
          </cell>
          <cell r="C3082">
            <v>9</v>
          </cell>
          <cell r="D3082">
            <v>44</v>
          </cell>
          <cell r="E3082" t="str">
            <v>ADEE</v>
          </cell>
          <cell r="F3082" t="str">
            <v>S</v>
          </cell>
          <cell r="G3082">
            <v>695</v>
          </cell>
          <cell r="H3082">
            <v>329000</v>
          </cell>
          <cell r="I3082">
            <v>19.888999999999999</v>
          </cell>
        </row>
        <row r="3083">
          <cell r="A3083" t="str">
            <v>1003934ADEE695</v>
          </cell>
          <cell r="B3083">
            <v>1003</v>
          </cell>
          <cell r="C3083">
            <v>9</v>
          </cell>
          <cell r="D3083">
            <v>34</v>
          </cell>
          <cell r="E3083" t="str">
            <v>ADEE</v>
          </cell>
          <cell r="F3083" t="str">
            <v>S</v>
          </cell>
          <cell r="G3083">
            <v>695</v>
          </cell>
          <cell r="H3083">
            <v>4764974.16</v>
          </cell>
          <cell r="I3083">
            <v>5.9306999999999999</v>
          </cell>
        </row>
        <row r="3084">
          <cell r="A3084" t="str">
            <v>1018934ADEE695</v>
          </cell>
          <cell r="B3084">
            <v>1018</v>
          </cell>
          <cell r="C3084">
            <v>9</v>
          </cell>
          <cell r="D3084">
            <v>34</v>
          </cell>
          <cell r="E3084" t="str">
            <v>ADEE</v>
          </cell>
          <cell r="F3084" t="str">
            <v>S</v>
          </cell>
          <cell r="G3084">
            <v>695</v>
          </cell>
          <cell r="H3084">
            <v>1756580</v>
          </cell>
          <cell r="I3084">
            <v>7.9135</v>
          </cell>
        </row>
        <row r="3085">
          <cell r="A3085" t="str">
            <v>3002944ADEE695</v>
          </cell>
          <cell r="B3085">
            <v>3002</v>
          </cell>
          <cell r="C3085">
            <v>9</v>
          </cell>
          <cell r="D3085">
            <v>44</v>
          </cell>
          <cell r="E3085" t="str">
            <v>ADEE</v>
          </cell>
          <cell r="F3085" t="str">
            <v>S</v>
          </cell>
          <cell r="G3085">
            <v>695</v>
          </cell>
          <cell r="H3085">
            <v>240000</v>
          </cell>
          <cell r="I3085">
            <v>14.3901</v>
          </cell>
        </row>
        <row r="3086">
          <cell r="A3086" t="str">
            <v>5004934ADEE695</v>
          </cell>
          <cell r="B3086">
            <v>5004</v>
          </cell>
          <cell r="C3086">
            <v>9</v>
          </cell>
          <cell r="D3086">
            <v>34</v>
          </cell>
          <cell r="E3086" t="str">
            <v>ADEE</v>
          </cell>
          <cell r="F3086" t="str">
            <v>S</v>
          </cell>
          <cell r="G3086">
            <v>695</v>
          </cell>
          <cell r="H3086">
            <v>274000</v>
          </cell>
          <cell r="I3086">
            <v>11.7699</v>
          </cell>
        </row>
        <row r="3087">
          <cell r="A3087" t="str">
            <v>3003934ADEE695</v>
          </cell>
          <cell r="B3087">
            <v>3003</v>
          </cell>
          <cell r="C3087">
            <v>9</v>
          </cell>
          <cell r="D3087">
            <v>34</v>
          </cell>
          <cell r="E3087" t="str">
            <v>ADEE</v>
          </cell>
          <cell r="F3087" t="str">
            <v>S</v>
          </cell>
          <cell r="G3087">
            <v>695</v>
          </cell>
          <cell r="H3087">
            <v>68000</v>
          </cell>
          <cell r="I3087">
            <v>10.471299999999999</v>
          </cell>
        </row>
        <row r="3088">
          <cell r="A3088" t="str">
            <v>3010944ADEE695</v>
          </cell>
          <cell r="B3088">
            <v>3010</v>
          </cell>
          <cell r="C3088">
            <v>9</v>
          </cell>
          <cell r="D3088">
            <v>44</v>
          </cell>
          <cell r="E3088" t="str">
            <v>ADEE</v>
          </cell>
          <cell r="F3088" t="str">
            <v>S</v>
          </cell>
          <cell r="G3088">
            <v>695</v>
          </cell>
          <cell r="H3088">
            <v>230000</v>
          </cell>
          <cell r="I3088">
            <v>11.571999999999999</v>
          </cell>
        </row>
        <row r="3089">
          <cell r="A3089" t="str">
            <v>1014944ADEE695</v>
          </cell>
          <cell r="B3089">
            <v>1014</v>
          </cell>
          <cell r="C3089">
            <v>9</v>
          </cell>
          <cell r="D3089">
            <v>44</v>
          </cell>
          <cell r="E3089" t="str">
            <v>ADEE</v>
          </cell>
          <cell r="F3089" t="str">
            <v>S</v>
          </cell>
          <cell r="G3089">
            <v>695</v>
          </cell>
          <cell r="H3089">
            <v>23662739</v>
          </cell>
          <cell r="I3089">
            <v>5.9973000000000001</v>
          </cell>
        </row>
        <row r="3090">
          <cell r="A3090" t="str">
            <v>1014934ADEE695</v>
          </cell>
          <cell r="B3090">
            <v>1014</v>
          </cell>
          <cell r="C3090">
            <v>9</v>
          </cell>
          <cell r="D3090">
            <v>34</v>
          </cell>
          <cell r="E3090" t="str">
            <v>ADEE</v>
          </cell>
          <cell r="F3090" t="str">
            <v>S</v>
          </cell>
          <cell r="G3090">
            <v>695</v>
          </cell>
          <cell r="H3090">
            <v>100000</v>
          </cell>
          <cell r="I3090">
            <v>8.2946000000000009</v>
          </cell>
        </row>
        <row r="3091">
          <cell r="A3091" t="str">
            <v>1018944ADEE695</v>
          </cell>
          <cell r="B3091">
            <v>1018</v>
          </cell>
          <cell r="C3091">
            <v>9</v>
          </cell>
          <cell r="D3091">
            <v>44</v>
          </cell>
          <cell r="E3091" t="str">
            <v>ADEE</v>
          </cell>
          <cell r="F3091" t="str">
            <v>S</v>
          </cell>
          <cell r="G3091">
            <v>695</v>
          </cell>
          <cell r="H3091">
            <v>41862163.57</v>
          </cell>
          <cell r="I3091">
            <v>7.3348000000000004</v>
          </cell>
        </row>
        <row r="3092">
          <cell r="A3092" t="str">
            <v>2001944ADEE695</v>
          </cell>
          <cell r="B3092">
            <v>2001</v>
          </cell>
          <cell r="C3092">
            <v>9</v>
          </cell>
          <cell r="D3092">
            <v>44</v>
          </cell>
          <cell r="E3092" t="str">
            <v>ADEE</v>
          </cell>
          <cell r="F3092" t="str">
            <v>S</v>
          </cell>
          <cell r="G3092">
            <v>695</v>
          </cell>
          <cell r="H3092">
            <v>684990.5</v>
          </cell>
          <cell r="I3092">
            <v>7.5732999999999997</v>
          </cell>
        </row>
        <row r="3093">
          <cell r="A3093" t="str">
            <v>1032934ADEE695</v>
          </cell>
          <cell r="B3093">
            <v>1032</v>
          </cell>
          <cell r="C3093">
            <v>9</v>
          </cell>
          <cell r="D3093">
            <v>34</v>
          </cell>
          <cell r="E3093" t="str">
            <v>ADEE</v>
          </cell>
          <cell r="F3093" t="str">
            <v>S</v>
          </cell>
          <cell r="G3093">
            <v>695</v>
          </cell>
          <cell r="H3093">
            <v>119350</v>
          </cell>
          <cell r="I3093">
            <v>12.192</v>
          </cell>
        </row>
        <row r="3094">
          <cell r="A3094" t="str">
            <v>3001934ADEE695</v>
          </cell>
          <cell r="B3094">
            <v>3001</v>
          </cell>
          <cell r="C3094">
            <v>9</v>
          </cell>
          <cell r="D3094">
            <v>34</v>
          </cell>
          <cell r="E3094" t="str">
            <v>ADEE</v>
          </cell>
          <cell r="F3094" t="str">
            <v>S</v>
          </cell>
          <cell r="G3094">
            <v>695</v>
          </cell>
          <cell r="H3094">
            <v>133000</v>
          </cell>
          <cell r="I3094">
            <v>11.571899999999999</v>
          </cell>
        </row>
        <row r="3095">
          <cell r="A3095" t="str">
            <v>1005934ADEE695</v>
          </cell>
          <cell r="B3095">
            <v>1005</v>
          </cell>
          <cell r="C3095">
            <v>9</v>
          </cell>
          <cell r="D3095">
            <v>34</v>
          </cell>
          <cell r="E3095" t="str">
            <v>ADEE</v>
          </cell>
          <cell r="F3095" t="str">
            <v>S</v>
          </cell>
          <cell r="G3095">
            <v>695</v>
          </cell>
          <cell r="H3095">
            <v>1264165</v>
          </cell>
          <cell r="I3095">
            <v>7.5490000000000004</v>
          </cell>
        </row>
        <row r="3096">
          <cell r="A3096" t="str">
            <v>5003944ADEE695</v>
          </cell>
          <cell r="B3096">
            <v>5003</v>
          </cell>
          <cell r="C3096">
            <v>9</v>
          </cell>
          <cell r="D3096">
            <v>44</v>
          </cell>
          <cell r="E3096" t="str">
            <v>ADEE</v>
          </cell>
          <cell r="F3096" t="str">
            <v>S</v>
          </cell>
          <cell r="G3096">
            <v>695</v>
          </cell>
          <cell r="H3096">
            <v>4196515.42</v>
          </cell>
          <cell r="I3096">
            <v>12.5474</v>
          </cell>
        </row>
        <row r="3097">
          <cell r="A3097" t="str">
            <v>1016944ADEE695</v>
          </cell>
          <cell r="B3097">
            <v>1016</v>
          </cell>
          <cell r="C3097">
            <v>9</v>
          </cell>
          <cell r="D3097">
            <v>44</v>
          </cell>
          <cell r="E3097" t="str">
            <v>ADEE</v>
          </cell>
          <cell r="F3097" t="str">
            <v>S</v>
          </cell>
          <cell r="G3097">
            <v>695</v>
          </cell>
          <cell r="H3097">
            <v>46740136.509999998</v>
          </cell>
          <cell r="I3097">
            <v>7.8093000000000004</v>
          </cell>
        </row>
        <row r="3098">
          <cell r="A3098" t="str">
            <v>1017944ADEE695</v>
          </cell>
          <cell r="B3098">
            <v>1017</v>
          </cell>
          <cell r="C3098">
            <v>9</v>
          </cell>
          <cell r="D3098">
            <v>44</v>
          </cell>
          <cell r="E3098" t="str">
            <v>ADEE</v>
          </cell>
          <cell r="F3098" t="str">
            <v>S</v>
          </cell>
          <cell r="G3098">
            <v>695</v>
          </cell>
          <cell r="H3098">
            <v>1664300</v>
          </cell>
          <cell r="I3098">
            <v>18.401700000000002</v>
          </cell>
        </row>
        <row r="3099">
          <cell r="A3099" t="str">
            <v>1033944ADEE695</v>
          </cell>
          <cell r="B3099">
            <v>1033</v>
          </cell>
          <cell r="C3099">
            <v>9</v>
          </cell>
          <cell r="D3099">
            <v>44</v>
          </cell>
          <cell r="E3099" t="str">
            <v>ADEE</v>
          </cell>
          <cell r="F3099" t="str">
            <v>S</v>
          </cell>
          <cell r="G3099">
            <v>695</v>
          </cell>
          <cell r="H3099">
            <v>5502800</v>
          </cell>
          <cell r="I3099">
            <v>12.579700000000001</v>
          </cell>
        </row>
        <row r="3100">
          <cell r="A3100" t="str">
            <v>5007944ADEE695</v>
          </cell>
          <cell r="B3100">
            <v>5007</v>
          </cell>
          <cell r="C3100">
            <v>9</v>
          </cell>
          <cell r="D3100">
            <v>44</v>
          </cell>
          <cell r="E3100" t="str">
            <v>ADEE</v>
          </cell>
          <cell r="F3100" t="str">
            <v>S</v>
          </cell>
          <cell r="G3100">
            <v>695</v>
          </cell>
          <cell r="H3100">
            <v>16939184</v>
          </cell>
          <cell r="I3100">
            <v>15.922000000000001</v>
          </cell>
        </row>
        <row r="3101">
          <cell r="A3101" t="str">
            <v>1016934ADEE695</v>
          </cell>
          <cell r="B3101">
            <v>1016</v>
          </cell>
          <cell r="C3101">
            <v>9</v>
          </cell>
          <cell r="D3101">
            <v>34</v>
          </cell>
          <cell r="E3101" t="str">
            <v>ADEE</v>
          </cell>
          <cell r="F3101" t="str">
            <v>S</v>
          </cell>
          <cell r="G3101">
            <v>695</v>
          </cell>
          <cell r="H3101">
            <v>182733.9</v>
          </cell>
          <cell r="I3101">
            <v>8.7341999999999995</v>
          </cell>
        </row>
        <row r="3102">
          <cell r="A3102" t="str">
            <v>3007944ADEE695</v>
          </cell>
          <cell r="B3102">
            <v>3007</v>
          </cell>
          <cell r="C3102">
            <v>9</v>
          </cell>
          <cell r="D3102">
            <v>44</v>
          </cell>
          <cell r="E3102" t="str">
            <v>ADEE</v>
          </cell>
          <cell r="F3102" t="str">
            <v>S</v>
          </cell>
          <cell r="G3102">
            <v>695</v>
          </cell>
          <cell r="H3102">
            <v>100000</v>
          </cell>
          <cell r="I3102">
            <v>17.2271</v>
          </cell>
        </row>
        <row r="3103">
          <cell r="A3103" t="str">
            <v>1001934ADEE695</v>
          </cell>
          <cell r="B3103">
            <v>1001</v>
          </cell>
          <cell r="C3103">
            <v>9</v>
          </cell>
          <cell r="D3103">
            <v>34</v>
          </cell>
          <cell r="E3103" t="str">
            <v>ADEE</v>
          </cell>
          <cell r="F3103" t="str">
            <v>S</v>
          </cell>
          <cell r="G3103">
            <v>695</v>
          </cell>
          <cell r="H3103">
            <v>696000</v>
          </cell>
          <cell r="I3103">
            <v>8.0984999999999996</v>
          </cell>
        </row>
        <row r="3104">
          <cell r="A3104" t="str">
            <v>3004944ADEE695</v>
          </cell>
          <cell r="B3104">
            <v>3004</v>
          </cell>
          <cell r="C3104">
            <v>9</v>
          </cell>
          <cell r="D3104">
            <v>44</v>
          </cell>
          <cell r="E3104" t="str">
            <v>ADEE</v>
          </cell>
          <cell r="F3104" t="str">
            <v>S</v>
          </cell>
          <cell r="G3104">
            <v>695</v>
          </cell>
          <cell r="H3104">
            <v>315000</v>
          </cell>
          <cell r="I3104">
            <v>12.682499999999999</v>
          </cell>
        </row>
        <row r="3105">
          <cell r="A3105" t="str">
            <v>1009944ADEE695</v>
          </cell>
          <cell r="B3105">
            <v>1009</v>
          </cell>
          <cell r="C3105">
            <v>9</v>
          </cell>
          <cell r="D3105">
            <v>44</v>
          </cell>
          <cell r="E3105" t="str">
            <v>ADEE</v>
          </cell>
          <cell r="F3105" t="str">
            <v>S</v>
          </cell>
          <cell r="G3105">
            <v>695</v>
          </cell>
          <cell r="H3105">
            <v>56318476.700000003</v>
          </cell>
          <cell r="I3105">
            <v>6.7122999999999999</v>
          </cell>
        </row>
        <row r="3106">
          <cell r="A3106" t="str">
            <v>1033934ADEE695</v>
          </cell>
          <cell r="B3106">
            <v>1033</v>
          </cell>
          <cell r="C3106">
            <v>9</v>
          </cell>
          <cell r="D3106">
            <v>34</v>
          </cell>
          <cell r="E3106" t="str">
            <v>ADEE</v>
          </cell>
          <cell r="F3106" t="str">
            <v>S</v>
          </cell>
          <cell r="G3106">
            <v>695</v>
          </cell>
          <cell r="H3106">
            <v>466200</v>
          </cell>
          <cell r="I3106">
            <v>10.194699999999999</v>
          </cell>
        </row>
        <row r="3107">
          <cell r="A3107" t="str">
            <v>5004944ADEE695</v>
          </cell>
          <cell r="B3107">
            <v>5004</v>
          </cell>
          <cell r="C3107">
            <v>9</v>
          </cell>
          <cell r="D3107">
            <v>44</v>
          </cell>
          <cell r="E3107" t="str">
            <v>ADEE</v>
          </cell>
          <cell r="F3107" t="str">
            <v>S</v>
          </cell>
          <cell r="G3107">
            <v>695</v>
          </cell>
          <cell r="H3107">
            <v>5879565</v>
          </cell>
          <cell r="I3107">
            <v>12.619400000000001</v>
          </cell>
        </row>
        <row r="3108">
          <cell r="A3108" t="str">
            <v>5008944ADEE695</v>
          </cell>
          <cell r="B3108">
            <v>5008</v>
          </cell>
          <cell r="C3108">
            <v>9</v>
          </cell>
          <cell r="D3108">
            <v>44</v>
          </cell>
          <cell r="E3108" t="str">
            <v>ADEE</v>
          </cell>
          <cell r="F3108" t="str">
            <v>S</v>
          </cell>
          <cell r="G3108">
            <v>695</v>
          </cell>
          <cell r="H3108">
            <v>2383100</v>
          </cell>
          <cell r="I3108">
            <v>20.435700000000001</v>
          </cell>
        </row>
        <row r="3109">
          <cell r="A3109" t="str">
            <v>3010934ADEE695</v>
          </cell>
          <cell r="B3109">
            <v>3010</v>
          </cell>
          <cell r="C3109">
            <v>9</v>
          </cell>
          <cell r="D3109">
            <v>34</v>
          </cell>
          <cell r="E3109" t="str">
            <v>ADEE</v>
          </cell>
          <cell r="F3109" t="str">
            <v>S</v>
          </cell>
          <cell r="G3109">
            <v>695</v>
          </cell>
          <cell r="H3109">
            <v>18600</v>
          </cell>
          <cell r="I3109">
            <v>11.571999999999999</v>
          </cell>
        </row>
        <row r="3110">
          <cell r="A3110" t="str">
            <v>5006934ADEE695</v>
          </cell>
          <cell r="B3110">
            <v>5006</v>
          </cell>
          <cell r="C3110">
            <v>9</v>
          </cell>
          <cell r="D3110">
            <v>34</v>
          </cell>
          <cell r="E3110" t="str">
            <v>ADEE</v>
          </cell>
          <cell r="F3110" t="str">
            <v>S</v>
          </cell>
          <cell r="G3110">
            <v>695</v>
          </cell>
          <cell r="H3110">
            <v>500000</v>
          </cell>
          <cell r="I3110">
            <v>13.8033</v>
          </cell>
        </row>
        <row r="3111">
          <cell r="A3111" t="str">
            <v>2002944ADEE695</v>
          </cell>
          <cell r="B3111">
            <v>2002</v>
          </cell>
          <cell r="C3111">
            <v>9</v>
          </cell>
          <cell r="D3111">
            <v>44</v>
          </cell>
          <cell r="E3111" t="str">
            <v>ADEE</v>
          </cell>
          <cell r="F3111" t="str">
            <v>S</v>
          </cell>
          <cell r="G3111">
            <v>695</v>
          </cell>
          <cell r="H3111">
            <v>240000</v>
          </cell>
          <cell r="I3111">
            <v>7.2183999999999999</v>
          </cell>
        </row>
        <row r="3112">
          <cell r="A3112" t="str">
            <v>1001944ADEE695</v>
          </cell>
          <cell r="B3112">
            <v>1001</v>
          </cell>
          <cell r="C3112">
            <v>9</v>
          </cell>
          <cell r="D3112">
            <v>44</v>
          </cell>
          <cell r="E3112" t="str">
            <v>ADEE</v>
          </cell>
          <cell r="F3112" t="str">
            <v>S</v>
          </cell>
          <cell r="G3112">
            <v>695</v>
          </cell>
          <cell r="H3112">
            <v>30007701.710000001</v>
          </cell>
          <cell r="I3112">
            <v>6.6105999999999998</v>
          </cell>
        </row>
        <row r="3113">
          <cell r="A3113" t="str">
            <v>1017934ADEE695</v>
          </cell>
          <cell r="B3113">
            <v>1017</v>
          </cell>
          <cell r="C3113">
            <v>9</v>
          </cell>
          <cell r="D3113">
            <v>34</v>
          </cell>
          <cell r="E3113" t="str">
            <v>ADEE</v>
          </cell>
          <cell r="F3113" t="str">
            <v>S</v>
          </cell>
          <cell r="G3113">
            <v>695</v>
          </cell>
          <cell r="H3113">
            <v>86100</v>
          </cell>
          <cell r="I3113">
            <v>12.568</v>
          </cell>
        </row>
        <row r="3114">
          <cell r="A3114" t="str">
            <v>3004934ADEE695</v>
          </cell>
          <cell r="B3114">
            <v>3004</v>
          </cell>
          <cell r="C3114">
            <v>9</v>
          </cell>
          <cell r="D3114">
            <v>34</v>
          </cell>
          <cell r="E3114" t="str">
            <v>ADEE</v>
          </cell>
          <cell r="F3114" t="str">
            <v>S</v>
          </cell>
          <cell r="G3114">
            <v>695</v>
          </cell>
          <cell r="H3114">
            <v>10000</v>
          </cell>
          <cell r="I3114">
            <v>16.075500000000002</v>
          </cell>
        </row>
        <row r="3115">
          <cell r="A3115" t="str">
            <v>1003944ADEE695</v>
          </cell>
          <cell r="B3115">
            <v>1003</v>
          </cell>
          <cell r="C3115">
            <v>9</v>
          </cell>
          <cell r="D3115">
            <v>44</v>
          </cell>
          <cell r="E3115" t="str">
            <v>ADEE</v>
          </cell>
          <cell r="F3115" t="str">
            <v>S</v>
          </cell>
          <cell r="G3115">
            <v>695</v>
          </cell>
          <cell r="H3115">
            <v>61113599</v>
          </cell>
          <cell r="I3115">
            <v>5.3098000000000001</v>
          </cell>
        </row>
        <row r="3116">
          <cell r="A3116" t="str">
            <v>1009934ADEE695</v>
          </cell>
          <cell r="B3116">
            <v>1009</v>
          </cell>
          <cell r="C3116">
            <v>9</v>
          </cell>
          <cell r="D3116">
            <v>34</v>
          </cell>
          <cell r="E3116" t="str">
            <v>ADEE</v>
          </cell>
          <cell r="F3116" t="str">
            <v>S</v>
          </cell>
          <cell r="G3116">
            <v>695</v>
          </cell>
          <cell r="H3116">
            <v>439405.62</v>
          </cell>
          <cell r="I3116">
            <v>7.7035</v>
          </cell>
        </row>
        <row r="3117">
          <cell r="A3117" t="str">
            <v>1999944ADEE695</v>
          </cell>
          <cell r="B3117">
            <v>1999</v>
          </cell>
          <cell r="C3117">
            <v>9</v>
          </cell>
          <cell r="D3117">
            <v>44</v>
          </cell>
          <cell r="E3117" t="str">
            <v>ADEE</v>
          </cell>
          <cell r="F3117" t="str">
            <v>S</v>
          </cell>
          <cell r="G3117">
            <v>695</v>
          </cell>
          <cell r="H3117">
            <v>332391206.49000001</v>
          </cell>
          <cell r="I3117">
            <v>7.0259999999999998</v>
          </cell>
        </row>
        <row r="3118">
          <cell r="A3118" t="str">
            <v>1999934ADEE695</v>
          </cell>
          <cell r="B3118">
            <v>1999</v>
          </cell>
          <cell r="C3118">
            <v>9</v>
          </cell>
          <cell r="D3118">
            <v>34</v>
          </cell>
          <cell r="E3118" t="str">
            <v>ADEE</v>
          </cell>
          <cell r="F3118" t="str">
            <v>S</v>
          </cell>
          <cell r="G3118">
            <v>695</v>
          </cell>
          <cell r="H3118">
            <v>9875508.6799999997</v>
          </cell>
          <cell r="I3118">
            <v>7.1327999999999996</v>
          </cell>
        </row>
        <row r="3119">
          <cell r="A3119" t="str">
            <v>2999944ADEE695</v>
          </cell>
          <cell r="B3119">
            <v>2999</v>
          </cell>
          <cell r="C3119">
            <v>9</v>
          </cell>
          <cell r="D3119">
            <v>44</v>
          </cell>
          <cell r="E3119" t="str">
            <v>ADEE</v>
          </cell>
          <cell r="F3119" t="str">
            <v>S</v>
          </cell>
          <cell r="G3119">
            <v>695</v>
          </cell>
          <cell r="H3119">
            <v>924990.5</v>
          </cell>
          <cell r="I3119">
            <v>7.4812000000000003</v>
          </cell>
        </row>
        <row r="3120">
          <cell r="A3120" t="str">
            <v>3999944ADEE695</v>
          </cell>
          <cell r="B3120">
            <v>3999</v>
          </cell>
          <cell r="C3120">
            <v>9</v>
          </cell>
          <cell r="D3120">
            <v>44</v>
          </cell>
          <cell r="E3120" t="str">
            <v>ADEE</v>
          </cell>
          <cell r="F3120" t="str">
            <v>S</v>
          </cell>
          <cell r="G3120">
            <v>695</v>
          </cell>
          <cell r="H3120">
            <v>1547600</v>
          </cell>
          <cell r="I3120">
            <v>14.2037</v>
          </cell>
        </row>
        <row r="3121">
          <cell r="A3121" t="str">
            <v>3999934ADEE695</v>
          </cell>
          <cell r="B3121">
            <v>3999</v>
          </cell>
          <cell r="C3121">
            <v>9</v>
          </cell>
          <cell r="D3121">
            <v>34</v>
          </cell>
          <cell r="E3121" t="str">
            <v>ADEE</v>
          </cell>
          <cell r="F3121" t="str">
            <v>S</v>
          </cell>
          <cell r="G3121">
            <v>695</v>
          </cell>
          <cell r="H3121">
            <v>229600</v>
          </cell>
          <cell r="I3121">
            <v>11.4421</v>
          </cell>
        </row>
        <row r="3122">
          <cell r="A3122" t="str">
            <v>5999944ADEE695</v>
          </cell>
          <cell r="B3122">
            <v>5999</v>
          </cell>
          <cell r="C3122">
            <v>9</v>
          </cell>
          <cell r="D3122">
            <v>44</v>
          </cell>
          <cell r="E3122" t="str">
            <v>ADEE</v>
          </cell>
          <cell r="F3122" t="str">
            <v>S</v>
          </cell>
          <cell r="G3122">
            <v>695</v>
          </cell>
          <cell r="H3122">
            <v>29727364.420000002</v>
          </cell>
          <cell r="I3122">
            <v>15.1982</v>
          </cell>
        </row>
        <row r="3123">
          <cell r="A3123" t="str">
            <v>5999934ADEE695</v>
          </cell>
          <cell r="B3123">
            <v>5999</v>
          </cell>
          <cell r="C3123">
            <v>9</v>
          </cell>
          <cell r="D3123">
            <v>34</v>
          </cell>
          <cell r="E3123" t="str">
            <v>ADEE</v>
          </cell>
          <cell r="F3123" t="str">
            <v>S</v>
          </cell>
          <cell r="G3123">
            <v>695</v>
          </cell>
          <cell r="H3123">
            <v>833500</v>
          </cell>
          <cell r="I3123">
            <v>13.712</v>
          </cell>
        </row>
        <row r="3124">
          <cell r="A3124" t="str">
            <v>1009934TEEMA695</v>
          </cell>
          <cell r="B3124">
            <v>1009</v>
          </cell>
          <cell r="C3124">
            <v>9</v>
          </cell>
          <cell r="D3124">
            <v>34</v>
          </cell>
          <cell r="E3124" t="str">
            <v>TEEMA</v>
          </cell>
          <cell r="F3124" t="str">
            <v>S</v>
          </cell>
          <cell r="G3124">
            <v>695</v>
          </cell>
          <cell r="H3124">
            <v>30000</v>
          </cell>
          <cell r="I3124">
            <v>12.61</v>
          </cell>
        </row>
        <row r="3125">
          <cell r="A3125" t="str">
            <v>1032934TEEMA695</v>
          </cell>
          <cell r="B3125">
            <v>1032</v>
          </cell>
          <cell r="C3125">
            <v>9</v>
          </cell>
          <cell r="D3125">
            <v>34</v>
          </cell>
          <cell r="E3125" t="str">
            <v>TEEMA</v>
          </cell>
          <cell r="F3125" t="str">
            <v>S</v>
          </cell>
          <cell r="G3125">
            <v>695</v>
          </cell>
          <cell r="H3125">
            <v>15000</v>
          </cell>
          <cell r="I3125">
            <v>16.68</v>
          </cell>
        </row>
        <row r="3126">
          <cell r="A3126" t="str">
            <v>1014934TEEMA695</v>
          </cell>
          <cell r="B3126">
            <v>1014</v>
          </cell>
          <cell r="C3126">
            <v>9</v>
          </cell>
          <cell r="D3126">
            <v>34</v>
          </cell>
          <cell r="E3126" t="str">
            <v>TEEMA</v>
          </cell>
          <cell r="F3126" t="str">
            <v>S</v>
          </cell>
          <cell r="G3126">
            <v>695</v>
          </cell>
          <cell r="H3126">
            <v>100000</v>
          </cell>
          <cell r="I3126">
            <v>7.5</v>
          </cell>
        </row>
        <row r="3127">
          <cell r="A3127" t="str">
            <v>1016934TEEMA695</v>
          </cell>
          <cell r="B3127">
            <v>1016</v>
          </cell>
          <cell r="C3127">
            <v>9</v>
          </cell>
          <cell r="D3127">
            <v>34</v>
          </cell>
          <cell r="E3127" t="str">
            <v>TEEMA</v>
          </cell>
          <cell r="F3127" t="str">
            <v>S</v>
          </cell>
          <cell r="G3127">
            <v>695</v>
          </cell>
          <cell r="H3127">
            <v>157633.9</v>
          </cell>
          <cell r="I3127">
            <v>8.5</v>
          </cell>
        </row>
        <row r="3128">
          <cell r="A3128" t="str">
            <v>1017934TEEMA695</v>
          </cell>
          <cell r="B3128">
            <v>1017</v>
          </cell>
          <cell r="C3128">
            <v>9</v>
          </cell>
          <cell r="D3128">
            <v>34</v>
          </cell>
          <cell r="E3128" t="str">
            <v>TEEMA</v>
          </cell>
          <cell r="F3128" t="str">
            <v>S</v>
          </cell>
          <cell r="G3128">
            <v>695</v>
          </cell>
          <cell r="H3128">
            <v>11000</v>
          </cell>
          <cell r="I3128">
            <v>15.77</v>
          </cell>
        </row>
        <row r="3129">
          <cell r="A3129" t="str">
            <v>1018934TEEMA695</v>
          </cell>
          <cell r="B3129">
            <v>1018</v>
          </cell>
          <cell r="C3129">
            <v>9</v>
          </cell>
          <cell r="D3129">
            <v>34</v>
          </cell>
          <cell r="E3129" t="str">
            <v>TEEMA</v>
          </cell>
          <cell r="F3129" t="str">
            <v>S</v>
          </cell>
          <cell r="G3129">
            <v>695</v>
          </cell>
          <cell r="H3129">
            <v>129800</v>
          </cell>
          <cell r="I3129">
            <v>12.5</v>
          </cell>
        </row>
        <row r="3130">
          <cell r="A3130" t="str">
            <v>3004934TEEMA695</v>
          </cell>
          <cell r="B3130">
            <v>3004</v>
          </cell>
          <cell r="C3130">
            <v>9</v>
          </cell>
          <cell r="D3130">
            <v>34</v>
          </cell>
          <cell r="E3130" t="str">
            <v>TEEMA</v>
          </cell>
          <cell r="F3130" t="str">
            <v>S</v>
          </cell>
          <cell r="G3130">
            <v>695</v>
          </cell>
          <cell r="H3130">
            <v>10000</v>
          </cell>
          <cell r="I3130">
            <v>15</v>
          </cell>
        </row>
        <row r="3131">
          <cell r="A3131" t="str">
            <v>5004934TEEMA695</v>
          </cell>
          <cell r="B3131">
            <v>5004</v>
          </cell>
          <cell r="C3131">
            <v>9</v>
          </cell>
          <cell r="D3131">
            <v>34</v>
          </cell>
          <cell r="E3131" t="str">
            <v>TEEMA</v>
          </cell>
          <cell r="F3131" t="str">
            <v>S</v>
          </cell>
          <cell r="G3131">
            <v>695</v>
          </cell>
          <cell r="H3131">
            <v>4000</v>
          </cell>
          <cell r="I3131">
            <v>11.89</v>
          </cell>
        </row>
        <row r="3132">
          <cell r="A3132" t="str">
            <v>5006934TEEMA695</v>
          </cell>
          <cell r="B3132">
            <v>5006</v>
          </cell>
          <cell r="C3132">
            <v>9</v>
          </cell>
          <cell r="D3132">
            <v>34</v>
          </cell>
          <cell r="E3132" t="str">
            <v>TEEMA</v>
          </cell>
          <cell r="F3132" t="str">
            <v>S</v>
          </cell>
          <cell r="G3132">
            <v>695</v>
          </cell>
          <cell r="H3132">
            <v>500000</v>
          </cell>
          <cell r="I3132">
            <v>13</v>
          </cell>
        </row>
        <row r="3133">
          <cell r="A3133" t="str">
            <v>5007934TEEMA695</v>
          </cell>
          <cell r="B3133">
            <v>5007</v>
          </cell>
          <cell r="C3133">
            <v>9</v>
          </cell>
          <cell r="D3133">
            <v>34</v>
          </cell>
          <cell r="E3133" t="str">
            <v>TEEMA</v>
          </cell>
          <cell r="F3133" t="str">
            <v>S</v>
          </cell>
          <cell r="G3133">
            <v>695</v>
          </cell>
          <cell r="H3133">
            <v>41500</v>
          </cell>
          <cell r="I3133">
            <v>22</v>
          </cell>
        </row>
        <row r="3134">
          <cell r="A3134" t="str">
            <v>1001934TEEMA695</v>
          </cell>
          <cell r="B3134">
            <v>1001</v>
          </cell>
          <cell r="C3134">
            <v>9</v>
          </cell>
          <cell r="D3134">
            <v>34</v>
          </cell>
          <cell r="E3134" t="str">
            <v>TEEMA</v>
          </cell>
          <cell r="F3134" t="str">
            <v>S</v>
          </cell>
          <cell r="G3134">
            <v>695</v>
          </cell>
          <cell r="H3134">
            <v>15500</v>
          </cell>
          <cell r="I3134">
            <v>11</v>
          </cell>
        </row>
        <row r="3135">
          <cell r="A3135" t="str">
            <v>1003934TEEMA695</v>
          </cell>
          <cell r="B3135">
            <v>1003</v>
          </cell>
          <cell r="C3135">
            <v>9</v>
          </cell>
          <cell r="D3135">
            <v>34</v>
          </cell>
          <cell r="E3135" t="str">
            <v>TEEMA</v>
          </cell>
          <cell r="F3135" t="str">
            <v>S</v>
          </cell>
          <cell r="G3135">
            <v>695</v>
          </cell>
          <cell r="H3135">
            <v>437419</v>
          </cell>
          <cell r="I3135">
            <v>10.5</v>
          </cell>
        </row>
        <row r="3136">
          <cell r="A3136" t="str">
            <v>1005934TEEMA695</v>
          </cell>
          <cell r="B3136">
            <v>1005</v>
          </cell>
          <cell r="C3136">
            <v>9</v>
          </cell>
          <cell r="D3136">
            <v>34</v>
          </cell>
          <cell r="E3136" t="str">
            <v>TEEMA</v>
          </cell>
          <cell r="F3136" t="str">
            <v>S</v>
          </cell>
          <cell r="G3136">
            <v>695</v>
          </cell>
          <cell r="H3136">
            <v>18000</v>
          </cell>
          <cell r="I3136">
            <v>10.199999999999999</v>
          </cell>
        </row>
        <row r="3137">
          <cell r="A3137" t="str">
            <v>3001934TEEMA695</v>
          </cell>
          <cell r="B3137">
            <v>3001</v>
          </cell>
          <cell r="C3137">
            <v>9</v>
          </cell>
          <cell r="D3137">
            <v>34</v>
          </cell>
          <cell r="E3137" t="str">
            <v>TEEMA</v>
          </cell>
          <cell r="F3137" t="str">
            <v>S</v>
          </cell>
          <cell r="G3137">
            <v>695</v>
          </cell>
          <cell r="H3137">
            <v>133000</v>
          </cell>
          <cell r="I3137">
            <v>11</v>
          </cell>
        </row>
        <row r="3138">
          <cell r="A3138" t="str">
            <v>3003934TEEMA695</v>
          </cell>
          <cell r="B3138">
            <v>3003</v>
          </cell>
          <cell r="C3138">
            <v>9</v>
          </cell>
          <cell r="D3138">
            <v>34</v>
          </cell>
          <cell r="E3138" t="str">
            <v>TEEMA</v>
          </cell>
          <cell r="F3138" t="str">
            <v>S</v>
          </cell>
          <cell r="G3138">
            <v>695</v>
          </cell>
          <cell r="H3138">
            <v>68000</v>
          </cell>
          <cell r="I3138">
            <v>10</v>
          </cell>
        </row>
        <row r="3139">
          <cell r="A3139" t="str">
            <v>3010934TEEMA695</v>
          </cell>
          <cell r="B3139">
            <v>3010</v>
          </cell>
          <cell r="C3139">
            <v>9</v>
          </cell>
          <cell r="D3139">
            <v>34</v>
          </cell>
          <cell r="E3139" t="str">
            <v>TEEMA</v>
          </cell>
          <cell r="F3139" t="str">
            <v>S</v>
          </cell>
          <cell r="G3139">
            <v>695</v>
          </cell>
          <cell r="H3139">
            <v>18600</v>
          </cell>
          <cell r="I3139">
            <v>11</v>
          </cell>
        </row>
        <row r="3140">
          <cell r="A3140" t="str">
            <v>1033934TEEMA695</v>
          </cell>
          <cell r="B3140">
            <v>1033</v>
          </cell>
          <cell r="C3140">
            <v>9</v>
          </cell>
          <cell r="D3140">
            <v>34</v>
          </cell>
          <cell r="E3140" t="str">
            <v>TEEMA</v>
          </cell>
          <cell r="F3140" t="str">
            <v>S</v>
          </cell>
          <cell r="G3140">
            <v>695</v>
          </cell>
          <cell r="H3140">
            <v>6700</v>
          </cell>
          <cell r="I3140">
            <v>16</v>
          </cell>
        </row>
        <row r="3141">
          <cell r="A3141" t="str">
            <v>3999934TEEMA695</v>
          </cell>
          <cell r="B3141">
            <v>3999</v>
          </cell>
          <cell r="C3141">
            <v>9</v>
          </cell>
          <cell r="D3141">
            <v>34</v>
          </cell>
          <cell r="E3141" t="str">
            <v>TEEMA</v>
          </cell>
          <cell r="F3141" t="str">
            <v>S</v>
          </cell>
          <cell r="G3141">
            <v>695</v>
          </cell>
          <cell r="H3141">
            <v>229600</v>
          </cell>
          <cell r="I3141">
            <v>10.878</v>
          </cell>
        </row>
        <row r="3142">
          <cell r="A3142" t="str">
            <v>1999934TEEMA695</v>
          </cell>
          <cell r="B3142">
            <v>1999</v>
          </cell>
          <cell r="C3142">
            <v>9</v>
          </cell>
          <cell r="D3142">
            <v>34</v>
          </cell>
          <cell r="E3142" t="str">
            <v>TEEMA</v>
          </cell>
          <cell r="F3142" t="str">
            <v>S</v>
          </cell>
          <cell r="G3142">
            <v>695</v>
          </cell>
          <cell r="H3142">
            <v>921052.9</v>
          </cell>
          <cell r="I3142">
            <v>10.3887</v>
          </cell>
        </row>
        <row r="3143">
          <cell r="A3143" t="str">
            <v>5999934TEEMA695</v>
          </cell>
          <cell r="B3143">
            <v>5999</v>
          </cell>
          <cell r="C3143">
            <v>9</v>
          </cell>
          <cell r="D3143">
            <v>34</v>
          </cell>
          <cell r="E3143" t="str">
            <v>TEEMA</v>
          </cell>
          <cell r="F3143" t="str">
            <v>S</v>
          </cell>
          <cell r="G3143">
            <v>695</v>
          </cell>
          <cell r="H3143">
            <v>545500</v>
          </cell>
          <cell r="I3143">
            <v>13.676600000000001</v>
          </cell>
        </row>
        <row r="3144">
          <cell r="A3144" t="str">
            <v>1009934TEEMI695</v>
          </cell>
          <cell r="B3144">
            <v>1009</v>
          </cell>
          <cell r="C3144">
            <v>9</v>
          </cell>
          <cell r="D3144">
            <v>34</v>
          </cell>
          <cell r="E3144" t="str">
            <v>TEEMI</v>
          </cell>
          <cell r="F3144" t="str">
            <v>S</v>
          </cell>
          <cell r="G3144">
            <v>695</v>
          </cell>
          <cell r="H3144">
            <v>9310</v>
          </cell>
          <cell r="I3144">
            <v>5.9</v>
          </cell>
        </row>
        <row r="3145">
          <cell r="A3145" t="str">
            <v>1032934TEEMI695</v>
          </cell>
          <cell r="B3145">
            <v>1032</v>
          </cell>
          <cell r="C3145">
            <v>9</v>
          </cell>
          <cell r="D3145">
            <v>34</v>
          </cell>
          <cell r="E3145" t="str">
            <v>TEEMI</v>
          </cell>
          <cell r="F3145" t="str">
            <v>S</v>
          </cell>
          <cell r="G3145">
            <v>695</v>
          </cell>
          <cell r="H3145">
            <v>21150</v>
          </cell>
          <cell r="I3145">
            <v>9</v>
          </cell>
        </row>
        <row r="3146">
          <cell r="A3146" t="str">
            <v>1014934TEEMI695</v>
          </cell>
          <cell r="B3146">
            <v>1014</v>
          </cell>
          <cell r="C3146">
            <v>9</v>
          </cell>
          <cell r="D3146">
            <v>34</v>
          </cell>
          <cell r="E3146" t="str">
            <v>TEEMI</v>
          </cell>
          <cell r="F3146" t="str">
            <v>S</v>
          </cell>
          <cell r="G3146">
            <v>695</v>
          </cell>
          <cell r="H3146">
            <v>100000</v>
          </cell>
          <cell r="I3146">
            <v>7.5</v>
          </cell>
        </row>
        <row r="3147">
          <cell r="A3147" t="str">
            <v>1016934TEEMI695</v>
          </cell>
          <cell r="B3147">
            <v>1016</v>
          </cell>
          <cell r="C3147">
            <v>9</v>
          </cell>
          <cell r="D3147">
            <v>34</v>
          </cell>
          <cell r="E3147" t="str">
            <v>TEEMI</v>
          </cell>
          <cell r="F3147" t="str">
            <v>S</v>
          </cell>
          <cell r="G3147">
            <v>695</v>
          </cell>
          <cell r="H3147">
            <v>25100</v>
          </cell>
          <cell r="I3147">
            <v>8.49</v>
          </cell>
        </row>
        <row r="3148">
          <cell r="A3148" t="str">
            <v>1017934TEEMI695</v>
          </cell>
          <cell r="B3148">
            <v>1017</v>
          </cell>
          <cell r="C3148">
            <v>9</v>
          </cell>
          <cell r="D3148">
            <v>34</v>
          </cell>
          <cell r="E3148" t="str">
            <v>TEEMI</v>
          </cell>
          <cell r="F3148" t="str">
            <v>S</v>
          </cell>
          <cell r="G3148">
            <v>695</v>
          </cell>
          <cell r="H3148">
            <v>16100</v>
          </cell>
          <cell r="I3148">
            <v>7.77</v>
          </cell>
        </row>
        <row r="3149">
          <cell r="A3149" t="str">
            <v>1018934TEEMI695</v>
          </cell>
          <cell r="B3149">
            <v>1018</v>
          </cell>
          <cell r="C3149">
            <v>9</v>
          </cell>
          <cell r="D3149">
            <v>34</v>
          </cell>
          <cell r="E3149" t="str">
            <v>TEEMI</v>
          </cell>
          <cell r="F3149" t="str">
            <v>S</v>
          </cell>
          <cell r="G3149">
            <v>695</v>
          </cell>
          <cell r="H3149">
            <v>39900</v>
          </cell>
          <cell r="I3149">
            <v>6.4539999999999997</v>
          </cell>
        </row>
        <row r="3150">
          <cell r="A3150" t="str">
            <v>3004934TEEMI695</v>
          </cell>
          <cell r="B3150">
            <v>3004</v>
          </cell>
          <cell r="C3150">
            <v>9</v>
          </cell>
          <cell r="D3150">
            <v>34</v>
          </cell>
          <cell r="E3150" t="str">
            <v>TEEMI</v>
          </cell>
          <cell r="F3150" t="str">
            <v>S</v>
          </cell>
          <cell r="G3150">
            <v>695</v>
          </cell>
          <cell r="H3150">
            <v>10000</v>
          </cell>
          <cell r="I3150">
            <v>15</v>
          </cell>
        </row>
        <row r="3151">
          <cell r="A3151" t="str">
            <v>5004934TEEMI695</v>
          </cell>
          <cell r="B3151">
            <v>5004</v>
          </cell>
          <cell r="C3151">
            <v>9</v>
          </cell>
          <cell r="D3151">
            <v>34</v>
          </cell>
          <cell r="E3151" t="str">
            <v>TEEMI</v>
          </cell>
          <cell r="F3151" t="str">
            <v>S</v>
          </cell>
          <cell r="G3151">
            <v>695</v>
          </cell>
          <cell r="H3151">
            <v>50000</v>
          </cell>
          <cell r="I3151">
            <v>9.99</v>
          </cell>
        </row>
        <row r="3152">
          <cell r="A3152" t="str">
            <v>5006934TEEMI695</v>
          </cell>
          <cell r="B3152">
            <v>5006</v>
          </cell>
          <cell r="C3152">
            <v>9</v>
          </cell>
          <cell r="D3152">
            <v>34</v>
          </cell>
          <cell r="E3152" t="str">
            <v>TEEMI</v>
          </cell>
          <cell r="F3152" t="str">
            <v>S</v>
          </cell>
          <cell r="G3152">
            <v>695</v>
          </cell>
          <cell r="H3152">
            <v>500000</v>
          </cell>
          <cell r="I3152">
            <v>13</v>
          </cell>
        </row>
        <row r="3153">
          <cell r="A3153" t="str">
            <v>5007934TEEMI695</v>
          </cell>
          <cell r="B3153">
            <v>5007</v>
          </cell>
          <cell r="C3153">
            <v>9</v>
          </cell>
          <cell r="D3153">
            <v>34</v>
          </cell>
          <cell r="E3153" t="str">
            <v>TEEMI</v>
          </cell>
          <cell r="F3153" t="str">
            <v>S</v>
          </cell>
          <cell r="G3153">
            <v>695</v>
          </cell>
          <cell r="H3153">
            <v>18000</v>
          </cell>
          <cell r="I3153">
            <v>15</v>
          </cell>
        </row>
        <row r="3154">
          <cell r="A3154" t="str">
            <v>1001934TEEMI695</v>
          </cell>
          <cell r="B3154">
            <v>1001</v>
          </cell>
          <cell r="C3154">
            <v>9</v>
          </cell>
          <cell r="D3154">
            <v>34</v>
          </cell>
          <cell r="E3154" t="str">
            <v>TEEMI</v>
          </cell>
          <cell r="F3154" t="str">
            <v>S</v>
          </cell>
          <cell r="G3154">
            <v>695</v>
          </cell>
          <cell r="H3154">
            <v>430000</v>
          </cell>
          <cell r="I3154">
            <v>7</v>
          </cell>
        </row>
        <row r="3155">
          <cell r="A3155" t="str">
            <v>1003934TEEMI695</v>
          </cell>
          <cell r="B3155">
            <v>1003</v>
          </cell>
          <cell r="C3155">
            <v>9</v>
          </cell>
          <cell r="D3155">
            <v>34</v>
          </cell>
          <cell r="E3155" t="str">
            <v>TEEMI</v>
          </cell>
          <cell r="F3155" t="str">
            <v>S</v>
          </cell>
          <cell r="G3155">
            <v>695</v>
          </cell>
          <cell r="H3155">
            <v>1500000</v>
          </cell>
          <cell r="I3155">
            <v>3.75</v>
          </cell>
        </row>
        <row r="3156">
          <cell r="A3156" t="str">
            <v>1005934TEEMI695</v>
          </cell>
          <cell r="B3156">
            <v>1005</v>
          </cell>
          <cell r="C3156">
            <v>9</v>
          </cell>
          <cell r="D3156">
            <v>34</v>
          </cell>
          <cell r="E3156" t="str">
            <v>TEEMI</v>
          </cell>
          <cell r="F3156" t="str">
            <v>S</v>
          </cell>
          <cell r="G3156">
            <v>695</v>
          </cell>
          <cell r="H3156">
            <v>505015</v>
          </cell>
          <cell r="I3156">
            <v>6</v>
          </cell>
        </row>
        <row r="3157">
          <cell r="A3157" t="str">
            <v>3001934TEEMI695</v>
          </cell>
          <cell r="B3157">
            <v>3001</v>
          </cell>
          <cell r="C3157">
            <v>9</v>
          </cell>
          <cell r="D3157">
            <v>34</v>
          </cell>
          <cell r="E3157" t="str">
            <v>TEEMI</v>
          </cell>
          <cell r="F3157" t="str">
            <v>S</v>
          </cell>
          <cell r="G3157">
            <v>695</v>
          </cell>
          <cell r="H3157">
            <v>133000</v>
          </cell>
          <cell r="I3157">
            <v>11</v>
          </cell>
        </row>
        <row r="3158">
          <cell r="A3158" t="str">
            <v>3003934TEEMI695</v>
          </cell>
          <cell r="B3158">
            <v>3003</v>
          </cell>
          <cell r="C3158">
            <v>9</v>
          </cell>
          <cell r="D3158">
            <v>34</v>
          </cell>
          <cell r="E3158" t="str">
            <v>TEEMI</v>
          </cell>
          <cell r="F3158" t="str">
            <v>S</v>
          </cell>
          <cell r="G3158">
            <v>695</v>
          </cell>
          <cell r="H3158">
            <v>68000</v>
          </cell>
          <cell r="I3158">
            <v>10</v>
          </cell>
        </row>
        <row r="3159">
          <cell r="A3159" t="str">
            <v>3010934TEEMI695</v>
          </cell>
          <cell r="B3159">
            <v>3010</v>
          </cell>
          <cell r="C3159">
            <v>9</v>
          </cell>
          <cell r="D3159">
            <v>34</v>
          </cell>
          <cell r="E3159" t="str">
            <v>TEEMI</v>
          </cell>
          <cell r="F3159" t="str">
            <v>S</v>
          </cell>
          <cell r="G3159">
            <v>695</v>
          </cell>
          <cell r="H3159">
            <v>18600</v>
          </cell>
          <cell r="I3159">
            <v>11</v>
          </cell>
        </row>
        <row r="3160">
          <cell r="A3160" t="str">
            <v>1033934TEEMI695</v>
          </cell>
          <cell r="B3160">
            <v>1033</v>
          </cell>
          <cell r="C3160">
            <v>9</v>
          </cell>
          <cell r="D3160">
            <v>34</v>
          </cell>
          <cell r="E3160" t="str">
            <v>TEEMI</v>
          </cell>
          <cell r="F3160" t="str">
            <v>S</v>
          </cell>
          <cell r="G3160">
            <v>695</v>
          </cell>
          <cell r="H3160">
            <v>112000</v>
          </cell>
          <cell r="I3160">
            <v>8.5</v>
          </cell>
        </row>
        <row r="3161">
          <cell r="A3161" t="str">
            <v>3999934TEEMI695</v>
          </cell>
          <cell r="B3161">
            <v>3999</v>
          </cell>
          <cell r="C3161">
            <v>9</v>
          </cell>
          <cell r="D3161">
            <v>34</v>
          </cell>
          <cell r="E3161" t="str">
            <v>TEEMI</v>
          </cell>
          <cell r="F3161" t="str">
            <v>S</v>
          </cell>
          <cell r="G3161">
            <v>695</v>
          </cell>
          <cell r="H3161">
            <v>229600</v>
          </cell>
          <cell r="I3161">
            <v>10.878</v>
          </cell>
        </row>
        <row r="3162">
          <cell r="A3162" t="str">
            <v>1999934TEEMI695</v>
          </cell>
          <cell r="B3162">
            <v>1999</v>
          </cell>
          <cell r="C3162">
            <v>9</v>
          </cell>
          <cell r="D3162">
            <v>34</v>
          </cell>
          <cell r="E3162" t="str">
            <v>TEEMI</v>
          </cell>
          <cell r="F3162" t="str">
            <v>S</v>
          </cell>
          <cell r="G3162">
            <v>695</v>
          </cell>
          <cell r="H3162">
            <v>2758575</v>
          </cell>
          <cell r="I3162">
            <v>5.1505000000000001</v>
          </cell>
        </row>
        <row r="3163">
          <cell r="A3163" t="str">
            <v>5999934TEEMI695</v>
          </cell>
          <cell r="B3163">
            <v>5999</v>
          </cell>
          <cell r="C3163">
            <v>9</v>
          </cell>
          <cell r="D3163">
            <v>34</v>
          </cell>
          <cell r="E3163" t="str">
            <v>TEEMI</v>
          </cell>
          <cell r="F3163" t="str">
            <v>S</v>
          </cell>
          <cell r="G3163">
            <v>695</v>
          </cell>
          <cell r="H3163">
            <v>568000</v>
          </cell>
          <cell r="I3163">
            <v>12.798400000000001</v>
          </cell>
        </row>
        <row r="3164">
          <cell r="A3164" t="str">
            <v>1999434TRE695</v>
          </cell>
          <cell r="B3164">
            <v>1999</v>
          </cell>
          <cell r="C3164">
            <v>4</v>
          </cell>
          <cell r="D3164">
            <v>34</v>
          </cell>
          <cell r="E3164" t="str">
            <v>TRE</v>
          </cell>
          <cell r="F3164" t="str">
            <v>S</v>
          </cell>
          <cell r="G3164">
            <v>695</v>
          </cell>
          <cell r="H3164">
            <v>0</v>
          </cell>
          <cell r="I3164">
            <v>0.28810000000000002</v>
          </cell>
        </row>
        <row r="3165">
          <cell r="A3165" t="str">
            <v>1999444TRE695</v>
          </cell>
          <cell r="B3165">
            <v>1999</v>
          </cell>
          <cell r="C3165">
            <v>4</v>
          </cell>
          <cell r="D3165">
            <v>44</v>
          </cell>
          <cell r="E3165" t="str">
            <v>TRE</v>
          </cell>
          <cell r="F3165" t="str">
            <v>S</v>
          </cell>
          <cell r="G3165">
            <v>695</v>
          </cell>
          <cell r="H3165">
            <v>0</v>
          </cell>
          <cell r="I3165">
            <v>1.6063000000000001</v>
          </cell>
        </row>
        <row r="3166">
          <cell r="A3166" t="str">
            <v>1999445TRE695</v>
          </cell>
          <cell r="B3166">
            <v>1999</v>
          </cell>
          <cell r="C3166">
            <v>4</v>
          </cell>
          <cell r="D3166">
            <v>45</v>
          </cell>
          <cell r="E3166" t="str">
            <v>TRE</v>
          </cell>
          <cell r="F3166" t="str">
            <v>S</v>
          </cell>
          <cell r="G3166">
            <v>695</v>
          </cell>
          <cell r="H3166">
            <v>0</v>
          </cell>
          <cell r="I3166">
            <v>0.01</v>
          </cell>
        </row>
        <row r="3167">
          <cell r="A3167" t="str">
            <v>1999476TRE695</v>
          </cell>
          <cell r="B3167">
            <v>1999</v>
          </cell>
          <cell r="C3167">
            <v>4</v>
          </cell>
          <cell r="D3167">
            <v>76</v>
          </cell>
          <cell r="E3167" t="str">
            <v>TRE</v>
          </cell>
          <cell r="F3167" t="str">
            <v>S</v>
          </cell>
          <cell r="G3167">
            <v>695</v>
          </cell>
          <cell r="H3167">
            <v>0</v>
          </cell>
          <cell r="I3167">
            <v>4.5999999999999999E-3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9"/>
  <sheetViews>
    <sheetView showZeros="0" tabSelected="1" topLeftCell="A34" zoomScaleNormal="100" workbookViewId="0">
      <selection activeCell="O96" sqref="O96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8" customWidth="1"/>
    <col min="18" max="16384" width="11.5703125" style="1"/>
  </cols>
  <sheetData>
    <row r="1" spans="2:23" ht="15">
      <c r="D1" s="2">
        <v>44</v>
      </c>
      <c r="E1" s="3"/>
      <c r="F1" s="3"/>
      <c r="G1" s="3"/>
      <c r="H1" s="3"/>
      <c r="I1" s="2">
        <v>34</v>
      </c>
      <c r="J1" s="3"/>
      <c r="K1" s="3"/>
      <c r="L1" s="3"/>
      <c r="M1" s="3"/>
      <c r="N1" s="2">
        <v>76</v>
      </c>
      <c r="O1" s="2">
        <v>45</v>
      </c>
      <c r="Q1" s="4" t="s">
        <v>0</v>
      </c>
    </row>
    <row r="2" spans="2:23" ht="15">
      <c r="D2" s="5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5" t="s">
        <v>1</v>
      </c>
      <c r="J2" s="5" t="s">
        <v>2</v>
      </c>
      <c r="K2" s="5" t="s">
        <v>3</v>
      </c>
      <c r="L2" s="5" t="s">
        <v>4</v>
      </c>
      <c r="M2" s="5" t="s">
        <v>5</v>
      </c>
      <c r="N2" s="6"/>
      <c r="O2" s="6"/>
      <c r="Q2">
        <v>822</v>
      </c>
    </row>
    <row r="3" spans="2:23"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2:23">
      <c r="H4" s="7"/>
      <c r="I4" s="7"/>
      <c r="J4" s="7"/>
      <c r="K4" s="7"/>
      <c r="L4" s="7"/>
      <c r="M4" s="7"/>
      <c r="N4" s="7"/>
      <c r="O4" s="7"/>
      <c r="R4" s="9"/>
      <c r="S4" s="9"/>
      <c r="T4" s="9"/>
      <c r="U4" s="9"/>
    </row>
    <row r="5" spans="2:23">
      <c r="B5" s="10"/>
      <c r="R5" s="9"/>
      <c r="S5" s="9"/>
      <c r="T5" s="9"/>
      <c r="U5" s="9"/>
    </row>
    <row r="6" spans="2:23">
      <c r="B6" s="10"/>
      <c r="R6" s="9"/>
      <c r="S6" s="9"/>
      <c r="T6" s="9"/>
      <c r="U6" s="9"/>
      <c r="W6" s="1">
        <f>W7*W8*W9</f>
        <v>36</v>
      </c>
    </row>
    <row r="7" spans="2:23" ht="19.5" customHeight="1">
      <c r="C7" s="11"/>
      <c r="D7" s="12" t="s">
        <v>6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R7" s="9"/>
      <c r="S7" s="13"/>
      <c r="T7" s="9"/>
      <c r="U7" s="9"/>
      <c r="W7" s="1">
        <v>0.08</v>
      </c>
    </row>
    <row r="8" spans="2:23" ht="16.5" customHeight="1">
      <c r="C8" s="14"/>
      <c r="D8" s="15" t="s">
        <v>7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R8" s="16"/>
      <c r="S8" s="16"/>
      <c r="T8" s="16"/>
      <c r="U8" s="16"/>
      <c r="W8" s="1">
        <v>90</v>
      </c>
    </row>
    <row r="9" spans="2:23" ht="16.5" customHeight="1">
      <c r="C9" s="14"/>
      <c r="D9" s="15" t="str">
        <f>TEXT(MAX([1]db!$A:$A),"dd")&amp;" de "&amp;TEXT(MAX([1]db!$A:$A),"mmmm")&amp;" de "&amp;TEXT(MAX([1]db!$A:$A),"yyyy")</f>
        <v>20 de diciembre de 2019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R9" s="17"/>
      <c r="S9" s="17"/>
      <c r="T9" s="17"/>
      <c r="U9" s="17"/>
      <c r="W9" s="1">
        <v>5</v>
      </c>
    </row>
    <row r="10" spans="2:23" ht="2.25" customHeight="1"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R10" s="9"/>
      <c r="S10" s="9"/>
      <c r="T10" s="9"/>
      <c r="U10" s="9"/>
      <c r="W10" s="1">
        <v>0.08</v>
      </c>
    </row>
    <row r="11" spans="2:23" ht="13.5" thickBot="1">
      <c r="C11" s="19" t="s">
        <v>8</v>
      </c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R11" s="9"/>
      <c r="S11" s="9"/>
      <c r="T11" s="9"/>
      <c r="U11" s="9"/>
    </row>
    <row r="12" spans="2:23" ht="15" customHeight="1">
      <c r="C12" s="20" t="s">
        <v>9</v>
      </c>
      <c r="D12" s="21" t="s">
        <v>10</v>
      </c>
      <c r="E12" s="22"/>
      <c r="F12" s="22"/>
      <c r="G12" s="22"/>
      <c r="H12" s="23"/>
      <c r="I12" s="21" t="s">
        <v>11</v>
      </c>
      <c r="J12" s="22"/>
      <c r="K12" s="22"/>
      <c r="L12" s="22"/>
      <c r="M12" s="23"/>
      <c r="N12" s="24" t="s">
        <v>12</v>
      </c>
      <c r="O12" s="25" t="s">
        <v>13</v>
      </c>
      <c r="R12" s="9"/>
      <c r="S12" s="9"/>
      <c r="T12" s="9"/>
      <c r="U12" s="9"/>
    </row>
    <row r="13" spans="2:23" ht="15" customHeight="1">
      <c r="C13" s="26"/>
      <c r="D13" s="27" t="s">
        <v>14</v>
      </c>
      <c r="E13" s="28" t="s">
        <v>15</v>
      </c>
      <c r="F13" s="28" t="s">
        <v>16</v>
      </c>
      <c r="G13" s="28" t="s">
        <v>17</v>
      </c>
      <c r="H13" s="29" t="s">
        <v>18</v>
      </c>
      <c r="I13" s="27" t="s">
        <v>14</v>
      </c>
      <c r="J13" s="28" t="s">
        <v>15</v>
      </c>
      <c r="K13" s="28" t="s">
        <v>16</v>
      </c>
      <c r="L13" s="28" t="s">
        <v>17</v>
      </c>
      <c r="M13" s="29" t="s">
        <v>18</v>
      </c>
      <c r="N13" s="30"/>
      <c r="O13" s="31"/>
    </row>
    <row r="14" spans="2:23" ht="14.25" thickBot="1">
      <c r="C14" s="32"/>
      <c r="D14" s="33"/>
      <c r="E14" s="34"/>
      <c r="F14" s="35"/>
      <c r="G14" s="34"/>
      <c r="H14" s="36"/>
      <c r="I14" s="33"/>
      <c r="J14" s="34"/>
      <c r="K14" s="35"/>
      <c r="L14" s="34"/>
      <c r="M14" s="36"/>
      <c r="N14" s="37" t="s">
        <v>19</v>
      </c>
      <c r="O14" s="38" t="s">
        <v>19</v>
      </c>
    </row>
    <row r="15" spans="2:23" ht="3" customHeight="1">
      <c r="C15" s="39"/>
      <c r="D15" s="40"/>
      <c r="E15" s="41"/>
      <c r="F15" s="40"/>
      <c r="G15" s="41"/>
      <c r="H15" s="41"/>
      <c r="I15" s="40"/>
      <c r="J15" s="41"/>
      <c r="K15" s="40"/>
      <c r="L15" s="41"/>
      <c r="M15" s="41"/>
      <c r="N15" s="42"/>
      <c r="O15" s="42"/>
    </row>
    <row r="16" spans="2:23">
      <c r="C16" s="43" t="s">
        <v>20</v>
      </c>
      <c r="D16" s="44"/>
      <c r="E16" s="44"/>
      <c r="F16" s="44"/>
      <c r="G16" s="44"/>
      <c r="H16" s="44"/>
      <c r="I16" s="44"/>
      <c r="J16" s="44"/>
      <c r="K16" s="44"/>
      <c r="L16" s="45"/>
      <c r="M16" s="45"/>
      <c r="N16" s="45"/>
      <c r="O16" s="46"/>
      <c r="Q16" s="47">
        <f>MAX(Q17:Q91)</f>
        <v>40.552901956194802</v>
      </c>
    </row>
    <row r="17" spans="1:29" ht="4.5" customHeight="1">
      <c r="C17" s="48"/>
      <c r="D17" s="49"/>
      <c r="E17" s="49"/>
      <c r="F17" s="49"/>
      <c r="G17" s="49"/>
      <c r="H17" s="49"/>
      <c r="I17" s="49"/>
      <c r="J17" s="49"/>
      <c r="K17" s="49"/>
      <c r="L17" s="50"/>
      <c r="M17" s="50"/>
      <c r="N17" s="50"/>
      <c r="O17" s="50"/>
    </row>
    <row r="18" spans="1:29">
      <c r="B18" s="51">
        <v>1001</v>
      </c>
      <c r="C18" s="52" t="s">
        <v>21</v>
      </c>
      <c r="D18" s="53">
        <f>IF((SUMIFS([1]db!$N:$N,[1]db!$E:$E,ACT!$B18,[1]db!$B:$B,ACT!D$2,[1]db!$I:$I,ACT!$D$1))=0,0,(SUMIFS([1]db!$N:$N,[1]db!$E:$E,ACT!$B18,[1]db!$B:$B,ACT!D$2,[1]db!$I:$I,ACT!$D$1)/SUMIFS([1]db!$M:$M,[1]db!$E:$E,ACT!$B18,[1]db!$B:$B,ACT!D$2,[1]db!$I:$I,ACT!$D$1)))</f>
        <v>5.7369035345525381</v>
      </c>
      <c r="E18" s="54">
        <f>IF((SUMIFS([1]db!$N:$N,[1]db!$E:$E,ACT!$B18,[1]db!$B:$B,ACT!E$2,[1]db!$I:$I,ACT!$D$1))=0,0,(SUMIFS([1]db!$N:$N,[1]db!$E:$E,ACT!$B18,[1]db!$B:$B,ACT!E$2,[1]db!$I:$I,ACT!$D$1)/SUMIFS([1]db!$M:$M,[1]db!$E:$E,ACT!$B18,[1]db!$B:$B,ACT!E$2,[1]db!$I:$I,ACT!$D$1)))</f>
        <v>7.0154626792552888</v>
      </c>
      <c r="F18" s="54">
        <f>IF((SUMIFS([1]db!$N:$N,[1]db!$E:$E,ACT!$B18,[1]db!$B:$B,ACT!F$2,[1]db!$I:$I,ACT!$D$1))=0,0,(SUMIFS([1]db!$N:$N,[1]db!$E:$E,ACT!$B18,[1]db!$B:$B,ACT!F$2,[1]db!$I:$I,ACT!$D$1)/SUMIFS([1]db!$M:$M,[1]db!$E:$E,ACT!$B18,[1]db!$B:$B,ACT!F$2,[1]db!$I:$I,ACT!$D$1)))</f>
        <v>15.324575298297756</v>
      </c>
      <c r="G18" s="54">
        <f>IF((SUMIFS([1]db!$N:$N,[1]db!$E:$E,ACT!$B18,[1]db!$B:$B,ACT!G$2,[1]db!$I:$I,ACT!$D$1))=0,0,(SUMIFS([1]db!$N:$N,[1]db!$E:$E,ACT!$B18,[1]db!$B:$B,ACT!G$2,[1]db!$I:$I,ACT!$D$1)/SUMIFS([1]db!$M:$M,[1]db!$E:$E,ACT!$B18,[1]db!$B:$B,ACT!G$2,[1]db!$I:$I,ACT!$D$1)))</f>
        <v>13.085519159097876</v>
      </c>
      <c r="H18" s="55">
        <f>IF((SUMIFS([1]db!$N:$N,[1]db!$E:$E,ACT!$B18,[1]db!$B:$B,ACT!H$2,[1]db!$I:$I,ACT!$D$1))=0,0,(SUMIFS([1]db!$N:$N,[1]db!$E:$E,ACT!$B18,[1]db!$B:$B,ACT!H$2,[1]db!$I:$I,ACT!$D$1)/SUMIFS([1]db!$M:$M,[1]db!$E:$E,ACT!$B18,[1]db!$B:$B,ACT!H$2,[1]db!$I:$I,ACT!$D$1)))</f>
        <v>6.6218583381328955</v>
      </c>
      <c r="I18" s="56">
        <f>IF((SUMIFS([1]db!$N:$N,[1]db!$E:$E,ACT!$B18,[1]db!$B:$B,ACT!I$2,[1]db!$I:$I,ACT!$I$1))=0,0,(SUMIFS([1]db!$N:$N,[1]db!$E:$E,ACT!$B18,[1]db!$B:$B,ACT!I$2,[1]db!$I:$I,ACT!$I$1)/SUMIFS([1]db!$M:$M,[1]db!$E:$E,ACT!$B18,[1]db!$B:$B,ACT!I$2,[1]db!$I:$I,ACT!$I$1)))</f>
        <v>0</v>
      </c>
      <c r="J18" s="57">
        <f>IF((SUMIFS([1]db!$N:$N,[1]db!$E:$E,ACT!$B18,[1]db!$B:$B,ACT!J$2,[1]db!$I:$I,ACT!$I$1))=0,0,(SUMIFS([1]db!$N:$N,[1]db!$E:$E,ACT!$B18,[1]db!$B:$B,ACT!J$2,[1]db!$I:$I,ACT!$I$1)/SUMIFS([1]db!$M:$M,[1]db!$E:$E,ACT!$B18,[1]db!$B:$B,ACT!J$2,[1]db!$I:$I,ACT!$I$1)))</f>
        <v>0</v>
      </c>
      <c r="K18" s="57">
        <f>IF((SUMIFS([1]db!$N:$N,[1]db!$E:$E,ACT!$B18,[1]db!$B:$B,ACT!K$2,[1]db!$I:$I,ACT!$I$1))=0,0,(SUMIFS([1]db!$N:$N,[1]db!$E:$E,ACT!$B18,[1]db!$B:$B,ACT!K$2,[1]db!$I:$I,ACT!$I$1)/SUMIFS([1]db!$M:$M,[1]db!$E:$E,ACT!$B18,[1]db!$B:$B,ACT!K$2,[1]db!$I:$I,ACT!$I$1)))</f>
        <v>0</v>
      </c>
      <c r="L18" s="57">
        <f>IF((SUMIFS([1]db!$N:$N,[1]db!$E:$E,ACT!$B18,[1]db!$B:$B,ACT!L$2,[1]db!$I:$I,ACT!$I$1))=0,0,(SUMIFS([1]db!$N:$N,[1]db!$E:$E,ACT!$B18,[1]db!$B:$B,ACT!L$2,[1]db!$I:$I,ACT!$I$1)/SUMIFS([1]db!$M:$M,[1]db!$E:$E,ACT!$B18,[1]db!$B:$B,ACT!L$2,[1]db!$I:$I,ACT!$I$1)))</f>
        <v>0</v>
      </c>
      <c r="M18" s="58">
        <f>IF((SUMIFS([1]db!$N:$N,[1]db!$E:$E,ACT!$B18,[1]db!$B:$B,ACT!M$2,[1]db!$I:$I,ACT!$I$1))=0,0,(SUMIFS([1]db!$N:$N,[1]db!$E:$E,ACT!$B18,[1]db!$B:$B,ACT!M$2,[1]db!$I:$I,ACT!$I$1)/SUMIFS([1]db!$M:$M,[1]db!$E:$E,ACT!$B18,[1]db!$B:$B,ACT!M$2,[1]db!$I:$I,ACT!$I$1)))</f>
        <v>0</v>
      </c>
      <c r="N18" s="59">
        <f>IF((SUMIFS([1]db!$N:$N,[1]db!$E:$E,ACT!$B18,[1]db!$I:$I,ACT!$N$1))=0,0,(SUMIFS([1]db!$N:$N,[1]db!$E:$E,ACT!$B18,[1]db!$I:$I,ACT!$N$1)/SUMIFS([1]db!$M:$M,[1]db!$E:$E,ACT!$B18,[1]db!$I:$I,ACT!$N$1)))</f>
        <v>0</v>
      </c>
      <c r="O18" s="58">
        <f>IF((SUMIFS([1]db!$N:$N,[1]db!$E:$E,ACT!$B18,[1]db!$I:$I,ACT!$O$1))=0,0,(SUMIFS([1]db!$N:$N,[1]db!$E:$E,ACT!$B18,[1]db!$I:$I,ACT!$O$1)/SUMIFS([1]db!$M:$M,[1]db!$E:$E,ACT!$B18,[1]db!$I:$I,ACT!$O$1)))</f>
        <v>0</v>
      </c>
      <c r="Q18" s="60">
        <f>MAX(D18:O18)</f>
        <v>15.324575298297756</v>
      </c>
    </row>
    <row r="19" spans="1:29">
      <c r="B19" s="51">
        <v>1003</v>
      </c>
      <c r="C19" s="61" t="s">
        <v>22</v>
      </c>
      <c r="D19" s="62">
        <f>IF((SUMIFS([1]db!$N:$N,[1]db!$E:$E,ACT!$B19,[1]db!$B:$B,ACT!D$2,[1]db!$I:$I,ACT!$D$1))=0,0,(SUMIFS([1]db!$N:$N,[1]db!$E:$E,ACT!$B19,[1]db!$B:$B,ACT!D$2,[1]db!$I:$I,ACT!$D$1)/SUMIFS([1]db!$M:$M,[1]db!$E:$E,ACT!$B19,[1]db!$B:$B,ACT!D$2,[1]db!$I:$I,ACT!$D$1)))</f>
        <v>7.9837924881434219</v>
      </c>
      <c r="E19" s="63">
        <f>IF((SUMIFS([1]db!$N:$N,[1]db!$E:$E,ACT!$B19,[1]db!$B:$B,ACT!E$2,[1]db!$I:$I,ACT!$D$1))=0,0,(SUMIFS([1]db!$N:$N,[1]db!$E:$E,ACT!$B19,[1]db!$B:$B,ACT!E$2,[1]db!$I:$I,ACT!$D$1)/SUMIFS([1]db!$M:$M,[1]db!$E:$E,ACT!$B19,[1]db!$B:$B,ACT!E$2,[1]db!$I:$I,ACT!$D$1)))</f>
        <v>7.4325299407963126</v>
      </c>
      <c r="F19" s="63">
        <f>IF((SUMIFS([1]db!$N:$N,[1]db!$E:$E,ACT!$B19,[1]db!$B:$B,ACT!F$2,[1]db!$I:$I,ACT!$D$1))=0,0,(SUMIFS([1]db!$N:$N,[1]db!$E:$E,ACT!$B19,[1]db!$B:$B,ACT!F$2,[1]db!$I:$I,ACT!$D$1)/SUMIFS([1]db!$M:$M,[1]db!$E:$E,ACT!$B19,[1]db!$B:$B,ACT!F$2,[1]db!$I:$I,ACT!$D$1)))</f>
        <v>12.680308225781053</v>
      </c>
      <c r="G19" s="63">
        <f>IF((SUMIFS([1]db!$N:$N,[1]db!$E:$E,ACT!$B19,[1]db!$B:$B,ACT!G$2,[1]db!$I:$I,ACT!$D$1))=0,0,(SUMIFS([1]db!$N:$N,[1]db!$E:$E,ACT!$B19,[1]db!$B:$B,ACT!G$2,[1]db!$I:$I,ACT!$D$1)/SUMIFS([1]db!$M:$M,[1]db!$E:$E,ACT!$B19,[1]db!$B:$B,ACT!G$2,[1]db!$I:$I,ACT!$D$1)))</f>
        <v>12.334428433307982</v>
      </c>
      <c r="H19" s="64">
        <f>IF((SUMIFS([1]db!$N:$N,[1]db!$E:$E,ACT!$B19,[1]db!$B:$B,ACT!H$2,[1]db!$I:$I,ACT!$D$1))=0,0,(SUMIFS([1]db!$N:$N,[1]db!$E:$E,ACT!$B19,[1]db!$B:$B,ACT!H$2,[1]db!$I:$I,ACT!$D$1)/SUMIFS([1]db!$M:$M,[1]db!$E:$E,ACT!$B19,[1]db!$B:$B,ACT!H$2,[1]db!$I:$I,ACT!$D$1)))</f>
        <v>7.9020933290506665</v>
      </c>
      <c r="I19" s="65">
        <f>IF((SUMIFS([1]db!$N:$N,[1]db!$E:$E,ACT!$B19,[1]db!$B:$B,ACT!I$2,[1]db!$I:$I,ACT!$I$1))=0,0,(SUMIFS([1]db!$N:$N,[1]db!$E:$E,ACT!$B19,[1]db!$B:$B,ACT!I$2,[1]db!$I:$I,ACT!$I$1)/SUMIFS([1]db!$M:$M,[1]db!$E:$E,ACT!$B19,[1]db!$B:$B,ACT!I$2,[1]db!$I:$I,ACT!$I$1)))</f>
        <v>0</v>
      </c>
      <c r="J19" s="66">
        <f>IF((SUMIFS([1]db!$N:$N,[1]db!$E:$E,ACT!$B19,[1]db!$B:$B,ACT!J$2,[1]db!$I:$I,ACT!$I$1))=0,0,(SUMIFS([1]db!$N:$N,[1]db!$E:$E,ACT!$B19,[1]db!$B:$B,ACT!J$2,[1]db!$I:$I,ACT!$I$1)/SUMIFS([1]db!$M:$M,[1]db!$E:$E,ACT!$B19,[1]db!$B:$B,ACT!J$2,[1]db!$I:$I,ACT!$I$1)))</f>
        <v>0</v>
      </c>
      <c r="K19" s="66">
        <f>IF((SUMIFS([1]db!$N:$N,[1]db!$E:$E,ACT!$B19,[1]db!$B:$B,ACT!K$2,[1]db!$I:$I,ACT!$I$1))=0,0,(SUMIFS([1]db!$N:$N,[1]db!$E:$E,ACT!$B19,[1]db!$B:$B,ACT!K$2,[1]db!$I:$I,ACT!$I$1)/SUMIFS([1]db!$M:$M,[1]db!$E:$E,ACT!$B19,[1]db!$B:$B,ACT!K$2,[1]db!$I:$I,ACT!$I$1)))</f>
        <v>0</v>
      </c>
      <c r="L19" s="66">
        <f>IF((SUMIFS([1]db!$N:$N,[1]db!$E:$E,ACT!$B19,[1]db!$B:$B,ACT!L$2,[1]db!$I:$I,ACT!$I$1))=0,0,(SUMIFS([1]db!$N:$N,[1]db!$E:$E,ACT!$B19,[1]db!$B:$B,ACT!L$2,[1]db!$I:$I,ACT!$I$1)/SUMIFS([1]db!$M:$M,[1]db!$E:$E,ACT!$B19,[1]db!$B:$B,ACT!L$2,[1]db!$I:$I,ACT!$I$1)))</f>
        <v>0</v>
      </c>
      <c r="M19" s="67">
        <f>IF((SUMIFS([1]db!$N:$N,[1]db!$E:$E,ACT!$B19,[1]db!$B:$B,ACT!M$2,[1]db!$I:$I,ACT!$I$1))=0,0,(SUMIFS([1]db!$N:$N,[1]db!$E:$E,ACT!$B19,[1]db!$B:$B,ACT!M$2,[1]db!$I:$I,ACT!$I$1)/SUMIFS([1]db!$M:$M,[1]db!$E:$E,ACT!$B19,[1]db!$B:$B,ACT!M$2,[1]db!$I:$I,ACT!$I$1)))</f>
        <v>0</v>
      </c>
      <c r="N19" s="68">
        <f>IF((SUMIFS([1]db!$N:$N,[1]db!$E:$E,ACT!$B19,[1]db!$I:$I,ACT!$N$1))=0,0,(SUMIFS([1]db!$N:$N,[1]db!$E:$E,ACT!$B19,[1]db!$I:$I,ACT!$N$1)/SUMIFS([1]db!$M:$M,[1]db!$E:$E,ACT!$B19,[1]db!$I:$I,ACT!$N$1)))</f>
        <v>0</v>
      </c>
      <c r="O19" s="67">
        <f>IF((SUMIFS([1]db!$N:$N,[1]db!$E:$E,ACT!$B19,[1]db!$I:$I,ACT!$O$1))=0,0,(SUMIFS([1]db!$N:$N,[1]db!$E:$E,ACT!$B19,[1]db!$I:$I,ACT!$O$1)/SUMIFS([1]db!$M:$M,[1]db!$E:$E,ACT!$B19,[1]db!$I:$I,ACT!$O$1)))</f>
        <v>0</v>
      </c>
      <c r="Q19" s="60">
        <f>MAX(D19:O19)</f>
        <v>12.680308225781053</v>
      </c>
    </row>
    <row r="20" spans="1:29">
      <c r="B20" s="51">
        <v>1005</v>
      </c>
      <c r="C20" s="61" t="s">
        <v>23</v>
      </c>
      <c r="D20" s="62">
        <f>IF((SUMIFS([1]db!$N:$N,[1]db!$E:$E,ACT!$B20,[1]db!$B:$B,ACT!D$2,[1]db!$I:$I,ACT!$D$1))=0,0,(SUMIFS([1]db!$N:$N,[1]db!$E:$E,ACT!$B20,[1]db!$B:$B,ACT!D$2,[1]db!$I:$I,ACT!$D$1)/SUMIFS([1]db!$M:$M,[1]db!$E:$E,ACT!$B20,[1]db!$B:$B,ACT!D$2,[1]db!$I:$I,ACT!$D$1)))</f>
        <v>5.7777302193639368</v>
      </c>
      <c r="E20" s="63">
        <f>IF((SUMIFS([1]db!$N:$N,[1]db!$E:$E,ACT!$B20,[1]db!$B:$B,ACT!E$2,[1]db!$I:$I,ACT!$D$1))=0,0,(SUMIFS([1]db!$N:$N,[1]db!$E:$E,ACT!$B20,[1]db!$B:$B,ACT!E$2,[1]db!$I:$I,ACT!$D$1)/SUMIFS([1]db!$M:$M,[1]db!$E:$E,ACT!$B20,[1]db!$B:$B,ACT!E$2,[1]db!$I:$I,ACT!$D$1)))</f>
        <v>6.7719426099165725</v>
      </c>
      <c r="F20" s="63">
        <f>IF((SUMIFS([1]db!$N:$N,[1]db!$E:$E,ACT!$B20,[1]db!$B:$B,ACT!F$2,[1]db!$I:$I,ACT!$D$1))=0,0,(SUMIFS([1]db!$N:$N,[1]db!$E:$E,ACT!$B20,[1]db!$B:$B,ACT!F$2,[1]db!$I:$I,ACT!$D$1)/SUMIFS([1]db!$M:$M,[1]db!$E:$E,ACT!$B20,[1]db!$B:$B,ACT!F$2,[1]db!$I:$I,ACT!$D$1)))</f>
        <v>20.21975264793744</v>
      </c>
      <c r="G20" s="63">
        <f>IF((SUMIFS([1]db!$N:$N,[1]db!$E:$E,ACT!$B20,[1]db!$B:$B,ACT!G$2,[1]db!$I:$I,ACT!$D$1))=0,0,(SUMIFS([1]db!$N:$N,[1]db!$E:$E,ACT!$B20,[1]db!$B:$B,ACT!G$2,[1]db!$I:$I,ACT!$D$1)/SUMIFS([1]db!$M:$M,[1]db!$E:$E,ACT!$B20,[1]db!$B:$B,ACT!G$2,[1]db!$I:$I,ACT!$D$1)))</f>
        <v>20.056082517228937</v>
      </c>
      <c r="H20" s="64">
        <f>IF((SUMIFS([1]db!$N:$N,[1]db!$E:$E,ACT!$B20,[1]db!$B:$B,ACT!H$2,[1]db!$I:$I,ACT!$D$1))=0,0,(SUMIFS([1]db!$N:$N,[1]db!$E:$E,ACT!$B20,[1]db!$B:$B,ACT!H$2,[1]db!$I:$I,ACT!$D$1)/SUMIFS([1]db!$M:$M,[1]db!$E:$E,ACT!$B20,[1]db!$B:$B,ACT!H$2,[1]db!$I:$I,ACT!$D$1)))</f>
        <v>9.6611704557223028</v>
      </c>
      <c r="I20" s="65">
        <f>IF((SUMIFS([1]db!$N:$N,[1]db!$E:$E,ACT!$B20,[1]db!$B:$B,ACT!I$2,[1]db!$I:$I,ACT!$I$1))=0,0,(SUMIFS([1]db!$N:$N,[1]db!$E:$E,ACT!$B20,[1]db!$B:$B,ACT!I$2,[1]db!$I:$I,ACT!$I$1)/SUMIFS([1]db!$M:$M,[1]db!$E:$E,ACT!$B20,[1]db!$B:$B,ACT!I$2,[1]db!$I:$I,ACT!$I$1)))</f>
        <v>0</v>
      </c>
      <c r="J20" s="66">
        <f>IF((SUMIFS([1]db!$N:$N,[1]db!$E:$E,ACT!$B20,[1]db!$B:$B,ACT!J$2,[1]db!$I:$I,ACT!$I$1))=0,0,(SUMIFS([1]db!$N:$N,[1]db!$E:$E,ACT!$B20,[1]db!$B:$B,ACT!J$2,[1]db!$I:$I,ACT!$I$1)/SUMIFS([1]db!$M:$M,[1]db!$E:$E,ACT!$B20,[1]db!$B:$B,ACT!J$2,[1]db!$I:$I,ACT!$I$1)))</f>
        <v>0</v>
      </c>
      <c r="K20" s="66">
        <f>IF((SUMIFS([1]db!$N:$N,[1]db!$E:$E,ACT!$B20,[1]db!$B:$B,ACT!K$2,[1]db!$I:$I,ACT!$I$1))=0,0,(SUMIFS([1]db!$N:$N,[1]db!$E:$E,ACT!$B20,[1]db!$B:$B,ACT!K$2,[1]db!$I:$I,ACT!$I$1)/SUMIFS([1]db!$M:$M,[1]db!$E:$E,ACT!$B20,[1]db!$B:$B,ACT!K$2,[1]db!$I:$I,ACT!$I$1)))</f>
        <v>0</v>
      </c>
      <c r="L20" s="66">
        <f>IF((SUMIFS([1]db!$N:$N,[1]db!$E:$E,ACT!$B20,[1]db!$B:$B,ACT!L$2,[1]db!$I:$I,ACT!$I$1))=0,0,(SUMIFS([1]db!$N:$N,[1]db!$E:$E,ACT!$B20,[1]db!$B:$B,ACT!L$2,[1]db!$I:$I,ACT!$I$1)/SUMIFS([1]db!$M:$M,[1]db!$E:$E,ACT!$B20,[1]db!$B:$B,ACT!L$2,[1]db!$I:$I,ACT!$I$1)))</f>
        <v>0</v>
      </c>
      <c r="M20" s="67">
        <f>IF((SUMIFS([1]db!$N:$N,[1]db!$E:$E,ACT!$B20,[1]db!$B:$B,ACT!M$2,[1]db!$I:$I,ACT!$I$1))=0,0,(SUMIFS([1]db!$N:$N,[1]db!$E:$E,ACT!$B20,[1]db!$B:$B,ACT!M$2,[1]db!$I:$I,ACT!$I$1)/SUMIFS([1]db!$M:$M,[1]db!$E:$E,ACT!$B20,[1]db!$B:$B,ACT!M$2,[1]db!$I:$I,ACT!$I$1)))</f>
        <v>0</v>
      </c>
      <c r="N20" s="68">
        <f>IF((SUMIFS([1]db!$N:$N,[1]db!$E:$E,ACT!$B20,[1]db!$I:$I,ACT!$N$1))=0,0,(SUMIFS([1]db!$N:$N,[1]db!$E:$E,ACT!$B20,[1]db!$I:$I,ACT!$N$1)/SUMIFS([1]db!$M:$M,[1]db!$E:$E,ACT!$B20,[1]db!$I:$I,ACT!$N$1)))</f>
        <v>0</v>
      </c>
      <c r="O20" s="67">
        <f>IF((SUMIFS([1]db!$N:$N,[1]db!$E:$E,ACT!$B20,[1]db!$I:$I,ACT!$O$1))=0,0,(SUMIFS([1]db!$N:$N,[1]db!$E:$E,ACT!$B20,[1]db!$I:$I,ACT!$O$1)/SUMIFS([1]db!$M:$M,[1]db!$E:$E,ACT!$B20,[1]db!$I:$I,ACT!$O$1)))</f>
        <v>0</v>
      </c>
      <c r="Q20" s="60">
        <f t="shared" ref="Q20:Q80" si="0">MAX(D20:O20)</f>
        <v>20.21975264793744</v>
      </c>
    </row>
    <row r="21" spans="1:29">
      <c r="B21" s="51">
        <v>1009</v>
      </c>
      <c r="C21" s="69" t="s">
        <v>24</v>
      </c>
      <c r="D21" s="62">
        <f>IF((SUMIFS([1]db!$N:$N,[1]db!$E:$E,ACT!$B21,[1]db!$B:$B,ACT!D$2,[1]db!$I:$I,ACT!$D$1))=0,0,(SUMIFS([1]db!$N:$N,[1]db!$E:$E,ACT!$B21,[1]db!$B:$B,ACT!D$2,[1]db!$I:$I,ACT!$D$1)/SUMIFS([1]db!$M:$M,[1]db!$E:$E,ACT!$B21,[1]db!$B:$B,ACT!D$2,[1]db!$I:$I,ACT!$D$1)))</f>
        <v>6.2844004769834259</v>
      </c>
      <c r="E21" s="63">
        <f>IF((SUMIFS([1]db!$N:$N,[1]db!$E:$E,ACT!$B21,[1]db!$B:$B,ACT!E$2,[1]db!$I:$I,ACT!$D$1))=0,0,(SUMIFS([1]db!$N:$N,[1]db!$E:$E,ACT!$B21,[1]db!$B:$B,ACT!E$2,[1]db!$I:$I,ACT!$D$1)/SUMIFS([1]db!$M:$M,[1]db!$E:$E,ACT!$B21,[1]db!$B:$B,ACT!E$2,[1]db!$I:$I,ACT!$D$1)))</f>
        <v>8.0327171140718345</v>
      </c>
      <c r="F21" s="63">
        <f>IF((SUMIFS([1]db!$N:$N,[1]db!$E:$E,ACT!$B21,[1]db!$B:$B,ACT!F$2,[1]db!$I:$I,ACT!$D$1))=0,0,(SUMIFS([1]db!$N:$N,[1]db!$E:$E,ACT!$B21,[1]db!$B:$B,ACT!F$2,[1]db!$I:$I,ACT!$D$1)/SUMIFS([1]db!$M:$M,[1]db!$E:$E,ACT!$B21,[1]db!$B:$B,ACT!F$2,[1]db!$I:$I,ACT!$D$1)))</f>
        <v>16.419556468563851</v>
      </c>
      <c r="G21" s="63">
        <f>IF((SUMIFS([1]db!$N:$N,[1]db!$E:$E,ACT!$B21,[1]db!$B:$B,ACT!G$2,[1]db!$I:$I,ACT!$D$1))=0,0,(SUMIFS([1]db!$N:$N,[1]db!$E:$E,ACT!$B21,[1]db!$B:$B,ACT!G$2,[1]db!$I:$I,ACT!$D$1)/SUMIFS([1]db!$M:$M,[1]db!$E:$E,ACT!$B21,[1]db!$B:$B,ACT!G$2,[1]db!$I:$I,ACT!$D$1)))</f>
        <v>12.293946388326599</v>
      </c>
      <c r="H21" s="64">
        <f>IF((SUMIFS([1]db!$N:$N,[1]db!$E:$E,ACT!$B21,[1]db!$B:$B,ACT!H$2,[1]db!$I:$I,ACT!$D$1))=0,0,(SUMIFS([1]db!$N:$N,[1]db!$E:$E,ACT!$B21,[1]db!$B:$B,ACT!H$2,[1]db!$I:$I,ACT!$D$1)/SUMIFS([1]db!$M:$M,[1]db!$E:$E,ACT!$B21,[1]db!$B:$B,ACT!H$2,[1]db!$I:$I,ACT!$D$1)))</f>
        <v>0</v>
      </c>
      <c r="I21" s="65">
        <f>IF((SUMIFS([1]db!$N:$N,[1]db!$E:$E,ACT!$B21,[1]db!$B:$B,ACT!I$2,[1]db!$I:$I,ACT!$I$1))=0,0,(SUMIFS([1]db!$N:$N,[1]db!$E:$E,ACT!$B21,[1]db!$B:$B,ACT!I$2,[1]db!$I:$I,ACT!$I$1)/SUMIFS([1]db!$M:$M,[1]db!$E:$E,ACT!$B21,[1]db!$B:$B,ACT!I$2,[1]db!$I:$I,ACT!$I$1)))</f>
        <v>0</v>
      </c>
      <c r="J21" s="66">
        <f>IF((SUMIFS([1]db!$N:$N,[1]db!$E:$E,ACT!$B21,[1]db!$B:$B,ACT!J$2,[1]db!$I:$I,ACT!$I$1))=0,0,(SUMIFS([1]db!$N:$N,[1]db!$E:$E,ACT!$B21,[1]db!$B:$B,ACT!J$2,[1]db!$I:$I,ACT!$I$1)/SUMIFS([1]db!$M:$M,[1]db!$E:$E,ACT!$B21,[1]db!$B:$B,ACT!J$2,[1]db!$I:$I,ACT!$I$1)))</f>
        <v>0</v>
      </c>
      <c r="K21" s="66">
        <f>IF((SUMIFS([1]db!$N:$N,[1]db!$E:$E,ACT!$B21,[1]db!$B:$B,ACT!K$2,[1]db!$I:$I,ACT!$I$1))=0,0,(SUMIFS([1]db!$N:$N,[1]db!$E:$E,ACT!$B21,[1]db!$B:$B,ACT!K$2,[1]db!$I:$I,ACT!$I$1)/SUMIFS([1]db!$M:$M,[1]db!$E:$E,ACT!$B21,[1]db!$B:$B,ACT!K$2,[1]db!$I:$I,ACT!$I$1)))</f>
        <v>0</v>
      </c>
      <c r="L21" s="66">
        <f>IF((SUMIFS([1]db!$N:$N,[1]db!$E:$E,ACT!$B21,[1]db!$B:$B,ACT!L$2,[1]db!$I:$I,ACT!$I$1))=0,0,(SUMIFS([1]db!$N:$N,[1]db!$E:$E,ACT!$B21,[1]db!$B:$B,ACT!L$2,[1]db!$I:$I,ACT!$I$1)/SUMIFS([1]db!$M:$M,[1]db!$E:$E,ACT!$B21,[1]db!$B:$B,ACT!L$2,[1]db!$I:$I,ACT!$I$1)))</f>
        <v>0</v>
      </c>
      <c r="M21" s="67">
        <f>IF((SUMIFS([1]db!$N:$N,[1]db!$E:$E,ACT!$B21,[1]db!$B:$B,ACT!M$2,[1]db!$I:$I,ACT!$I$1))=0,0,(SUMIFS([1]db!$N:$N,[1]db!$E:$E,ACT!$B21,[1]db!$B:$B,ACT!M$2,[1]db!$I:$I,ACT!$I$1)/SUMIFS([1]db!$M:$M,[1]db!$E:$E,ACT!$B21,[1]db!$B:$B,ACT!M$2,[1]db!$I:$I,ACT!$I$1)))</f>
        <v>0</v>
      </c>
      <c r="N21" s="68">
        <f>IF((SUMIFS([1]db!$N:$N,[1]db!$E:$E,ACT!$B21,[1]db!$I:$I,ACT!$N$1))=0,0,(SUMIFS([1]db!$N:$N,[1]db!$E:$E,ACT!$B21,[1]db!$I:$I,ACT!$N$1)/SUMIFS([1]db!$M:$M,[1]db!$E:$E,ACT!$B21,[1]db!$I:$I,ACT!$N$1)))</f>
        <v>0</v>
      </c>
      <c r="O21" s="67">
        <f>IF((SUMIFS([1]db!$N:$N,[1]db!$E:$E,ACT!$B21,[1]db!$I:$I,ACT!$O$1))=0,0,(SUMIFS([1]db!$N:$N,[1]db!$E:$E,ACT!$B21,[1]db!$I:$I,ACT!$O$1)/SUMIFS([1]db!$M:$M,[1]db!$E:$E,ACT!$B21,[1]db!$I:$I,ACT!$O$1)))</f>
        <v>0</v>
      </c>
      <c r="Q21" s="60">
        <f t="shared" si="0"/>
        <v>16.419556468563851</v>
      </c>
      <c r="X21" s="70"/>
      <c r="AC21" s="71"/>
    </row>
    <row r="22" spans="1:29">
      <c r="B22" s="51">
        <v>1014</v>
      </c>
      <c r="C22" s="69" t="s">
        <v>25</v>
      </c>
      <c r="D22" s="62">
        <f>IF((SUMIFS([1]db!$N:$N,[1]db!$E:$E,ACT!$B22,[1]db!$B:$B,ACT!D$2,[1]db!$I:$I,ACT!$D$1))=0,0,(SUMIFS([1]db!$N:$N,[1]db!$E:$E,ACT!$B22,[1]db!$B:$B,ACT!D$2,[1]db!$I:$I,ACT!$D$1)/SUMIFS([1]db!$M:$M,[1]db!$E:$E,ACT!$B22,[1]db!$B:$B,ACT!D$2,[1]db!$I:$I,ACT!$D$1)))</f>
        <v>6.2366486859676158</v>
      </c>
      <c r="E22" s="63">
        <f>IF((SUMIFS([1]db!$N:$N,[1]db!$E:$E,ACT!$B22,[1]db!$B:$B,ACT!E$2,[1]db!$I:$I,ACT!$D$1))=0,0,(SUMIFS([1]db!$N:$N,[1]db!$E:$E,ACT!$B22,[1]db!$B:$B,ACT!E$2,[1]db!$I:$I,ACT!$D$1)/SUMIFS([1]db!$M:$M,[1]db!$E:$E,ACT!$B22,[1]db!$B:$B,ACT!E$2,[1]db!$I:$I,ACT!$D$1)))</f>
        <v>6.3397128811255667</v>
      </c>
      <c r="F22" s="63">
        <f>IF((SUMIFS([1]db!$N:$N,[1]db!$E:$E,ACT!$B22,[1]db!$B:$B,ACT!F$2,[1]db!$I:$I,ACT!$D$1))=0,0,(SUMIFS([1]db!$N:$N,[1]db!$E:$E,ACT!$B22,[1]db!$B:$B,ACT!F$2,[1]db!$I:$I,ACT!$D$1)/SUMIFS([1]db!$M:$M,[1]db!$E:$E,ACT!$B22,[1]db!$B:$B,ACT!F$2,[1]db!$I:$I,ACT!$D$1)))</f>
        <v>13.694202163126498</v>
      </c>
      <c r="G22" s="63">
        <f>IF((SUMIFS([1]db!$N:$N,[1]db!$E:$E,ACT!$B22,[1]db!$B:$B,ACT!G$2,[1]db!$I:$I,ACT!$D$1))=0,0,(SUMIFS([1]db!$N:$N,[1]db!$E:$E,ACT!$B22,[1]db!$B:$B,ACT!G$2,[1]db!$I:$I,ACT!$D$1)/SUMIFS([1]db!$M:$M,[1]db!$E:$E,ACT!$B22,[1]db!$B:$B,ACT!G$2,[1]db!$I:$I,ACT!$D$1)))</f>
        <v>18.640048500149099</v>
      </c>
      <c r="H22" s="64">
        <f>IF((SUMIFS([1]db!$N:$N,[1]db!$E:$E,ACT!$B22,[1]db!$B:$B,ACT!H$2,[1]db!$I:$I,ACT!$D$1))=0,0,(SUMIFS([1]db!$N:$N,[1]db!$E:$E,ACT!$B22,[1]db!$B:$B,ACT!H$2,[1]db!$I:$I,ACT!$D$1)/SUMIFS([1]db!$M:$M,[1]db!$E:$E,ACT!$B22,[1]db!$B:$B,ACT!H$2,[1]db!$I:$I,ACT!$D$1)))</f>
        <v>5.8063141843527672</v>
      </c>
      <c r="I22" s="65">
        <f>IF((SUMIFS([1]db!$N:$N,[1]db!$E:$E,ACT!$B22,[1]db!$B:$B,ACT!I$2,[1]db!$I:$I,ACT!$I$1))=0,0,(SUMIFS([1]db!$N:$N,[1]db!$E:$E,ACT!$B22,[1]db!$B:$B,ACT!I$2,[1]db!$I:$I,ACT!$I$1)/SUMIFS([1]db!$M:$M,[1]db!$E:$E,ACT!$B22,[1]db!$B:$B,ACT!I$2,[1]db!$I:$I,ACT!$I$1)))</f>
        <v>0</v>
      </c>
      <c r="J22" s="66">
        <f>IF((SUMIFS([1]db!$N:$N,[1]db!$E:$E,ACT!$B22,[1]db!$B:$B,ACT!J$2,[1]db!$I:$I,ACT!$I$1))=0,0,(SUMIFS([1]db!$N:$N,[1]db!$E:$E,ACT!$B22,[1]db!$B:$B,ACT!J$2,[1]db!$I:$I,ACT!$I$1)/SUMIFS([1]db!$M:$M,[1]db!$E:$E,ACT!$B22,[1]db!$B:$B,ACT!J$2,[1]db!$I:$I,ACT!$I$1)))</f>
        <v>0</v>
      </c>
      <c r="K22" s="66">
        <f>IF((SUMIFS([1]db!$N:$N,[1]db!$E:$E,ACT!$B22,[1]db!$B:$B,ACT!K$2,[1]db!$I:$I,ACT!$I$1))=0,0,(SUMIFS([1]db!$N:$N,[1]db!$E:$E,ACT!$B22,[1]db!$B:$B,ACT!K$2,[1]db!$I:$I,ACT!$I$1)/SUMIFS([1]db!$M:$M,[1]db!$E:$E,ACT!$B22,[1]db!$B:$B,ACT!K$2,[1]db!$I:$I,ACT!$I$1)))</f>
        <v>0</v>
      </c>
      <c r="L22" s="66">
        <f>IF((SUMIFS([1]db!$N:$N,[1]db!$E:$E,ACT!$B22,[1]db!$B:$B,ACT!L$2,[1]db!$I:$I,ACT!$I$1))=0,0,(SUMIFS([1]db!$N:$N,[1]db!$E:$E,ACT!$B22,[1]db!$B:$B,ACT!L$2,[1]db!$I:$I,ACT!$I$1)/SUMIFS([1]db!$M:$M,[1]db!$E:$E,ACT!$B22,[1]db!$B:$B,ACT!L$2,[1]db!$I:$I,ACT!$I$1)))</f>
        <v>0</v>
      </c>
      <c r="M22" s="67">
        <f>IF((SUMIFS([1]db!$N:$N,[1]db!$E:$E,ACT!$B22,[1]db!$B:$B,ACT!M$2,[1]db!$I:$I,ACT!$I$1))=0,0,(SUMIFS([1]db!$N:$N,[1]db!$E:$E,ACT!$B22,[1]db!$B:$B,ACT!M$2,[1]db!$I:$I,ACT!$I$1)/SUMIFS([1]db!$M:$M,[1]db!$E:$E,ACT!$B22,[1]db!$B:$B,ACT!M$2,[1]db!$I:$I,ACT!$I$1)))</f>
        <v>0</v>
      </c>
      <c r="N22" s="68">
        <f>IF((SUMIFS([1]db!$N:$N,[1]db!$E:$E,ACT!$B22,[1]db!$I:$I,ACT!$N$1))=0,0,(SUMIFS([1]db!$N:$N,[1]db!$E:$E,ACT!$B22,[1]db!$I:$I,ACT!$N$1)/SUMIFS([1]db!$M:$M,[1]db!$E:$E,ACT!$B22,[1]db!$I:$I,ACT!$N$1)))</f>
        <v>0</v>
      </c>
      <c r="O22" s="67">
        <f>IF((SUMIFS([1]db!$N:$N,[1]db!$E:$E,ACT!$B22,[1]db!$I:$I,ACT!$O$1))=0,0,(SUMIFS([1]db!$N:$N,[1]db!$E:$E,ACT!$B22,[1]db!$I:$I,ACT!$O$1)/SUMIFS([1]db!$M:$M,[1]db!$E:$E,ACT!$B22,[1]db!$I:$I,ACT!$O$1)))</f>
        <v>0</v>
      </c>
      <c r="Q22" s="60">
        <f t="shared" si="0"/>
        <v>18.640048500149099</v>
      </c>
      <c r="X22" s="70"/>
    </row>
    <row r="23" spans="1:29">
      <c r="B23" s="51">
        <v>1016</v>
      </c>
      <c r="C23" s="69" t="s">
        <v>26</v>
      </c>
      <c r="D23" s="62">
        <f>IF((SUMIFS([1]db!$N:$N,[1]db!$E:$E,ACT!$B23,[1]db!$B:$B,ACT!D$2,[1]db!$I:$I,ACT!$D$1))=0,0,(SUMIFS([1]db!$N:$N,[1]db!$E:$E,ACT!$B23,[1]db!$B:$B,ACT!D$2,[1]db!$I:$I,ACT!$D$1)/SUMIFS([1]db!$M:$M,[1]db!$E:$E,ACT!$B23,[1]db!$B:$B,ACT!D$2,[1]db!$I:$I,ACT!$D$1)))</f>
        <v>0</v>
      </c>
      <c r="E23" s="63">
        <f>IF((SUMIFS([1]db!$N:$N,[1]db!$E:$E,ACT!$B23,[1]db!$B:$B,ACT!E$2,[1]db!$I:$I,ACT!$D$1))=0,0,(SUMIFS([1]db!$N:$N,[1]db!$E:$E,ACT!$B23,[1]db!$B:$B,ACT!E$2,[1]db!$I:$I,ACT!$D$1)/SUMIFS([1]db!$M:$M,[1]db!$E:$E,ACT!$B23,[1]db!$B:$B,ACT!E$2,[1]db!$I:$I,ACT!$D$1)))</f>
        <v>6.4283398391274051</v>
      </c>
      <c r="F23" s="63">
        <f>IF((SUMIFS([1]db!$N:$N,[1]db!$E:$E,ACT!$B23,[1]db!$B:$B,ACT!F$2,[1]db!$I:$I,ACT!$D$1))=0,0,(SUMIFS([1]db!$N:$N,[1]db!$E:$E,ACT!$B23,[1]db!$B:$B,ACT!F$2,[1]db!$I:$I,ACT!$D$1)/SUMIFS([1]db!$M:$M,[1]db!$E:$E,ACT!$B23,[1]db!$B:$B,ACT!F$2,[1]db!$I:$I,ACT!$D$1)))</f>
        <v>13.091736091175106</v>
      </c>
      <c r="G23" s="63">
        <f>IF((SUMIFS([1]db!$N:$N,[1]db!$E:$E,ACT!$B23,[1]db!$B:$B,ACT!G$2,[1]db!$I:$I,ACT!$D$1))=0,0,(SUMIFS([1]db!$N:$N,[1]db!$E:$E,ACT!$B23,[1]db!$B:$B,ACT!G$2,[1]db!$I:$I,ACT!$D$1)/SUMIFS([1]db!$M:$M,[1]db!$E:$E,ACT!$B23,[1]db!$B:$B,ACT!G$2,[1]db!$I:$I,ACT!$D$1)))</f>
        <v>16.033022802477863</v>
      </c>
      <c r="H23" s="64">
        <f>IF((SUMIFS([1]db!$N:$N,[1]db!$E:$E,ACT!$B23,[1]db!$B:$B,ACT!H$2,[1]db!$I:$I,ACT!$D$1))=0,0,(SUMIFS([1]db!$N:$N,[1]db!$E:$E,ACT!$B23,[1]db!$B:$B,ACT!H$2,[1]db!$I:$I,ACT!$D$1)/SUMIFS([1]db!$M:$M,[1]db!$E:$E,ACT!$B23,[1]db!$B:$B,ACT!H$2,[1]db!$I:$I,ACT!$D$1)))</f>
        <v>7.1219288493940844</v>
      </c>
      <c r="I23" s="65">
        <f>IF((SUMIFS([1]db!$N:$N,[1]db!$E:$E,ACT!$B23,[1]db!$B:$B,ACT!I$2,[1]db!$I:$I,ACT!$I$1))=0,0,(SUMIFS([1]db!$N:$N,[1]db!$E:$E,ACT!$B23,[1]db!$B:$B,ACT!I$2,[1]db!$I:$I,ACT!$I$1)/SUMIFS([1]db!$M:$M,[1]db!$E:$E,ACT!$B23,[1]db!$B:$B,ACT!I$2,[1]db!$I:$I,ACT!$I$1)))</f>
        <v>0</v>
      </c>
      <c r="J23" s="66">
        <f>IF((SUMIFS([1]db!$N:$N,[1]db!$E:$E,ACT!$B23,[1]db!$B:$B,ACT!J$2,[1]db!$I:$I,ACT!$I$1))=0,0,(SUMIFS([1]db!$N:$N,[1]db!$E:$E,ACT!$B23,[1]db!$B:$B,ACT!J$2,[1]db!$I:$I,ACT!$I$1)/SUMIFS([1]db!$M:$M,[1]db!$E:$E,ACT!$B23,[1]db!$B:$B,ACT!J$2,[1]db!$I:$I,ACT!$I$1)))</f>
        <v>0</v>
      </c>
      <c r="K23" s="66">
        <f>IF((SUMIFS([1]db!$N:$N,[1]db!$E:$E,ACT!$B23,[1]db!$B:$B,ACT!K$2,[1]db!$I:$I,ACT!$I$1))=0,0,(SUMIFS([1]db!$N:$N,[1]db!$E:$E,ACT!$B23,[1]db!$B:$B,ACT!K$2,[1]db!$I:$I,ACT!$I$1)/SUMIFS([1]db!$M:$M,[1]db!$E:$E,ACT!$B23,[1]db!$B:$B,ACT!K$2,[1]db!$I:$I,ACT!$I$1)))</f>
        <v>0</v>
      </c>
      <c r="L23" s="66">
        <f>IF((SUMIFS([1]db!$N:$N,[1]db!$E:$E,ACT!$B23,[1]db!$B:$B,ACT!L$2,[1]db!$I:$I,ACT!$I$1))=0,0,(SUMIFS([1]db!$N:$N,[1]db!$E:$E,ACT!$B23,[1]db!$B:$B,ACT!L$2,[1]db!$I:$I,ACT!$I$1)/SUMIFS([1]db!$M:$M,[1]db!$E:$E,ACT!$B23,[1]db!$B:$B,ACT!L$2,[1]db!$I:$I,ACT!$I$1)))</f>
        <v>0</v>
      </c>
      <c r="M23" s="67">
        <f>IF((SUMIFS([1]db!$N:$N,[1]db!$E:$E,ACT!$B23,[1]db!$B:$B,ACT!M$2,[1]db!$I:$I,ACT!$I$1))=0,0,(SUMIFS([1]db!$N:$N,[1]db!$E:$E,ACT!$B23,[1]db!$B:$B,ACT!M$2,[1]db!$I:$I,ACT!$I$1)/SUMIFS([1]db!$M:$M,[1]db!$E:$E,ACT!$B23,[1]db!$B:$B,ACT!M$2,[1]db!$I:$I,ACT!$I$1)))</f>
        <v>0</v>
      </c>
      <c r="N23" s="68">
        <f>IF((SUMIFS([1]db!$N:$N,[1]db!$E:$E,ACT!$B23,[1]db!$I:$I,ACT!$N$1))=0,0,(SUMIFS([1]db!$N:$N,[1]db!$E:$E,ACT!$B23,[1]db!$I:$I,ACT!$N$1)/SUMIFS([1]db!$M:$M,[1]db!$E:$E,ACT!$B23,[1]db!$I:$I,ACT!$N$1)))</f>
        <v>0</v>
      </c>
      <c r="O23" s="67">
        <f>IF((SUMIFS([1]db!$N:$N,[1]db!$E:$E,ACT!$B23,[1]db!$I:$I,ACT!$O$1))=0,0,(SUMIFS([1]db!$N:$N,[1]db!$E:$E,ACT!$B23,[1]db!$I:$I,ACT!$O$1)/SUMIFS([1]db!$M:$M,[1]db!$E:$E,ACT!$B23,[1]db!$I:$I,ACT!$O$1)))</f>
        <v>0</v>
      </c>
      <c r="Q23" s="60">
        <f t="shared" si="0"/>
        <v>16.033022802477863</v>
      </c>
      <c r="X23" s="70"/>
    </row>
    <row r="24" spans="1:29">
      <c r="B24" s="51">
        <v>1018</v>
      </c>
      <c r="C24" s="69" t="s">
        <v>27</v>
      </c>
      <c r="D24" s="62">
        <f>IF((SUMIFS([1]db!$N:$N,[1]db!$E:$E,ACT!$B24,[1]db!$B:$B,ACT!D$2,[1]db!$I:$I,ACT!$D$1))=0,0,(SUMIFS([1]db!$N:$N,[1]db!$E:$E,ACT!$B24,[1]db!$B:$B,ACT!D$2,[1]db!$I:$I,ACT!$D$1)/SUMIFS([1]db!$M:$M,[1]db!$E:$E,ACT!$B24,[1]db!$B:$B,ACT!D$2,[1]db!$I:$I,ACT!$D$1)))</f>
        <v>6.0942663041201843</v>
      </c>
      <c r="E24" s="63">
        <f>IF((SUMIFS([1]db!$N:$N,[1]db!$E:$E,ACT!$B24,[1]db!$B:$B,ACT!E$2,[1]db!$I:$I,ACT!$D$1))=0,0,(SUMIFS([1]db!$N:$N,[1]db!$E:$E,ACT!$B24,[1]db!$B:$B,ACT!E$2,[1]db!$I:$I,ACT!$D$1)/SUMIFS([1]db!$M:$M,[1]db!$E:$E,ACT!$B24,[1]db!$B:$B,ACT!E$2,[1]db!$I:$I,ACT!$D$1)))</f>
        <v>6.7504375472687563</v>
      </c>
      <c r="F24" s="63">
        <f>IF((SUMIFS([1]db!$N:$N,[1]db!$E:$E,ACT!$B24,[1]db!$B:$B,ACT!F$2,[1]db!$I:$I,ACT!$D$1))=0,0,(SUMIFS([1]db!$N:$N,[1]db!$E:$E,ACT!$B24,[1]db!$B:$B,ACT!F$2,[1]db!$I:$I,ACT!$D$1)/SUMIFS([1]db!$M:$M,[1]db!$E:$E,ACT!$B24,[1]db!$B:$B,ACT!F$2,[1]db!$I:$I,ACT!$D$1)))</f>
        <v>15.961316695128223</v>
      </c>
      <c r="G24" s="63">
        <f>IF((SUMIFS([1]db!$N:$N,[1]db!$E:$E,ACT!$B24,[1]db!$B:$B,ACT!G$2,[1]db!$I:$I,ACT!$D$1))=0,0,(SUMIFS([1]db!$N:$N,[1]db!$E:$E,ACT!$B24,[1]db!$B:$B,ACT!G$2,[1]db!$I:$I,ACT!$D$1)/SUMIFS([1]db!$M:$M,[1]db!$E:$E,ACT!$B24,[1]db!$B:$B,ACT!G$2,[1]db!$I:$I,ACT!$D$1)))</f>
        <v>22.072468530090852</v>
      </c>
      <c r="H24" s="64">
        <f>IF((SUMIFS([1]db!$N:$N,[1]db!$E:$E,ACT!$B24,[1]db!$B:$B,ACT!H$2,[1]db!$I:$I,ACT!$D$1))=0,0,(SUMIFS([1]db!$N:$N,[1]db!$E:$E,ACT!$B24,[1]db!$B:$B,ACT!H$2,[1]db!$I:$I,ACT!$D$1)/SUMIFS([1]db!$M:$M,[1]db!$E:$E,ACT!$B24,[1]db!$B:$B,ACT!H$2,[1]db!$I:$I,ACT!$D$1)))</f>
        <v>8.1829384084012062</v>
      </c>
      <c r="I24" s="65">
        <f>IF((SUMIFS([1]db!$N:$N,[1]db!$E:$E,ACT!$B24,[1]db!$B:$B,ACT!I$2,[1]db!$I:$I,ACT!$I$1))=0,0,(SUMIFS([1]db!$N:$N,[1]db!$E:$E,ACT!$B24,[1]db!$B:$B,ACT!I$2,[1]db!$I:$I,ACT!$I$1)/SUMIFS([1]db!$M:$M,[1]db!$E:$E,ACT!$B24,[1]db!$B:$B,ACT!I$2,[1]db!$I:$I,ACT!$I$1)))</f>
        <v>0</v>
      </c>
      <c r="J24" s="66">
        <f>IF((SUMIFS([1]db!$N:$N,[1]db!$E:$E,ACT!$B24,[1]db!$B:$B,ACT!J$2,[1]db!$I:$I,ACT!$I$1))=0,0,(SUMIFS([1]db!$N:$N,[1]db!$E:$E,ACT!$B24,[1]db!$B:$B,ACT!J$2,[1]db!$I:$I,ACT!$I$1)/SUMIFS([1]db!$M:$M,[1]db!$E:$E,ACT!$B24,[1]db!$B:$B,ACT!J$2,[1]db!$I:$I,ACT!$I$1)))</f>
        <v>0</v>
      </c>
      <c r="K24" s="66">
        <f>IF((SUMIFS([1]db!$N:$N,[1]db!$E:$E,ACT!$B24,[1]db!$B:$B,ACT!K$2,[1]db!$I:$I,ACT!$I$1))=0,0,(SUMIFS([1]db!$N:$N,[1]db!$E:$E,ACT!$B24,[1]db!$B:$B,ACT!K$2,[1]db!$I:$I,ACT!$I$1)/SUMIFS([1]db!$M:$M,[1]db!$E:$E,ACT!$B24,[1]db!$B:$B,ACT!K$2,[1]db!$I:$I,ACT!$I$1)))</f>
        <v>0</v>
      </c>
      <c r="L24" s="66">
        <f>IF((SUMIFS([1]db!$N:$N,[1]db!$E:$E,ACT!$B24,[1]db!$B:$B,ACT!L$2,[1]db!$I:$I,ACT!$I$1))=0,0,(SUMIFS([1]db!$N:$N,[1]db!$E:$E,ACT!$B24,[1]db!$B:$B,ACT!L$2,[1]db!$I:$I,ACT!$I$1)/SUMIFS([1]db!$M:$M,[1]db!$E:$E,ACT!$B24,[1]db!$B:$B,ACT!L$2,[1]db!$I:$I,ACT!$I$1)))</f>
        <v>0</v>
      </c>
      <c r="M24" s="67">
        <f>IF((SUMIFS([1]db!$N:$N,[1]db!$E:$E,ACT!$B24,[1]db!$B:$B,ACT!M$2,[1]db!$I:$I,ACT!$I$1))=0,0,(SUMIFS([1]db!$N:$N,[1]db!$E:$E,ACT!$B24,[1]db!$B:$B,ACT!M$2,[1]db!$I:$I,ACT!$I$1)/SUMIFS([1]db!$M:$M,[1]db!$E:$E,ACT!$B24,[1]db!$B:$B,ACT!M$2,[1]db!$I:$I,ACT!$I$1)))</f>
        <v>0</v>
      </c>
      <c r="N24" s="68">
        <f>IF((SUMIFS([1]db!$N:$N,[1]db!$E:$E,ACT!$B24,[1]db!$I:$I,ACT!$N$1))=0,0,(SUMIFS([1]db!$N:$N,[1]db!$E:$E,ACT!$B24,[1]db!$I:$I,ACT!$N$1)/SUMIFS([1]db!$M:$M,[1]db!$E:$E,ACT!$B24,[1]db!$I:$I,ACT!$N$1)))</f>
        <v>0</v>
      </c>
      <c r="O24" s="67">
        <f>IF((SUMIFS([1]db!$N:$N,[1]db!$E:$E,ACT!$B24,[1]db!$I:$I,ACT!$O$1))=0,0,(SUMIFS([1]db!$N:$N,[1]db!$E:$E,ACT!$B24,[1]db!$I:$I,ACT!$O$1)/SUMIFS([1]db!$M:$M,[1]db!$E:$E,ACT!$B24,[1]db!$I:$I,ACT!$O$1)))</f>
        <v>0</v>
      </c>
      <c r="Q24" s="60">
        <f t="shared" si="0"/>
        <v>22.072468530090852</v>
      </c>
      <c r="X24" s="70"/>
    </row>
    <row r="25" spans="1:29">
      <c r="B25" s="51">
        <v>1007</v>
      </c>
      <c r="C25" s="69" t="s">
        <v>28</v>
      </c>
      <c r="D25" s="62">
        <f>IF((SUMIFS([1]db!$N:$N,[1]db!$E:$E,ACT!$B25,[1]db!$B:$B,ACT!D$2,[1]db!$I:$I,ACT!$D$1))=0,0,(SUMIFS([1]db!$N:$N,[1]db!$E:$E,ACT!$B25,[1]db!$B:$B,ACT!D$2,[1]db!$I:$I,ACT!$D$1)/SUMIFS([1]db!$M:$M,[1]db!$E:$E,ACT!$B25,[1]db!$B:$B,ACT!D$2,[1]db!$I:$I,ACT!$D$1)))</f>
        <v>0</v>
      </c>
      <c r="E25" s="63">
        <f>IF((SUMIFS([1]db!$N:$N,[1]db!$E:$E,ACT!$B25,[1]db!$B:$B,ACT!E$2,[1]db!$I:$I,ACT!$D$1))=0,0,(SUMIFS([1]db!$N:$N,[1]db!$E:$E,ACT!$B25,[1]db!$B:$B,ACT!E$2,[1]db!$I:$I,ACT!$D$1)/SUMIFS([1]db!$M:$M,[1]db!$E:$E,ACT!$B25,[1]db!$B:$B,ACT!E$2,[1]db!$I:$I,ACT!$D$1)))</f>
        <v>6.1677999999999997</v>
      </c>
      <c r="F25" s="63">
        <f>IF((SUMIFS([1]db!$N:$N,[1]db!$E:$E,ACT!$B25,[1]db!$B:$B,ACT!F$2,[1]db!$I:$I,ACT!$D$1))=0,0,(SUMIFS([1]db!$N:$N,[1]db!$E:$E,ACT!$B25,[1]db!$B:$B,ACT!F$2,[1]db!$I:$I,ACT!$D$1)/SUMIFS([1]db!$M:$M,[1]db!$E:$E,ACT!$B25,[1]db!$B:$B,ACT!F$2,[1]db!$I:$I,ACT!$D$1)))</f>
        <v>0</v>
      </c>
      <c r="G25" s="63">
        <f>IF((SUMIFS([1]db!$N:$N,[1]db!$E:$E,ACT!$B25,[1]db!$B:$B,ACT!G$2,[1]db!$I:$I,ACT!$D$1))=0,0,(SUMIFS([1]db!$N:$N,[1]db!$E:$E,ACT!$B25,[1]db!$B:$B,ACT!G$2,[1]db!$I:$I,ACT!$D$1)/SUMIFS([1]db!$M:$M,[1]db!$E:$E,ACT!$B25,[1]db!$B:$B,ACT!G$2,[1]db!$I:$I,ACT!$D$1)))</f>
        <v>0</v>
      </c>
      <c r="H25" s="64">
        <f>IF((SUMIFS([1]db!$N:$N,[1]db!$E:$E,ACT!$B25,[1]db!$B:$B,ACT!H$2,[1]db!$I:$I,ACT!$D$1))=0,0,(SUMIFS([1]db!$N:$N,[1]db!$E:$E,ACT!$B25,[1]db!$B:$B,ACT!H$2,[1]db!$I:$I,ACT!$D$1)/SUMIFS([1]db!$M:$M,[1]db!$E:$E,ACT!$B25,[1]db!$B:$B,ACT!H$2,[1]db!$I:$I,ACT!$D$1)))</f>
        <v>0</v>
      </c>
      <c r="I25" s="65">
        <f>IF((SUMIFS([1]db!$N:$N,[1]db!$E:$E,ACT!$B25,[1]db!$B:$B,ACT!I$2,[1]db!$I:$I,ACT!$I$1))=0,0,(SUMIFS([1]db!$N:$N,[1]db!$E:$E,ACT!$B25,[1]db!$B:$B,ACT!I$2,[1]db!$I:$I,ACT!$I$1)/SUMIFS([1]db!$M:$M,[1]db!$E:$E,ACT!$B25,[1]db!$B:$B,ACT!I$2,[1]db!$I:$I,ACT!$I$1)))</f>
        <v>7.1224999999999996</v>
      </c>
      <c r="J25" s="66">
        <f>IF((SUMIFS([1]db!$N:$N,[1]db!$E:$E,ACT!$B25,[1]db!$B:$B,ACT!J$2,[1]db!$I:$I,ACT!$I$1))=0,0,(SUMIFS([1]db!$N:$N,[1]db!$E:$E,ACT!$B25,[1]db!$B:$B,ACT!J$2,[1]db!$I:$I,ACT!$I$1)/SUMIFS([1]db!$M:$M,[1]db!$E:$E,ACT!$B25,[1]db!$B:$B,ACT!J$2,[1]db!$I:$I,ACT!$I$1)))</f>
        <v>8.7874999999999996</v>
      </c>
      <c r="K25" s="66">
        <f>IF((SUMIFS([1]db!$N:$N,[1]db!$E:$E,ACT!$B25,[1]db!$B:$B,ACT!K$2,[1]db!$I:$I,ACT!$I$1))=0,0,(SUMIFS([1]db!$N:$N,[1]db!$E:$E,ACT!$B25,[1]db!$B:$B,ACT!K$2,[1]db!$I:$I,ACT!$I$1)/SUMIFS([1]db!$M:$M,[1]db!$E:$E,ACT!$B25,[1]db!$B:$B,ACT!K$2,[1]db!$I:$I,ACT!$I$1)))</f>
        <v>0</v>
      </c>
      <c r="L25" s="66">
        <f>IF((SUMIFS([1]db!$N:$N,[1]db!$E:$E,ACT!$B25,[1]db!$B:$B,ACT!L$2,[1]db!$I:$I,ACT!$I$1))=0,0,(SUMIFS([1]db!$N:$N,[1]db!$E:$E,ACT!$B25,[1]db!$B:$B,ACT!L$2,[1]db!$I:$I,ACT!$I$1)/SUMIFS([1]db!$M:$M,[1]db!$E:$E,ACT!$B25,[1]db!$B:$B,ACT!L$2,[1]db!$I:$I,ACT!$I$1)))</f>
        <v>0</v>
      </c>
      <c r="M25" s="67">
        <f>IF((SUMIFS([1]db!$N:$N,[1]db!$E:$E,ACT!$B25,[1]db!$B:$B,ACT!M$2,[1]db!$I:$I,ACT!$I$1))=0,0,(SUMIFS([1]db!$N:$N,[1]db!$E:$E,ACT!$B25,[1]db!$B:$B,ACT!M$2,[1]db!$I:$I,ACT!$I$1)/SUMIFS([1]db!$M:$M,[1]db!$E:$E,ACT!$B25,[1]db!$B:$B,ACT!M$2,[1]db!$I:$I,ACT!$I$1)))</f>
        <v>0</v>
      </c>
      <c r="N25" s="68">
        <f>IF((SUMIFS([1]db!$N:$N,[1]db!$E:$E,ACT!$B25,[1]db!$I:$I,ACT!$N$1))=0,0,(SUMIFS([1]db!$N:$N,[1]db!$E:$E,ACT!$B25,[1]db!$I:$I,ACT!$N$1)/SUMIFS([1]db!$M:$M,[1]db!$E:$E,ACT!$B25,[1]db!$I:$I,ACT!$N$1)))</f>
        <v>0</v>
      </c>
      <c r="O25" s="67">
        <f>IF((SUMIFS([1]db!$N:$N,[1]db!$E:$E,ACT!$B25,[1]db!$I:$I,ACT!$O$1))=0,0,(SUMIFS([1]db!$N:$N,[1]db!$E:$E,ACT!$B25,[1]db!$I:$I,ACT!$O$1)/SUMIFS([1]db!$M:$M,[1]db!$E:$E,ACT!$B25,[1]db!$I:$I,ACT!$O$1)))</f>
        <v>0</v>
      </c>
      <c r="Q25" s="60">
        <f t="shared" si="0"/>
        <v>8.7874999999999996</v>
      </c>
      <c r="X25" s="70"/>
    </row>
    <row r="26" spans="1:29">
      <c r="B26" s="51">
        <v>1008</v>
      </c>
      <c r="C26" s="69" t="s">
        <v>29</v>
      </c>
      <c r="D26" s="62">
        <f>IF((SUMIFS([1]db!$N:$N,[1]db!$E:$E,ACT!$B26,[1]db!$B:$B,ACT!D$2,[1]db!$I:$I,ACT!$D$1))=0,0,(SUMIFS([1]db!$N:$N,[1]db!$E:$E,ACT!$B26,[1]db!$B:$B,ACT!D$2,[1]db!$I:$I,ACT!$D$1)/SUMIFS([1]db!$M:$M,[1]db!$E:$E,ACT!$B26,[1]db!$B:$B,ACT!D$2,[1]db!$I:$I,ACT!$D$1)))</f>
        <v>0</v>
      </c>
      <c r="E26" s="63">
        <f>IF((SUMIFS([1]db!$N:$N,[1]db!$E:$E,ACT!$B26,[1]db!$B:$B,ACT!E$2,[1]db!$I:$I,ACT!$D$1))=0,0,(SUMIFS([1]db!$N:$N,[1]db!$E:$E,ACT!$B26,[1]db!$B:$B,ACT!E$2,[1]db!$I:$I,ACT!$D$1)/SUMIFS([1]db!$M:$M,[1]db!$E:$E,ACT!$B26,[1]db!$B:$B,ACT!E$2,[1]db!$I:$I,ACT!$D$1)))</f>
        <v>0</v>
      </c>
      <c r="F26" s="63">
        <f>IF((SUMIFS([1]db!$N:$N,[1]db!$E:$E,ACT!$B26,[1]db!$B:$B,ACT!F$2,[1]db!$I:$I,ACT!$D$1))=0,0,(SUMIFS([1]db!$N:$N,[1]db!$E:$E,ACT!$B26,[1]db!$B:$B,ACT!F$2,[1]db!$I:$I,ACT!$D$1)/SUMIFS([1]db!$M:$M,[1]db!$E:$E,ACT!$B26,[1]db!$B:$B,ACT!F$2,[1]db!$I:$I,ACT!$D$1)))</f>
        <v>0</v>
      </c>
      <c r="G26" s="63">
        <f>IF((SUMIFS([1]db!$N:$N,[1]db!$E:$E,ACT!$B26,[1]db!$B:$B,ACT!G$2,[1]db!$I:$I,ACT!$D$1))=0,0,(SUMIFS([1]db!$N:$N,[1]db!$E:$E,ACT!$B26,[1]db!$B:$B,ACT!G$2,[1]db!$I:$I,ACT!$D$1)/SUMIFS([1]db!$M:$M,[1]db!$E:$E,ACT!$B26,[1]db!$B:$B,ACT!G$2,[1]db!$I:$I,ACT!$D$1)))</f>
        <v>0</v>
      </c>
      <c r="H26" s="64">
        <f>IF((SUMIFS([1]db!$N:$N,[1]db!$E:$E,ACT!$B26,[1]db!$B:$B,ACT!H$2,[1]db!$I:$I,ACT!$D$1))=0,0,(SUMIFS([1]db!$N:$N,[1]db!$E:$E,ACT!$B26,[1]db!$B:$B,ACT!H$2,[1]db!$I:$I,ACT!$D$1)/SUMIFS([1]db!$M:$M,[1]db!$E:$E,ACT!$B26,[1]db!$B:$B,ACT!H$2,[1]db!$I:$I,ACT!$D$1)))</f>
        <v>0</v>
      </c>
      <c r="I26" s="65">
        <f>IF((SUMIFS([1]db!$N:$N,[1]db!$E:$E,ACT!$B26,[1]db!$B:$B,ACT!I$2,[1]db!$I:$I,ACT!$I$1))=0,0,(SUMIFS([1]db!$N:$N,[1]db!$E:$E,ACT!$B26,[1]db!$B:$B,ACT!I$2,[1]db!$I:$I,ACT!$I$1)/SUMIFS([1]db!$M:$M,[1]db!$E:$E,ACT!$B26,[1]db!$B:$B,ACT!I$2,[1]db!$I:$I,ACT!$I$1)))</f>
        <v>0</v>
      </c>
      <c r="J26" s="66">
        <f>IF((SUMIFS([1]db!$N:$N,[1]db!$E:$E,ACT!$B26,[1]db!$B:$B,ACT!J$2,[1]db!$I:$I,ACT!$I$1))=0,0,(SUMIFS([1]db!$N:$N,[1]db!$E:$E,ACT!$B26,[1]db!$B:$B,ACT!J$2,[1]db!$I:$I,ACT!$I$1)/SUMIFS([1]db!$M:$M,[1]db!$E:$E,ACT!$B26,[1]db!$B:$B,ACT!J$2,[1]db!$I:$I,ACT!$I$1)))</f>
        <v>0</v>
      </c>
      <c r="K26" s="66">
        <f>IF((SUMIFS([1]db!$N:$N,[1]db!$E:$E,ACT!$B26,[1]db!$B:$B,ACT!K$2,[1]db!$I:$I,ACT!$I$1))=0,0,(SUMIFS([1]db!$N:$N,[1]db!$E:$E,ACT!$B26,[1]db!$B:$B,ACT!K$2,[1]db!$I:$I,ACT!$I$1)/SUMIFS([1]db!$M:$M,[1]db!$E:$E,ACT!$B26,[1]db!$B:$B,ACT!K$2,[1]db!$I:$I,ACT!$I$1)))</f>
        <v>0</v>
      </c>
      <c r="L26" s="66">
        <f>IF((SUMIFS([1]db!$N:$N,[1]db!$E:$E,ACT!$B26,[1]db!$B:$B,ACT!L$2,[1]db!$I:$I,ACT!$I$1))=0,0,(SUMIFS([1]db!$N:$N,[1]db!$E:$E,ACT!$B26,[1]db!$B:$B,ACT!L$2,[1]db!$I:$I,ACT!$I$1)/SUMIFS([1]db!$M:$M,[1]db!$E:$E,ACT!$B26,[1]db!$B:$B,ACT!L$2,[1]db!$I:$I,ACT!$I$1)))</f>
        <v>0</v>
      </c>
      <c r="M26" s="67">
        <f>IF((SUMIFS([1]db!$N:$N,[1]db!$E:$E,ACT!$B26,[1]db!$B:$B,ACT!M$2,[1]db!$I:$I,ACT!$I$1))=0,0,(SUMIFS([1]db!$N:$N,[1]db!$E:$E,ACT!$B26,[1]db!$B:$B,ACT!M$2,[1]db!$I:$I,ACT!$I$1)/SUMIFS([1]db!$M:$M,[1]db!$E:$E,ACT!$B26,[1]db!$B:$B,ACT!M$2,[1]db!$I:$I,ACT!$I$1)))</f>
        <v>0</v>
      </c>
      <c r="N26" s="68">
        <f>IF((SUMIFS([1]db!$N:$N,[1]db!$E:$E,ACT!$B26,[1]db!$I:$I,ACT!$N$1))=0,0,(SUMIFS([1]db!$N:$N,[1]db!$E:$E,ACT!$B26,[1]db!$I:$I,ACT!$N$1)/SUMIFS([1]db!$M:$M,[1]db!$E:$E,ACT!$B26,[1]db!$I:$I,ACT!$N$1)))</f>
        <v>0</v>
      </c>
      <c r="O26" s="67">
        <f>IF((SUMIFS([1]db!$N:$N,[1]db!$E:$E,ACT!$B26,[1]db!$I:$I,ACT!$O$1))=0,0,(SUMIFS([1]db!$N:$N,[1]db!$E:$E,ACT!$B26,[1]db!$I:$I,ACT!$O$1)/SUMIFS([1]db!$M:$M,[1]db!$E:$E,ACT!$B26,[1]db!$I:$I,ACT!$O$1)))</f>
        <v>0</v>
      </c>
      <c r="Q26" s="60">
        <f t="shared" si="0"/>
        <v>0</v>
      </c>
      <c r="X26" s="70"/>
    </row>
    <row r="27" spans="1:29">
      <c r="A27" s="72"/>
      <c r="B27" s="73">
        <v>1035</v>
      </c>
      <c r="C27" s="74" t="s">
        <v>30</v>
      </c>
      <c r="D27" s="75">
        <f>IF((SUMIFS([1]db!$N:$N,[1]db!$E:$E,ACT!$B27,[1]db!$B:$B,ACT!D$2,[1]db!$I:$I,ACT!$D$1))=0,0,(SUMIFS([1]db!$N:$N,[1]db!$E:$E,ACT!$B27,[1]db!$B:$B,ACT!D$2,[1]db!$I:$I,ACT!$D$1)/SUMIFS([1]db!$M:$M,[1]db!$E:$E,ACT!$B27,[1]db!$B:$B,ACT!D$2,[1]db!$I:$I,ACT!$D$1)))</f>
        <v>6.1703959096626022</v>
      </c>
      <c r="E27" s="76">
        <f>IF((SUMIFS([1]db!$N:$N,[1]db!$E:$E,ACT!$B27,[1]db!$B:$B,ACT!E$2,[1]db!$I:$I,ACT!$D$1))=0,0,(SUMIFS([1]db!$N:$N,[1]db!$E:$E,ACT!$B27,[1]db!$B:$B,ACT!E$2,[1]db!$I:$I,ACT!$D$1)/SUMIFS([1]db!$M:$M,[1]db!$E:$E,ACT!$B27,[1]db!$B:$B,ACT!E$2,[1]db!$I:$I,ACT!$D$1)))</f>
        <v>6.1588324703524302</v>
      </c>
      <c r="F27" s="76">
        <f>IF((SUMIFS([1]db!$N:$N,[1]db!$E:$E,ACT!$B27,[1]db!$B:$B,ACT!F$2,[1]db!$I:$I,ACT!$D$1))=0,0,(SUMIFS([1]db!$N:$N,[1]db!$E:$E,ACT!$B27,[1]db!$B:$B,ACT!F$2,[1]db!$I:$I,ACT!$D$1)/SUMIFS([1]db!$M:$M,[1]db!$E:$E,ACT!$B27,[1]db!$B:$B,ACT!F$2,[1]db!$I:$I,ACT!$D$1)))</f>
        <v>13.467197964991573</v>
      </c>
      <c r="G27" s="76">
        <f>IF((SUMIFS([1]db!$N:$N,[1]db!$E:$E,ACT!$B27,[1]db!$B:$B,ACT!G$2,[1]db!$I:$I,ACT!$D$1))=0,0,(SUMIFS([1]db!$N:$N,[1]db!$E:$E,ACT!$B27,[1]db!$B:$B,ACT!G$2,[1]db!$I:$I,ACT!$D$1)/SUMIFS([1]db!$M:$M,[1]db!$E:$E,ACT!$B27,[1]db!$B:$B,ACT!G$2,[1]db!$I:$I,ACT!$D$1)))</f>
        <v>10.50764399204623</v>
      </c>
      <c r="H27" s="77">
        <f>IF((SUMIFS([1]db!$N:$N,[1]db!$E:$E,ACT!$B27,[1]db!$B:$B,ACT!H$2,[1]db!$I:$I,ACT!$D$1))=0,0,(SUMIFS([1]db!$N:$N,[1]db!$E:$E,ACT!$B27,[1]db!$B:$B,ACT!H$2,[1]db!$I:$I,ACT!$D$1)/SUMIFS([1]db!$M:$M,[1]db!$E:$E,ACT!$B27,[1]db!$B:$B,ACT!H$2,[1]db!$I:$I,ACT!$D$1)))</f>
        <v>7.7549045820315969</v>
      </c>
      <c r="I27" s="78">
        <f>IF((SUMIFS([1]db!$N:$N,[1]db!$E:$E,ACT!$B27,[1]db!$B:$B,ACT!I$2,[1]db!$I:$I,ACT!$I$1))=0,0,(SUMIFS([1]db!$N:$N,[1]db!$E:$E,ACT!$B27,[1]db!$B:$B,ACT!I$2,[1]db!$I:$I,ACT!$I$1)/SUMIFS([1]db!$M:$M,[1]db!$E:$E,ACT!$B27,[1]db!$B:$B,ACT!I$2,[1]db!$I:$I,ACT!$I$1)))</f>
        <v>0</v>
      </c>
      <c r="J27" s="79">
        <f>IF((SUMIFS([1]db!$N:$N,[1]db!$E:$E,ACT!$B27,[1]db!$B:$B,ACT!J$2,[1]db!$I:$I,ACT!$I$1))=0,0,(SUMIFS([1]db!$N:$N,[1]db!$E:$E,ACT!$B27,[1]db!$B:$B,ACT!J$2,[1]db!$I:$I,ACT!$I$1)/SUMIFS([1]db!$M:$M,[1]db!$E:$E,ACT!$B27,[1]db!$B:$B,ACT!J$2,[1]db!$I:$I,ACT!$I$1)))</f>
        <v>0</v>
      </c>
      <c r="K27" s="79">
        <f>IF((SUMIFS([1]db!$N:$N,[1]db!$E:$E,ACT!$B27,[1]db!$B:$B,ACT!K$2,[1]db!$I:$I,ACT!$I$1))=0,0,(SUMIFS([1]db!$N:$N,[1]db!$E:$E,ACT!$B27,[1]db!$B:$B,ACT!K$2,[1]db!$I:$I,ACT!$I$1)/SUMIFS([1]db!$M:$M,[1]db!$E:$E,ACT!$B27,[1]db!$B:$B,ACT!K$2,[1]db!$I:$I,ACT!$I$1)))</f>
        <v>0</v>
      </c>
      <c r="L27" s="79">
        <f>IF((SUMIFS([1]db!$N:$N,[1]db!$E:$E,ACT!$B27,[1]db!$B:$B,ACT!L$2,[1]db!$I:$I,ACT!$I$1))=0,0,(SUMIFS([1]db!$N:$N,[1]db!$E:$E,ACT!$B27,[1]db!$B:$B,ACT!L$2,[1]db!$I:$I,ACT!$I$1)/SUMIFS([1]db!$M:$M,[1]db!$E:$E,ACT!$B27,[1]db!$B:$B,ACT!L$2,[1]db!$I:$I,ACT!$I$1)))</f>
        <v>0</v>
      </c>
      <c r="M27" s="80">
        <f>IF((SUMIFS([1]db!$N:$N,[1]db!$E:$E,ACT!$B27,[1]db!$B:$B,ACT!M$2,[1]db!$I:$I,ACT!$I$1))=0,0,(SUMIFS([1]db!$N:$N,[1]db!$E:$E,ACT!$B27,[1]db!$B:$B,ACT!M$2,[1]db!$I:$I,ACT!$I$1)/SUMIFS([1]db!$M:$M,[1]db!$E:$E,ACT!$B27,[1]db!$B:$B,ACT!M$2,[1]db!$I:$I,ACT!$I$1)))</f>
        <v>0</v>
      </c>
      <c r="N27" s="81">
        <f>IF((SUMIFS([1]db!$N:$N,[1]db!$E:$E,ACT!$B27,[1]db!$I:$I,ACT!$N$1))=0,0,(SUMIFS([1]db!$N:$N,[1]db!$E:$E,ACT!$B27,[1]db!$I:$I,ACT!$N$1)/SUMIFS([1]db!$M:$M,[1]db!$E:$E,ACT!$B27,[1]db!$I:$I,ACT!$N$1)))</f>
        <v>0</v>
      </c>
      <c r="O27" s="80">
        <f>IF((SUMIFS([1]db!$N:$N,[1]db!$E:$E,ACT!$B27,[1]db!$I:$I,ACT!$O$1))=0,0,(SUMIFS([1]db!$N:$N,[1]db!$E:$E,ACT!$B27,[1]db!$I:$I,ACT!$O$1)/SUMIFS([1]db!$M:$M,[1]db!$E:$E,ACT!$B27,[1]db!$I:$I,ACT!$O$1)))</f>
        <v>0</v>
      </c>
      <c r="Q27" s="60">
        <f>MAX(D27:O27)</f>
        <v>13.467197964991573</v>
      </c>
      <c r="X27" s="70"/>
    </row>
    <row r="28" spans="1:29" ht="6" customHeight="1">
      <c r="B28" s="51"/>
      <c r="C28" s="82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Q28" s="60">
        <f t="shared" si="0"/>
        <v>0</v>
      </c>
      <c r="X28" s="70"/>
    </row>
    <row r="29" spans="1:29">
      <c r="B29" s="51"/>
      <c r="C29" s="84" t="s">
        <v>31</v>
      </c>
      <c r="D29" s="85"/>
      <c r="E29" s="85"/>
      <c r="F29" s="85"/>
      <c r="G29" s="85"/>
      <c r="H29" s="85"/>
      <c r="I29" s="85"/>
      <c r="J29" s="85"/>
      <c r="K29" s="85"/>
      <c r="L29" s="45"/>
      <c r="M29" s="45"/>
      <c r="N29" s="45"/>
      <c r="O29" s="46"/>
      <c r="Q29" s="60">
        <f t="shared" si="0"/>
        <v>0</v>
      </c>
      <c r="X29" s="70"/>
    </row>
    <row r="30" spans="1:29" ht="3" customHeight="1">
      <c r="B30" s="51"/>
      <c r="C30" s="48"/>
      <c r="D30" s="49"/>
      <c r="E30" s="49"/>
      <c r="F30" s="49"/>
      <c r="G30" s="49"/>
      <c r="H30" s="49"/>
      <c r="I30" s="49"/>
      <c r="J30" s="49"/>
      <c r="K30" s="49"/>
      <c r="L30" s="86"/>
      <c r="M30" s="86"/>
      <c r="N30" s="86"/>
      <c r="O30" s="86"/>
      <c r="Q30" s="60">
        <f t="shared" si="0"/>
        <v>0</v>
      </c>
      <c r="X30" s="70"/>
    </row>
    <row r="31" spans="1:29">
      <c r="B31" s="51"/>
      <c r="C31" s="87" t="s">
        <v>20</v>
      </c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9"/>
      <c r="Q31" s="60">
        <f t="shared" si="0"/>
        <v>0</v>
      </c>
    </row>
    <row r="32" spans="1:29" ht="3.75" customHeight="1">
      <c r="B32" s="51"/>
      <c r="C32" s="48"/>
      <c r="D32" s="49"/>
      <c r="E32" s="49"/>
      <c r="F32" s="49"/>
      <c r="G32" s="49"/>
      <c r="H32" s="49"/>
      <c r="I32" s="49"/>
      <c r="J32" s="49"/>
      <c r="K32" s="49"/>
      <c r="L32" s="50"/>
      <c r="M32" s="50"/>
      <c r="N32" s="50"/>
      <c r="O32" s="50"/>
      <c r="Q32" s="60">
        <f t="shared" si="0"/>
        <v>0</v>
      </c>
    </row>
    <row r="33" spans="1:17">
      <c r="A33" s="9"/>
      <c r="B33" s="73">
        <v>1017</v>
      </c>
      <c r="C33" s="52" t="s">
        <v>32</v>
      </c>
      <c r="D33" s="53">
        <f>IF((SUMIFS([1]db!$N:$N,[1]db!$E:$E,ACT!$B33,[1]db!$B:$B,ACT!D$2,[1]db!$I:$I,ACT!$D$1))=0,0,(SUMIFS([1]db!$N:$N,[1]db!$E:$E,ACT!$B33,[1]db!$B:$B,ACT!D$2,[1]db!$I:$I,ACT!$D$1)/SUMIFS([1]db!$M:$M,[1]db!$E:$E,ACT!$B33,[1]db!$B:$B,ACT!D$2,[1]db!$I:$I,ACT!$D$1)))</f>
        <v>0</v>
      </c>
      <c r="E33" s="54">
        <f>IF((SUMIFS([1]db!$N:$N,[1]db!$E:$E,ACT!$B33,[1]db!$B:$B,ACT!E$2,[1]db!$I:$I,ACT!$D$1))=0,0,(SUMIFS([1]db!$N:$N,[1]db!$E:$E,ACT!$B33,[1]db!$B:$B,ACT!E$2,[1]db!$I:$I,ACT!$D$1)/SUMIFS([1]db!$M:$M,[1]db!$E:$E,ACT!$B33,[1]db!$B:$B,ACT!E$2,[1]db!$I:$I,ACT!$D$1)))</f>
        <v>0</v>
      </c>
      <c r="F33" s="54">
        <f>IF((SUMIFS([1]db!$N:$N,[1]db!$E:$E,ACT!$B33,[1]db!$B:$B,ACT!F$2,[1]db!$I:$I,ACT!$D$1))=0,0,(SUMIFS([1]db!$N:$N,[1]db!$E:$E,ACT!$B33,[1]db!$B:$B,ACT!F$2,[1]db!$I:$I,ACT!$D$1)/SUMIFS([1]db!$M:$M,[1]db!$E:$E,ACT!$B33,[1]db!$B:$B,ACT!F$2,[1]db!$I:$I,ACT!$D$1)))</f>
        <v>15.550899976475613</v>
      </c>
      <c r="G33" s="54">
        <f>IF((SUMIFS([1]db!$N:$N,[1]db!$E:$E,ACT!$B33,[1]db!$B:$B,ACT!G$2,[1]db!$I:$I,ACT!$D$1))=0,0,(SUMIFS([1]db!$N:$N,[1]db!$E:$E,ACT!$B33,[1]db!$B:$B,ACT!G$2,[1]db!$I:$I,ACT!$D$1)/SUMIFS([1]db!$M:$M,[1]db!$E:$E,ACT!$B33,[1]db!$B:$B,ACT!G$2,[1]db!$I:$I,ACT!$D$1)))</f>
        <v>25.001036743114728</v>
      </c>
      <c r="H33" s="55">
        <f>IF((SUMIFS([1]db!$N:$N,[1]db!$E:$E,ACT!$B33,[1]db!$B:$B,ACT!H$2,[1]db!$I:$I,ACT!$D$1))=0,0,(SUMIFS([1]db!$N:$N,[1]db!$E:$E,ACT!$B33,[1]db!$B:$B,ACT!H$2,[1]db!$I:$I,ACT!$D$1)/SUMIFS([1]db!$M:$M,[1]db!$E:$E,ACT!$B33,[1]db!$B:$B,ACT!H$2,[1]db!$I:$I,ACT!$D$1)))</f>
        <v>21.638562231516598</v>
      </c>
      <c r="I33" s="53">
        <f>IF((SUMIFS([1]db!$N:$N,[1]db!$E:$E,ACT!$B33,[1]db!$B:$B,ACT!I$2,[1]db!$I:$I,ACT!$I$1))=0,0,(SUMIFS([1]db!$N:$N,[1]db!$E:$E,ACT!$B33,[1]db!$B:$B,ACT!I$2,[1]db!$I:$I,ACT!$I$1)/SUMIFS([1]db!$M:$M,[1]db!$E:$E,ACT!$B33,[1]db!$B:$B,ACT!I$2,[1]db!$I:$I,ACT!$I$1)))</f>
        <v>0</v>
      </c>
      <c r="J33" s="54">
        <f>IF((SUMIFS([1]db!$N:$N,[1]db!$E:$E,ACT!$B33,[1]db!$B:$B,ACT!J$2,[1]db!$I:$I,ACT!$I$1))=0,0,(SUMIFS([1]db!$N:$N,[1]db!$E:$E,ACT!$B33,[1]db!$B:$B,ACT!J$2,[1]db!$I:$I,ACT!$I$1)/SUMIFS([1]db!$M:$M,[1]db!$E:$E,ACT!$B33,[1]db!$B:$B,ACT!J$2,[1]db!$I:$I,ACT!$I$1)))</f>
        <v>0</v>
      </c>
      <c r="K33" s="54">
        <f>IF((SUMIFS([1]db!$N:$N,[1]db!$E:$E,ACT!$B33,[1]db!$B:$B,ACT!K$2,[1]db!$I:$I,ACT!$I$1))=0,0,(SUMIFS([1]db!$N:$N,[1]db!$E:$E,ACT!$B33,[1]db!$B:$B,ACT!K$2,[1]db!$I:$I,ACT!$I$1)/SUMIFS([1]db!$M:$M,[1]db!$E:$E,ACT!$B33,[1]db!$B:$B,ACT!K$2,[1]db!$I:$I,ACT!$I$1)))</f>
        <v>0</v>
      </c>
      <c r="L33" s="54">
        <f>IF((SUMIFS([1]db!$N:$N,[1]db!$E:$E,ACT!$B33,[1]db!$B:$B,ACT!L$2,[1]db!$I:$I,ACT!$I$1))=0,0,(SUMIFS([1]db!$N:$N,[1]db!$E:$E,ACT!$B33,[1]db!$B:$B,ACT!L$2,[1]db!$I:$I,ACT!$I$1)/SUMIFS([1]db!$M:$M,[1]db!$E:$E,ACT!$B33,[1]db!$B:$B,ACT!L$2,[1]db!$I:$I,ACT!$I$1)))</f>
        <v>0</v>
      </c>
      <c r="M33" s="55">
        <f>IF((SUMIFS([1]db!$N:$N,[1]db!$E:$E,ACT!$B33,[1]db!$B:$B,ACT!M$2,[1]db!$I:$I,ACT!$I$1))=0,0,(SUMIFS([1]db!$N:$N,[1]db!$E:$E,ACT!$B33,[1]db!$B:$B,ACT!M$2,[1]db!$I:$I,ACT!$I$1)/SUMIFS([1]db!$M:$M,[1]db!$E:$E,ACT!$B33,[1]db!$B:$B,ACT!M$2,[1]db!$I:$I,ACT!$I$1)))</f>
        <v>0</v>
      </c>
      <c r="N33" s="90">
        <f>IF((SUMIFS([1]db!$N:$N,[1]db!$E:$E,ACT!$B33,[1]db!$I:$I,ACT!$N$1))=0,0,(SUMIFS([1]db!$N:$N,[1]db!$E:$E,ACT!$B33,[1]db!$I:$I,ACT!$N$1)/SUMIFS([1]db!$M:$M,[1]db!$E:$E,ACT!$B33,[1]db!$I:$I,ACT!$N$1)))</f>
        <v>0</v>
      </c>
      <c r="O33" s="55">
        <f>IF((SUMIFS([1]db!$N:$N,[1]db!$E:$E,ACT!$B33,[1]db!$I:$I,ACT!$O$1))=0,0,(SUMIFS([1]db!$N:$N,[1]db!$E:$E,ACT!$B33,[1]db!$I:$I,ACT!$O$1)/SUMIFS([1]db!$M:$M,[1]db!$E:$E,ACT!$B33,[1]db!$I:$I,ACT!$O$1)))</f>
        <v>0</v>
      </c>
      <c r="Q33" s="60">
        <f t="shared" si="0"/>
        <v>25.001036743114728</v>
      </c>
    </row>
    <row r="34" spans="1:17">
      <c r="A34" s="72"/>
      <c r="B34" s="73">
        <v>1033</v>
      </c>
      <c r="C34" s="69" t="s">
        <v>33</v>
      </c>
      <c r="D34" s="62">
        <f>IF((SUMIFS([1]db!$N:$N,[1]db!$E:$E,ACT!$B34,[1]db!$B:$B,ACT!D$2,[1]db!$I:$I,ACT!$D$1))=0,0,(SUMIFS([1]db!$N:$N,[1]db!$E:$E,ACT!$B34,[1]db!$B:$B,ACT!D$2,[1]db!$I:$I,ACT!$D$1)/SUMIFS([1]db!$M:$M,[1]db!$E:$E,ACT!$B34,[1]db!$B:$B,ACT!D$2,[1]db!$I:$I,ACT!$D$1)))</f>
        <v>0</v>
      </c>
      <c r="E34" s="63">
        <f>IF((SUMIFS([1]db!$N:$N,[1]db!$E:$E,ACT!$B34,[1]db!$B:$B,ACT!E$2,[1]db!$I:$I,ACT!$D$1))=0,0,(SUMIFS([1]db!$N:$N,[1]db!$E:$E,ACT!$B34,[1]db!$B:$B,ACT!E$2,[1]db!$I:$I,ACT!$D$1)/SUMIFS([1]db!$M:$M,[1]db!$E:$E,ACT!$B34,[1]db!$B:$B,ACT!E$2,[1]db!$I:$I,ACT!$D$1)))</f>
        <v>8.5701668066285865</v>
      </c>
      <c r="F34" s="63">
        <f>IF((SUMIFS([1]db!$N:$N,[1]db!$E:$E,ACT!$B34,[1]db!$B:$B,ACT!F$2,[1]db!$I:$I,ACT!$D$1))=0,0,(SUMIFS([1]db!$N:$N,[1]db!$E:$E,ACT!$B34,[1]db!$B:$B,ACT!F$2,[1]db!$I:$I,ACT!$D$1)/SUMIFS([1]db!$M:$M,[1]db!$E:$E,ACT!$B34,[1]db!$B:$B,ACT!F$2,[1]db!$I:$I,ACT!$D$1)))</f>
        <v>14.269607775801241</v>
      </c>
      <c r="G34" s="63">
        <f>IF((SUMIFS([1]db!$N:$N,[1]db!$E:$E,ACT!$B34,[1]db!$B:$B,ACT!G$2,[1]db!$I:$I,ACT!$D$1))=0,0,(SUMIFS([1]db!$N:$N,[1]db!$E:$E,ACT!$B34,[1]db!$B:$B,ACT!G$2,[1]db!$I:$I,ACT!$D$1)/SUMIFS([1]db!$M:$M,[1]db!$E:$E,ACT!$B34,[1]db!$B:$B,ACT!G$2,[1]db!$I:$I,ACT!$D$1)))</f>
        <v>24.30643093857234</v>
      </c>
      <c r="H34" s="64">
        <f>IF((SUMIFS([1]db!$N:$N,[1]db!$E:$E,ACT!$B34,[1]db!$B:$B,ACT!H$2,[1]db!$I:$I,ACT!$D$1))=0,0,(SUMIFS([1]db!$N:$N,[1]db!$E:$E,ACT!$B34,[1]db!$B:$B,ACT!H$2,[1]db!$I:$I,ACT!$D$1)/SUMIFS([1]db!$M:$M,[1]db!$E:$E,ACT!$B34,[1]db!$B:$B,ACT!H$2,[1]db!$I:$I,ACT!$D$1)))</f>
        <v>18.226342538955997</v>
      </c>
      <c r="I34" s="62">
        <f>IF((SUMIFS([1]db!$N:$N,[1]db!$E:$E,ACT!$B34,[1]db!$B:$B,ACT!I$2,[1]db!$I:$I,ACT!$I$1))=0,0,(SUMIFS([1]db!$N:$N,[1]db!$E:$E,ACT!$B34,[1]db!$B:$B,ACT!I$2,[1]db!$I:$I,ACT!$I$1)/SUMIFS([1]db!$M:$M,[1]db!$E:$E,ACT!$B34,[1]db!$B:$B,ACT!I$2,[1]db!$I:$I,ACT!$I$1)))</f>
        <v>0</v>
      </c>
      <c r="J34" s="63">
        <f>IF((SUMIFS([1]db!$N:$N,[1]db!$E:$E,ACT!$B34,[1]db!$B:$B,ACT!J$2,[1]db!$I:$I,ACT!$I$1))=0,0,(SUMIFS([1]db!$N:$N,[1]db!$E:$E,ACT!$B34,[1]db!$B:$B,ACT!J$2,[1]db!$I:$I,ACT!$I$1)/SUMIFS([1]db!$M:$M,[1]db!$E:$E,ACT!$B34,[1]db!$B:$B,ACT!J$2,[1]db!$I:$I,ACT!$I$1)))</f>
        <v>0</v>
      </c>
      <c r="K34" s="63">
        <f>IF((SUMIFS([1]db!$N:$N,[1]db!$E:$E,ACT!$B34,[1]db!$B:$B,ACT!K$2,[1]db!$I:$I,ACT!$I$1))=0,0,(SUMIFS([1]db!$N:$N,[1]db!$E:$E,ACT!$B34,[1]db!$B:$B,ACT!K$2,[1]db!$I:$I,ACT!$I$1)/SUMIFS([1]db!$M:$M,[1]db!$E:$E,ACT!$B34,[1]db!$B:$B,ACT!K$2,[1]db!$I:$I,ACT!$I$1)))</f>
        <v>0</v>
      </c>
      <c r="L34" s="63">
        <f>IF((SUMIFS([1]db!$N:$N,[1]db!$E:$E,ACT!$B34,[1]db!$B:$B,ACT!L$2,[1]db!$I:$I,ACT!$I$1))=0,0,(SUMIFS([1]db!$N:$N,[1]db!$E:$E,ACT!$B34,[1]db!$B:$B,ACT!L$2,[1]db!$I:$I,ACT!$I$1)/SUMIFS([1]db!$M:$M,[1]db!$E:$E,ACT!$B34,[1]db!$B:$B,ACT!L$2,[1]db!$I:$I,ACT!$I$1)))</f>
        <v>0</v>
      </c>
      <c r="M34" s="64">
        <f>IF((SUMIFS([1]db!$N:$N,[1]db!$E:$E,ACT!$B34,[1]db!$B:$B,ACT!M$2,[1]db!$I:$I,ACT!$I$1))=0,0,(SUMIFS([1]db!$N:$N,[1]db!$E:$E,ACT!$B34,[1]db!$B:$B,ACT!M$2,[1]db!$I:$I,ACT!$I$1)/SUMIFS([1]db!$M:$M,[1]db!$E:$E,ACT!$B34,[1]db!$B:$B,ACT!M$2,[1]db!$I:$I,ACT!$I$1)))</f>
        <v>0</v>
      </c>
      <c r="N34" s="91">
        <f>IF((SUMIFS([1]db!$N:$N,[1]db!$E:$E,ACT!$B34,[1]db!$I:$I,ACT!$N$1))=0,0,(SUMIFS([1]db!$N:$N,[1]db!$E:$E,ACT!$B34,[1]db!$I:$I,ACT!$N$1)/SUMIFS([1]db!$M:$M,[1]db!$E:$E,ACT!$B34,[1]db!$I:$I,ACT!$N$1)))</f>
        <v>0</v>
      </c>
      <c r="O34" s="64">
        <f>IF((SUMIFS([1]db!$N:$N,[1]db!$E:$E,ACT!$B34,[1]db!$I:$I,ACT!$O$1))=0,0,(SUMIFS([1]db!$N:$N,[1]db!$E:$E,ACT!$B34,[1]db!$I:$I,ACT!$O$1)/SUMIFS([1]db!$M:$M,[1]db!$E:$E,ACT!$B34,[1]db!$I:$I,ACT!$O$1)))</f>
        <v>0</v>
      </c>
      <c r="Q34" s="60">
        <f t="shared" si="0"/>
        <v>24.30643093857234</v>
      </c>
    </row>
    <row r="35" spans="1:17">
      <c r="A35" s="72"/>
      <c r="B35" s="73">
        <v>1034</v>
      </c>
      <c r="C35" s="69" t="s">
        <v>34</v>
      </c>
      <c r="D35" s="62">
        <f>IF((SUMIFS([1]db!$N:$N,[1]db!$E:$E,ACT!$B35,[1]db!$B:$B,ACT!D$2,[1]db!$I:$I,ACT!$D$1))=0,0,(SUMIFS([1]db!$N:$N,[1]db!$E:$E,ACT!$B35,[1]db!$B:$B,ACT!D$2,[1]db!$I:$I,ACT!$D$1)/SUMIFS([1]db!$M:$M,[1]db!$E:$E,ACT!$B35,[1]db!$B:$B,ACT!D$2,[1]db!$I:$I,ACT!$D$1)))</f>
        <v>0</v>
      </c>
      <c r="E35" s="63">
        <f>IF((SUMIFS([1]db!$N:$N,[1]db!$E:$E,ACT!$B35,[1]db!$B:$B,ACT!E$2,[1]db!$I:$I,ACT!$D$1))=0,0,(SUMIFS([1]db!$N:$N,[1]db!$E:$E,ACT!$B35,[1]db!$B:$B,ACT!E$2,[1]db!$I:$I,ACT!$D$1)/SUMIFS([1]db!$M:$M,[1]db!$E:$E,ACT!$B35,[1]db!$B:$B,ACT!E$2,[1]db!$I:$I,ACT!$D$1)))</f>
        <v>6.1614572109654349</v>
      </c>
      <c r="F35" s="63">
        <f>IF((SUMIFS([1]db!$N:$N,[1]db!$E:$E,ACT!$B35,[1]db!$B:$B,ACT!F$2,[1]db!$I:$I,ACT!$D$1))=0,0,(SUMIFS([1]db!$N:$N,[1]db!$E:$E,ACT!$B35,[1]db!$B:$B,ACT!F$2,[1]db!$I:$I,ACT!$D$1)/SUMIFS([1]db!$M:$M,[1]db!$E:$E,ACT!$B35,[1]db!$B:$B,ACT!F$2,[1]db!$I:$I,ACT!$D$1)))</f>
        <v>15.803559548129607</v>
      </c>
      <c r="G35" s="63">
        <f>IF((SUMIFS([1]db!$N:$N,[1]db!$E:$E,ACT!$B35,[1]db!$B:$B,ACT!G$2,[1]db!$I:$I,ACT!$D$1))=0,0,(SUMIFS([1]db!$N:$N,[1]db!$E:$E,ACT!$B35,[1]db!$B:$B,ACT!G$2,[1]db!$I:$I,ACT!$D$1)/SUMIFS([1]db!$M:$M,[1]db!$E:$E,ACT!$B35,[1]db!$B:$B,ACT!G$2,[1]db!$I:$I,ACT!$D$1)))</f>
        <v>18.32130067677744</v>
      </c>
      <c r="H35" s="64">
        <f>IF((SUMIFS([1]db!$N:$N,[1]db!$E:$E,ACT!$B35,[1]db!$B:$B,ACT!H$2,[1]db!$I:$I,ACT!$D$1))=0,0,(SUMIFS([1]db!$N:$N,[1]db!$E:$E,ACT!$B35,[1]db!$B:$B,ACT!H$2,[1]db!$I:$I,ACT!$D$1)/SUMIFS([1]db!$M:$M,[1]db!$E:$E,ACT!$B35,[1]db!$B:$B,ACT!H$2,[1]db!$I:$I,ACT!$D$1)))</f>
        <v>9.6021812534619926</v>
      </c>
      <c r="I35" s="62">
        <f>IF((SUMIFS([1]db!$N:$N,[1]db!$E:$E,ACT!$B35,[1]db!$B:$B,ACT!I$2,[1]db!$I:$I,ACT!$I$1))=0,0,(SUMIFS([1]db!$N:$N,[1]db!$E:$E,ACT!$B35,[1]db!$B:$B,ACT!I$2,[1]db!$I:$I,ACT!$I$1)/SUMIFS([1]db!$M:$M,[1]db!$E:$E,ACT!$B35,[1]db!$B:$B,ACT!I$2,[1]db!$I:$I,ACT!$I$1)))</f>
        <v>0</v>
      </c>
      <c r="J35" s="63">
        <f>IF((SUMIFS([1]db!$N:$N,[1]db!$E:$E,ACT!$B35,[1]db!$B:$B,ACT!J$2,[1]db!$I:$I,ACT!$I$1))=0,0,(SUMIFS([1]db!$N:$N,[1]db!$E:$E,ACT!$B35,[1]db!$B:$B,ACT!J$2,[1]db!$I:$I,ACT!$I$1)/SUMIFS([1]db!$M:$M,[1]db!$E:$E,ACT!$B35,[1]db!$B:$B,ACT!J$2,[1]db!$I:$I,ACT!$I$1)))</f>
        <v>0</v>
      </c>
      <c r="K35" s="63">
        <f>IF((SUMIFS([1]db!$N:$N,[1]db!$E:$E,ACT!$B35,[1]db!$B:$B,ACT!K$2,[1]db!$I:$I,ACT!$I$1))=0,0,(SUMIFS([1]db!$N:$N,[1]db!$E:$E,ACT!$B35,[1]db!$B:$B,ACT!K$2,[1]db!$I:$I,ACT!$I$1)/SUMIFS([1]db!$M:$M,[1]db!$E:$E,ACT!$B35,[1]db!$B:$B,ACT!K$2,[1]db!$I:$I,ACT!$I$1)))</f>
        <v>0</v>
      </c>
      <c r="L35" s="63">
        <f>IF((SUMIFS([1]db!$N:$N,[1]db!$E:$E,ACT!$B35,[1]db!$B:$B,ACT!L$2,[1]db!$I:$I,ACT!$I$1))=0,0,(SUMIFS([1]db!$N:$N,[1]db!$E:$E,ACT!$B35,[1]db!$B:$B,ACT!L$2,[1]db!$I:$I,ACT!$I$1)/SUMIFS([1]db!$M:$M,[1]db!$E:$E,ACT!$B35,[1]db!$B:$B,ACT!L$2,[1]db!$I:$I,ACT!$I$1)))</f>
        <v>0</v>
      </c>
      <c r="M35" s="64">
        <f>IF((SUMIFS([1]db!$N:$N,[1]db!$E:$E,ACT!$B35,[1]db!$B:$B,ACT!M$2,[1]db!$I:$I,ACT!$I$1))=0,0,(SUMIFS([1]db!$N:$N,[1]db!$E:$E,ACT!$B35,[1]db!$B:$B,ACT!M$2,[1]db!$I:$I,ACT!$I$1)/SUMIFS([1]db!$M:$M,[1]db!$E:$E,ACT!$B35,[1]db!$B:$B,ACT!M$2,[1]db!$I:$I,ACT!$I$1)))</f>
        <v>0</v>
      </c>
      <c r="N35" s="91">
        <f>IF((SUMIFS([1]db!$N:$N,[1]db!$E:$E,ACT!$B35,[1]db!$I:$I,ACT!$N$1))=0,0,(SUMIFS([1]db!$N:$N,[1]db!$E:$E,ACT!$B35,[1]db!$I:$I,ACT!$N$1)/SUMIFS([1]db!$M:$M,[1]db!$E:$E,ACT!$B35,[1]db!$I:$I,ACT!$N$1)))</f>
        <v>0</v>
      </c>
      <c r="O35" s="64">
        <f>IF((SUMIFS([1]db!$N:$N,[1]db!$E:$E,ACT!$B35,[1]db!$I:$I,ACT!$O$1))=0,0,(SUMIFS([1]db!$N:$N,[1]db!$E:$E,ACT!$B35,[1]db!$I:$I,ACT!$O$1)/SUMIFS([1]db!$M:$M,[1]db!$E:$E,ACT!$B35,[1]db!$I:$I,ACT!$O$1)))</f>
        <v>0</v>
      </c>
      <c r="Q35" s="60">
        <f t="shared" si="0"/>
        <v>18.32130067677744</v>
      </c>
    </row>
    <row r="36" spans="1:17">
      <c r="A36" s="72"/>
      <c r="B36" s="73">
        <v>1036</v>
      </c>
      <c r="C36" s="92" t="s">
        <v>35</v>
      </c>
      <c r="D36" s="93">
        <f>IF((SUMIFS([1]db!$N:$N,[1]db!$E:$E,ACT!$B36,[1]db!$B:$B,ACT!D$2,[1]db!$I:$I,ACT!$D$1))=0,0,(SUMIFS([1]db!$N:$N,[1]db!$E:$E,ACT!$B36,[1]db!$B:$B,ACT!D$2,[1]db!$I:$I,ACT!$D$1)/SUMIFS([1]db!$M:$M,[1]db!$E:$E,ACT!$B36,[1]db!$B:$B,ACT!D$2,[1]db!$I:$I,ACT!$D$1)))</f>
        <v>0</v>
      </c>
      <c r="E36" s="94">
        <f>IF((SUMIFS([1]db!$N:$N,[1]db!$E:$E,ACT!$B36,[1]db!$B:$B,ACT!E$2,[1]db!$I:$I,ACT!$D$1))=0,0,(SUMIFS([1]db!$N:$N,[1]db!$E:$E,ACT!$B36,[1]db!$B:$B,ACT!E$2,[1]db!$I:$I,ACT!$D$1)/SUMIFS([1]db!$M:$M,[1]db!$E:$E,ACT!$B36,[1]db!$B:$B,ACT!E$2,[1]db!$I:$I,ACT!$D$1)))</f>
        <v>23.652999999999999</v>
      </c>
      <c r="F36" s="94">
        <f>IF((SUMIFS([1]db!$N:$N,[1]db!$E:$E,ACT!$B36,[1]db!$B:$B,ACT!F$2,[1]db!$I:$I,ACT!$D$1))=0,0,(SUMIFS([1]db!$N:$N,[1]db!$E:$E,ACT!$B36,[1]db!$B:$B,ACT!F$2,[1]db!$I:$I,ACT!$D$1)/SUMIFS([1]db!$M:$M,[1]db!$E:$E,ACT!$B36,[1]db!$B:$B,ACT!F$2,[1]db!$I:$I,ACT!$D$1)))</f>
        <v>17.087145657957524</v>
      </c>
      <c r="G36" s="94">
        <f>IF((SUMIFS([1]db!$N:$N,[1]db!$E:$E,ACT!$B36,[1]db!$B:$B,ACT!G$2,[1]db!$I:$I,ACT!$D$1))=0,0,(SUMIFS([1]db!$N:$N,[1]db!$E:$E,ACT!$B36,[1]db!$B:$B,ACT!G$2,[1]db!$I:$I,ACT!$D$1)/SUMIFS([1]db!$M:$M,[1]db!$E:$E,ACT!$B36,[1]db!$B:$B,ACT!G$2,[1]db!$I:$I,ACT!$D$1)))</f>
        <v>25.715262252105568</v>
      </c>
      <c r="H36" s="95">
        <f>IF((SUMIFS([1]db!$N:$N,[1]db!$E:$E,ACT!$B36,[1]db!$B:$B,ACT!H$2,[1]db!$I:$I,ACT!$D$1))=0,0,(SUMIFS([1]db!$N:$N,[1]db!$E:$E,ACT!$B36,[1]db!$B:$B,ACT!H$2,[1]db!$I:$I,ACT!$D$1)/SUMIFS([1]db!$M:$M,[1]db!$E:$E,ACT!$B36,[1]db!$B:$B,ACT!H$2,[1]db!$I:$I,ACT!$D$1)))</f>
        <v>17.7117</v>
      </c>
      <c r="I36" s="96">
        <f>IF((SUMIFS([1]db!$N:$N,[1]db!$E:$E,ACT!$B36,[1]db!$B:$B,ACT!I$2,[1]db!$I:$I,ACT!$I$1))=0,0,(SUMIFS([1]db!$N:$N,[1]db!$E:$E,ACT!$B36,[1]db!$B:$B,ACT!I$2,[1]db!$I:$I,ACT!$I$1)/SUMIFS([1]db!$M:$M,[1]db!$E:$E,ACT!$B36,[1]db!$B:$B,ACT!I$2,[1]db!$I:$I,ACT!$I$1)))</f>
        <v>0</v>
      </c>
      <c r="J36" s="97">
        <f>IF((SUMIFS([1]db!$N:$N,[1]db!$E:$E,ACT!$B36,[1]db!$B:$B,ACT!J$2,[1]db!$I:$I,ACT!$I$1))=0,0,(SUMIFS([1]db!$N:$N,[1]db!$E:$E,ACT!$B36,[1]db!$B:$B,ACT!J$2,[1]db!$I:$I,ACT!$I$1)/SUMIFS([1]db!$M:$M,[1]db!$E:$E,ACT!$B36,[1]db!$B:$B,ACT!J$2,[1]db!$I:$I,ACT!$I$1)))</f>
        <v>0</v>
      </c>
      <c r="K36" s="97">
        <f>IF((SUMIFS([1]db!$N:$N,[1]db!$E:$E,ACT!$B36,[1]db!$B:$B,ACT!K$2,[1]db!$I:$I,ACT!$I$1))=0,0,(SUMIFS([1]db!$N:$N,[1]db!$E:$E,ACT!$B36,[1]db!$B:$B,ACT!K$2,[1]db!$I:$I,ACT!$I$1)/SUMIFS([1]db!$M:$M,[1]db!$E:$E,ACT!$B36,[1]db!$B:$B,ACT!K$2,[1]db!$I:$I,ACT!$I$1)))</f>
        <v>0</v>
      </c>
      <c r="L36" s="97">
        <f>IF((SUMIFS([1]db!$N:$N,[1]db!$E:$E,ACT!$B36,[1]db!$B:$B,ACT!L$2,[1]db!$I:$I,ACT!$I$1))=0,0,(SUMIFS([1]db!$N:$N,[1]db!$E:$E,ACT!$B36,[1]db!$B:$B,ACT!L$2,[1]db!$I:$I,ACT!$I$1)/SUMIFS([1]db!$M:$M,[1]db!$E:$E,ACT!$B36,[1]db!$B:$B,ACT!L$2,[1]db!$I:$I,ACT!$I$1)))</f>
        <v>0</v>
      </c>
      <c r="M36" s="98">
        <f>IF((SUMIFS([1]db!$N:$N,[1]db!$E:$E,ACT!$B36,[1]db!$B:$B,ACT!M$2,[1]db!$I:$I,ACT!$I$1))=0,0,(SUMIFS([1]db!$N:$N,[1]db!$E:$E,ACT!$B36,[1]db!$B:$B,ACT!M$2,[1]db!$I:$I,ACT!$I$1)/SUMIFS([1]db!$M:$M,[1]db!$E:$E,ACT!$B36,[1]db!$B:$B,ACT!M$2,[1]db!$I:$I,ACT!$I$1)))</f>
        <v>0</v>
      </c>
      <c r="N36" s="99">
        <f>IF((SUMIFS([1]db!$N:$N,[1]db!$E:$E,ACT!$B36,[1]db!$I:$I,ACT!$N$1))=0,0,(SUMIFS([1]db!$N:$N,[1]db!$E:$E,ACT!$B36,[1]db!$I:$I,ACT!$N$1)/SUMIFS([1]db!$M:$M,[1]db!$E:$E,ACT!$B36,[1]db!$I:$I,ACT!$N$1)))</f>
        <v>0</v>
      </c>
      <c r="O36" s="77">
        <f>IF((SUMIFS([1]db!$N:$N,[1]db!$E:$E,ACT!$B36,[1]db!$I:$I,ACT!$O$1))=0,0,(SUMIFS([1]db!$N:$N,[1]db!$E:$E,ACT!$B36,[1]db!$I:$I,ACT!$O$1)/SUMIFS([1]db!$M:$M,[1]db!$E:$E,ACT!$B36,[1]db!$I:$I,ACT!$O$1)))</f>
        <v>0</v>
      </c>
      <c r="Q36" s="60">
        <f t="shared" si="0"/>
        <v>25.715262252105568</v>
      </c>
    </row>
    <row r="37" spans="1:17" ht="3" customHeight="1">
      <c r="B37" s="51"/>
      <c r="C37" s="48"/>
      <c r="D37" s="49"/>
      <c r="E37" s="49"/>
      <c r="F37" s="49"/>
      <c r="G37" s="49"/>
      <c r="H37" s="49"/>
      <c r="I37" s="49"/>
      <c r="J37" s="49"/>
      <c r="K37" s="49"/>
      <c r="L37" s="86"/>
      <c r="M37" s="86"/>
      <c r="N37" s="86"/>
      <c r="O37" s="86"/>
      <c r="Q37" s="60">
        <f t="shared" si="0"/>
        <v>0</v>
      </c>
    </row>
    <row r="38" spans="1:17">
      <c r="B38" s="51"/>
      <c r="C38" s="87" t="s">
        <v>36</v>
      </c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9"/>
      <c r="Q38" s="60">
        <f t="shared" si="0"/>
        <v>0</v>
      </c>
    </row>
    <row r="39" spans="1:17" ht="3.75" customHeight="1">
      <c r="B39" s="51"/>
      <c r="C39" s="48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50"/>
      <c r="O39" s="50"/>
      <c r="Q39" s="60">
        <f t="shared" si="0"/>
        <v>0</v>
      </c>
    </row>
    <row r="40" spans="1:17">
      <c r="A40" s="72"/>
      <c r="B40" s="73">
        <v>74003</v>
      </c>
      <c r="C40" s="100" t="s">
        <v>37</v>
      </c>
      <c r="D40" s="53">
        <f>IF((SUMIFS([1]db!$N:$N,[1]db!$E:$E,ACT!$B40,[1]db!$B:$B,ACT!D$2,[1]db!$I:$I,ACT!$D$1))=0,0,(SUMIFS([1]db!$N:$N,[1]db!$E:$E,ACT!$B40,[1]db!$B:$B,ACT!D$2,[1]db!$I:$I,ACT!$D$1)/SUMIFS([1]db!$M:$M,[1]db!$E:$E,ACT!$B40,[1]db!$B:$B,ACT!D$2,[1]db!$I:$I,ACT!$D$1)))</f>
        <v>0</v>
      </c>
      <c r="E40" s="54">
        <f>IF((SUMIFS([1]db!$N:$N,[1]db!$E:$E,ACT!$B40,[1]db!$B:$B,ACT!E$2,[1]db!$I:$I,ACT!$D$1))=0,0,(SUMIFS([1]db!$N:$N,[1]db!$E:$E,ACT!$B40,[1]db!$B:$B,ACT!E$2,[1]db!$I:$I,ACT!$D$1)/SUMIFS([1]db!$M:$M,[1]db!$E:$E,ACT!$B40,[1]db!$B:$B,ACT!E$2,[1]db!$I:$I,ACT!$D$1)))</f>
        <v>6.1258999999999997</v>
      </c>
      <c r="F40" s="54">
        <f>IF((SUMIFS([1]db!$N:$N,[1]db!$E:$E,ACT!$B40,[1]db!$B:$B,ACT!F$2,[1]db!$I:$I,ACT!$D$1))=0,0,(SUMIFS([1]db!$N:$N,[1]db!$E:$E,ACT!$B40,[1]db!$B:$B,ACT!F$2,[1]db!$I:$I,ACT!$D$1)/SUMIFS([1]db!$M:$M,[1]db!$E:$E,ACT!$B40,[1]db!$B:$B,ACT!F$2,[1]db!$I:$I,ACT!$D$1)))</f>
        <v>0</v>
      </c>
      <c r="G40" s="54">
        <f>IF((SUMIFS([1]db!$N:$N,[1]db!$E:$E,ACT!$B40,[1]db!$B:$B,ACT!G$2,[1]db!$I:$I,ACT!$D$1))=0,0,(SUMIFS([1]db!$N:$N,[1]db!$E:$E,ACT!$B40,[1]db!$B:$B,ACT!G$2,[1]db!$I:$I,ACT!$D$1)/SUMIFS([1]db!$M:$M,[1]db!$E:$E,ACT!$B40,[1]db!$B:$B,ACT!G$2,[1]db!$I:$I,ACT!$D$1)))</f>
        <v>6.95</v>
      </c>
      <c r="H40" s="55">
        <f>IF((SUMIFS([1]db!$N:$N,[1]db!$E:$E,ACT!$B40,[1]db!$B:$B,ACT!H$2,[1]db!$I:$I,ACT!$D$1))=0,0,(SUMIFS([1]db!$N:$N,[1]db!$E:$E,ACT!$B40,[1]db!$B:$B,ACT!H$2,[1]db!$I:$I,ACT!$D$1)/SUMIFS([1]db!$M:$M,[1]db!$E:$E,ACT!$B40,[1]db!$B:$B,ACT!H$2,[1]db!$I:$I,ACT!$D$1)))</f>
        <v>0</v>
      </c>
      <c r="I40" s="101">
        <f>IF((SUMIFS([1]db!$N:$N,[1]db!$E:$E,ACT!$B40,[1]db!$B:$B,ACT!I$2,[1]db!$I:$I,ACT!$I$1))=0,0,(SUMIFS([1]db!$N:$N,[1]db!$E:$E,ACT!$B40,[1]db!$B:$B,ACT!I$2,[1]db!$I:$I,ACT!$I$1)/SUMIFS([1]db!$M:$M,[1]db!$E:$E,ACT!$B40,[1]db!$B:$B,ACT!I$2,[1]db!$I:$I,ACT!$I$1)))</f>
        <v>0</v>
      </c>
      <c r="J40" s="90">
        <f>IF((SUMIFS([1]db!$N:$N,[1]db!$E:$E,ACT!$B40,[1]db!$B:$B,ACT!J$2,[1]db!$I:$I,ACT!$I$1))=0,0,(SUMIFS([1]db!$N:$N,[1]db!$E:$E,ACT!$B40,[1]db!$B:$B,ACT!J$2,[1]db!$I:$I,ACT!$I$1)/SUMIFS([1]db!$M:$M,[1]db!$E:$E,ACT!$B40,[1]db!$B:$B,ACT!J$2,[1]db!$I:$I,ACT!$I$1)))</f>
        <v>0</v>
      </c>
      <c r="K40" s="54">
        <f>IF((SUMIFS([1]db!$N:$N,[1]db!$E:$E,ACT!$B40,[1]db!$B:$B,ACT!K$2,[1]db!$I:$I,ACT!$I$1))=0,0,(SUMIFS([1]db!$N:$N,[1]db!$E:$E,ACT!$B40,[1]db!$B:$B,ACT!K$2,[1]db!$I:$I,ACT!$I$1)/SUMIFS([1]db!$M:$M,[1]db!$E:$E,ACT!$B40,[1]db!$B:$B,ACT!K$2,[1]db!$I:$I,ACT!$I$1)))</f>
        <v>0</v>
      </c>
      <c r="L40" s="54">
        <f>IF((SUMIFS([1]db!$N:$N,[1]db!$E:$E,ACT!$B40,[1]db!$B:$B,ACT!L$2,[1]db!$I:$I,ACT!$I$1))=0,0,(SUMIFS([1]db!$N:$N,[1]db!$E:$E,ACT!$B40,[1]db!$B:$B,ACT!L$2,[1]db!$I:$I,ACT!$I$1)/SUMIFS([1]db!$M:$M,[1]db!$E:$E,ACT!$B40,[1]db!$B:$B,ACT!L$2,[1]db!$I:$I,ACT!$I$1)))</f>
        <v>0</v>
      </c>
      <c r="M40" s="102">
        <f>IF((SUMIFS([1]db!$N:$N,[1]db!$E:$E,ACT!$B40,[1]db!$B:$B,ACT!M$2,[1]db!$I:$I,ACT!$I$1))=0,0,(SUMIFS([1]db!$N:$N,[1]db!$E:$E,ACT!$B40,[1]db!$B:$B,ACT!M$2,[1]db!$I:$I,ACT!$I$1)/SUMIFS([1]db!$M:$M,[1]db!$E:$E,ACT!$B40,[1]db!$B:$B,ACT!M$2,[1]db!$I:$I,ACT!$I$1)))</f>
        <v>0</v>
      </c>
      <c r="N40" s="53">
        <f>IF((SUMIFS([1]db!$N:$N,[1]db!$E:$E,ACT!$B40,[1]db!$I:$I,ACT!$N$1))=0,0,(SUMIFS([1]db!$N:$N,[1]db!$E:$E,ACT!$B40,[1]db!$I:$I,ACT!$N$1)/SUMIFS([1]db!$M:$M,[1]db!$E:$E,ACT!$B40,[1]db!$I:$I,ACT!$N$1)))</f>
        <v>0</v>
      </c>
      <c r="O40" s="55">
        <f>IF((SUMIFS([1]db!$N:$N,[1]db!$E:$E,ACT!$B40,[1]db!$I:$I,ACT!$O$1))=0,0,(SUMIFS([1]db!$N:$N,[1]db!$E:$E,ACT!$B40,[1]db!$I:$I,ACT!$O$1)/SUMIFS([1]db!$M:$M,[1]db!$E:$E,ACT!$B40,[1]db!$I:$I,ACT!$O$1)))</f>
        <v>0</v>
      </c>
      <c r="Q40" s="60">
        <f t="shared" si="0"/>
        <v>6.95</v>
      </c>
    </row>
    <row r="41" spans="1:17">
      <c r="A41" s="72"/>
      <c r="B41" s="73">
        <v>74002</v>
      </c>
      <c r="C41" s="103" t="s">
        <v>38</v>
      </c>
      <c r="D41" s="62">
        <f>IF((SUMIFS([1]db!$N:$N,[1]db!$E:$E,ACT!$B41,[1]db!$B:$B,ACT!D$2,[1]db!$I:$I,ACT!$D$1))=0,0,(SUMIFS([1]db!$N:$N,[1]db!$E:$E,ACT!$B41,[1]db!$B:$B,ACT!D$2,[1]db!$I:$I,ACT!$D$1)/SUMIFS([1]db!$M:$M,[1]db!$E:$E,ACT!$B41,[1]db!$B:$B,ACT!D$2,[1]db!$I:$I,ACT!$D$1)))</f>
        <v>0</v>
      </c>
      <c r="E41" s="63">
        <f>IF((SUMIFS([1]db!$N:$N,[1]db!$E:$E,ACT!$B41,[1]db!$B:$B,ACT!E$2,[1]db!$I:$I,ACT!$D$1))=0,0,(SUMIFS([1]db!$N:$N,[1]db!$E:$E,ACT!$B41,[1]db!$B:$B,ACT!E$2,[1]db!$I:$I,ACT!$D$1)/SUMIFS([1]db!$M:$M,[1]db!$E:$E,ACT!$B41,[1]db!$B:$B,ACT!E$2,[1]db!$I:$I,ACT!$D$1)))</f>
        <v>0</v>
      </c>
      <c r="F41" s="63">
        <f>IF((SUMIFS([1]db!$N:$N,[1]db!$E:$E,ACT!$B41,[1]db!$B:$B,ACT!F$2,[1]db!$I:$I,ACT!$D$1))=0,0,(SUMIFS([1]db!$N:$N,[1]db!$E:$E,ACT!$B41,[1]db!$B:$B,ACT!F$2,[1]db!$I:$I,ACT!$D$1)/SUMIFS([1]db!$M:$M,[1]db!$E:$E,ACT!$B41,[1]db!$B:$B,ACT!F$2,[1]db!$I:$I,ACT!$D$1)))</f>
        <v>18.460801735844921</v>
      </c>
      <c r="G41" s="63">
        <f>IF((SUMIFS([1]db!$N:$N,[1]db!$E:$E,ACT!$B41,[1]db!$B:$B,ACT!G$2,[1]db!$I:$I,ACT!$D$1))=0,0,(SUMIFS([1]db!$N:$N,[1]db!$E:$E,ACT!$B41,[1]db!$B:$B,ACT!G$2,[1]db!$I:$I,ACT!$D$1)/SUMIFS([1]db!$M:$M,[1]db!$E:$E,ACT!$B41,[1]db!$B:$B,ACT!G$2,[1]db!$I:$I,ACT!$D$1)))</f>
        <v>32.953020602715206</v>
      </c>
      <c r="H41" s="64">
        <f>IF((SUMIFS([1]db!$N:$N,[1]db!$E:$E,ACT!$B41,[1]db!$B:$B,ACT!H$2,[1]db!$I:$I,ACT!$D$1))=0,0,(SUMIFS([1]db!$N:$N,[1]db!$E:$E,ACT!$B41,[1]db!$B:$B,ACT!H$2,[1]db!$I:$I,ACT!$D$1)/SUMIFS([1]db!$M:$M,[1]db!$E:$E,ACT!$B41,[1]db!$B:$B,ACT!H$2,[1]db!$I:$I,ACT!$D$1)))</f>
        <v>27.808495817958178</v>
      </c>
      <c r="I41" s="104">
        <f>IF((SUMIFS([1]db!$N:$N,[1]db!$E:$E,ACT!$B41,[1]db!$B:$B,ACT!I$2,[1]db!$I:$I,ACT!$I$1))=0,0,(SUMIFS([1]db!$N:$N,[1]db!$E:$E,ACT!$B41,[1]db!$B:$B,ACT!I$2,[1]db!$I:$I,ACT!$I$1)/SUMIFS([1]db!$M:$M,[1]db!$E:$E,ACT!$B41,[1]db!$B:$B,ACT!I$2,[1]db!$I:$I,ACT!$I$1)))</f>
        <v>0</v>
      </c>
      <c r="J41" s="91">
        <f>IF((SUMIFS([1]db!$N:$N,[1]db!$E:$E,ACT!$B41,[1]db!$B:$B,ACT!J$2,[1]db!$I:$I,ACT!$I$1))=0,0,(SUMIFS([1]db!$N:$N,[1]db!$E:$E,ACT!$B41,[1]db!$B:$B,ACT!J$2,[1]db!$I:$I,ACT!$I$1)/SUMIFS([1]db!$M:$M,[1]db!$E:$E,ACT!$B41,[1]db!$B:$B,ACT!J$2,[1]db!$I:$I,ACT!$I$1)))</f>
        <v>0</v>
      </c>
      <c r="K41" s="63">
        <f>IF((SUMIFS([1]db!$N:$N,[1]db!$E:$E,ACT!$B41,[1]db!$B:$B,ACT!K$2,[1]db!$I:$I,ACT!$I$1))=0,0,(SUMIFS([1]db!$N:$N,[1]db!$E:$E,ACT!$B41,[1]db!$B:$B,ACT!K$2,[1]db!$I:$I,ACT!$I$1)/SUMIFS([1]db!$M:$M,[1]db!$E:$E,ACT!$B41,[1]db!$B:$B,ACT!K$2,[1]db!$I:$I,ACT!$I$1)))</f>
        <v>0</v>
      </c>
      <c r="L41" s="63">
        <f>IF((SUMIFS([1]db!$N:$N,[1]db!$E:$E,ACT!$B41,[1]db!$B:$B,ACT!L$2,[1]db!$I:$I,ACT!$I$1))=0,0,(SUMIFS([1]db!$N:$N,[1]db!$E:$E,ACT!$B41,[1]db!$B:$B,ACT!L$2,[1]db!$I:$I,ACT!$I$1)/SUMIFS([1]db!$M:$M,[1]db!$E:$E,ACT!$B41,[1]db!$B:$B,ACT!L$2,[1]db!$I:$I,ACT!$I$1)))</f>
        <v>0</v>
      </c>
      <c r="M41" s="105">
        <f>IF((SUMIFS([1]db!$N:$N,[1]db!$E:$E,ACT!$B41,[1]db!$B:$B,ACT!M$2,[1]db!$I:$I,ACT!$I$1))=0,0,(SUMIFS([1]db!$N:$N,[1]db!$E:$E,ACT!$B41,[1]db!$B:$B,ACT!M$2,[1]db!$I:$I,ACT!$I$1)/SUMIFS([1]db!$M:$M,[1]db!$E:$E,ACT!$B41,[1]db!$B:$B,ACT!M$2,[1]db!$I:$I,ACT!$I$1)))</f>
        <v>0</v>
      </c>
      <c r="N41" s="62">
        <f>IF((SUMIFS([1]db!$N:$N,[1]db!$E:$E,ACT!$B41,[1]db!$I:$I,ACT!$N$1))=0,0,(SUMIFS([1]db!$N:$N,[1]db!$E:$E,ACT!$B41,[1]db!$I:$I,ACT!$N$1)/SUMIFS([1]db!$M:$M,[1]db!$E:$E,ACT!$B41,[1]db!$I:$I,ACT!$N$1)))</f>
        <v>0</v>
      </c>
      <c r="O41" s="64">
        <f>IF((SUMIFS([1]db!$N:$N,[1]db!$E:$E,ACT!$B41,[1]db!$I:$I,ACT!$O$1))=0,0,(SUMIFS([1]db!$N:$N,[1]db!$E:$E,ACT!$B41,[1]db!$I:$I,ACT!$O$1)/SUMIFS([1]db!$M:$M,[1]db!$E:$E,ACT!$B41,[1]db!$I:$I,ACT!$O$1)))</f>
        <v>0</v>
      </c>
      <c r="Q41" s="60">
        <f t="shared" si="0"/>
        <v>32.953020602715206</v>
      </c>
    </row>
    <row r="42" spans="1:17" ht="6" customHeight="1">
      <c r="B42" s="51"/>
      <c r="C42" s="82"/>
      <c r="D42" s="83"/>
      <c r="E42" s="83"/>
      <c r="F42" s="83"/>
      <c r="G42" s="83"/>
      <c r="H42" s="83"/>
      <c r="I42" s="83"/>
      <c r="J42" s="83"/>
      <c r="K42" s="83"/>
      <c r="L42" s="83"/>
      <c r="M42" s="83"/>
      <c r="N42" s="83"/>
      <c r="O42" s="83"/>
      <c r="Q42" s="60">
        <f t="shared" si="0"/>
        <v>0</v>
      </c>
    </row>
    <row r="43" spans="1:17">
      <c r="B43" s="51"/>
      <c r="C43" s="106" t="s">
        <v>39</v>
      </c>
      <c r="D43" s="85"/>
      <c r="E43" s="85"/>
      <c r="F43" s="85"/>
      <c r="G43" s="85"/>
      <c r="H43" s="85"/>
      <c r="I43" s="85"/>
      <c r="J43" s="85"/>
      <c r="K43" s="85"/>
      <c r="L43" s="45"/>
      <c r="M43" s="45"/>
      <c r="N43" s="45"/>
      <c r="O43" s="46"/>
      <c r="Q43" s="60">
        <f t="shared" si="0"/>
        <v>0</v>
      </c>
    </row>
    <row r="44" spans="1:17" ht="3.75" customHeight="1">
      <c r="B44" s="51"/>
      <c r="C44" s="48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50"/>
      <c r="O44" s="50"/>
      <c r="Q44" s="60">
        <f t="shared" si="0"/>
        <v>0</v>
      </c>
    </row>
    <row r="45" spans="1:17">
      <c r="B45" s="51">
        <v>75001</v>
      </c>
      <c r="C45" s="52" t="s">
        <v>40</v>
      </c>
      <c r="D45" s="53">
        <f>IF((SUMIFS([1]db!$N:$N,[1]db!$E:$E,ACT!$B45,[1]db!$B:$B,ACT!D$2,[1]db!$I:$I,ACT!$D$1))=0,0,(SUMIFS([1]db!$N:$N,[1]db!$E:$E,ACT!$B45,[1]db!$B:$B,ACT!D$2,[1]db!$I:$I,ACT!$D$1)/SUMIFS([1]db!$M:$M,[1]db!$E:$E,ACT!$B45,[1]db!$B:$B,ACT!D$2,[1]db!$I:$I,ACT!$D$1)))</f>
        <v>0</v>
      </c>
      <c r="E45" s="54">
        <f>IF((SUMIFS([1]db!$N:$N,[1]db!$E:$E,ACT!$B45,[1]db!$B:$B,ACT!E$2,[1]db!$I:$I,ACT!$D$1))=0,0,(SUMIFS([1]db!$N:$N,[1]db!$E:$E,ACT!$B45,[1]db!$B:$B,ACT!E$2,[1]db!$I:$I,ACT!$D$1)/SUMIFS([1]db!$M:$M,[1]db!$E:$E,ACT!$B45,[1]db!$B:$B,ACT!E$2,[1]db!$I:$I,ACT!$D$1)))</f>
        <v>0</v>
      </c>
      <c r="F45" s="54">
        <f>IF((SUMIFS([1]db!$N:$N,[1]db!$E:$E,ACT!$B45,[1]db!$B:$B,ACT!F$2,[1]db!$I:$I,ACT!$D$1))=0,0,(SUMIFS([1]db!$N:$N,[1]db!$E:$E,ACT!$B45,[1]db!$B:$B,ACT!F$2,[1]db!$I:$I,ACT!$D$1)/SUMIFS([1]db!$M:$M,[1]db!$E:$E,ACT!$B45,[1]db!$B:$B,ACT!F$2,[1]db!$I:$I,ACT!$D$1)))</f>
        <v>0</v>
      </c>
      <c r="G45" s="54">
        <f>IF((SUMIFS([1]db!$N:$N,[1]db!$E:$E,ACT!$B45,[1]db!$B:$B,ACT!G$2,[1]db!$I:$I,ACT!$D$1))=0,0,(SUMIFS([1]db!$N:$N,[1]db!$E:$E,ACT!$B45,[1]db!$B:$B,ACT!G$2,[1]db!$I:$I,ACT!$D$1)/SUMIFS([1]db!$M:$M,[1]db!$E:$E,ACT!$B45,[1]db!$B:$B,ACT!G$2,[1]db!$I:$I,ACT!$D$1)))</f>
        <v>13.2303</v>
      </c>
      <c r="H45" s="55">
        <f>IF((SUMIFS([1]db!$N:$N,[1]db!$E:$E,ACT!$B45,[1]db!$B:$B,ACT!H$2,[1]db!$I:$I,ACT!$D$1))=0,0,(SUMIFS([1]db!$N:$N,[1]db!$E:$E,ACT!$B45,[1]db!$B:$B,ACT!H$2,[1]db!$I:$I,ACT!$D$1)/SUMIFS([1]db!$M:$M,[1]db!$E:$E,ACT!$B45,[1]db!$B:$B,ACT!H$2,[1]db!$I:$I,ACT!$D$1)))</f>
        <v>6.1491049155425861</v>
      </c>
      <c r="I45" s="53">
        <f>IF((SUMIFS([1]db!$N:$N,[1]db!$E:$E,ACT!$B45,[1]db!$B:$B,ACT!I$2,[1]db!$I:$I,ACT!$I$1))=0,0,(SUMIFS([1]db!$N:$N,[1]db!$E:$E,ACT!$B45,[1]db!$B:$B,ACT!I$2,[1]db!$I:$I,ACT!$I$1)/SUMIFS([1]db!$M:$M,[1]db!$E:$E,ACT!$B45,[1]db!$B:$B,ACT!I$2,[1]db!$I:$I,ACT!$I$1)))</f>
        <v>0</v>
      </c>
      <c r="J45" s="54">
        <f>IF((SUMIFS([1]db!$N:$N,[1]db!$E:$E,ACT!$B45,[1]db!$B:$B,ACT!J$2,[1]db!$I:$I,ACT!$I$1))=0,0,(SUMIFS([1]db!$N:$N,[1]db!$E:$E,ACT!$B45,[1]db!$B:$B,ACT!J$2,[1]db!$I:$I,ACT!$I$1)/SUMIFS([1]db!$M:$M,[1]db!$E:$E,ACT!$B45,[1]db!$B:$B,ACT!J$2,[1]db!$I:$I,ACT!$I$1)))</f>
        <v>0</v>
      </c>
      <c r="K45" s="54">
        <f>IF((SUMIFS([1]db!$N:$N,[1]db!$E:$E,ACT!$B45,[1]db!$B:$B,ACT!K$2,[1]db!$I:$I,ACT!$I$1))=0,0,(SUMIFS([1]db!$N:$N,[1]db!$E:$E,ACT!$B45,[1]db!$B:$B,ACT!K$2,[1]db!$I:$I,ACT!$I$1)/SUMIFS([1]db!$M:$M,[1]db!$E:$E,ACT!$B45,[1]db!$B:$B,ACT!K$2,[1]db!$I:$I,ACT!$I$1)))</f>
        <v>0</v>
      </c>
      <c r="L45" s="54">
        <f>IF((SUMIFS([1]db!$N:$N,[1]db!$E:$E,ACT!$B45,[1]db!$B:$B,ACT!L$2,[1]db!$I:$I,ACT!$I$1))=0,0,(SUMIFS([1]db!$N:$N,[1]db!$E:$E,ACT!$B45,[1]db!$B:$B,ACT!L$2,[1]db!$I:$I,ACT!$I$1)/SUMIFS([1]db!$M:$M,[1]db!$E:$E,ACT!$B45,[1]db!$B:$B,ACT!L$2,[1]db!$I:$I,ACT!$I$1)))</f>
        <v>0</v>
      </c>
      <c r="M45" s="55">
        <f>IF((SUMIFS([1]db!$N:$N,[1]db!$E:$E,ACT!$B45,[1]db!$B:$B,ACT!M$2,[1]db!$I:$I,ACT!$I$1))=0,0,(SUMIFS([1]db!$N:$N,[1]db!$E:$E,ACT!$B45,[1]db!$B:$B,ACT!M$2,[1]db!$I:$I,ACT!$I$1)/SUMIFS([1]db!$M:$M,[1]db!$E:$E,ACT!$B45,[1]db!$B:$B,ACT!M$2,[1]db!$I:$I,ACT!$I$1)))</f>
        <v>0</v>
      </c>
      <c r="N45" s="90">
        <f>IF((SUMIFS([1]db!$N:$N,[1]db!$E:$E,ACT!$B45,[1]db!$I:$I,ACT!$N$1))=0,0,(SUMIFS([1]db!$N:$N,[1]db!$E:$E,ACT!$B45,[1]db!$I:$I,ACT!$N$1)/SUMIFS([1]db!$M:$M,[1]db!$E:$E,ACT!$B45,[1]db!$I:$I,ACT!$N$1)))</f>
        <v>0</v>
      </c>
      <c r="O45" s="55">
        <f>IF((SUMIFS([1]db!$N:$N,[1]db!$E:$E,ACT!$B45,[1]db!$I:$I,ACT!$O$1))=0,0,(SUMIFS([1]db!$N:$N,[1]db!$E:$E,ACT!$B45,[1]db!$I:$I,ACT!$O$1)/SUMIFS([1]db!$M:$M,[1]db!$E:$E,ACT!$B45,[1]db!$I:$I,ACT!$O$1)))</f>
        <v>0</v>
      </c>
      <c r="Q45" s="60">
        <f t="shared" si="0"/>
        <v>13.2303</v>
      </c>
    </row>
    <row r="46" spans="1:17">
      <c r="B46" s="51">
        <v>75003</v>
      </c>
      <c r="C46" s="107" t="s">
        <v>41</v>
      </c>
      <c r="D46" s="62">
        <f>IF((SUMIFS([1]db!$N:$N,[1]db!$E:$E,ACT!$B46,[1]db!$B:$B,ACT!D$2,[1]db!$I:$I,ACT!$D$1))=0,0,(SUMIFS([1]db!$N:$N,[1]db!$E:$E,ACT!$B46,[1]db!$B:$B,ACT!D$2,[1]db!$I:$I,ACT!$D$1)/SUMIFS([1]db!$M:$M,[1]db!$E:$E,ACT!$B46,[1]db!$B:$B,ACT!D$2,[1]db!$I:$I,ACT!$D$1)))</f>
        <v>0</v>
      </c>
      <c r="E46" s="63">
        <f>IF((SUMIFS([1]db!$N:$N,[1]db!$E:$E,ACT!$B46,[1]db!$B:$B,ACT!E$2,[1]db!$I:$I,ACT!$D$1))=0,0,(SUMIFS([1]db!$N:$N,[1]db!$E:$E,ACT!$B46,[1]db!$B:$B,ACT!E$2,[1]db!$I:$I,ACT!$D$1)/SUMIFS([1]db!$M:$M,[1]db!$E:$E,ACT!$B46,[1]db!$B:$B,ACT!E$2,[1]db!$I:$I,ACT!$D$1)))</f>
        <v>0</v>
      </c>
      <c r="F46" s="63">
        <f>IF((SUMIFS([1]db!$N:$N,[1]db!$E:$E,ACT!$B46,[1]db!$B:$B,ACT!F$2,[1]db!$I:$I,ACT!$D$1))=0,0,(SUMIFS([1]db!$N:$N,[1]db!$E:$E,ACT!$B46,[1]db!$B:$B,ACT!F$2,[1]db!$I:$I,ACT!$D$1)/SUMIFS([1]db!$M:$M,[1]db!$E:$E,ACT!$B46,[1]db!$B:$B,ACT!F$2,[1]db!$I:$I,ACT!$D$1)))</f>
        <v>0</v>
      </c>
      <c r="G46" s="63">
        <f>IF((SUMIFS([1]db!$N:$N,[1]db!$E:$E,ACT!$B46,[1]db!$B:$B,ACT!G$2,[1]db!$I:$I,ACT!$D$1))=0,0,(SUMIFS([1]db!$N:$N,[1]db!$E:$E,ACT!$B46,[1]db!$B:$B,ACT!G$2,[1]db!$I:$I,ACT!$D$1)/SUMIFS([1]db!$M:$M,[1]db!$E:$E,ACT!$B46,[1]db!$B:$B,ACT!G$2,[1]db!$I:$I,ACT!$D$1)))</f>
        <v>0</v>
      </c>
      <c r="H46" s="64">
        <f>IF((SUMIFS([1]db!$N:$N,[1]db!$E:$E,ACT!$B46,[1]db!$B:$B,ACT!H$2,[1]db!$I:$I,ACT!$D$1))=0,0,(SUMIFS([1]db!$N:$N,[1]db!$E:$E,ACT!$B46,[1]db!$B:$B,ACT!H$2,[1]db!$I:$I,ACT!$D$1)/SUMIFS([1]db!$M:$M,[1]db!$E:$E,ACT!$B46,[1]db!$B:$B,ACT!H$2,[1]db!$I:$I,ACT!$D$1)))</f>
        <v>5.6408000000000005</v>
      </c>
      <c r="I46" s="62">
        <f>IF((SUMIFS([1]db!$N:$N,[1]db!$E:$E,ACT!$B46,[1]db!$B:$B,ACT!I$2,[1]db!$I:$I,ACT!$I$1))=0,0,(SUMIFS([1]db!$N:$N,[1]db!$E:$E,ACT!$B46,[1]db!$B:$B,ACT!I$2,[1]db!$I:$I,ACT!$I$1)/SUMIFS([1]db!$M:$M,[1]db!$E:$E,ACT!$B46,[1]db!$B:$B,ACT!I$2,[1]db!$I:$I,ACT!$I$1)))</f>
        <v>0</v>
      </c>
      <c r="J46" s="63">
        <f>IF((SUMIFS([1]db!$N:$N,[1]db!$E:$E,ACT!$B46,[1]db!$B:$B,ACT!J$2,[1]db!$I:$I,ACT!$I$1))=0,0,(SUMIFS([1]db!$N:$N,[1]db!$E:$E,ACT!$B46,[1]db!$B:$B,ACT!J$2,[1]db!$I:$I,ACT!$I$1)/SUMIFS([1]db!$M:$M,[1]db!$E:$E,ACT!$B46,[1]db!$B:$B,ACT!J$2,[1]db!$I:$I,ACT!$I$1)))</f>
        <v>0</v>
      </c>
      <c r="K46" s="63">
        <f>IF((SUMIFS([1]db!$N:$N,[1]db!$E:$E,ACT!$B46,[1]db!$B:$B,ACT!K$2,[1]db!$I:$I,ACT!$I$1))=0,0,(SUMIFS([1]db!$N:$N,[1]db!$E:$E,ACT!$B46,[1]db!$B:$B,ACT!K$2,[1]db!$I:$I,ACT!$I$1)/SUMIFS([1]db!$M:$M,[1]db!$E:$E,ACT!$B46,[1]db!$B:$B,ACT!K$2,[1]db!$I:$I,ACT!$I$1)))</f>
        <v>0</v>
      </c>
      <c r="L46" s="63">
        <f>IF((SUMIFS([1]db!$N:$N,[1]db!$E:$E,ACT!$B46,[1]db!$B:$B,ACT!L$2,[1]db!$I:$I,ACT!$I$1))=0,0,(SUMIFS([1]db!$N:$N,[1]db!$E:$E,ACT!$B46,[1]db!$B:$B,ACT!L$2,[1]db!$I:$I,ACT!$I$1)/SUMIFS([1]db!$M:$M,[1]db!$E:$E,ACT!$B46,[1]db!$B:$B,ACT!L$2,[1]db!$I:$I,ACT!$I$1)))</f>
        <v>0</v>
      </c>
      <c r="M46" s="64">
        <f>IF((SUMIFS([1]db!$N:$N,[1]db!$E:$E,ACT!$B46,[1]db!$B:$B,ACT!M$2,[1]db!$I:$I,ACT!$I$1))=0,0,(SUMIFS([1]db!$N:$N,[1]db!$E:$E,ACT!$B46,[1]db!$B:$B,ACT!M$2,[1]db!$I:$I,ACT!$I$1)/SUMIFS([1]db!$M:$M,[1]db!$E:$E,ACT!$B46,[1]db!$B:$B,ACT!M$2,[1]db!$I:$I,ACT!$I$1)))</f>
        <v>0</v>
      </c>
      <c r="N46" s="91">
        <f>IF((SUMIFS([1]db!$N:$N,[1]db!$E:$E,ACT!$B46,[1]db!$I:$I,ACT!$N$1))=0,0,(SUMIFS([1]db!$N:$N,[1]db!$E:$E,ACT!$B46,[1]db!$I:$I,ACT!$N$1)/SUMIFS([1]db!$M:$M,[1]db!$E:$E,ACT!$B46,[1]db!$I:$I,ACT!$N$1)))</f>
        <v>0</v>
      </c>
      <c r="O46" s="64">
        <f>IF((SUMIFS([1]db!$N:$N,[1]db!$E:$E,ACT!$B46,[1]db!$I:$I,ACT!$O$1))=0,0,(SUMIFS([1]db!$N:$N,[1]db!$E:$E,ACT!$B46,[1]db!$I:$I,ACT!$O$1)/SUMIFS([1]db!$M:$M,[1]db!$E:$E,ACT!$B46,[1]db!$I:$I,ACT!$O$1)))</f>
        <v>0</v>
      </c>
      <c r="Q46" s="60">
        <f t="shared" si="0"/>
        <v>5.6408000000000005</v>
      </c>
    </row>
    <row r="47" spans="1:17">
      <c r="B47" s="51">
        <v>75004</v>
      </c>
      <c r="C47" s="107" t="s">
        <v>42</v>
      </c>
      <c r="D47" s="62">
        <f>IF((SUMIFS([1]db!$N:$N,[1]db!$E:$E,ACT!$B47,[1]db!$B:$B,ACT!D$2,[1]db!$I:$I,ACT!$D$1))=0,0,(SUMIFS([1]db!$N:$N,[1]db!$E:$E,ACT!$B47,[1]db!$B:$B,ACT!D$2,[1]db!$I:$I,ACT!$D$1)/SUMIFS([1]db!$M:$M,[1]db!$E:$E,ACT!$B47,[1]db!$B:$B,ACT!D$2,[1]db!$I:$I,ACT!$D$1)))</f>
        <v>0</v>
      </c>
      <c r="E47" s="63">
        <f>IF((SUMIFS([1]db!$N:$N,[1]db!$E:$E,ACT!$B47,[1]db!$B:$B,ACT!E$2,[1]db!$I:$I,ACT!$D$1))=0,0,(SUMIFS([1]db!$N:$N,[1]db!$E:$E,ACT!$B47,[1]db!$B:$B,ACT!E$2,[1]db!$I:$I,ACT!$D$1)/SUMIFS([1]db!$M:$M,[1]db!$E:$E,ACT!$B47,[1]db!$B:$B,ACT!E$2,[1]db!$I:$I,ACT!$D$1)))</f>
        <v>0</v>
      </c>
      <c r="F47" s="63">
        <f>IF((SUMIFS([1]db!$N:$N,[1]db!$E:$E,ACT!$B47,[1]db!$B:$B,ACT!F$2,[1]db!$I:$I,ACT!$D$1))=0,0,(SUMIFS([1]db!$N:$N,[1]db!$E:$E,ACT!$B47,[1]db!$B:$B,ACT!F$2,[1]db!$I:$I,ACT!$D$1)/SUMIFS([1]db!$M:$M,[1]db!$E:$E,ACT!$B47,[1]db!$B:$B,ACT!F$2,[1]db!$I:$I,ACT!$D$1)))</f>
        <v>0</v>
      </c>
      <c r="G47" s="63">
        <f>IF((SUMIFS([1]db!$N:$N,[1]db!$E:$E,ACT!$B47,[1]db!$B:$B,ACT!G$2,[1]db!$I:$I,ACT!$D$1))=0,0,(SUMIFS([1]db!$N:$N,[1]db!$E:$E,ACT!$B47,[1]db!$B:$B,ACT!G$2,[1]db!$I:$I,ACT!$D$1)/SUMIFS([1]db!$M:$M,[1]db!$E:$E,ACT!$B47,[1]db!$B:$B,ACT!G$2,[1]db!$I:$I,ACT!$D$1)))</f>
        <v>0</v>
      </c>
      <c r="H47" s="64">
        <f>IF((SUMIFS([1]db!$N:$N,[1]db!$E:$E,ACT!$B47,[1]db!$B:$B,ACT!H$2,[1]db!$I:$I,ACT!$D$1))=0,0,(SUMIFS([1]db!$N:$N,[1]db!$E:$E,ACT!$B47,[1]db!$B:$B,ACT!H$2,[1]db!$I:$I,ACT!$D$1)/SUMIFS([1]db!$M:$M,[1]db!$E:$E,ACT!$B47,[1]db!$B:$B,ACT!H$2,[1]db!$I:$I,ACT!$D$1)))</f>
        <v>5.6618000000000004</v>
      </c>
      <c r="I47" s="62">
        <f>IF((SUMIFS([1]db!$N:$N,[1]db!$E:$E,ACT!$B47,[1]db!$B:$B,ACT!I$2,[1]db!$I:$I,ACT!$I$1))=0,0,(SUMIFS([1]db!$N:$N,[1]db!$E:$E,ACT!$B47,[1]db!$B:$B,ACT!I$2,[1]db!$I:$I,ACT!$I$1)/SUMIFS([1]db!$M:$M,[1]db!$E:$E,ACT!$B47,[1]db!$B:$B,ACT!I$2,[1]db!$I:$I,ACT!$I$1)))</f>
        <v>0</v>
      </c>
      <c r="J47" s="63">
        <f>IF((SUMIFS([1]db!$N:$N,[1]db!$E:$E,ACT!$B47,[1]db!$B:$B,ACT!J$2,[1]db!$I:$I,ACT!$I$1))=0,0,(SUMIFS([1]db!$N:$N,[1]db!$E:$E,ACT!$B47,[1]db!$B:$B,ACT!J$2,[1]db!$I:$I,ACT!$I$1)/SUMIFS([1]db!$M:$M,[1]db!$E:$E,ACT!$B47,[1]db!$B:$B,ACT!J$2,[1]db!$I:$I,ACT!$I$1)))</f>
        <v>0</v>
      </c>
      <c r="K47" s="63">
        <f>IF((SUMIFS([1]db!$N:$N,[1]db!$E:$E,ACT!$B47,[1]db!$B:$B,ACT!K$2,[1]db!$I:$I,ACT!$I$1))=0,0,(SUMIFS([1]db!$N:$N,[1]db!$E:$E,ACT!$B47,[1]db!$B:$B,ACT!K$2,[1]db!$I:$I,ACT!$I$1)/SUMIFS([1]db!$M:$M,[1]db!$E:$E,ACT!$B47,[1]db!$B:$B,ACT!K$2,[1]db!$I:$I,ACT!$I$1)))</f>
        <v>0</v>
      </c>
      <c r="L47" s="63">
        <f>IF((SUMIFS([1]db!$N:$N,[1]db!$E:$E,ACT!$B47,[1]db!$B:$B,ACT!L$2,[1]db!$I:$I,ACT!$I$1))=0,0,(SUMIFS([1]db!$N:$N,[1]db!$E:$E,ACT!$B47,[1]db!$B:$B,ACT!L$2,[1]db!$I:$I,ACT!$I$1)/SUMIFS([1]db!$M:$M,[1]db!$E:$E,ACT!$B47,[1]db!$B:$B,ACT!L$2,[1]db!$I:$I,ACT!$I$1)))</f>
        <v>0</v>
      </c>
      <c r="M47" s="64">
        <f>IF((SUMIFS([1]db!$N:$N,[1]db!$E:$E,ACT!$B47,[1]db!$B:$B,ACT!M$2,[1]db!$I:$I,ACT!$I$1))=0,0,(SUMIFS([1]db!$N:$N,[1]db!$E:$E,ACT!$B47,[1]db!$B:$B,ACT!M$2,[1]db!$I:$I,ACT!$I$1)/SUMIFS([1]db!$M:$M,[1]db!$E:$E,ACT!$B47,[1]db!$B:$B,ACT!M$2,[1]db!$I:$I,ACT!$I$1)))</f>
        <v>0</v>
      </c>
      <c r="N47" s="91">
        <f>IF((SUMIFS([1]db!$N:$N,[1]db!$E:$E,ACT!$B47,[1]db!$I:$I,ACT!$N$1))=0,0,(SUMIFS([1]db!$N:$N,[1]db!$E:$E,ACT!$B47,[1]db!$I:$I,ACT!$N$1)/SUMIFS([1]db!$M:$M,[1]db!$E:$E,ACT!$B47,[1]db!$I:$I,ACT!$N$1)))</f>
        <v>0</v>
      </c>
      <c r="O47" s="64">
        <f>IF((SUMIFS([1]db!$N:$N,[1]db!$E:$E,ACT!$B47,[1]db!$I:$I,ACT!$O$1))=0,0,(SUMIFS([1]db!$N:$N,[1]db!$E:$E,ACT!$B47,[1]db!$I:$I,ACT!$O$1)/SUMIFS([1]db!$M:$M,[1]db!$E:$E,ACT!$B47,[1]db!$I:$I,ACT!$O$1)))</f>
        <v>0</v>
      </c>
      <c r="Q47" s="60">
        <f t="shared" si="0"/>
        <v>5.6618000000000004</v>
      </c>
    </row>
    <row r="48" spans="1:17" ht="4.5" customHeight="1">
      <c r="B48" s="51"/>
      <c r="C48" s="82"/>
      <c r="D48" s="83"/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Q48" s="60">
        <f t="shared" si="0"/>
        <v>0</v>
      </c>
    </row>
    <row r="49" spans="2:17">
      <c r="B49" s="51"/>
      <c r="C49" s="106" t="s">
        <v>43</v>
      </c>
      <c r="D49" s="85"/>
      <c r="E49" s="85"/>
      <c r="F49" s="85"/>
      <c r="G49" s="85"/>
      <c r="H49" s="85"/>
      <c r="I49" s="85"/>
      <c r="J49" s="85"/>
      <c r="K49" s="85"/>
      <c r="L49" s="45"/>
      <c r="M49" s="45"/>
      <c r="N49" s="45"/>
      <c r="O49" s="46"/>
      <c r="Q49" s="60">
        <f t="shared" si="0"/>
        <v>0</v>
      </c>
    </row>
    <row r="50" spans="2:17" ht="3.75" customHeight="1">
      <c r="B50" s="51"/>
      <c r="C50" s="48"/>
      <c r="D50" s="49"/>
      <c r="E50" s="49"/>
      <c r="F50" s="49"/>
      <c r="G50" s="49"/>
      <c r="H50" s="49"/>
      <c r="I50" s="49"/>
      <c r="J50" s="49"/>
      <c r="K50" s="49"/>
      <c r="L50" s="50"/>
      <c r="M50" s="50"/>
      <c r="N50" s="50"/>
      <c r="O50" s="50"/>
      <c r="Q50" s="60">
        <f t="shared" si="0"/>
        <v>0</v>
      </c>
    </row>
    <row r="51" spans="2:17">
      <c r="B51" s="51">
        <v>3001</v>
      </c>
      <c r="C51" s="52" t="s">
        <v>44</v>
      </c>
      <c r="D51" s="53">
        <f>IF((SUMIFS([1]db!$N:$N,[1]db!$E:$E,ACT!$B51,[1]db!$B:$B,ACT!D$2,[1]db!$I:$I,ACT!$D$1))=0,0,(SUMIFS([1]db!$N:$N,[1]db!$E:$E,ACT!$B51,[1]db!$B:$B,ACT!D$2,[1]db!$I:$I,ACT!$D$1)/SUMIFS([1]db!$M:$M,[1]db!$E:$E,ACT!$B51,[1]db!$B:$B,ACT!D$2,[1]db!$I:$I,ACT!$D$1)))</f>
        <v>0</v>
      </c>
      <c r="E51" s="54">
        <f>IF((SUMIFS([1]db!$N:$N,[1]db!$E:$E,ACT!$B51,[1]db!$B:$B,ACT!E$2,[1]db!$I:$I,ACT!$D$1))=0,0,(SUMIFS([1]db!$N:$N,[1]db!$E:$E,ACT!$B51,[1]db!$B:$B,ACT!E$2,[1]db!$I:$I,ACT!$D$1)/SUMIFS([1]db!$M:$M,[1]db!$E:$E,ACT!$B51,[1]db!$B:$B,ACT!E$2,[1]db!$I:$I,ACT!$D$1)))</f>
        <v>0</v>
      </c>
      <c r="F51" s="54">
        <f>IF((SUMIFS([1]db!$N:$N,[1]db!$E:$E,ACT!$B51,[1]db!$B:$B,ACT!F$2,[1]db!$I:$I,ACT!$D$1))=0,0,(SUMIFS([1]db!$N:$N,[1]db!$E:$E,ACT!$B51,[1]db!$B:$B,ACT!F$2,[1]db!$I:$I,ACT!$D$1)/SUMIFS([1]db!$M:$M,[1]db!$E:$E,ACT!$B51,[1]db!$B:$B,ACT!F$2,[1]db!$I:$I,ACT!$D$1)))</f>
        <v>14.665336042928347</v>
      </c>
      <c r="G51" s="54">
        <f>IF((SUMIFS([1]db!$N:$N,[1]db!$E:$E,ACT!$B51,[1]db!$B:$B,ACT!G$2,[1]db!$I:$I,ACT!$D$1))=0,0,(SUMIFS([1]db!$N:$N,[1]db!$E:$E,ACT!$B51,[1]db!$B:$B,ACT!G$2,[1]db!$I:$I,ACT!$D$1)/SUMIFS([1]db!$M:$M,[1]db!$E:$E,ACT!$B51,[1]db!$B:$B,ACT!G$2,[1]db!$I:$I,ACT!$D$1)))</f>
        <v>18.267204151174045</v>
      </c>
      <c r="H51" s="55">
        <f>IF((SUMIFS([1]db!$N:$N,[1]db!$E:$E,ACT!$B51,[1]db!$B:$B,ACT!H$2,[1]db!$I:$I,ACT!$D$1))=0,0,(SUMIFS([1]db!$N:$N,[1]db!$E:$E,ACT!$B51,[1]db!$B:$B,ACT!H$2,[1]db!$I:$I,ACT!$D$1)/SUMIFS([1]db!$M:$M,[1]db!$E:$E,ACT!$B51,[1]db!$B:$B,ACT!H$2,[1]db!$I:$I,ACT!$D$1)))</f>
        <v>0</v>
      </c>
      <c r="I51" s="53">
        <f>IF((SUMIFS([1]db!$N:$N,[1]db!$E:$E,ACT!$B51,[1]db!$B:$B,ACT!I$2,[1]db!$I:$I,ACT!$I$1))=0,0,(SUMIFS([1]db!$N:$N,[1]db!$E:$E,ACT!$B51,[1]db!$B:$B,ACT!I$2,[1]db!$I:$I,ACT!$I$1)/SUMIFS([1]db!$M:$M,[1]db!$E:$E,ACT!$B51,[1]db!$B:$B,ACT!I$2,[1]db!$I:$I,ACT!$I$1)))</f>
        <v>0</v>
      </c>
      <c r="J51" s="54">
        <f>IF((SUMIFS([1]db!$N:$N,[1]db!$E:$E,ACT!$B51,[1]db!$B:$B,ACT!J$2,[1]db!$I:$I,ACT!$I$1))=0,0,(SUMIFS([1]db!$N:$N,[1]db!$E:$E,ACT!$B51,[1]db!$B:$B,ACT!J$2,[1]db!$I:$I,ACT!$I$1)/SUMIFS([1]db!$M:$M,[1]db!$E:$E,ACT!$B51,[1]db!$B:$B,ACT!J$2,[1]db!$I:$I,ACT!$I$1)))</f>
        <v>0</v>
      </c>
      <c r="K51" s="54">
        <f>IF((SUMIFS([1]db!$N:$N,[1]db!$E:$E,ACT!$B51,[1]db!$B:$B,ACT!K$2,[1]db!$I:$I,ACT!$I$1))=0,0,(SUMIFS([1]db!$N:$N,[1]db!$E:$E,ACT!$B51,[1]db!$B:$B,ACT!K$2,[1]db!$I:$I,ACT!$I$1)/SUMIFS([1]db!$M:$M,[1]db!$E:$E,ACT!$B51,[1]db!$B:$B,ACT!K$2,[1]db!$I:$I,ACT!$I$1)))</f>
        <v>0</v>
      </c>
      <c r="L51" s="54">
        <f>IF((SUMIFS([1]db!$N:$N,[1]db!$E:$E,ACT!$B51,[1]db!$B:$B,ACT!L$2,[1]db!$I:$I,ACT!$I$1))=0,0,(SUMIFS([1]db!$N:$N,[1]db!$E:$E,ACT!$B51,[1]db!$B:$B,ACT!L$2,[1]db!$I:$I,ACT!$I$1)/SUMIFS([1]db!$M:$M,[1]db!$E:$E,ACT!$B51,[1]db!$B:$B,ACT!L$2,[1]db!$I:$I,ACT!$I$1)))</f>
        <v>16.075500000000002</v>
      </c>
      <c r="M51" s="55">
        <f>IF((SUMIFS([1]db!$N:$N,[1]db!$E:$E,ACT!$B51,[1]db!$B:$B,ACT!M$2,[1]db!$I:$I,ACT!$I$1))=0,0,(SUMIFS([1]db!$N:$N,[1]db!$E:$E,ACT!$B51,[1]db!$B:$B,ACT!M$2,[1]db!$I:$I,ACT!$I$1)/SUMIFS([1]db!$M:$M,[1]db!$E:$E,ACT!$B51,[1]db!$B:$B,ACT!M$2,[1]db!$I:$I,ACT!$I$1)))</f>
        <v>11.328899999999999</v>
      </c>
      <c r="N51" s="90">
        <f>IF((SUMIFS([1]db!$N:$N,[1]db!$E:$E,ACT!$B51,[1]db!$I:$I,ACT!$N$1))=0,0,(SUMIFS([1]db!$N:$N,[1]db!$E:$E,ACT!$B51,[1]db!$I:$I,ACT!$N$1)/SUMIFS([1]db!$M:$M,[1]db!$E:$E,ACT!$B51,[1]db!$I:$I,ACT!$N$1)))</f>
        <v>0</v>
      </c>
      <c r="O51" s="55">
        <f>IF((SUMIFS([1]db!$N:$N,[1]db!$E:$E,ACT!$B51,[1]db!$I:$I,ACT!$O$1))=0,0,(SUMIFS([1]db!$N:$N,[1]db!$E:$E,ACT!$B51,[1]db!$I:$I,ACT!$O$1)/SUMIFS([1]db!$M:$M,[1]db!$E:$E,ACT!$B51,[1]db!$I:$I,ACT!$O$1)))</f>
        <v>0</v>
      </c>
      <c r="Q51" s="60">
        <f t="shared" si="0"/>
        <v>18.267204151174045</v>
      </c>
    </row>
    <row r="52" spans="2:17">
      <c r="B52" s="51">
        <v>3002</v>
      </c>
      <c r="C52" s="107" t="s">
        <v>45</v>
      </c>
      <c r="D52" s="62">
        <f>IF((SUMIFS([1]db!$N:$N,[1]db!$E:$E,ACT!$B52,[1]db!$B:$B,ACT!D$2,[1]db!$I:$I,ACT!$D$1))=0,0,(SUMIFS([1]db!$N:$N,[1]db!$E:$E,ACT!$B52,[1]db!$B:$B,ACT!D$2,[1]db!$I:$I,ACT!$D$1)/SUMIFS([1]db!$M:$M,[1]db!$E:$E,ACT!$B52,[1]db!$B:$B,ACT!D$2,[1]db!$I:$I,ACT!$D$1)))</f>
        <v>0</v>
      </c>
      <c r="E52" s="63">
        <f>IF((SUMIFS([1]db!$N:$N,[1]db!$E:$E,ACT!$B52,[1]db!$B:$B,ACT!E$2,[1]db!$I:$I,ACT!$D$1))=0,0,(SUMIFS([1]db!$N:$N,[1]db!$E:$E,ACT!$B52,[1]db!$B:$B,ACT!E$2,[1]db!$I:$I,ACT!$D$1)/SUMIFS([1]db!$M:$M,[1]db!$E:$E,ACT!$B52,[1]db!$B:$B,ACT!E$2,[1]db!$I:$I,ACT!$D$1)))</f>
        <v>0</v>
      </c>
      <c r="F52" s="63">
        <f>IF((SUMIFS([1]db!$N:$N,[1]db!$E:$E,ACT!$B52,[1]db!$B:$B,ACT!F$2,[1]db!$I:$I,ACT!$D$1))=0,0,(SUMIFS([1]db!$N:$N,[1]db!$E:$E,ACT!$B52,[1]db!$B:$B,ACT!F$2,[1]db!$I:$I,ACT!$D$1)/SUMIFS([1]db!$M:$M,[1]db!$E:$E,ACT!$B52,[1]db!$B:$B,ACT!F$2,[1]db!$I:$I,ACT!$D$1)))</f>
        <v>14.57131266025641</v>
      </c>
      <c r="G52" s="63">
        <f>IF((SUMIFS([1]db!$N:$N,[1]db!$E:$E,ACT!$B52,[1]db!$B:$B,ACT!G$2,[1]db!$I:$I,ACT!$D$1))=0,0,(SUMIFS([1]db!$N:$N,[1]db!$E:$E,ACT!$B52,[1]db!$B:$B,ACT!G$2,[1]db!$I:$I,ACT!$D$1)/SUMIFS([1]db!$M:$M,[1]db!$E:$E,ACT!$B52,[1]db!$B:$B,ACT!G$2,[1]db!$I:$I,ACT!$D$1)))</f>
        <v>28.46895050847457</v>
      </c>
      <c r="H52" s="64">
        <f>IF((SUMIFS([1]db!$N:$N,[1]db!$E:$E,ACT!$B52,[1]db!$B:$B,ACT!H$2,[1]db!$I:$I,ACT!$D$1))=0,0,(SUMIFS([1]db!$N:$N,[1]db!$E:$E,ACT!$B52,[1]db!$B:$B,ACT!H$2,[1]db!$I:$I,ACT!$D$1)/SUMIFS([1]db!$M:$M,[1]db!$E:$E,ACT!$B52,[1]db!$B:$B,ACT!H$2,[1]db!$I:$I,ACT!$D$1)))</f>
        <v>0</v>
      </c>
      <c r="I52" s="62">
        <f>IF((SUMIFS([1]db!$N:$N,[1]db!$E:$E,ACT!$B52,[1]db!$B:$B,ACT!I$2,[1]db!$I:$I,ACT!$I$1))=0,0,(SUMIFS([1]db!$N:$N,[1]db!$E:$E,ACT!$B52,[1]db!$B:$B,ACT!I$2,[1]db!$I:$I,ACT!$I$1)/SUMIFS([1]db!$M:$M,[1]db!$E:$E,ACT!$B52,[1]db!$B:$B,ACT!I$2,[1]db!$I:$I,ACT!$I$1)))</f>
        <v>0</v>
      </c>
      <c r="J52" s="63">
        <f>IF((SUMIFS([1]db!$N:$N,[1]db!$E:$E,ACT!$B52,[1]db!$B:$B,ACT!J$2,[1]db!$I:$I,ACT!$I$1))=0,0,(SUMIFS([1]db!$N:$N,[1]db!$E:$E,ACT!$B52,[1]db!$B:$B,ACT!J$2,[1]db!$I:$I,ACT!$I$1)/SUMIFS([1]db!$M:$M,[1]db!$E:$E,ACT!$B52,[1]db!$B:$B,ACT!J$2,[1]db!$I:$I,ACT!$I$1)))</f>
        <v>0</v>
      </c>
      <c r="K52" s="63">
        <f>IF((SUMIFS([1]db!$N:$N,[1]db!$E:$E,ACT!$B52,[1]db!$B:$B,ACT!K$2,[1]db!$I:$I,ACT!$I$1))=0,0,(SUMIFS([1]db!$N:$N,[1]db!$E:$E,ACT!$B52,[1]db!$B:$B,ACT!K$2,[1]db!$I:$I,ACT!$I$1)/SUMIFS([1]db!$M:$M,[1]db!$E:$E,ACT!$B52,[1]db!$B:$B,ACT!K$2,[1]db!$I:$I,ACT!$I$1)))</f>
        <v>14.840106185567011</v>
      </c>
      <c r="L52" s="63">
        <f>IF((SUMIFS([1]db!$N:$N,[1]db!$E:$E,ACT!$B52,[1]db!$B:$B,ACT!L$2,[1]db!$I:$I,ACT!$I$1))=0,0,(SUMIFS([1]db!$N:$N,[1]db!$E:$E,ACT!$B52,[1]db!$B:$B,ACT!L$2,[1]db!$I:$I,ACT!$I$1)/SUMIFS([1]db!$M:$M,[1]db!$E:$E,ACT!$B52,[1]db!$B:$B,ACT!L$2,[1]db!$I:$I,ACT!$I$1)))</f>
        <v>0</v>
      </c>
      <c r="M52" s="64">
        <f>IF((SUMIFS([1]db!$N:$N,[1]db!$E:$E,ACT!$B52,[1]db!$B:$B,ACT!M$2,[1]db!$I:$I,ACT!$I$1))=0,0,(SUMIFS([1]db!$N:$N,[1]db!$E:$E,ACT!$B52,[1]db!$B:$B,ACT!M$2,[1]db!$I:$I,ACT!$I$1)/SUMIFS([1]db!$M:$M,[1]db!$E:$E,ACT!$B52,[1]db!$B:$B,ACT!M$2,[1]db!$I:$I,ACT!$I$1)))</f>
        <v>0</v>
      </c>
      <c r="N52" s="91">
        <f>IF((SUMIFS([1]db!$N:$N,[1]db!$E:$E,ACT!$B52,[1]db!$I:$I,ACT!$N$1))=0,0,(SUMIFS([1]db!$N:$N,[1]db!$E:$E,ACT!$B52,[1]db!$I:$I,ACT!$N$1)/SUMIFS([1]db!$M:$M,[1]db!$E:$E,ACT!$B52,[1]db!$I:$I,ACT!$N$1)))</f>
        <v>0</v>
      </c>
      <c r="O52" s="64">
        <f>IF((SUMIFS([1]db!$N:$N,[1]db!$E:$E,ACT!$B52,[1]db!$I:$I,ACT!$O$1))=0,0,(SUMIFS([1]db!$N:$N,[1]db!$E:$E,ACT!$B52,[1]db!$I:$I,ACT!$O$1)/SUMIFS([1]db!$M:$M,[1]db!$E:$E,ACT!$B52,[1]db!$I:$I,ACT!$O$1)))</f>
        <v>0</v>
      </c>
      <c r="Q52" s="60">
        <f t="shared" si="0"/>
        <v>28.46895050847457</v>
      </c>
    </row>
    <row r="53" spans="2:17">
      <c r="B53" s="51">
        <v>3003</v>
      </c>
      <c r="C53" s="107" t="s">
        <v>46</v>
      </c>
      <c r="D53" s="62">
        <f>IF((SUMIFS([1]db!$N:$N,[1]db!$E:$E,ACT!$B53,[1]db!$B:$B,ACT!D$2,[1]db!$I:$I,ACT!$D$1))=0,0,(SUMIFS([1]db!$N:$N,[1]db!$E:$E,ACT!$B53,[1]db!$B:$B,ACT!D$2,[1]db!$I:$I,ACT!$D$1)/SUMIFS([1]db!$M:$M,[1]db!$E:$E,ACT!$B53,[1]db!$B:$B,ACT!D$2,[1]db!$I:$I,ACT!$D$1)))</f>
        <v>0</v>
      </c>
      <c r="E53" s="63">
        <f>IF((SUMIFS([1]db!$N:$N,[1]db!$E:$E,ACT!$B53,[1]db!$B:$B,ACT!E$2,[1]db!$I:$I,ACT!$D$1))=0,0,(SUMIFS([1]db!$N:$N,[1]db!$E:$E,ACT!$B53,[1]db!$B:$B,ACT!E$2,[1]db!$I:$I,ACT!$D$1)/SUMIFS([1]db!$M:$M,[1]db!$E:$E,ACT!$B53,[1]db!$B:$B,ACT!E$2,[1]db!$I:$I,ACT!$D$1)))</f>
        <v>0</v>
      </c>
      <c r="F53" s="63">
        <f>IF((SUMIFS([1]db!$N:$N,[1]db!$E:$E,ACT!$B53,[1]db!$B:$B,ACT!F$2,[1]db!$I:$I,ACT!$D$1))=0,0,(SUMIFS([1]db!$N:$N,[1]db!$E:$E,ACT!$B53,[1]db!$B:$B,ACT!F$2,[1]db!$I:$I,ACT!$D$1)/SUMIFS([1]db!$M:$M,[1]db!$E:$E,ACT!$B53,[1]db!$B:$B,ACT!F$2,[1]db!$I:$I,ACT!$D$1)))</f>
        <v>0</v>
      </c>
      <c r="G53" s="63">
        <f>IF((SUMIFS([1]db!$N:$N,[1]db!$E:$E,ACT!$B53,[1]db!$B:$B,ACT!G$2,[1]db!$I:$I,ACT!$D$1))=0,0,(SUMIFS([1]db!$N:$N,[1]db!$E:$E,ACT!$B53,[1]db!$B:$B,ACT!G$2,[1]db!$I:$I,ACT!$D$1)/SUMIFS([1]db!$M:$M,[1]db!$E:$E,ACT!$B53,[1]db!$B:$B,ACT!G$2,[1]db!$I:$I,ACT!$D$1)))</f>
        <v>0</v>
      </c>
      <c r="H53" s="64">
        <f>IF((SUMIFS([1]db!$N:$N,[1]db!$E:$E,ACT!$B53,[1]db!$B:$B,ACT!H$2,[1]db!$I:$I,ACT!$D$1))=0,0,(SUMIFS([1]db!$N:$N,[1]db!$E:$E,ACT!$B53,[1]db!$B:$B,ACT!H$2,[1]db!$I:$I,ACT!$D$1)/SUMIFS([1]db!$M:$M,[1]db!$E:$E,ACT!$B53,[1]db!$B:$B,ACT!H$2,[1]db!$I:$I,ACT!$D$1)))</f>
        <v>0</v>
      </c>
      <c r="I53" s="62">
        <f>IF((SUMIFS([1]db!$N:$N,[1]db!$E:$E,ACT!$B53,[1]db!$B:$B,ACT!I$2,[1]db!$I:$I,ACT!$I$1))=0,0,(SUMIFS([1]db!$N:$N,[1]db!$E:$E,ACT!$B53,[1]db!$B:$B,ACT!I$2,[1]db!$I:$I,ACT!$I$1)/SUMIFS([1]db!$M:$M,[1]db!$E:$E,ACT!$B53,[1]db!$B:$B,ACT!I$2,[1]db!$I:$I,ACT!$I$1)))</f>
        <v>0</v>
      </c>
      <c r="J53" s="63">
        <f>IF((SUMIFS([1]db!$N:$N,[1]db!$E:$E,ACT!$B53,[1]db!$B:$B,ACT!J$2,[1]db!$I:$I,ACT!$I$1))=0,0,(SUMIFS([1]db!$N:$N,[1]db!$E:$E,ACT!$B53,[1]db!$B:$B,ACT!J$2,[1]db!$I:$I,ACT!$I$1)/SUMIFS([1]db!$M:$M,[1]db!$E:$E,ACT!$B53,[1]db!$B:$B,ACT!J$2,[1]db!$I:$I,ACT!$I$1)))</f>
        <v>0</v>
      </c>
      <c r="K53" s="63">
        <f>IF((SUMIFS([1]db!$N:$N,[1]db!$E:$E,ACT!$B53,[1]db!$B:$B,ACT!K$2,[1]db!$I:$I,ACT!$I$1))=0,0,(SUMIFS([1]db!$N:$N,[1]db!$E:$E,ACT!$B53,[1]db!$B:$B,ACT!K$2,[1]db!$I:$I,ACT!$I$1)/SUMIFS([1]db!$M:$M,[1]db!$E:$E,ACT!$B53,[1]db!$B:$B,ACT!K$2,[1]db!$I:$I,ACT!$I$1)))</f>
        <v>0</v>
      </c>
      <c r="L53" s="63">
        <f>IF((SUMIFS([1]db!$N:$N,[1]db!$E:$E,ACT!$B53,[1]db!$B:$B,ACT!L$2,[1]db!$I:$I,ACT!$I$1))=0,0,(SUMIFS([1]db!$N:$N,[1]db!$E:$E,ACT!$B53,[1]db!$B:$B,ACT!L$2,[1]db!$I:$I,ACT!$I$1)/SUMIFS([1]db!$M:$M,[1]db!$E:$E,ACT!$B53,[1]db!$B:$B,ACT!L$2,[1]db!$I:$I,ACT!$I$1)))</f>
        <v>18.172435483870967</v>
      </c>
      <c r="M53" s="64">
        <f>IF((SUMIFS([1]db!$N:$N,[1]db!$E:$E,ACT!$B53,[1]db!$B:$B,ACT!M$2,[1]db!$I:$I,ACT!$I$1))=0,0,(SUMIFS([1]db!$N:$N,[1]db!$E:$E,ACT!$B53,[1]db!$B:$B,ACT!M$2,[1]db!$I:$I,ACT!$I$1)/SUMIFS([1]db!$M:$M,[1]db!$E:$E,ACT!$B53,[1]db!$B:$B,ACT!M$2,[1]db!$I:$I,ACT!$I$1)))</f>
        <v>0</v>
      </c>
      <c r="N53" s="91">
        <f>IF((SUMIFS([1]db!$N:$N,[1]db!$E:$E,ACT!$B53,[1]db!$I:$I,ACT!$N$1))=0,0,(SUMIFS([1]db!$N:$N,[1]db!$E:$E,ACT!$B53,[1]db!$I:$I,ACT!$N$1)/SUMIFS([1]db!$M:$M,[1]db!$E:$E,ACT!$B53,[1]db!$I:$I,ACT!$N$1)))</f>
        <v>0</v>
      </c>
      <c r="O53" s="64">
        <f>IF((SUMIFS([1]db!$N:$N,[1]db!$E:$E,ACT!$B53,[1]db!$I:$I,ACT!$O$1))=0,0,(SUMIFS([1]db!$N:$N,[1]db!$E:$E,ACT!$B53,[1]db!$I:$I,ACT!$O$1)/SUMIFS([1]db!$M:$M,[1]db!$E:$E,ACT!$B53,[1]db!$I:$I,ACT!$O$1)))</f>
        <v>0</v>
      </c>
      <c r="Q53" s="60">
        <f t="shared" si="0"/>
        <v>18.172435483870967</v>
      </c>
    </row>
    <row r="54" spans="2:17">
      <c r="B54" s="51">
        <v>3004</v>
      </c>
      <c r="C54" s="107" t="s">
        <v>47</v>
      </c>
      <c r="D54" s="62">
        <f>IF((SUMIFS([1]db!$N:$N,[1]db!$E:$E,ACT!$B54,[1]db!$B:$B,ACT!D$2,[1]db!$I:$I,ACT!$D$1))=0,0,(SUMIFS([1]db!$N:$N,[1]db!$E:$E,ACT!$B54,[1]db!$B:$B,ACT!D$2,[1]db!$I:$I,ACT!$D$1)/SUMIFS([1]db!$M:$M,[1]db!$E:$E,ACT!$B54,[1]db!$B:$B,ACT!D$2,[1]db!$I:$I,ACT!$D$1)))</f>
        <v>0</v>
      </c>
      <c r="E54" s="63">
        <f>IF((SUMIFS([1]db!$N:$N,[1]db!$E:$E,ACT!$B54,[1]db!$B:$B,ACT!E$2,[1]db!$I:$I,ACT!$D$1))=0,0,(SUMIFS([1]db!$N:$N,[1]db!$E:$E,ACT!$B54,[1]db!$B:$B,ACT!E$2,[1]db!$I:$I,ACT!$D$1)/SUMIFS([1]db!$M:$M,[1]db!$E:$E,ACT!$B54,[1]db!$B:$B,ACT!E$2,[1]db!$I:$I,ACT!$D$1)))</f>
        <v>0</v>
      </c>
      <c r="F54" s="63">
        <f>IF((SUMIFS([1]db!$N:$N,[1]db!$E:$E,ACT!$B54,[1]db!$B:$B,ACT!F$2,[1]db!$I:$I,ACT!$D$1))=0,0,(SUMIFS([1]db!$N:$N,[1]db!$E:$E,ACT!$B54,[1]db!$B:$B,ACT!F$2,[1]db!$I:$I,ACT!$D$1)/SUMIFS([1]db!$M:$M,[1]db!$E:$E,ACT!$B54,[1]db!$B:$B,ACT!F$2,[1]db!$I:$I,ACT!$D$1)))</f>
        <v>29.333399999999997</v>
      </c>
      <c r="G54" s="63">
        <f>IF((SUMIFS([1]db!$N:$N,[1]db!$E:$E,ACT!$B54,[1]db!$B:$B,ACT!G$2,[1]db!$I:$I,ACT!$D$1))=0,0,(SUMIFS([1]db!$N:$N,[1]db!$E:$E,ACT!$B54,[1]db!$B:$B,ACT!G$2,[1]db!$I:$I,ACT!$D$1)/SUMIFS([1]db!$M:$M,[1]db!$E:$E,ACT!$B54,[1]db!$B:$B,ACT!G$2,[1]db!$I:$I,ACT!$D$1)))</f>
        <v>29.333399999999997</v>
      </c>
      <c r="H54" s="64">
        <f>IF((SUMIFS([1]db!$N:$N,[1]db!$E:$E,ACT!$B54,[1]db!$B:$B,ACT!H$2,[1]db!$I:$I,ACT!$D$1))=0,0,(SUMIFS([1]db!$N:$N,[1]db!$E:$E,ACT!$B54,[1]db!$B:$B,ACT!H$2,[1]db!$I:$I,ACT!$D$1)/SUMIFS([1]db!$M:$M,[1]db!$E:$E,ACT!$B54,[1]db!$B:$B,ACT!H$2,[1]db!$I:$I,ACT!$D$1)))</f>
        <v>0</v>
      </c>
      <c r="I54" s="62">
        <f>IF((SUMIFS([1]db!$N:$N,[1]db!$E:$E,ACT!$B54,[1]db!$B:$B,ACT!I$2,[1]db!$I:$I,ACT!$I$1))=0,0,(SUMIFS([1]db!$N:$N,[1]db!$E:$E,ACT!$B54,[1]db!$B:$B,ACT!I$2,[1]db!$I:$I,ACT!$I$1)/SUMIFS([1]db!$M:$M,[1]db!$E:$E,ACT!$B54,[1]db!$B:$B,ACT!I$2,[1]db!$I:$I,ACT!$I$1)))</f>
        <v>0</v>
      </c>
      <c r="J54" s="63">
        <f>IF((SUMIFS([1]db!$N:$N,[1]db!$E:$E,ACT!$B54,[1]db!$B:$B,ACT!J$2,[1]db!$I:$I,ACT!$I$1))=0,0,(SUMIFS([1]db!$N:$N,[1]db!$E:$E,ACT!$B54,[1]db!$B:$B,ACT!J$2,[1]db!$I:$I,ACT!$I$1)/SUMIFS([1]db!$M:$M,[1]db!$E:$E,ACT!$B54,[1]db!$B:$B,ACT!J$2,[1]db!$I:$I,ACT!$I$1)))</f>
        <v>0</v>
      </c>
      <c r="K54" s="63">
        <f>IF((SUMIFS([1]db!$N:$N,[1]db!$E:$E,ACT!$B54,[1]db!$B:$B,ACT!K$2,[1]db!$I:$I,ACT!$I$1))=0,0,(SUMIFS([1]db!$N:$N,[1]db!$E:$E,ACT!$B54,[1]db!$B:$B,ACT!K$2,[1]db!$I:$I,ACT!$I$1)/SUMIFS([1]db!$M:$M,[1]db!$E:$E,ACT!$B54,[1]db!$B:$B,ACT!K$2,[1]db!$I:$I,ACT!$I$1)))</f>
        <v>0</v>
      </c>
      <c r="L54" s="63">
        <f>IF((SUMIFS([1]db!$N:$N,[1]db!$E:$E,ACT!$B54,[1]db!$B:$B,ACT!L$2,[1]db!$I:$I,ACT!$I$1))=0,0,(SUMIFS([1]db!$N:$N,[1]db!$E:$E,ACT!$B54,[1]db!$B:$B,ACT!L$2,[1]db!$I:$I,ACT!$I$1)/SUMIFS([1]db!$M:$M,[1]db!$E:$E,ACT!$B54,[1]db!$B:$B,ACT!L$2,[1]db!$I:$I,ACT!$I$1)))</f>
        <v>0</v>
      </c>
      <c r="M54" s="64">
        <f>IF((SUMIFS([1]db!$N:$N,[1]db!$E:$E,ACT!$B54,[1]db!$B:$B,ACT!M$2,[1]db!$I:$I,ACT!$I$1))=0,0,(SUMIFS([1]db!$N:$N,[1]db!$E:$E,ACT!$B54,[1]db!$B:$B,ACT!M$2,[1]db!$I:$I,ACT!$I$1)/SUMIFS([1]db!$M:$M,[1]db!$E:$E,ACT!$B54,[1]db!$B:$B,ACT!M$2,[1]db!$I:$I,ACT!$I$1)))</f>
        <v>0</v>
      </c>
      <c r="N54" s="91">
        <f>IF((SUMIFS([1]db!$N:$N,[1]db!$E:$E,ACT!$B54,[1]db!$I:$I,ACT!$N$1))=0,0,(SUMIFS([1]db!$N:$N,[1]db!$E:$E,ACT!$B54,[1]db!$I:$I,ACT!$N$1)/SUMIFS([1]db!$M:$M,[1]db!$E:$E,ACT!$B54,[1]db!$I:$I,ACT!$N$1)))</f>
        <v>0</v>
      </c>
      <c r="O54" s="64">
        <f>IF((SUMIFS([1]db!$N:$N,[1]db!$E:$E,ACT!$B54,[1]db!$I:$I,ACT!$O$1))=0,0,(SUMIFS([1]db!$N:$N,[1]db!$E:$E,ACT!$B54,[1]db!$I:$I,ACT!$O$1)/SUMIFS([1]db!$M:$M,[1]db!$E:$E,ACT!$B54,[1]db!$I:$I,ACT!$O$1)))</f>
        <v>0</v>
      </c>
      <c r="Q54" s="60">
        <f t="shared" si="0"/>
        <v>29.333399999999997</v>
      </c>
    </row>
    <row r="55" spans="2:17">
      <c r="B55" s="51">
        <v>3005</v>
      </c>
      <c r="C55" s="107" t="s">
        <v>48</v>
      </c>
      <c r="D55" s="62">
        <f>IF((SUMIFS([1]db!$N:$N,[1]db!$E:$E,ACT!$B55,[1]db!$B:$B,ACT!D$2,[1]db!$I:$I,ACT!$D$1))=0,0,(SUMIFS([1]db!$N:$N,[1]db!$E:$E,ACT!$B55,[1]db!$B:$B,ACT!D$2,[1]db!$I:$I,ACT!$D$1)/SUMIFS([1]db!$M:$M,[1]db!$E:$E,ACT!$B55,[1]db!$B:$B,ACT!D$2,[1]db!$I:$I,ACT!$D$1)))</f>
        <v>0</v>
      </c>
      <c r="E55" s="63">
        <f>IF((SUMIFS([1]db!$N:$N,[1]db!$E:$E,ACT!$B55,[1]db!$B:$B,ACT!E$2,[1]db!$I:$I,ACT!$D$1))=0,0,(SUMIFS([1]db!$N:$N,[1]db!$E:$E,ACT!$B55,[1]db!$B:$B,ACT!E$2,[1]db!$I:$I,ACT!$D$1)/SUMIFS([1]db!$M:$M,[1]db!$E:$E,ACT!$B55,[1]db!$B:$B,ACT!E$2,[1]db!$I:$I,ACT!$D$1)))</f>
        <v>0</v>
      </c>
      <c r="F55" s="63">
        <f>IF((SUMIFS([1]db!$N:$N,[1]db!$E:$E,ACT!$B55,[1]db!$B:$B,ACT!F$2,[1]db!$I:$I,ACT!$D$1))=0,0,(SUMIFS([1]db!$N:$N,[1]db!$E:$E,ACT!$B55,[1]db!$B:$B,ACT!F$2,[1]db!$I:$I,ACT!$D$1)/SUMIFS([1]db!$M:$M,[1]db!$E:$E,ACT!$B55,[1]db!$B:$B,ACT!F$2,[1]db!$I:$I,ACT!$D$1)))</f>
        <v>0</v>
      </c>
      <c r="G55" s="63">
        <f>IF((SUMIFS([1]db!$N:$N,[1]db!$E:$E,ACT!$B55,[1]db!$B:$B,ACT!G$2,[1]db!$I:$I,ACT!$D$1))=0,0,(SUMIFS([1]db!$N:$N,[1]db!$E:$E,ACT!$B55,[1]db!$B:$B,ACT!G$2,[1]db!$I:$I,ACT!$D$1)/SUMIFS([1]db!$M:$M,[1]db!$E:$E,ACT!$B55,[1]db!$B:$B,ACT!G$2,[1]db!$I:$I,ACT!$D$1)))</f>
        <v>19.561799999999998</v>
      </c>
      <c r="H55" s="64">
        <f>IF((SUMIFS([1]db!$N:$N,[1]db!$E:$E,ACT!$B55,[1]db!$B:$B,ACT!H$2,[1]db!$I:$I,ACT!$D$1))=0,0,(SUMIFS([1]db!$N:$N,[1]db!$E:$E,ACT!$B55,[1]db!$B:$B,ACT!H$2,[1]db!$I:$I,ACT!$D$1)/SUMIFS([1]db!$M:$M,[1]db!$E:$E,ACT!$B55,[1]db!$B:$B,ACT!H$2,[1]db!$I:$I,ACT!$D$1)))</f>
        <v>0</v>
      </c>
      <c r="I55" s="62">
        <f>IF((SUMIFS([1]db!$N:$N,[1]db!$E:$E,ACT!$B55,[1]db!$B:$B,ACT!I$2,[1]db!$I:$I,ACT!$I$1))=0,0,(SUMIFS([1]db!$N:$N,[1]db!$E:$E,ACT!$B55,[1]db!$B:$B,ACT!I$2,[1]db!$I:$I,ACT!$I$1)/SUMIFS([1]db!$M:$M,[1]db!$E:$E,ACT!$B55,[1]db!$B:$B,ACT!I$2,[1]db!$I:$I,ACT!$I$1)))</f>
        <v>0</v>
      </c>
      <c r="J55" s="63">
        <f>IF((SUMIFS([1]db!$N:$N,[1]db!$E:$E,ACT!$B55,[1]db!$B:$B,ACT!J$2,[1]db!$I:$I,ACT!$I$1))=0,0,(SUMIFS([1]db!$N:$N,[1]db!$E:$E,ACT!$B55,[1]db!$B:$B,ACT!J$2,[1]db!$I:$I,ACT!$I$1)/SUMIFS([1]db!$M:$M,[1]db!$E:$E,ACT!$B55,[1]db!$B:$B,ACT!J$2,[1]db!$I:$I,ACT!$I$1)))</f>
        <v>0</v>
      </c>
      <c r="K55" s="63">
        <f>IF((SUMIFS([1]db!$N:$N,[1]db!$E:$E,ACT!$B55,[1]db!$B:$B,ACT!K$2,[1]db!$I:$I,ACT!$I$1))=0,0,(SUMIFS([1]db!$N:$N,[1]db!$E:$E,ACT!$B55,[1]db!$B:$B,ACT!K$2,[1]db!$I:$I,ACT!$I$1)/SUMIFS([1]db!$M:$M,[1]db!$E:$E,ACT!$B55,[1]db!$B:$B,ACT!K$2,[1]db!$I:$I,ACT!$I$1)))</f>
        <v>0</v>
      </c>
      <c r="L55" s="63">
        <f>IF((SUMIFS([1]db!$N:$N,[1]db!$E:$E,ACT!$B55,[1]db!$B:$B,ACT!L$2,[1]db!$I:$I,ACT!$I$1))=0,0,(SUMIFS([1]db!$N:$N,[1]db!$E:$E,ACT!$B55,[1]db!$B:$B,ACT!L$2,[1]db!$I:$I,ACT!$I$1)/SUMIFS([1]db!$M:$M,[1]db!$E:$E,ACT!$B55,[1]db!$B:$B,ACT!L$2,[1]db!$I:$I,ACT!$I$1)))</f>
        <v>17.215499999999999</v>
      </c>
      <c r="M55" s="64">
        <f>IF((SUMIFS([1]db!$N:$N,[1]db!$E:$E,ACT!$B55,[1]db!$B:$B,ACT!M$2,[1]db!$I:$I,ACT!$I$1))=0,0,(SUMIFS([1]db!$N:$N,[1]db!$E:$E,ACT!$B55,[1]db!$B:$B,ACT!M$2,[1]db!$I:$I,ACT!$I$1)/SUMIFS([1]db!$M:$M,[1]db!$E:$E,ACT!$B55,[1]db!$B:$B,ACT!M$2,[1]db!$I:$I,ACT!$I$1)))</f>
        <v>0</v>
      </c>
      <c r="N55" s="91">
        <f>IF((SUMIFS([1]db!$N:$N,[1]db!$E:$E,ACT!$B55,[1]db!$I:$I,ACT!$N$1))=0,0,(SUMIFS([1]db!$N:$N,[1]db!$E:$E,ACT!$B55,[1]db!$I:$I,ACT!$N$1)/SUMIFS([1]db!$M:$M,[1]db!$E:$E,ACT!$B55,[1]db!$I:$I,ACT!$N$1)))</f>
        <v>0</v>
      </c>
      <c r="O55" s="64">
        <f>IF((SUMIFS([1]db!$N:$N,[1]db!$E:$E,ACT!$B55,[1]db!$I:$I,ACT!$O$1))=0,0,(SUMIFS([1]db!$N:$N,[1]db!$E:$E,ACT!$B55,[1]db!$I:$I,ACT!$O$1)/SUMIFS([1]db!$M:$M,[1]db!$E:$E,ACT!$B55,[1]db!$I:$I,ACT!$O$1)))</f>
        <v>0</v>
      </c>
      <c r="Q55" s="60">
        <f t="shared" si="0"/>
        <v>19.561799999999998</v>
      </c>
    </row>
    <row r="56" spans="2:17">
      <c r="B56" s="51">
        <v>3006</v>
      </c>
      <c r="C56" s="107" t="s">
        <v>49</v>
      </c>
      <c r="D56" s="62">
        <f>IF((SUMIFS([1]db!$N:$N,[1]db!$E:$E,ACT!$B56,[1]db!$B:$B,ACT!D$2,[1]db!$I:$I,ACT!$D$1))=0,0,(SUMIFS([1]db!$N:$N,[1]db!$E:$E,ACT!$B56,[1]db!$B:$B,ACT!D$2,[1]db!$I:$I,ACT!$D$1)/SUMIFS([1]db!$M:$M,[1]db!$E:$E,ACT!$B56,[1]db!$B:$B,ACT!D$2,[1]db!$I:$I,ACT!$D$1)))</f>
        <v>0</v>
      </c>
      <c r="E56" s="63">
        <f>IF((SUMIFS([1]db!$N:$N,[1]db!$E:$E,ACT!$B56,[1]db!$B:$B,ACT!E$2,[1]db!$I:$I,ACT!$D$1))=0,0,(SUMIFS([1]db!$N:$N,[1]db!$E:$E,ACT!$B56,[1]db!$B:$B,ACT!E$2,[1]db!$I:$I,ACT!$D$1)/SUMIFS([1]db!$M:$M,[1]db!$E:$E,ACT!$B56,[1]db!$B:$B,ACT!E$2,[1]db!$I:$I,ACT!$D$1)))</f>
        <v>0</v>
      </c>
      <c r="F56" s="63">
        <f>IF((SUMIFS([1]db!$N:$N,[1]db!$E:$E,ACT!$B56,[1]db!$B:$B,ACT!F$2,[1]db!$I:$I,ACT!$D$1))=0,0,(SUMIFS([1]db!$N:$N,[1]db!$E:$E,ACT!$B56,[1]db!$B:$B,ACT!F$2,[1]db!$I:$I,ACT!$D$1)/SUMIFS([1]db!$M:$M,[1]db!$E:$E,ACT!$B56,[1]db!$B:$B,ACT!F$2,[1]db!$I:$I,ACT!$D$1)))</f>
        <v>12.0055</v>
      </c>
      <c r="G56" s="63">
        <f>IF((SUMIFS([1]db!$N:$N,[1]db!$E:$E,ACT!$B56,[1]db!$B:$B,ACT!G$2,[1]db!$I:$I,ACT!$D$1))=0,0,(SUMIFS([1]db!$N:$N,[1]db!$E:$E,ACT!$B56,[1]db!$B:$B,ACT!G$2,[1]db!$I:$I,ACT!$D$1)/SUMIFS([1]db!$M:$M,[1]db!$E:$E,ACT!$B56,[1]db!$B:$B,ACT!G$2,[1]db!$I:$I,ACT!$D$1)))</f>
        <v>13.133028947368421</v>
      </c>
      <c r="H56" s="64">
        <f>IF((SUMIFS([1]db!$N:$N,[1]db!$E:$E,ACT!$B56,[1]db!$B:$B,ACT!H$2,[1]db!$I:$I,ACT!$D$1))=0,0,(SUMIFS([1]db!$N:$N,[1]db!$E:$E,ACT!$B56,[1]db!$B:$B,ACT!H$2,[1]db!$I:$I,ACT!$D$1)/SUMIFS([1]db!$M:$M,[1]db!$E:$E,ACT!$B56,[1]db!$B:$B,ACT!H$2,[1]db!$I:$I,ACT!$D$1)))</f>
        <v>10.361799999999999</v>
      </c>
      <c r="I56" s="62">
        <f>IF((SUMIFS([1]db!$N:$N,[1]db!$E:$E,ACT!$B56,[1]db!$B:$B,ACT!I$2,[1]db!$I:$I,ACT!$I$1))=0,0,(SUMIFS([1]db!$N:$N,[1]db!$E:$E,ACT!$B56,[1]db!$B:$B,ACT!I$2,[1]db!$I:$I,ACT!$I$1)/SUMIFS([1]db!$M:$M,[1]db!$E:$E,ACT!$B56,[1]db!$B:$B,ACT!I$2,[1]db!$I:$I,ACT!$I$1)))</f>
        <v>0</v>
      </c>
      <c r="J56" s="63">
        <f>IF((SUMIFS([1]db!$N:$N,[1]db!$E:$E,ACT!$B56,[1]db!$B:$B,ACT!J$2,[1]db!$I:$I,ACT!$I$1))=0,0,(SUMIFS([1]db!$N:$N,[1]db!$E:$E,ACT!$B56,[1]db!$B:$B,ACT!J$2,[1]db!$I:$I,ACT!$I$1)/SUMIFS([1]db!$M:$M,[1]db!$E:$E,ACT!$B56,[1]db!$B:$B,ACT!J$2,[1]db!$I:$I,ACT!$I$1)))</f>
        <v>0</v>
      </c>
      <c r="K56" s="63">
        <f>IF((SUMIFS([1]db!$N:$N,[1]db!$E:$E,ACT!$B56,[1]db!$B:$B,ACT!K$2,[1]db!$I:$I,ACT!$I$1))=0,0,(SUMIFS([1]db!$N:$N,[1]db!$E:$E,ACT!$B56,[1]db!$B:$B,ACT!K$2,[1]db!$I:$I,ACT!$I$1)/SUMIFS([1]db!$M:$M,[1]db!$E:$E,ACT!$B56,[1]db!$B:$B,ACT!K$2,[1]db!$I:$I,ACT!$I$1)))</f>
        <v>0</v>
      </c>
      <c r="L56" s="63">
        <f>IF((SUMIFS([1]db!$N:$N,[1]db!$E:$E,ACT!$B56,[1]db!$B:$B,ACT!L$2,[1]db!$I:$I,ACT!$I$1))=0,0,(SUMIFS([1]db!$N:$N,[1]db!$E:$E,ACT!$B56,[1]db!$B:$B,ACT!L$2,[1]db!$I:$I,ACT!$I$1)/SUMIFS([1]db!$M:$M,[1]db!$E:$E,ACT!$B56,[1]db!$B:$B,ACT!L$2,[1]db!$I:$I,ACT!$I$1)))</f>
        <v>0</v>
      </c>
      <c r="M56" s="64">
        <f>IF((SUMIFS([1]db!$N:$N,[1]db!$E:$E,ACT!$B56,[1]db!$B:$B,ACT!M$2,[1]db!$I:$I,ACT!$I$1))=0,0,(SUMIFS([1]db!$N:$N,[1]db!$E:$E,ACT!$B56,[1]db!$B:$B,ACT!M$2,[1]db!$I:$I,ACT!$I$1)/SUMIFS([1]db!$M:$M,[1]db!$E:$E,ACT!$B56,[1]db!$B:$B,ACT!M$2,[1]db!$I:$I,ACT!$I$1)))</f>
        <v>0</v>
      </c>
      <c r="N56" s="91">
        <f>IF((SUMIFS([1]db!$N:$N,[1]db!$E:$E,ACT!$B56,[1]db!$I:$I,ACT!$N$1))=0,0,(SUMIFS([1]db!$N:$N,[1]db!$E:$E,ACT!$B56,[1]db!$I:$I,ACT!$N$1)/SUMIFS([1]db!$M:$M,[1]db!$E:$E,ACT!$B56,[1]db!$I:$I,ACT!$N$1)))</f>
        <v>0</v>
      </c>
      <c r="O56" s="64">
        <f>IF((SUMIFS([1]db!$N:$N,[1]db!$E:$E,ACT!$B56,[1]db!$I:$I,ACT!$O$1))=0,0,(SUMIFS([1]db!$N:$N,[1]db!$E:$E,ACT!$B56,[1]db!$I:$I,ACT!$O$1)/SUMIFS([1]db!$M:$M,[1]db!$E:$E,ACT!$B56,[1]db!$I:$I,ACT!$O$1)))</f>
        <v>0</v>
      </c>
      <c r="Q56" s="60">
        <f t="shared" si="0"/>
        <v>13.133028947368421</v>
      </c>
    </row>
    <row r="57" spans="2:17">
      <c r="B57" s="51">
        <v>3007</v>
      </c>
      <c r="C57" s="103" t="s">
        <v>50</v>
      </c>
      <c r="D57" s="62">
        <f>IF((SUMIFS([1]db!$N:$N,[1]db!$E:$E,ACT!$B57,[1]db!$B:$B,ACT!D$2,[1]db!$I:$I,ACT!$D$1))=0,0,(SUMIFS([1]db!$N:$N,[1]db!$E:$E,ACT!$B57,[1]db!$B:$B,ACT!D$2,[1]db!$I:$I,ACT!$D$1)/SUMIFS([1]db!$M:$M,[1]db!$E:$E,ACT!$B57,[1]db!$B:$B,ACT!D$2,[1]db!$I:$I,ACT!$D$1)))</f>
        <v>0</v>
      </c>
      <c r="E57" s="63">
        <f>IF((SUMIFS([1]db!$N:$N,[1]db!$E:$E,ACT!$B57,[1]db!$B:$B,ACT!E$2,[1]db!$I:$I,ACT!$D$1))=0,0,(SUMIFS([1]db!$N:$N,[1]db!$E:$E,ACT!$B57,[1]db!$B:$B,ACT!E$2,[1]db!$I:$I,ACT!$D$1)/SUMIFS([1]db!$M:$M,[1]db!$E:$E,ACT!$B57,[1]db!$B:$B,ACT!E$2,[1]db!$I:$I,ACT!$D$1)))</f>
        <v>0</v>
      </c>
      <c r="F57" s="63">
        <f>IF((SUMIFS([1]db!$N:$N,[1]db!$E:$E,ACT!$B57,[1]db!$B:$B,ACT!F$2,[1]db!$I:$I,ACT!$D$1))=0,0,(SUMIFS([1]db!$N:$N,[1]db!$E:$E,ACT!$B57,[1]db!$B:$B,ACT!F$2,[1]db!$I:$I,ACT!$D$1)/SUMIFS([1]db!$M:$M,[1]db!$E:$E,ACT!$B57,[1]db!$B:$B,ACT!F$2,[1]db!$I:$I,ACT!$D$1)))</f>
        <v>12.015000000000001</v>
      </c>
      <c r="G57" s="63">
        <f>IF((SUMIFS([1]db!$N:$N,[1]db!$E:$E,ACT!$B57,[1]db!$B:$B,ACT!G$2,[1]db!$I:$I,ACT!$D$1))=0,0,(SUMIFS([1]db!$N:$N,[1]db!$E:$E,ACT!$B57,[1]db!$B:$B,ACT!G$2,[1]db!$I:$I,ACT!$D$1)/SUMIFS([1]db!$M:$M,[1]db!$E:$E,ACT!$B57,[1]db!$B:$B,ACT!G$2,[1]db!$I:$I,ACT!$D$1)))</f>
        <v>18.595407766990292</v>
      </c>
      <c r="H57" s="64">
        <f>IF((SUMIFS([1]db!$N:$N,[1]db!$E:$E,ACT!$B57,[1]db!$B:$B,ACT!H$2,[1]db!$I:$I,ACT!$D$1))=0,0,(SUMIFS([1]db!$N:$N,[1]db!$E:$E,ACT!$B57,[1]db!$B:$B,ACT!H$2,[1]db!$I:$I,ACT!$D$1)/SUMIFS([1]db!$M:$M,[1]db!$E:$E,ACT!$B57,[1]db!$B:$B,ACT!H$2,[1]db!$I:$I,ACT!$D$1)))</f>
        <v>0</v>
      </c>
      <c r="I57" s="62">
        <f>IF((SUMIFS([1]db!$N:$N,[1]db!$E:$E,ACT!$B57,[1]db!$B:$B,ACT!I$2,[1]db!$I:$I,ACT!$I$1))=0,0,(SUMIFS([1]db!$N:$N,[1]db!$E:$E,ACT!$B57,[1]db!$B:$B,ACT!I$2,[1]db!$I:$I,ACT!$I$1)/SUMIFS([1]db!$M:$M,[1]db!$E:$E,ACT!$B57,[1]db!$B:$B,ACT!I$2,[1]db!$I:$I,ACT!$I$1)))</f>
        <v>0</v>
      </c>
      <c r="J57" s="63">
        <f>IF((SUMIFS([1]db!$N:$N,[1]db!$E:$E,ACT!$B57,[1]db!$B:$B,ACT!J$2,[1]db!$I:$I,ACT!$I$1))=0,0,(SUMIFS([1]db!$N:$N,[1]db!$E:$E,ACT!$B57,[1]db!$B:$B,ACT!J$2,[1]db!$I:$I,ACT!$I$1)/SUMIFS([1]db!$M:$M,[1]db!$E:$E,ACT!$B57,[1]db!$B:$B,ACT!J$2,[1]db!$I:$I,ACT!$I$1)))</f>
        <v>0</v>
      </c>
      <c r="K57" s="63">
        <f>IF((SUMIFS([1]db!$N:$N,[1]db!$E:$E,ACT!$B57,[1]db!$B:$B,ACT!K$2,[1]db!$I:$I,ACT!$I$1))=0,0,(SUMIFS([1]db!$N:$N,[1]db!$E:$E,ACT!$B57,[1]db!$B:$B,ACT!K$2,[1]db!$I:$I,ACT!$I$1)/SUMIFS([1]db!$M:$M,[1]db!$E:$E,ACT!$B57,[1]db!$B:$B,ACT!K$2,[1]db!$I:$I,ACT!$I$1)))</f>
        <v>0</v>
      </c>
      <c r="L57" s="63">
        <f>IF((SUMIFS([1]db!$N:$N,[1]db!$E:$E,ACT!$B57,[1]db!$B:$B,ACT!L$2,[1]db!$I:$I,ACT!$I$1))=0,0,(SUMIFS([1]db!$N:$N,[1]db!$E:$E,ACT!$B57,[1]db!$B:$B,ACT!L$2,[1]db!$I:$I,ACT!$I$1)/SUMIFS([1]db!$M:$M,[1]db!$E:$E,ACT!$B57,[1]db!$B:$B,ACT!L$2,[1]db!$I:$I,ACT!$I$1)))</f>
        <v>0</v>
      </c>
      <c r="M57" s="64">
        <f>IF((SUMIFS([1]db!$N:$N,[1]db!$E:$E,ACT!$B57,[1]db!$B:$B,ACT!M$2,[1]db!$I:$I,ACT!$I$1))=0,0,(SUMIFS([1]db!$N:$N,[1]db!$E:$E,ACT!$B57,[1]db!$B:$B,ACT!M$2,[1]db!$I:$I,ACT!$I$1)/SUMIFS([1]db!$M:$M,[1]db!$E:$E,ACT!$B57,[1]db!$B:$B,ACT!M$2,[1]db!$I:$I,ACT!$I$1)))</f>
        <v>0</v>
      </c>
      <c r="N57" s="91">
        <f>IF((SUMIFS([1]db!$N:$N,[1]db!$E:$E,ACT!$B57,[1]db!$I:$I,ACT!$N$1))=0,0,(SUMIFS([1]db!$N:$N,[1]db!$E:$E,ACT!$B57,[1]db!$I:$I,ACT!$N$1)/SUMIFS([1]db!$M:$M,[1]db!$E:$E,ACT!$B57,[1]db!$I:$I,ACT!$N$1)))</f>
        <v>0</v>
      </c>
      <c r="O57" s="64">
        <f>IF((SUMIFS([1]db!$N:$N,[1]db!$E:$E,ACT!$B57,[1]db!$I:$I,ACT!$O$1))=0,0,(SUMIFS([1]db!$N:$N,[1]db!$E:$E,ACT!$B57,[1]db!$I:$I,ACT!$O$1)/SUMIFS([1]db!$M:$M,[1]db!$E:$E,ACT!$B57,[1]db!$I:$I,ACT!$O$1)))</f>
        <v>0</v>
      </c>
      <c r="Q57" s="60">
        <f t="shared" si="0"/>
        <v>18.595407766990292</v>
      </c>
    </row>
    <row r="58" spans="2:17">
      <c r="B58" s="51">
        <v>3010</v>
      </c>
      <c r="C58" s="107" t="s">
        <v>51</v>
      </c>
      <c r="D58" s="62">
        <f>IF((SUMIFS([1]db!$N:$N,[1]db!$E:$E,ACT!$B58,[1]db!$B:$B,ACT!D$2,[1]db!$I:$I,ACT!$D$1))=0,0,(SUMIFS([1]db!$N:$N,[1]db!$E:$E,ACT!$B58,[1]db!$B:$B,ACT!D$2,[1]db!$I:$I,ACT!$D$1)/SUMIFS([1]db!$M:$M,[1]db!$E:$E,ACT!$B58,[1]db!$B:$B,ACT!D$2,[1]db!$I:$I,ACT!$D$1)))</f>
        <v>0</v>
      </c>
      <c r="E58" s="63">
        <f>IF((SUMIFS([1]db!$N:$N,[1]db!$E:$E,ACT!$B58,[1]db!$B:$B,ACT!E$2,[1]db!$I:$I,ACT!$D$1))=0,0,(SUMIFS([1]db!$N:$N,[1]db!$E:$E,ACT!$B58,[1]db!$B:$B,ACT!E$2,[1]db!$I:$I,ACT!$D$1)/SUMIFS([1]db!$M:$M,[1]db!$E:$E,ACT!$B58,[1]db!$B:$B,ACT!E$2,[1]db!$I:$I,ACT!$D$1)))</f>
        <v>0</v>
      </c>
      <c r="F58" s="63">
        <f>IF((SUMIFS([1]db!$N:$N,[1]db!$E:$E,ACT!$B58,[1]db!$B:$B,ACT!F$2,[1]db!$I:$I,ACT!$D$1))=0,0,(SUMIFS([1]db!$N:$N,[1]db!$E:$E,ACT!$B58,[1]db!$B:$B,ACT!F$2,[1]db!$I:$I,ACT!$D$1)/SUMIFS([1]db!$M:$M,[1]db!$E:$E,ACT!$B58,[1]db!$B:$B,ACT!F$2,[1]db!$I:$I,ACT!$D$1)))</f>
        <v>15.741595184135978</v>
      </c>
      <c r="G58" s="63">
        <f>IF((SUMIFS([1]db!$N:$N,[1]db!$E:$E,ACT!$B58,[1]db!$B:$B,ACT!G$2,[1]db!$I:$I,ACT!$D$1))=0,0,(SUMIFS([1]db!$N:$N,[1]db!$E:$E,ACT!$B58,[1]db!$B:$B,ACT!G$2,[1]db!$I:$I,ACT!$D$1)/SUMIFS([1]db!$M:$M,[1]db!$E:$E,ACT!$B58,[1]db!$B:$B,ACT!G$2,[1]db!$I:$I,ACT!$D$1)))</f>
        <v>23.046600000000002</v>
      </c>
      <c r="H58" s="64">
        <f>IF((SUMIFS([1]db!$N:$N,[1]db!$E:$E,ACT!$B58,[1]db!$B:$B,ACT!H$2,[1]db!$I:$I,ACT!$D$1))=0,0,(SUMIFS([1]db!$N:$N,[1]db!$E:$E,ACT!$B58,[1]db!$B:$B,ACT!H$2,[1]db!$I:$I,ACT!$D$1)/SUMIFS([1]db!$M:$M,[1]db!$E:$E,ACT!$B58,[1]db!$B:$B,ACT!H$2,[1]db!$I:$I,ACT!$D$1)))</f>
        <v>0</v>
      </c>
      <c r="I58" s="62">
        <f>IF((SUMIFS([1]db!$N:$N,[1]db!$E:$E,ACT!$B58,[1]db!$B:$B,ACT!I$2,[1]db!$I:$I,ACT!$I$1))=0,0,(SUMIFS([1]db!$N:$N,[1]db!$E:$E,ACT!$B58,[1]db!$B:$B,ACT!I$2,[1]db!$I:$I,ACT!$I$1)/SUMIFS([1]db!$M:$M,[1]db!$E:$E,ACT!$B58,[1]db!$B:$B,ACT!I$2,[1]db!$I:$I,ACT!$I$1)))</f>
        <v>0</v>
      </c>
      <c r="J58" s="63">
        <f>IF((SUMIFS([1]db!$N:$N,[1]db!$E:$E,ACT!$B58,[1]db!$B:$B,ACT!J$2,[1]db!$I:$I,ACT!$I$1))=0,0,(SUMIFS([1]db!$N:$N,[1]db!$E:$E,ACT!$B58,[1]db!$B:$B,ACT!J$2,[1]db!$I:$I,ACT!$I$1)/SUMIFS([1]db!$M:$M,[1]db!$E:$E,ACT!$B58,[1]db!$B:$B,ACT!J$2,[1]db!$I:$I,ACT!$I$1)))</f>
        <v>0</v>
      </c>
      <c r="K58" s="63">
        <f>IF((SUMIFS([1]db!$N:$N,[1]db!$E:$E,ACT!$B58,[1]db!$B:$B,ACT!K$2,[1]db!$I:$I,ACT!$I$1))=0,0,(SUMIFS([1]db!$N:$N,[1]db!$E:$E,ACT!$B58,[1]db!$B:$B,ACT!K$2,[1]db!$I:$I,ACT!$I$1)/SUMIFS([1]db!$M:$M,[1]db!$E:$E,ACT!$B58,[1]db!$B:$B,ACT!K$2,[1]db!$I:$I,ACT!$I$1)))</f>
        <v>0</v>
      </c>
      <c r="L58" s="63">
        <f>IF((SUMIFS([1]db!$N:$N,[1]db!$E:$E,ACT!$B58,[1]db!$B:$B,ACT!L$2,[1]db!$I:$I,ACT!$I$1))=0,0,(SUMIFS([1]db!$N:$N,[1]db!$E:$E,ACT!$B58,[1]db!$B:$B,ACT!L$2,[1]db!$I:$I,ACT!$I$1)/SUMIFS([1]db!$M:$M,[1]db!$E:$E,ACT!$B58,[1]db!$B:$B,ACT!L$2,[1]db!$I:$I,ACT!$I$1)))</f>
        <v>21.340799999999998</v>
      </c>
      <c r="M58" s="64">
        <f>IF((SUMIFS([1]db!$N:$N,[1]db!$E:$E,ACT!$B58,[1]db!$B:$B,ACT!M$2,[1]db!$I:$I,ACT!$I$1))=0,0,(SUMIFS([1]db!$N:$N,[1]db!$E:$E,ACT!$B58,[1]db!$B:$B,ACT!M$2,[1]db!$I:$I,ACT!$I$1)/SUMIFS([1]db!$M:$M,[1]db!$E:$E,ACT!$B58,[1]db!$B:$B,ACT!M$2,[1]db!$I:$I,ACT!$I$1)))</f>
        <v>0</v>
      </c>
      <c r="N58" s="91">
        <f>IF((SUMIFS([1]db!$N:$N,[1]db!$E:$E,ACT!$B58,[1]db!$I:$I,ACT!$N$1))=0,0,(SUMIFS([1]db!$N:$N,[1]db!$E:$E,ACT!$B58,[1]db!$I:$I,ACT!$N$1)/SUMIFS([1]db!$M:$M,[1]db!$E:$E,ACT!$B58,[1]db!$I:$I,ACT!$N$1)))</f>
        <v>0</v>
      </c>
      <c r="O58" s="64">
        <f>IF((SUMIFS([1]db!$N:$N,[1]db!$E:$E,ACT!$B58,[1]db!$I:$I,ACT!$O$1))=0,0,(SUMIFS([1]db!$N:$N,[1]db!$E:$E,ACT!$B58,[1]db!$I:$I,ACT!$O$1)/SUMIFS([1]db!$M:$M,[1]db!$E:$E,ACT!$B58,[1]db!$I:$I,ACT!$O$1)))</f>
        <v>0</v>
      </c>
      <c r="Q58" s="60">
        <f t="shared" si="0"/>
        <v>23.046600000000002</v>
      </c>
    </row>
    <row r="59" spans="2:17">
      <c r="B59" s="51">
        <v>3011</v>
      </c>
      <c r="C59" s="107" t="s">
        <v>52</v>
      </c>
      <c r="D59" s="62">
        <f>IF((SUMIFS([1]db!$N:$N,[1]db!$E:$E,ACT!$B59,[1]db!$B:$B,ACT!D$2,[1]db!$I:$I,ACT!$D$1))=0,0,(SUMIFS([1]db!$N:$N,[1]db!$E:$E,ACT!$B59,[1]db!$B:$B,ACT!D$2,[1]db!$I:$I,ACT!$D$1)/SUMIFS([1]db!$M:$M,[1]db!$E:$E,ACT!$B59,[1]db!$B:$B,ACT!D$2,[1]db!$I:$I,ACT!$D$1)))</f>
        <v>0</v>
      </c>
      <c r="E59" s="63">
        <f>IF((SUMIFS([1]db!$N:$N,[1]db!$E:$E,ACT!$B59,[1]db!$B:$B,ACT!E$2,[1]db!$I:$I,ACT!$D$1))=0,0,(SUMIFS([1]db!$N:$N,[1]db!$E:$E,ACT!$B59,[1]db!$B:$B,ACT!E$2,[1]db!$I:$I,ACT!$D$1)/SUMIFS([1]db!$M:$M,[1]db!$E:$E,ACT!$B59,[1]db!$B:$B,ACT!E$2,[1]db!$I:$I,ACT!$D$1)))</f>
        <v>0</v>
      </c>
      <c r="F59" s="63">
        <f>IF((SUMIFS([1]db!$N:$N,[1]db!$E:$E,ACT!$B59,[1]db!$B:$B,ACT!F$2,[1]db!$I:$I,ACT!$D$1))=0,0,(SUMIFS([1]db!$N:$N,[1]db!$E:$E,ACT!$B59,[1]db!$B:$B,ACT!F$2,[1]db!$I:$I,ACT!$D$1)/SUMIFS([1]db!$M:$M,[1]db!$E:$E,ACT!$B59,[1]db!$B:$B,ACT!F$2,[1]db!$I:$I,ACT!$D$1)))</f>
        <v>12.125999999999999</v>
      </c>
      <c r="G59" s="63">
        <f>IF((SUMIFS([1]db!$N:$N,[1]db!$E:$E,ACT!$B59,[1]db!$B:$B,ACT!G$2,[1]db!$I:$I,ACT!$D$1))=0,0,(SUMIFS([1]db!$N:$N,[1]db!$E:$E,ACT!$B59,[1]db!$B:$B,ACT!G$2,[1]db!$I:$I,ACT!$D$1)/SUMIFS([1]db!$M:$M,[1]db!$E:$E,ACT!$B59,[1]db!$B:$B,ACT!G$2,[1]db!$I:$I,ACT!$D$1)))</f>
        <v>17.203323065902577</v>
      </c>
      <c r="H59" s="64">
        <f>IF((SUMIFS([1]db!$N:$N,[1]db!$E:$E,ACT!$B59,[1]db!$B:$B,ACT!H$2,[1]db!$I:$I,ACT!$D$1))=0,0,(SUMIFS([1]db!$N:$N,[1]db!$E:$E,ACT!$B59,[1]db!$B:$B,ACT!H$2,[1]db!$I:$I,ACT!$D$1)/SUMIFS([1]db!$M:$M,[1]db!$E:$E,ACT!$B59,[1]db!$B:$B,ACT!H$2,[1]db!$I:$I,ACT!$D$1)))</f>
        <v>0</v>
      </c>
      <c r="I59" s="62">
        <f>IF((SUMIFS([1]db!$N:$N,[1]db!$E:$E,ACT!$B59,[1]db!$B:$B,ACT!I$2,[1]db!$I:$I,ACT!$I$1))=0,0,(SUMIFS([1]db!$N:$N,[1]db!$E:$E,ACT!$B59,[1]db!$B:$B,ACT!I$2,[1]db!$I:$I,ACT!$I$1)/SUMIFS([1]db!$M:$M,[1]db!$E:$E,ACT!$B59,[1]db!$B:$B,ACT!I$2,[1]db!$I:$I,ACT!$I$1)))</f>
        <v>0</v>
      </c>
      <c r="J59" s="63">
        <f>IF((SUMIFS([1]db!$N:$N,[1]db!$E:$E,ACT!$B59,[1]db!$B:$B,ACT!J$2,[1]db!$I:$I,ACT!$I$1))=0,0,(SUMIFS([1]db!$N:$N,[1]db!$E:$E,ACT!$B59,[1]db!$B:$B,ACT!J$2,[1]db!$I:$I,ACT!$I$1)/SUMIFS([1]db!$M:$M,[1]db!$E:$E,ACT!$B59,[1]db!$B:$B,ACT!J$2,[1]db!$I:$I,ACT!$I$1)))</f>
        <v>0</v>
      </c>
      <c r="K59" s="63">
        <f>IF((SUMIFS([1]db!$N:$N,[1]db!$E:$E,ACT!$B59,[1]db!$B:$B,ACT!K$2,[1]db!$I:$I,ACT!$I$1))=0,0,(SUMIFS([1]db!$N:$N,[1]db!$E:$E,ACT!$B59,[1]db!$B:$B,ACT!K$2,[1]db!$I:$I,ACT!$I$1)/SUMIFS([1]db!$M:$M,[1]db!$E:$E,ACT!$B59,[1]db!$B:$B,ACT!K$2,[1]db!$I:$I,ACT!$I$1)))</f>
        <v>0</v>
      </c>
      <c r="L59" s="63">
        <f>IF((SUMIFS([1]db!$N:$N,[1]db!$E:$E,ACT!$B59,[1]db!$B:$B,ACT!L$2,[1]db!$I:$I,ACT!$I$1))=0,0,(SUMIFS([1]db!$N:$N,[1]db!$E:$E,ACT!$B59,[1]db!$B:$B,ACT!L$2,[1]db!$I:$I,ACT!$I$1)/SUMIFS([1]db!$M:$M,[1]db!$E:$E,ACT!$B59,[1]db!$B:$B,ACT!L$2,[1]db!$I:$I,ACT!$I$1)))</f>
        <v>0</v>
      </c>
      <c r="M59" s="64">
        <f>IF((SUMIFS([1]db!$N:$N,[1]db!$E:$E,ACT!$B59,[1]db!$B:$B,ACT!M$2,[1]db!$I:$I,ACT!$I$1))=0,0,(SUMIFS([1]db!$N:$N,[1]db!$E:$E,ACT!$B59,[1]db!$B:$B,ACT!M$2,[1]db!$I:$I,ACT!$I$1)/SUMIFS([1]db!$M:$M,[1]db!$E:$E,ACT!$B59,[1]db!$B:$B,ACT!M$2,[1]db!$I:$I,ACT!$I$1)))</f>
        <v>0</v>
      </c>
      <c r="N59" s="91">
        <f>IF((SUMIFS([1]db!$N:$N,[1]db!$E:$E,ACT!$B59,[1]db!$I:$I,ACT!$N$1))=0,0,(SUMIFS([1]db!$N:$N,[1]db!$E:$E,ACT!$B59,[1]db!$I:$I,ACT!$N$1)/SUMIFS([1]db!$M:$M,[1]db!$E:$E,ACT!$B59,[1]db!$I:$I,ACT!$N$1)))</f>
        <v>0</v>
      </c>
      <c r="O59" s="64">
        <f>IF((SUMIFS([1]db!$N:$N,[1]db!$E:$E,ACT!$B59,[1]db!$I:$I,ACT!$O$1))=0,0,(SUMIFS([1]db!$N:$N,[1]db!$E:$E,ACT!$B59,[1]db!$I:$I,ACT!$O$1)/SUMIFS([1]db!$M:$M,[1]db!$E:$E,ACT!$B59,[1]db!$I:$I,ACT!$O$1)))</f>
        <v>0</v>
      </c>
      <c r="Q59" s="60">
        <f t="shared" si="0"/>
        <v>17.203323065902577</v>
      </c>
    </row>
    <row r="60" spans="2:17">
      <c r="B60" s="51">
        <v>3012</v>
      </c>
      <c r="C60" s="107" t="s">
        <v>53</v>
      </c>
      <c r="D60" s="62">
        <f>IF((SUMIFS([1]db!$N:$N,[1]db!$E:$E,ACT!$B60,[1]db!$B:$B,ACT!D$2,[1]db!$I:$I,ACT!$D$1))=0,0,(SUMIFS([1]db!$N:$N,[1]db!$E:$E,ACT!$B60,[1]db!$B:$B,ACT!D$2,[1]db!$I:$I,ACT!$D$1)/SUMIFS([1]db!$M:$M,[1]db!$E:$E,ACT!$B60,[1]db!$B:$B,ACT!D$2,[1]db!$I:$I,ACT!$D$1)))</f>
        <v>0</v>
      </c>
      <c r="E60" s="63">
        <f>IF((SUMIFS([1]db!$N:$N,[1]db!$E:$E,ACT!$B60,[1]db!$B:$B,ACT!E$2,[1]db!$I:$I,ACT!$D$1))=0,0,(SUMIFS([1]db!$N:$N,[1]db!$E:$E,ACT!$B60,[1]db!$B:$B,ACT!E$2,[1]db!$I:$I,ACT!$D$1)/SUMIFS([1]db!$M:$M,[1]db!$E:$E,ACT!$B60,[1]db!$B:$B,ACT!E$2,[1]db!$I:$I,ACT!$D$1)))</f>
        <v>0</v>
      </c>
      <c r="F60" s="63">
        <f>IF((SUMIFS([1]db!$N:$N,[1]db!$E:$E,ACT!$B60,[1]db!$B:$B,ACT!F$2,[1]db!$I:$I,ACT!$D$1))=0,0,(SUMIFS([1]db!$N:$N,[1]db!$E:$E,ACT!$B60,[1]db!$B:$B,ACT!F$2,[1]db!$I:$I,ACT!$D$1)/SUMIFS([1]db!$M:$M,[1]db!$E:$E,ACT!$B60,[1]db!$B:$B,ACT!F$2,[1]db!$I:$I,ACT!$D$1)))</f>
        <v>19.46730909090909</v>
      </c>
      <c r="G60" s="63">
        <f>IF((SUMIFS([1]db!$N:$N,[1]db!$E:$E,ACT!$B60,[1]db!$B:$B,ACT!G$2,[1]db!$I:$I,ACT!$D$1))=0,0,(SUMIFS([1]db!$N:$N,[1]db!$E:$E,ACT!$B60,[1]db!$B:$B,ACT!G$2,[1]db!$I:$I,ACT!$D$1)/SUMIFS([1]db!$M:$M,[1]db!$E:$E,ACT!$B60,[1]db!$B:$B,ACT!G$2,[1]db!$I:$I,ACT!$D$1)))</f>
        <v>15.013508496732024</v>
      </c>
      <c r="H60" s="64">
        <f>IF((SUMIFS([1]db!$N:$N,[1]db!$E:$E,ACT!$B60,[1]db!$B:$B,ACT!H$2,[1]db!$I:$I,ACT!$D$1))=0,0,(SUMIFS([1]db!$N:$N,[1]db!$E:$E,ACT!$B60,[1]db!$B:$B,ACT!H$2,[1]db!$I:$I,ACT!$D$1)/SUMIFS([1]db!$M:$M,[1]db!$E:$E,ACT!$B60,[1]db!$B:$B,ACT!H$2,[1]db!$I:$I,ACT!$D$1)))</f>
        <v>0</v>
      </c>
      <c r="I60" s="62">
        <f>IF((SUMIFS([1]db!$N:$N,[1]db!$E:$E,ACT!$B60,[1]db!$B:$B,ACT!I$2,[1]db!$I:$I,ACT!$I$1))=0,0,(SUMIFS([1]db!$N:$N,[1]db!$E:$E,ACT!$B60,[1]db!$B:$B,ACT!I$2,[1]db!$I:$I,ACT!$I$1)/SUMIFS([1]db!$M:$M,[1]db!$E:$E,ACT!$B60,[1]db!$B:$B,ACT!I$2,[1]db!$I:$I,ACT!$I$1)))</f>
        <v>0</v>
      </c>
      <c r="J60" s="63">
        <f>IF((SUMIFS([1]db!$N:$N,[1]db!$E:$E,ACT!$B60,[1]db!$B:$B,ACT!J$2,[1]db!$I:$I,ACT!$I$1))=0,0,(SUMIFS([1]db!$N:$N,[1]db!$E:$E,ACT!$B60,[1]db!$B:$B,ACT!J$2,[1]db!$I:$I,ACT!$I$1)/SUMIFS([1]db!$M:$M,[1]db!$E:$E,ACT!$B60,[1]db!$B:$B,ACT!J$2,[1]db!$I:$I,ACT!$I$1)))</f>
        <v>0</v>
      </c>
      <c r="K60" s="63">
        <f>IF((SUMIFS([1]db!$N:$N,[1]db!$E:$E,ACT!$B60,[1]db!$B:$B,ACT!K$2,[1]db!$I:$I,ACT!$I$1))=0,0,(SUMIFS([1]db!$N:$N,[1]db!$E:$E,ACT!$B60,[1]db!$B:$B,ACT!K$2,[1]db!$I:$I,ACT!$I$1)/SUMIFS([1]db!$M:$M,[1]db!$E:$E,ACT!$B60,[1]db!$B:$B,ACT!K$2,[1]db!$I:$I,ACT!$I$1)))</f>
        <v>0</v>
      </c>
      <c r="L60" s="63">
        <f>IF((SUMIFS([1]db!$N:$N,[1]db!$E:$E,ACT!$B60,[1]db!$B:$B,ACT!L$2,[1]db!$I:$I,ACT!$I$1))=0,0,(SUMIFS([1]db!$N:$N,[1]db!$E:$E,ACT!$B60,[1]db!$B:$B,ACT!L$2,[1]db!$I:$I,ACT!$I$1)/SUMIFS([1]db!$M:$M,[1]db!$E:$E,ACT!$B60,[1]db!$B:$B,ACT!L$2,[1]db!$I:$I,ACT!$I$1)))</f>
        <v>0</v>
      </c>
      <c r="M60" s="64">
        <f>IF((SUMIFS([1]db!$N:$N,[1]db!$E:$E,ACT!$B60,[1]db!$B:$B,ACT!M$2,[1]db!$I:$I,ACT!$I$1))=0,0,(SUMIFS([1]db!$N:$N,[1]db!$E:$E,ACT!$B60,[1]db!$B:$B,ACT!M$2,[1]db!$I:$I,ACT!$I$1)/SUMIFS([1]db!$M:$M,[1]db!$E:$E,ACT!$B60,[1]db!$B:$B,ACT!M$2,[1]db!$I:$I,ACT!$I$1)))</f>
        <v>0</v>
      </c>
      <c r="N60" s="91">
        <f>IF((SUMIFS([1]db!$N:$N,[1]db!$E:$E,ACT!$B60,[1]db!$I:$I,ACT!$N$1))=0,0,(SUMIFS([1]db!$N:$N,[1]db!$E:$E,ACT!$B60,[1]db!$I:$I,ACT!$N$1)/SUMIFS([1]db!$M:$M,[1]db!$E:$E,ACT!$B60,[1]db!$I:$I,ACT!$N$1)))</f>
        <v>0</v>
      </c>
      <c r="O60" s="64">
        <f>IF((SUMIFS([1]db!$N:$N,[1]db!$E:$E,ACT!$B60,[1]db!$I:$I,ACT!$O$1))=0,0,(SUMIFS([1]db!$N:$N,[1]db!$E:$E,ACT!$B60,[1]db!$I:$I,ACT!$O$1)/SUMIFS([1]db!$M:$M,[1]db!$E:$E,ACT!$B60,[1]db!$I:$I,ACT!$O$1)))</f>
        <v>0</v>
      </c>
      <c r="Q60" s="60">
        <f t="shared" si="0"/>
        <v>19.46730909090909</v>
      </c>
    </row>
    <row r="61" spans="2:17">
      <c r="B61" s="51">
        <v>3015</v>
      </c>
      <c r="C61" s="107" t="s">
        <v>54</v>
      </c>
      <c r="D61" s="62">
        <f>IF((SUMIFS([1]db!$N:$N,[1]db!$E:$E,ACT!$B61,[1]db!$B:$B,ACT!D$2,[1]db!$I:$I,ACT!$D$1))=0,0,(SUMIFS([1]db!$N:$N,[1]db!$E:$E,ACT!$B61,[1]db!$B:$B,ACT!D$2,[1]db!$I:$I,ACT!$D$1)/SUMIFS([1]db!$M:$M,[1]db!$E:$E,ACT!$B61,[1]db!$B:$B,ACT!D$2,[1]db!$I:$I,ACT!$D$1)))</f>
        <v>0</v>
      </c>
      <c r="E61" s="63">
        <f>IF((SUMIFS([1]db!$N:$N,[1]db!$E:$E,ACT!$B61,[1]db!$B:$B,ACT!E$2,[1]db!$I:$I,ACT!$D$1))=0,0,(SUMIFS([1]db!$N:$N,[1]db!$E:$E,ACT!$B61,[1]db!$B:$B,ACT!E$2,[1]db!$I:$I,ACT!$D$1)/SUMIFS([1]db!$M:$M,[1]db!$E:$E,ACT!$B61,[1]db!$B:$B,ACT!E$2,[1]db!$I:$I,ACT!$D$1)))</f>
        <v>0</v>
      </c>
      <c r="F61" s="63">
        <f>IF((SUMIFS([1]db!$N:$N,[1]db!$E:$E,ACT!$B61,[1]db!$B:$B,ACT!F$2,[1]db!$I:$I,ACT!$D$1))=0,0,(SUMIFS([1]db!$N:$N,[1]db!$E:$E,ACT!$B61,[1]db!$B:$B,ACT!F$2,[1]db!$I:$I,ACT!$D$1)/SUMIFS([1]db!$M:$M,[1]db!$E:$E,ACT!$B61,[1]db!$B:$B,ACT!F$2,[1]db!$I:$I,ACT!$D$1)))</f>
        <v>16.290549283154121</v>
      </c>
      <c r="G61" s="63">
        <f>IF((SUMIFS([1]db!$N:$N,[1]db!$E:$E,ACT!$B61,[1]db!$B:$B,ACT!G$2,[1]db!$I:$I,ACT!$D$1))=0,0,(SUMIFS([1]db!$N:$N,[1]db!$E:$E,ACT!$B61,[1]db!$B:$B,ACT!G$2,[1]db!$I:$I,ACT!$D$1)/SUMIFS([1]db!$M:$M,[1]db!$E:$E,ACT!$B61,[1]db!$B:$B,ACT!G$2,[1]db!$I:$I,ACT!$D$1)))</f>
        <v>22.888741213063764</v>
      </c>
      <c r="H61" s="64">
        <f>IF((SUMIFS([1]db!$N:$N,[1]db!$E:$E,ACT!$B61,[1]db!$B:$B,ACT!H$2,[1]db!$I:$I,ACT!$D$1))=0,0,(SUMIFS([1]db!$N:$N,[1]db!$E:$E,ACT!$B61,[1]db!$B:$B,ACT!H$2,[1]db!$I:$I,ACT!$D$1)/SUMIFS([1]db!$M:$M,[1]db!$E:$E,ACT!$B61,[1]db!$B:$B,ACT!H$2,[1]db!$I:$I,ACT!$D$1)))</f>
        <v>0</v>
      </c>
      <c r="I61" s="62">
        <f>IF((SUMIFS([1]db!$N:$N,[1]db!$E:$E,ACT!$B61,[1]db!$B:$B,ACT!I$2,[1]db!$I:$I,ACT!$I$1))=0,0,(SUMIFS([1]db!$N:$N,[1]db!$E:$E,ACT!$B61,[1]db!$B:$B,ACT!I$2,[1]db!$I:$I,ACT!$I$1)/SUMIFS([1]db!$M:$M,[1]db!$E:$E,ACT!$B61,[1]db!$B:$B,ACT!I$2,[1]db!$I:$I,ACT!$I$1)))</f>
        <v>0</v>
      </c>
      <c r="J61" s="63">
        <f>IF((SUMIFS([1]db!$N:$N,[1]db!$E:$E,ACT!$B61,[1]db!$B:$B,ACT!J$2,[1]db!$I:$I,ACT!$I$1))=0,0,(SUMIFS([1]db!$N:$N,[1]db!$E:$E,ACT!$B61,[1]db!$B:$B,ACT!J$2,[1]db!$I:$I,ACT!$I$1)/SUMIFS([1]db!$M:$M,[1]db!$E:$E,ACT!$B61,[1]db!$B:$B,ACT!J$2,[1]db!$I:$I,ACT!$I$1)))</f>
        <v>0</v>
      </c>
      <c r="K61" s="63">
        <f>IF((SUMIFS([1]db!$N:$N,[1]db!$E:$E,ACT!$B61,[1]db!$B:$B,ACT!K$2,[1]db!$I:$I,ACT!$I$1))=0,0,(SUMIFS([1]db!$N:$N,[1]db!$E:$E,ACT!$B61,[1]db!$B:$B,ACT!K$2,[1]db!$I:$I,ACT!$I$1)/SUMIFS([1]db!$M:$M,[1]db!$E:$E,ACT!$B61,[1]db!$B:$B,ACT!K$2,[1]db!$I:$I,ACT!$I$1)))</f>
        <v>0</v>
      </c>
      <c r="L61" s="63">
        <f>IF((SUMIFS([1]db!$N:$N,[1]db!$E:$E,ACT!$B61,[1]db!$B:$B,ACT!L$2,[1]db!$I:$I,ACT!$I$1))=0,0,(SUMIFS([1]db!$N:$N,[1]db!$E:$E,ACT!$B61,[1]db!$B:$B,ACT!L$2,[1]db!$I:$I,ACT!$I$1)/SUMIFS([1]db!$M:$M,[1]db!$E:$E,ACT!$B61,[1]db!$B:$B,ACT!L$2,[1]db!$I:$I,ACT!$I$1)))</f>
        <v>0</v>
      </c>
      <c r="M61" s="64">
        <f>IF((SUMIFS([1]db!$N:$N,[1]db!$E:$E,ACT!$B61,[1]db!$B:$B,ACT!M$2,[1]db!$I:$I,ACT!$I$1))=0,0,(SUMIFS([1]db!$N:$N,[1]db!$E:$E,ACT!$B61,[1]db!$B:$B,ACT!M$2,[1]db!$I:$I,ACT!$I$1)/SUMIFS([1]db!$M:$M,[1]db!$E:$E,ACT!$B61,[1]db!$B:$B,ACT!M$2,[1]db!$I:$I,ACT!$I$1)))</f>
        <v>0</v>
      </c>
      <c r="N61" s="91">
        <f>IF((SUMIFS([1]db!$N:$N,[1]db!$E:$E,ACT!$B61,[1]db!$I:$I,ACT!$N$1))=0,0,(SUMIFS([1]db!$N:$N,[1]db!$E:$E,ACT!$B61,[1]db!$I:$I,ACT!$N$1)/SUMIFS([1]db!$M:$M,[1]db!$E:$E,ACT!$B61,[1]db!$I:$I,ACT!$N$1)))</f>
        <v>0</v>
      </c>
      <c r="O61" s="64">
        <f>IF((SUMIFS([1]db!$N:$N,[1]db!$E:$E,ACT!$B61,[1]db!$I:$I,ACT!$O$1))=0,0,(SUMIFS([1]db!$N:$N,[1]db!$E:$E,ACT!$B61,[1]db!$I:$I,ACT!$O$1)/SUMIFS([1]db!$M:$M,[1]db!$E:$E,ACT!$B61,[1]db!$I:$I,ACT!$O$1)))</f>
        <v>0</v>
      </c>
      <c r="Q61" s="60">
        <f t="shared" si="0"/>
        <v>22.888741213063764</v>
      </c>
    </row>
    <row r="62" spans="2:17">
      <c r="B62" s="51">
        <v>3016</v>
      </c>
      <c r="C62" s="107" t="s">
        <v>55</v>
      </c>
      <c r="D62" s="62">
        <f>IF((SUMIFS([1]db!$N:$N,[1]db!$E:$E,ACT!$B62,[1]db!$B:$B,ACT!D$2,[1]db!$I:$I,ACT!$D$1))=0,0,(SUMIFS([1]db!$N:$N,[1]db!$E:$E,ACT!$B62,[1]db!$B:$B,ACT!D$2,[1]db!$I:$I,ACT!$D$1)/SUMIFS([1]db!$M:$M,[1]db!$E:$E,ACT!$B62,[1]db!$B:$B,ACT!D$2,[1]db!$I:$I,ACT!$D$1)))</f>
        <v>0</v>
      </c>
      <c r="E62" s="63">
        <f>IF((SUMIFS([1]db!$N:$N,[1]db!$E:$E,ACT!$B62,[1]db!$B:$B,ACT!E$2,[1]db!$I:$I,ACT!$D$1))=0,0,(SUMIFS([1]db!$N:$N,[1]db!$E:$E,ACT!$B62,[1]db!$B:$B,ACT!E$2,[1]db!$I:$I,ACT!$D$1)/SUMIFS([1]db!$M:$M,[1]db!$E:$E,ACT!$B62,[1]db!$B:$B,ACT!E$2,[1]db!$I:$I,ACT!$D$1)))</f>
        <v>0</v>
      </c>
      <c r="F62" s="63">
        <f>IF((SUMIFS([1]db!$N:$N,[1]db!$E:$E,ACT!$B62,[1]db!$B:$B,ACT!F$2,[1]db!$I:$I,ACT!$D$1))=0,0,(SUMIFS([1]db!$N:$N,[1]db!$E:$E,ACT!$B62,[1]db!$B:$B,ACT!F$2,[1]db!$I:$I,ACT!$D$1)/SUMIFS([1]db!$M:$M,[1]db!$E:$E,ACT!$B62,[1]db!$B:$B,ACT!F$2,[1]db!$I:$I,ACT!$D$1)))</f>
        <v>15.909261290322581</v>
      </c>
      <c r="G62" s="63">
        <f>IF((SUMIFS([1]db!$N:$N,[1]db!$E:$E,ACT!$B62,[1]db!$B:$B,ACT!G$2,[1]db!$I:$I,ACT!$D$1))=0,0,(SUMIFS([1]db!$N:$N,[1]db!$E:$E,ACT!$B62,[1]db!$B:$B,ACT!G$2,[1]db!$I:$I,ACT!$D$1)/SUMIFS([1]db!$M:$M,[1]db!$E:$E,ACT!$B62,[1]db!$B:$B,ACT!G$2,[1]db!$I:$I,ACT!$D$1)))</f>
        <v>18.389199999999999</v>
      </c>
      <c r="H62" s="64">
        <f>IF((SUMIFS([1]db!$N:$N,[1]db!$E:$E,ACT!$B62,[1]db!$B:$B,ACT!H$2,[1]db!$I:$I,ACT!$D$1))=0,0,(SUMIFS([1]db!$N:$N,[1]db!$E:$E,ACT!$B62,[1]db!$B:$B,ACT!H$2,[1]db!$I:$I,ACT!$D$1)/SUMIFS([1]db!$M:$M,[1]db!$E:$E,ACT!$B62,[1]db!$B:$B,ACT!H$2,[1]db!$I:$I,ACT!$D$1)))</f>
        <v>0</v>
      </c>
      <c r="I62" s="62">
        <f>IF((SUMIFS([1]db!$N:$N,[1]db!$E:$E,ACT!$B62,[1]db!$B:$B,ACT!I$2,[1]db!$I:$I,ACT!$I$1))=0,0,(SUMIFS([1]db!$N:$N,[1]db!$E:$E,ACT!$B62,[1]db!$B:$B,ACT!I$2,[1]db!$I:$I,ACT!$I$1)/SUMIFS([1]db!$M:$M,[1]db!$E:$E,ACT!$B62,[1]db!$B:$B,ACT!I$2,[1]db!$I:$I,ACT!$I$1)))</f>
        <v>0</v>
      </c>
      <c r="J62" s="63">
        <f>IF((SUMIFS([1]db!$N:$N,[1]db!$E:$E,ACT!$B62,[1]db!$B:$B,ACT!J$2,[1]db!$I:$I,ACT!$I$1))=0,0,(SUMIFS([1]db!$N:$N,[1]db!$E:$E,ACT!$B62,[1]db!$B:$B,ACT!J$2,[1]db!$I:$I,ACT!$I$1)/SUMIFS([1]db!$M:$M,[1]db!$E:$E,ACT!$B62,[1]db!$B:$B,ACT!J$2,[1]db!$I:$I,ACT!$I$1)))</f>
        <v>0</v>
      </c>
      <c r="K62" s="63">
        <f>IF((SUMIFS([1]db!$N:$N,[1]db!$E:$E,ACT!$B62,[1]db!$B:$B,ACT!K$2,[1]db!$I:$I,ACT!$I$1))=0,0,(SUMIFS([1]db!$N:$N,[1]db!$E:$E,ACT!$B62,[1]db!$B:$B,ACT!K$2,[1]db!$I:$I,ACT!$I$1)/SUMIFS([1]db!$M:$M,[1]db!$E:$E,ACT!$B62,[1]db!$B:$B,ACT!K$2,[1]db!$I:$I,ACT!$I$1)))</f>
        <v>0</v>
      </c>
      <c r="L62" s="63">
        <f>IF((SUMIFS([1]db!$N:$N,[1]db!$E:$E,ACT!$B62,[1]db!$B:$B,ACT!L$2,[1]db!$I:$I,ACT!$I$1))=0,0,(SUMIFS([1]db!$N:$N,[1]db!$E:$E,ACT!$B62,[1]db!$B:$B,ACT!L$2,[1]db!$I:$I,ACT!$I$1)/SUMIFS([1]db!$M:$M,[1]db!$E:$E,ACT!$B62,[1]db!$B:$B,ACT!L$2,[1]db!$I:$I,ACT!$I$1)))</f>
        <v>0</v>
      </c>
      <c r="M62" s="64">
        <f>IF((SUMIFS([1]db!$N:$N,[1]db!$E:$E,ACT!$B62,[1]db!$B:$B,ACT!M$2,[1]db!$I:$I,ACT!$I$1))=0,0,(SUMIFS([1]db!$N:$N,[1]db!$E:$E,ACT!$B62,[1]db!$B:$B,ACT!M$2,[1]db!$I:$I,ACT!$I$1)/SUMIFS([1]db!$M:$M,[1]db!$E:$E,ACT!$B62,[1]db!$B:$B,ACT!M$2,[1]db!$I:$I,ACT!$I$1)))</f>
        <v>0</v>
      </c>
      <c r="N62" s="91">
        <f>IF((SUMIFS([1]db!$N:$N,[1]db!$E:$E,ACT!$B62,[1]db!$I:$I,ACT!$N$1))=0,0,(SUMIFS([1]db!$N:$N,[1]db!$E:$E,ACT!$B62,[1]db!$I:$I,ACT!$N$1)/SUMIFS([1]db!$M:$M,[1]db!$E:$E,ACT!$B62,[1]db!$I:$I,ACT!$N$1)))</f>
        <v>0</v>
      </c>
      <c r="O62" s="64">
        <f>IF((SUMIFS([1]db!$N:$N,[1]db!$E:$E,ACT!$B62,[1]db!$I:$I,ACT!$O$1))=0,0,(SUMIFS([1]db!$N:$N,[1]db!$E:$E,ACT!$B62,[1]db!$I:$I,ACT!$O$1)/SUMIFS([1]db!$M:$M,[1]db!$E:$E,ACT!$B62,[1]db!$I:$I,ACT!$O$1)))</f>
        <v>0</v>
      </c>
      <c r="Q62" s="60">
        <f t="shared" si="0"/>
        <v>18.389199999999999</v>
      </c>
    </row>
    <row r="63" spans="2:17">
      <c r="B63" s="51">
        <v>3021</v>
      </c>
      <c r="C63" s="107" t="s">
        <v>56</v>
      </c>
      <c r="D63" s="62">
        <f>IF((SUMIFS([1]db!$N:$N,[1]db!$E:$E,ACT!$B63,[1]db!$B:$B,ACT!D$2,[1]db!$I:$I,ACT!$D$1))=0,0,(SUMIFS([1]db!$N:$N,[1]db!$E:$E,ACT!$B63,[1]db!$B:$B,ACT!D$2,[1]db!$I:$I,ACT!$D$1)/SUMIFS([1]db!$M:$M,[1]db!$E:$E,ACT!$B63,[1]db!$B:$B,ACT!D$2,[1]db!$I:$I,ACT!$D$1)))</f>
        <v>0</v>
      </c>
      <c r="E63" s="63">
        <f>IF((SUMIFS([1]db!$N:$N,[1]db!$E:$E,ACT!$B63,[1]db!$B:$B,ACT!E$2,[1]db!$I:$I,ACT!$D$1))=0,0,(SUMIFS([1]db!$N:$N,[1]db!$E:$E,ACT!$B63,[1]db!$B:$B,ACT!E$2,[1]db!$I:$I,ACT!$D$1)/SUMIFS([1]db!$M:$M,[1]db!$E:$E,ACT!$B63,[1]db!$B:$B,ACT!E$2,[1]db!$I:$I,ACT!$D$1)))</f>
        <v>0</v>
      </c>
      <c r="F63" s="63">
        <f>IF((SUMIFS([1]db!$N:$N,[1]db!$E:$E,ACT!$B63,[1]db!$B:$B,ACT!F$2,[1]db!$I:$I,ACT!$D$1))=0,0,(SUMIFS([1]db!$N:$N,[1]db!$E:$E,ACT!$B63,[1]db!$B:$B,ACT!F$2,[1]db!$I:$I,ACT!$D$1)/SUMIFS([1]db!$M:$M,[1]db!$E:$E,ACT!$B63,[1]db!$B:$B,ACT!F$2,[1]db!$I:$I,ACT!$D$1)))</f>
        <v>0</v>
      </c>
      <c r="G63" s="63">
        <f>IF((SUMIFS([1]db!$N:$N,[1]db!$E:$E,ACT!$B63,[1]db!$B:$B,ACT!G$2,[1]db!$I:$I,ACT!$D$1))=0,0,(SUMIFS([1]db!$N:$N,[1]db!$E:$E,ACT!$B63,[1]db!$B:$B,ACT!G$2,[1]db!$I:$I,ACT!$D$1)/SUMIFS([1]db!$M:$M,[1]db!$E:$E,ACT!$B63,[1]db!$B:$B,ACT!G$2,[1]db!$I:$I,ACT!$D$1)))</f>
        <v>0</v>
      </c>
      <c r="H63" s="64">
        <f>IF((SUMIFS([1]db!$N:$N,[1]db!$E:$E,ACT!$B63,[1]db!$B:$B,ACT!H$2,[1]db!$I:$I,ACT!$D$1))=0,0,(SUMIFS([1]db!$N:$N,[1]db!$E:$E,ACT!$B63,[1]db!$B:$B,ACT!H$2,[1]db!$I:$I,ACT!$D$1)/SUMIFS([1]db!$M:$M,[1]db!$E:$E,ACT!$B63,[1]db!$B:$B,ACT!H$2,[1]db!$I:$I,ACT!$D$1)))</f>
        <v>0</v>
      </c>
      <c r="I63" s="62">
        <f>IF((SUMIFS([1]db!$N:$N,[1]db!$E:$E,ACT!$B63,[1]db!$B:$B,ACT!I$2,[1]db!$I:$I,ACT!$I$1))=0,0,(SUMIFS([1]db!$N:$N,[1]db!$E:$E,ACT!$B63,[1]db!$B:$B,ACT!I$2,[1]db!$I:$I,ACT!$I$1)/SUMIFS([1]db!$M:$M,[1]db!$E:$E,ACT!$B63,[1]db!$B:$B,ACT!I$2,[1]db!$I:$I,ACT!$I$1)))</f>
        <v>0</v>
      </c>
      <c r="J63" s="63">
        <f>IF((SUMIFS([1]db!$N:$N,[1]db!$E:$E,ACT!$B63,[1]db!$B:$B,ACT!J$2,[1]db!$I:$I,ACT!$I$1))=0,0,(SUMIFS([1]db!$N:$N,[1]db!$E:$E,ACT!$B63,[1]db!$B:$B,ACT!J$2,[1]db!$I:$I,ACT!$I$1)/SUMIFS([1]db!$M:$M,[1]db!$E:$E,ACT!$B63,[1]db!$B:$B,ACT!J$2,[1]db!$I:$I,ACT!$I$1)))</f>
        <v>0</v>
      </c>
      <c r="K63" s="63">
        <f>IF((SUMIFS([1]db!$N:$N,[1]db!$E:$E,ACT!$B63,[1]db!$B:$B,ACT!K$2,[1]db!$I:$I,ACT!$I$1))=0,0,(SUMIFS([1]db!$N:$N,[1]db!$E:$E,ACT!$B63,[1]db!$B:$B,ACT!K$2,[1]db!$I:$I,ACT!$I$1)/SUMIFS([1]db!$M:$M,[1]db!$E:$E,ACT!$B63,[1]db!$B:$B,ACT!K$2,[1]db!$I:$I,ACT!$I$1)))</f>
        <v>0</v>
      </c>
      <c r="L63" s="63">
        <f>IF((SUMIFS([1]db!$N:$N,[1]db!$E:$E,ACT!$B63,[1]db!$B:$B,ACT!L$2,[1]db!$I:$I,ACT!$I$1))=0,0,(SUMIFS([1]db!$N:$N,[1]db!$E:$E,ACT!$B63,[1]db!$B:$B,ACT!L$2,[1]db!$I:$I,ACT!$I$1)/SUMIFS([1]db!$M:$M,[1]db!$E:$E,ACT!$B63,[1]db!$B:$B,ACT!L$2,[1]db!$I:$I,ACT!$I$1)))</f>
        <v>0</v>
      </c>
      <c r="M63" s="64">
        <f>IF((SUMIFS([1]db!$N:$N,[1]db!$E:$E,ACT!$B63,[1]db!$B:$B,ACT!M$2,[1]db!$I:$I,ACT!$I$1))=0,0,(SUMIFS([1]db!$N:$N,[1]db!$E:$E,ACT!$B63,[1]db!$B:$B,ACT!M$2,[1]db!$I:$I,ACT!$I$1)/SUMIFS([1]db!$M:$M,[1]db!$E:$E,ACT!$B63,[1]db!$B:$B,ACT!M$2,[1]db!$I:$I,ACT!$I$1)))</f>
        <v>0</v>
      </c>
      <c r="N63" s="91">
        <f>IF((SUMIFS([1]db!$N:$N,[1]db!$E:$E,ACT!$B63,[1]db!$I:$I,ACT!$N$1))=0,0,(SUMIFS([1]db!$N:$N,[1]db!$E:$E,ACT!$B63,[1]db!$I:$I,ACT!$N$1)/SUMIFS([1]db!$M:$M,[1]db!$E:$E,ACT!$B63,[1]db!$I:$I,ACT!$N$1)))</f>
        <v>0</v>
      </c>
      <c r="O63" s="64">
        <f>IF((SUMIFS([1]db!$N:$N,[1]db!$E:$E,ACT!$B63,[1]db!$I:$I,ACT!$O$1))=0,0,(SUMIFS([1]db!$N:$N,[1]db!$E:$E,ACT!$B63,[1]db!$I:$I,ACT!$O$1)/SUMIFS([1]db!$M:$M,[1]db!$E:$E,ACT!$B63,[1]db!$I:$I,ACT!$O$1)))</f>
        <v>0</v>
      </c>
      <c r="Q63" s="60">
        <f t="shared" si="0"/>
        <v>0</v>
      </c>
    </row>
    <row r="64" spans="2:17">
      <c r="B64" s="51">
        <v>3022</v>
      </c>
      <c r="C64" s="107" t="s">
        <v>57</v>
      </c>
      <c r="D64" s="62">
        <f>IF((SUMIFS([1]db!$N:$N,[1]db!$E:$E,ACT!$B64,[1]db!$B:$B,ACT!D$2,[1]db!$I:$I,ACT!$D$1))=0,0,(SUMIFS([1]db!$N:$N,[1]db!$E:$E,ACT!$B64,[1]db!$B:$B,ACT!D$2,[1]db!$I:$I,ACT!$D$1)/SUMIFS([1]db!$M:$M,[1]db!$E:$E,ACT!$B64,[1]db!$B:$B,ACT!D$2,[1]db!$I:$I,ACT!$D$1)))</f>
        <v>0</v>
      </c>
      <c r="E64" s="63">
        <f>IF((SUMIFS([1]db!$N:$N,[1]db!$E:$E,ACT!$B64,[1]db!$B:$B,ACT!E$2,[1]db!$I:$I,ACT!$D$1))=0,0,(SUMIFS([1]db!$N:$N,[1]db!$E:$E,ACT!$B64,[1]db!$B:$B,ACT!E$2,[1]db!$I:$I,ACT!$D$1)/SUMIFS([1]db!$M:$M,[1]db!$E:$E,ACT!$B64,[1]db!$B:$B,ACT!E$2,[1]db!$I:$I,ACT!$D$1)))</f>
        <v>0</v>
      </c>
      <c r="F64" s="63">
        <f>IF((SUMIFS([1]db!$N:$N,[1]db!$E:$E,ACT!$B64,[1]db!$B:$B,ACT!F$2,[1]db!$I:$I,ACT!$D$1))=0,0,(SUMIFS([1]db!$N:$N,[1]db!$E:$E,ACT!$B64,[1]db!$B:$B,ACT!F$2,[1]db!$I:$I,ACT!$D$1)/SUMIFS([1]db!$M:$M,[1]db!$E:$E,ACT!$B64,[1]db!$B:$B,ACT!F$2,[1]db!$I:$I,ACT!$D$1)))</f>
        <v>16.923187804878047</v>
      </c>
      <c r="G64" s="63">
        <f>IF((SUMIFS([1]db!$N:$N,[1]db!$E:$E,ACT!$B64,[1]db!$B:$B,ACT!G$2,[1]db!$I:$I,ACT!$D$1))=0,0,(SUMIFS([1]db!$N:$N,[1]db!$E:$E,ACT!$B64,[1]db!$B:$B,ACT!G$2,[1]db!$I:$I,ACT!$D$1)/SUMIFS([1]db!$M:$M,[1]db!$E:$E,ACT!$B64,[1]db!$B:$B,ACT!G$2,[1]db!$I:$I,ACT!$D$1)))</f>
        <v>11.3025</v>
      </c>
      <c r="H64" s="64">
        <f>IF((SUMIFS([1]db!$N:$N,[1]db!$E:$E,ACT!$B64,[1]db!$B:$B,ACT!H$2,[1]db!$I:$I,ACT!$D$1))=0,0,(SUMIFS([1]db!$N:$N,[1]db!$E:$E,ACT!$B64,[1]db!$B:$B,ACT!H$2,[1]db!$I:$I,ACT!$D$1)/SUMIFS([1]db!$M:$M,[1]db!$E:$E,ACT!$B64,[1]db!$B:$B,ACT!H$2,[1]db!$I:$I,ACT!$D$1)))</f>
        <v>0</v>
      </c>
      <c r="I64" s="62">
        <f>IF((SUMIFS([1]db!$N:$N,[1]db!$E:$E,ACT!$B64,[1]db!$B:$B,ACT!I$2,[1]db!$I:$I,ACT!$I$1))=0,0,(SUMIFS([1]db!$N:$N,[1]db!$E:$E,ACT!$B64,[1]db!$B:$B,ACT!I$2,[1]db!$I:$I,ACT!$I$1)/SUMIFS([1]db!$M:$M,[1]db!$E:$E,ACT!$B64,[1]db!$B:$B,ACT!I$2,[1]db!$I:$I,ACT!$I$1)))</f>
        <v>0</v>
      </c>
      <c r="J64" s="63">
        <f>IF((SUMIFS([1]db!$N:$N,[1]db!$E:$E,ACT!$B64,[1]db!$B:$B,ACT!J$2,[1]db!$I:$I,ACT!$I$1))=0,0,(SUMIFS([1]db!$N:$N,[1]db!$E:$E,ACT!$B64,[1]db!$B:$B,ACT!J$2,[1]db!$I:$I,ACT!$I$1)/SUMIFS([1]db!$M:$M,[1]db!$E:$E,ACT!$B64,[1]db!$B:$B,ACT!J$2,[1]db!$I:$I,ACT!$I$1)))</f>
        <v>0</v>
      </c>
      <c r="K64" s="63">
        <f>IF((SUMIFS([1]db!$N:$N,[1]db!$E:$E,ACT!$B64,[1]db!$B:$B,ACT!K$2,[1]db!$I:$I,ACT!$I$1))=0,0,(SUMIFS([1]db!$N:$N,[1]db!$E:$E,ACT!$B64,[1]db!$B:$B,ACT!K$2,[1]db!$I:$I,ACT!$I$1)/SUMIFS([1]db!$M:$M,[1]db!$E:$E,ACT!$B64,[1]db!$B:$B,ACT!K$2,[1]db!$I:$I,ACT!$I$1)))</f>
        <v>0</v>
      </c>
      <c r="L64" s="63">
        <f>IF((SUMIFS([1]db!$N:$N,[1]db!$E:$E,ACT!$B64,[1]db!$B:$B,ACT!L$2,[1]db!$I:$I,ACT!$I$1))=0,0,(SUMIFS([1]db!$N:$N,[1]db!$E:$E,ACT!$B64,[1]db!$B:$B,ACT!L$2,[1]db!$I:$I,ACT!$I$1)/SUMIFS([1]db!$M:$M,[1]db!$E:$E,ACT!$B64,[1]db!$B:$B,ACT!L$2,[1]db!$I:$I,ACT!$I$1)))</f>
        <v>0</v>
      </c>
      <c r="M64" s="64">
        <f>IF((SUMIFS([1]db!$N:$N,[1]db!$E:$E,ACT!$B64,[1]db!$B:$B,ACT!M$2,[1]db!$I:$I,ACT!$I$1))=0,0,(SUMIFS([1]db!$N:$N,[1]db!$E:$E,ACT!$B64,[1]db!$B:$B,ACT!M$2,[1]db!$I:$I,ACT!$I$1)/SUMIFS([1]db!$M:$M,[1]db!$E:$E,ACT!$B64,[1]db!$B:$B,ACT!M$2,[1]db!$I:$I,ACT!$I$1)))</f>
        <v>0</v>
      </c>
      <c r="N64" s="91">
        <f>IF((SUMIFS([1]db!$N:$N,[1]db!$E:$E,ACT!$B64,[1]db!$I:$I,ACT!$N$1))=0,0,(SUMIFS([1]db!$N:$N,[1]db!$E:$E,ACT!$B64,[1]db!$I:$I,ACT!$N$1)/SUMIFS([1]db!$M:$M,[1]db!$E:$E,ACT!$B64,[1]db!$I:$I,ACT!$N$1)))</f>
        <v>0</v>
      </c>
      <c r="O64" s="64">
        <f>IF((SUMIFS([1]db!$N:$N,[1]db!$E:$E,ACT!$B64,[1]db!$I:$I,ACT!$O$1))=0,0,(SUMIFS([1]db!$N:$N,[1]db!$E:$E,ACT!$B64,[1]db!$I:$I,ACT!$O$1)/SUMIFS([1]db!$M:$M,[1]db!$E:$E,ACT!$B64,[1]db!$I:$I,ACT!$O$1)))</f>
        <v>0</v>
      </c>
      <c r="Q64" s="60">
        <f t="shared" si="0"/>
        <v>16.923187804878047</v>
      </c>
    </row>
    <row r="65" spans="2:17">
      <c r="B65" s="51">
        <v>3024</v>
      </c>
      <c r="C65" s="107" t="s">
        <v>58</v>
      </c>
      <c r="D65" s="62">
        <f>IF((SUMIFS([1]db!$N:$N,[1]db!$E:$E,ACT!$B65,[1]db!$B:$B,ACT!D$2,[1]db!$I:$I,ACT!$D$1))=0,0,(SUMIFS([1]db!$N:$N,[1]db!$E:$E,ACT!$B65,[1]db!$B:$B,ACT!D$2,[1]db!$I:$I,ACT!$D$1)/SUMIFS([1]db!$M:$M,[1]db!$E:$E,ACT!$B65,[1]db!$B:$B,ACT!D$2,[1]db!$I:$I,ACT!$D$1)))</f>
        <v>0</v>
      </c>
      <c r="E65" s="63">
        <f>IF((SUMIFS([1]db!$N:$N,[1]db!$E:$E,ACT!$B65,[1]db!$B:$B,ACT!E$2,[1]db!$I:$I,ACT!$D$1))=0,0,(SUMIFS([1]db!$N:$N,[1]db!$E:$E,ACT!$B65,[1]db!$B:$B,ACT!E$2,[1]db!$I:$I,ACT!$D$1)/SUMIFS([1]db!$M:$M,[1]db!$E:$E,ACT!$B65,[1]db!$B:$B,ACT!E$2,[1]db!$I:$I,ACT!$D$1)))</f>
        <v>0</v>
      </c>
      <c r="F65" s="63">
        <f>IF((SUMIFS([1]db!$N:$N,[1]db!$E:$E,ACT!$B65,[1]db!$B:$B,ACT!F$2,[1]db!$I:$I,ACT!$D$1))=0,0,(SUMIFS([1]db!$N:$N,[1]db!$E:$E,ACT!$B65,[1]db!$B:$B,ACT!F$2,[1]db!$I:$I,ACT!$D$1)/SUMIFS([1]db!$M:$M,[1]db!$E:$E,ACT!$B65,[1]db!$B:$B,ACT!F$2,[1]db!$I:$I,ACT!$D$1)))</f>
        <v>18.713624590163935</v>
      </c>
      <c r="G65" s="63">
        <f>IF((SUMIFS([1]db!$N:$N,[1]db!$E:$E,ACT!$B65,[1]db!$B:$B,ACT!G$2,[1]db!$I:$I,ACT!$D$1))=0,0,(SUMIFS([1]db!$N:$N,[1]db!$E:$E,ACT!$B65,[1]db!$B:$B,ACT!G$2,[1]db!$I:$I,ACT!$D$1)/SUMIFS([1]db!$M:$M,[1]db!$E:$E,ACT!$B65,[1]db!$B:$B,ACT!G$2,[1]db!$I:$I,ACT!$D$1)))</f>
        <v>17.839472727272728</v>
      </c>
      <c r="H65" s="64">
        <f>IF((SUMIFS([1]db!$N:$N,[1]db!$E:$E,ACT!$B65,[1]db!$B:$B,ACT!H$2,[1]db!$I:$I,ACT!$D$1))=0,0,(SUMIFS([1]db!$N:$N,[1]db!$E:$E,ACT!$B65,[1]db!$B:$B,ACT!H$2,[1]db!$I:$I,ACT!$D$1)/SUMIFS([1]db!$M:$M,[1]db!$E:$E,ACT!$B65,[1]db!$B:$B,ACT!H$2,[1]db!$I:$I,ACT!$D$1)))</f>
        <v>0</v>
      </c>
      <c r="I65" s="62">
        <f>IF((SUMIFS([1]db!$N:$N,[1]db!$E:$E,ACT!$B65,[1]db!$B:$B,ACT!I$2,[1]db!$I:$I,ACT!$I$1))=0,0,(SUMIFS([1]db!$N:$N,[1]db!$E:$E,ACT!$B65,[1]db!$B:$B,ACT!I$2,[1]db!$I:$I,ACT!$I$1)/SUMIFS([1]db!$M:$M,[1]db!$E:$E,ACT!$B65,[1]db!$B:$B,ACT!I$2,[1]db!$I:$I,ACT!$I$1)))</f>
        <v>0</v>
      </c>
      <c r="J65" s="63">
        <f>IF((SUMIFS([1]db!$N:$N,[1]db!$E:$E,ACT!$B65,[1]db!$B:$B,ACT!J$2,[1]db!$I:$I,ACT!$I$1))=0,0,(SUMIFS([1]db!$N:$N,[1]db!$E:$E,ACT!$B65,[1]db!$B:$B,ACT!J$2,[1]db!$I:$I,ACT!$I$1)/SUMIFS([1]db!$M:$M,[1]db!$E:$E,ACT!$B65,[1]db!$B:$B,ACT!J$2,[1]db!$I:$I,ACT!$I$1)))</f>
        <v>0</v>
      </c>
      <c r="K65" s="63">
        <f>IF((SUMIFS([1]db!$N:$N,[1]db!$E:$E,ACT!$B65,[1]db!$B:$B,ACT!K$2,[1]db!$I:$I,ACT!$I$1))=0,0,(SUMIFS([1]db!$N:$N,[1]db!$E:$E,ACT!$B65,[1]db!$B:$B,ACT!K$2,[1]db!$I:$I,ACT!$I$1)/SUMIFS([1]db!$M:$M,[1]db!$E:$E,ACT!$B65,[1]db!$B:$B,ACT!K$2,[1]db!$I:$I,ACT!$I$1)))</f>
        <v>0</v>
      </c>
      <c r="L65" s="63">
        <f>IF((SUMIFS([1]db!$N:$N,[1]db!$E:$E,ACT!$B65,[1]db!$B:$B,ACT!L$2,[1]db!$I:$I,ACT!$I$1))=0,0,(SUMIFS([1]db!$N:$N,[1]db!$E:$E,ACT!$B65,[1]db!$B:$B,ACT!L$2,[1]db!$I:$I,ACT!$I$1)/SUMIFS([1]db!$M:$M,[1]db!$E:$E,ACT!$B65,[1]db!$B:$B,ACT!L$2,[1]db!$I:$I,ACT!$I$1)))</f>
        <v>0</v>
      </c>
      <c r="M65" s="64">
        <f>IF((SUMIFS([1]db!$N:$N,[1]db!$E:$E,ACT!$B65,[1]db!$B:$B,ACT!M$2,[1]db!$I:$I,ACT!$I$1))=0,0,(SUMIFS([1]db!$N:$N,[1]db!$E:$E,ACT!$B65,[1]db!$B:$B,ACT!M$2,[1]db!$I:$I,ACT!$I$1)/SUMIFS([1]db!$M:$M,[1]db!$E:$E,ACT!$B65,[1]db!$B:$B,ACT!M$2,[1]db!$I:$I,ACT!$I$1)))</f>
        <v>0</v>
      </c>
      <c r="N65" s="91">
        <f>IF((SUMIFS([1]db!$N:$N,[1]db!$E:$E,ACT!$B65,[1]db!$I:$I,ACT!$N$1))=0,0,(SUMIFS([1]db!$N:$N,[1]db!$E:$E,ACT!$B65,[1]db!$I:$I,ACT!$N$1)/SUMIFS([1]db!$M:$M,[1]db!$E:$E,ACT!$B65,[1]db!$I:$I,ACT!$N$1)))</f>
        <v>0</v>
      </c>
      <c r="O65" s="64">
        <f>IF((SUMIFS([1]db!$N:$N,[1]db!$E:$E,ACT!$B65,[1]db!$I:$I,ACT!$O$1))=0,0,(SUMIFS([1]db!$N:$N,[1]db!$E:$E,ACT!$B65,[1]db!$I:$I,ACT!$O$1)/SUMIFS([1]db!$M:$M,[1]db!$E:$E,ACT!$B65,[1]db!$I:$I,ACT!$O$1)))</f>
        <v>0</v>
      </c>
      <c r="Q65" s="60">
        <f t="shared" si="0"/>
        <v>18.713624590163935</v>
      </c>
    </row>
    <row r="66" spans="2:17">
      <c r="B66" s="51">
        <v>3025</v>
      </c>
      <c r="C66" s="107" t="s">
        <v>59</v>
      </c>
      <c r="D66" s="62">
        <f>IF((SUMIFS([1]db!$N:$N,[1]db!$E:$E,ACT!$B66,[1]db!$B:$B,ACT!D$2,[1]db!$I:$I,ACT!$D$1))=0,0,(SUMIFS([1]db!$N:$N,[1]db!$E:$E,ACT!$B66,[1]db!$B:$B,ACT!D$2,[1]db!$I:$I,ACT!$D$1)/SUMIFS([1]db!$M:$M,[1]db!$E:$E,ACT!$B66,[1]db!$B:$B,ACT!D$2,[1]db!$I:$I,ACT!$D$1)))</f>
        <v>0</v>
      </c>
      <c r="E66" s="63">
        <f>IF((SUMIFS([1]db!$N:$N,[1]db!$E:$E,ACT!$B66,[1]db!$B:$B,ACT!E$2,[1]db!$I:$I,ACT!$D$1))=0,0,(SUMIFS([1]db!$N:$N,[1]db!$E:$E,ACT!$B66,[1]db!$B:$B,ACT!E$2,[1]db!$I:$I,ACT!$D$1)/SUMIFS([1]db!$M:$M,[1]db!$E:$E,ACT!$B66,[1]db!$B:$B,ACT!E$2,[1]db!$I:$I,ACT!$D$1)))</f>
        <v>0</v>
      </c>
      <c r="F66" s="63">
        <f>IF((SUMIFS([1]db!$N:$N,[1]db!$E:$E,ACT!$B66,[1]db!$B:$B,ACT!F$2,[1]db!$I:$I,ACT!$D$1))=0,0,(SUMIFS([1]db!$N:$N,[1]db!$E:$E,ACT!$B66,[1]db!$B:$B,ACT!F$2,[1]db!$I:$I,ACT!$D$1)/SUMIFS([1]db!$M:$M,[1]db!$E:$E,ACT!$B66,[1]db!$B:$B,ACT!F$2,[1]db!$I:$I,ACT!$D$1)))</f>
        <v>0</v>
      </c>
      <c r="G66" s="63">
        <f>IF((SUMIFS([1]db!$N:$N,[1]db!$E:$E,ACT!$B66,[1]db!$B:$B,ACT!G$2,[1]db!$I:$I,ACT!$D$1))=0,0,(SUMIFS([1]db!$N:$N,[1]db!$E:$E,ACT!$B66,[1]db!$B:$B,ACT!G$2,[1]db!$I:$I,ACT!$D$1)/SUMIFS([1]db!$M:$M,[1]db!$E:$E,ACT!$B66,[1]db!$B:$B,ACT!G$2,[1]db!$I:$I,ACT!$D$1)))</f>
        <v>0</v>
      </c>
      <c r="H66" s="64">
        <f>IF((SUMIFS([1]db!$N:$N,[1]db!$E:$E,ACT!$B66,[1]db!$B:$B,ACT!H$2,[1]db!$I:$I,ACT!$D$1))=0,0,(SUMIFS([1]db!$N:$N,[1]db!$E:$E,ACT!$B66,[1]db!$B:$B,ACT!H$2,[1]db!$I:$I,ACT!$D$1)/SUMIFS([1]db!$M:$M,[1]db!$E:$E,ACT!$B66,[1]db!$B:$B,ACT!H$2,[1]db!$I:$I,ACT!$D$1)))</f>
        <v>0</v>
      </c>
      <c r="I66" s="62">
        <f>IF((SUMIFS([1]db!$N:$N,[1]db!$E:$E,ACT!$B66,[1]db!$B:$B,ACT!I$2,[1]db!$I:$I,ACT!$I$1))=0,0,(SUMIFS([1]db!$N:$N,[1]db!$E:$E,ACT!$B66,[1]db!$B:$B,ACT!I$2,[1]db!$I:$I,ACT!$I$1)/SUMIFS([1]db!$M:$M,[1]db!$E:$E,ACT!$B66,[1]db!$B:$B,ACT!I$2,[1]db!$I:$I,ACT!$I$1)))</f>
        <v>0</v>
      </c>
      <c r="J66" s="63">
        <f>IF((SUMIFS([1]db!$N:$N,[1]db!$E:$E,ACT!$B66,[1]db!$B:$B,ACT!J$2,[1]db!$I:$I,ACT!$I$1))=0,0,(SUMIFS([1]db!$N:$N,[1]db!$E:$E,ACT!$B66,[1]db!$B:$B,ACT!J$2,[1]db!$I:$I,ACT!$I$1)/SUMIFS([1]db!$M:$M,[1]db!$E:$E,ACT!$B66,[1]db!$B:$B,ACT!J$2,[1]db!$I:$I,ACT!$I$1)))</f>
        <v>0</v>
      </c>
      <c r="K66" s="63">
        <f>IF((SUMIFS([1]db!$N:$N,[1]db!$E:$E,ACT!$B66,[1]db!$B:$B,ACT!K$2,[1]db!$I:$I,ACT!$I$1))=0,0,(SUMIFS([1]db!$N:$N,[1]db!$E:$E,ACT!$B66,[1]db!$B:$B,ACT!K$2,[1]db!$I:$I,ACT!$I$1)/SUMIFS([1]db!$M:$M,[1]db!$E:$E,ACT!$B66,[1]db!$B:$B,ACT!K$2,[1]db!$I:$I,ACT!$I$1)))</f>
        <v>0</v>
      </c>
      <c r="L66" s="63">
        <f>IF((SUMIFS([1]db!$N:$N,[1]db!$E:$E,ACT!$B66,[1]db!$B:$B,ACT!L$2,[1]db!$I:$I,ACT!$I$1))=0,0,(SUMIFS([1]db!$N:$N,[1]db!$E:$E,ACT!$B66,[1]db!$B:$B,ACT!L$2,[1]db!$I:$I,ACT!$I$1)/SUMIFS([1]db!$M:$M,[1]db!$E:$E,ACT!$B66,[1]db!$B:$B,ACT!L$2,[1]db!$I:$I,ACT!$I$1)))</f>
        <v>0</v>
      </c>
      <c r="M66" s="64">
        <f>IF((SUMIFS([1]db!$N:$N,[1]db!$E:$E,ACT!$B66,[1]db!$B:$B,ACT!M$2,[1]db!$I:$I,ACT!$I$1))=0,0,(SUMIFS([1]db!$N:$N,[1]db!$E:$E,ACT!$B66,[1]db!$B:$B,ACT!M$2,[1]db!$I:$I,ACT!$I$1)/SUMIFS([1]db!$M:$M,[1]db!$E:$E,ACT!$B66,[1]db!$B:$B,ACT!M$2,[1]db!$I:$I,ACT!$I$1)))</f>
        <v>0</v>
      </c>
      <c r="N66" s="91">
        <f>IF((SUMIFS([1]db!$N:$N,[1]db!$E:$E,ACT!$B66,[1]db!$I:$I,ACT!$N$1))=0,0,(SUMIFS([1]db!$N:$N,[1]db!$E:$E,ACT!$B66,[1]db!$I:$I,ACT!$N$1)/SUMIFS([1]db!$M:$M,[1]db!$E:$E,ACT!$B66,[1]db!$I:$I,ACT!$N$1)))</f>
        <v>0</v>
      </c>
      <c r="O66" s="64">
        <f>IF((SUMIFS([1]db!$N:$N,[1]db!$E:$E,ACT!$B66,[1]db!$I:$I,ACT!$O$1))=0,0,(SUMIFS([1]db!$N:$N,[1]db!$E:$E,ACT!$B66,[1]db!$I:$I,ACT!$O$1)/SUMIFS([1]db!$M:$M,[1]db!$E:$E,ACT!$B66,[1]db!$I:$I,ACT!$O$1)))</f>
        <v>0</v>
      </c>
      <c r="Q66" s="60">
        <f t="shared" si="0"/>
        <v>0</v>
      </c>
    </row>
    <row r="67" spans="2:17">
      <c r="B67" s="51">
        <v>3026</v>
      </c>
      <c r="C67" s="107" t="s">
        <v>60</v>
      </c>
      <c r="D67" s="62">
        <f>IF((SUMIFS([1]db!$N:$N,[1]db!$E:$E,ACT!$B67,[1]db!$B:$B,ACT!D$2,[1]db!$I:$I,ACT!$D$1))=0,0,(SUMIFS([1]db!$N:$N,[1]db!$E:$E,ACT!$B67,[1]db!$B:$B,ACT!D$2,[1]db!$I:$I,ACT!$D$1)/SUMIFS([1]db!$M:$M,[1]db!$E:$E,ACT!$B67,[1]db!$B:$B,ACT!D$2,[1]db!$I:$I,ACT!$D$1)))</f>
        <v>0</v>
      </c>
      <c r="E67" s="63">
        <f>IF((SUMIFS([1]db!$N:$N,[1]db!$E:$E,ACT!$B67,[1]db!$B:$B,ACT!E$2,[1]db!$I:$I,ACT!$D$1))=0,0,(SUMIFS([1]db!$N:$N,[1]db!$E:$E,ACT!$B67,[1]db!$B:$B,ACT!E$2,[1]db!$I:$I,ACT!$D$1)/SUMIFS([1]db!$M:$M,[1]db!$E:$E,ACT!$B67,[1]db!$B:$B,ACT!E$2,[1]db!$I:$I,ACT!$D$1)))</f>
        <v>0</v>
      </c>
      <c r="F67" s="63">
        <f>IF((SUMIFS([1]db!$N:$N,[1]db!$E:$E,ACT!$B67,[1]db!$B:$B,ACT!F$2,[1]db!$I:$I,ACT!$D$1))=0,0,(SUMIFS([1]db!$N:$N,[1]db!$E:$E,ACT!$B67,[1]db!$B:$B,ACT!F$2,[1]db!$I:$I,ACT!$D$1)/SUMIFS([1]db!$M:$M,[1]db!$E:$E,ACT!$B67,[1]db!$B:$B,ACT!F$2,[1]db!$I:$I,ACT!$D$1)))</f>
        <v>14.692252747252747</v>
      </c>
      <c r="G67" s="63">
        <f>IF((SUMIFS([1]db!$N:$N,[1]db!$E:$E,ACT!$B67,[1]db!$B:$B,ACT!G$2,[1]db!$I:$I,ACT!$D$1))=0,0,(SUMIFS([1]db!$N:$N,[1]db!$E:$E,ACT!$B67,[1]db!$B:$B,ACT!G$2,[1]db!$I:$I,ACT!$D$1)/SUMIFS([1]db!$M:$M,[1]db!$E:$E,ACT!$B67,[1]db!$B:$B,ACT!G$2,[1]db!$I:$I,ACT!$D$1)))</f>
        <v>16.896564974466806</v>
      </c>
      <c r="H67" s="64">
        <f>IF((SUMIFS([1]db!$N:$N,[1]db!$E:$E,ACT!$B67,[1]db!$B:$B,ACT!H$2,[1]db!$I:$I,ACT!$D$1))=0,0,(SUMIFS([1]db!$N:$N,[1]db!$E:$E,ACT!$B67,[1]db!$B:$B,ACT!H$2,[1]db!$I:$I,ACT!$D$1)/SUMIFS([1]db!$M:$M,[1]db!$E:$E,ACT!$B67,[1]db!$B:$B,ACT!H$2,[1]db!$I:$I,ACT!$D$1)))</f>
        <v>15.389085087719298</v>
      </c>
      <c r="I67" s="62">
        <f>IF((SUMIFS([1]db!$N:$N,[1]db!$E:$E,ACT!$B67,[1]db!$B:$B,ACT!I$2,[1]db!$I:$I,ACT!$I$1))=0,0,(SUMIFS([1]db!$N:$N,[1]db!$E:$E,ACT!$B67,[1]db!$B:$B,ACT!I$2,[1]db!$I:$I,ACT!$I$1)/SUMIFS([1]db!$M:$M,[1]db!$E:$E,ACT!$B67,[1]db!$B:$B,ACT!I$2,[1]db!$I:$I,ACT!$I$1)))</f>
        <v>0</v>
      </c>
      <c r="J67" s="63">
        <f>IF((SUMIFS([1]db!$N:$N,[1]db!$E:$E,ACT!$B67,[1]db!$B:$B,ACT!J$2,[1]db!$I:$I,ACT!$I$1))=0,0,(SUMIFS([1]db!$N:$N,[1]db!$E:$E,ACT!$B67,[1]db!$B:$B,ACT!J$2,[1]db!$I:$I,ACT!$I$1)/SUMIFS([1]db!$M:$M,[1]db!$E:$E,ACT!$B67,[1]db!$B:$B,ACT!J$2,[1]db!$I:$I,ACT!$I$1)))</f>
        <v>0</v>
      </c>
      <c r="K67" s="63">
        <f>IF((SUMIFS([1]db!$N:$N,[1]db!$E:$E,ACT!$B67,[1]db!$B:$B,ACT!K$2,[1]db!$I:$I,ACT!$I$1))=0,0,(SUMIFS([1]db!$N:$N,[1]db!$E:$E,ACT!$B67,[1]db!$B:$B,ACT!K$2,[1]db!$I:$I,ACT!$I$1)/SUMIFS([1]db!$M:$M,[1]db!$E:$E,ACT!$B67,[1]db!$B:$B,ACT!K$2,[1]db!$I:$I,ACT!$I$1)))</f>
        <v>0</v>
      </c>
      <c r="L67" s="63">
        <f>IF((SUMIFS([1]db!$N:$N,[1]db!$E:$E,ACT!$B67,[1]db!$B:$B,ACT!L$2,[1]db!$I:$I,ACT!$I$1))=0,0,(SUMIFS([1]db!$N:$N,[1]db!$E:$E,ACT!$B67,[1]db!$B:$B,ACT!L$2,[1]db!$I:$I,ACT!$I$1)/SUMIFS([1]db!$M:$M,[1]db!$E:$E,ACT!$B67,[1]db!$B:$B,ACT!L$2,[1]db!$I:$I,ACT!$I$1)))</f>
        <v>0</v>
      </c>
      <c r="M67" s="64">
        <f>IF((SUMIFS([1]db!$N:$N,[1]db!$E:$E,ACT!$B67,[1]db!$B:$B,ACT!M$2,[1]db!$I:$I,ACT!$I$1))=0,0,(SUMIFS([1]db!$N:$N,[1]db!$E:$E,ACT!$B67,[1]db!$B:$B,ACT!M$2,[1]db!$I:$I,ACT!$I$1)/SUMIFS([1]db!$M:$M,[1]db!$E:$E,ACT!$B67,[1]db!$B:$B,ACT!M$2,[1]db!$I:$I,ACT!$I$1)))</f>
        <v>0</v>
      </c>
      <c r="N67" s="91">
        <f>IF((SUMIFS([1]db!$N:$N,[1]db!$E:$E,ACT!$B67,[1]db!$I:$I,ACT!$N$1))=0,0,(SUMIFS([1]db!$N:$N,[1]db!$E:$E,ACT!$B67,[1]db!$I:$I,ACT!$N$1)/SUMIFS([1]db!$M:$M,[1]db!$E:$E,ACT!$B67,[1]db!$I:$I,ACT!$N$1)))</f>
        <v>0</v>
      </c>
      <c r="O67" s="64">
        <f>IF((SUMIFS([1]db!$N:$N,[1]db!$E:$E,ACT!$B67,[1]db!$I:$I,ACT!$O$1))=0,0,(SUMIFS([1]db!$N:$N,[1]db!$E:$E,ACT!$B67,[1]db!$I:$I,ACT!$O$1)/SUMIFS([1]db!$M:$M,[1]db!$E:$E,ACT!$B67,[1]db!$I:$I,ACT!$O$1)))</f>
        <v>0</v>
      </c>
      <c r="Q67" s="60">
        <f t="shared" si="0"/>
        <v>16.896564974466806</v>
      </c>
    </row>
    <row r="68" spans="2:17">
      <c r="B68" s="51">
        <v>3027</v>
      </c>
      <c r="C68" s="107" t="s">
        <v>61</v>
      </c>
      <c r="D68" s="62">
        <f>IF((SUMIFS([1]db!$N:$N,[1]db!$E:$E,ACT!$B68,[1]db!$B:$B,ACT!D$2,[1]db!$I:$I,ACT!$D$1))=0,0,(SUMIFS([1]db!$N:$N,[1]db!$E:$E,ACT!$B68,[1]db!$B:$B,ACT!D$2,[1]db!$I:$I,ACT!$D$1)/SUMIFS([1]db!$M:$M,[1]db!$E:$E,ACT!$B68,[1]db!$B:$B,ACT!D$2,[1]db!$I:$I,ACT!$D$1)))</f>
        <v>0</v>
      </c>
      <c r="E68" s="63">
        <f>IF((SUMIFS([1]db!$N:$N,[1]db!$E:$E,ACT!$B68,[1]db!$B:$B,ACT!E$2,[1]db!$I:$I,ACT!$D$1))=0,0,(SUMIFS([1]db!$N:$N,[1]db!$E:$E,ACT!$B68,[1]db!$B:$B,ACT!E$2,[1]db!$I:$I,ACT!$D$1)/SUMIFS([1]db!$M:$M,[1]db!$E:$E,ACT!$B68,[1]db!$B:$B,ACT!E$2,[1]db!$I:$I,ACT!$D$1)))</f>
        <v>0</v>
      </c>
      <c r="F68" s="63">
        <f>IF((SUMIFS([1]db!$N:$N,[1]db!$E:$E,ACT!$B68,[1]db!$B:$B,ACT!F$2,[1]db!$I:$I,ACT!$D$1))=0,0,(SUMIFS([1]db!$N:$N,[1]db!$E:$E,ACT!$B68,[1]db!$B:$B,ACT!F$2,[1]db!$I:$I,ACT!$D$1)/SUMIFS([1]db!$M:$M,[1]db!$E:$E,ACT!$B68,[1]db!$B:$B,ACT!F$2,[1]db!$I:$I,ACT!$D$1)))</f>
        <v>24.3596</v>
      </c>
      <c r="G68" s="63">
        <f>IF((SUMIFS([1]db!$N:$N,[1]db!$E:$E,ACT!$B68,[1]db!$B:$B,ACT!G$2,[1]db!$I:$I,ACT!$D$1))=0,0,(SUMIFS([1]db!$N:$N,[1]db!$E:$E,ACT!$B68,[1]db!$B:$B,ACT!G$2,[1]db!$I:$I,ACT!$D$1)/SUMIFS([1]db!$M:$M,[1]db!$E:$E,ACT!$B68,[1]db!$B:$B,ACT!G$2,[1]db!$I:$I,ACT!$D$1)))</f>
        <v>26.592741463414637</v>
      </c>
      <c r="H68" s="64">
        <f>IF((SUMIFS([1]db!$N:$N,[1]db!$E:$E,ACT!$B68,[1]db!$B:$B,ACT!H$2,[1]db!$I:$I,ACT!$D$1))=0,0,(SUMIFS([1]db!$N:$N,[1]db!$E:$E,ACT!$B68,[1]db!$B:$B,ACT!H$2,[1]db!$I:$I,ACT!$D$1)/SUMIFS([1]db!$M:$M,[1]db!$E:$E,ACT!$B68,[1]db!$B:$B,ACT!H$2,[1]db!$I:$I,ACT!$D$1)))</f>
        <v>0</v>
      </c>
      <c r="I68" s="62">
        <f>IF((SUMIFS([1]db!$N:$N,[1]db!$E:$E,ACT!$B68,[1]db!$B:$B,ACT!I$2,[1]db!$I:$I,ACT!$I$1))=0,0,(SUMIFS([1]db!$N:$N,[1]db!$E:$E,ACT!$B68,[1]db!$B:$B,ACT!I$2,[1]db!$I:$I,ACT!$I$1)/SUMIFS([1]db!$M:$M,[1]db!$E:$E,ACT!$B68,[1]db!$B:$B,ACT!I$2,[1]db!$I:$I,ACT!$I$1)))</f>
        <v>0</v>
      </c>
      <c r="J68" s="63">
        <f>IF((SUMIFS([1]db!$N:$N,[1]db!$E:$E,ACT!$B68,[1]db!$B:$B,ACT!J$2,[1]db!$I:$I,ACT!$I$1))=0,0,(SUMIFS([1]db!$N:$N,[1]db!$E:$E,ACT!$B68,[1]db!$B:$B,ACT!J$2,[1]db!$I:$I,ACT!$I$1)/SUMIFS([1]db!$M:$M,[1]db!$E:$E,ACT!$B68,[1]db!$B:$B,ACT!J$2,[1]db!$I:$I,ACT!$I$1)))</f>
        <v>0</v>
      </c>
      <c r="K68" s="63">
        <f>IF((SUMIFS([1]db!$N:$N,[1]db!$E:$E,ACT!$B68,[1]db!$B:$B,ACT!K$2,[1]db!$I:$I,ACT!$I$1))=0,0,(SUMIFS([1]db!$N:$N,[1]db!$E:$E,ACT!$B68,[1]db!$B:$B,ACT!K$2,[1]db!$I:$I,ACT!$I$1)/SUMIFS([1]db!$M:$M,[1]db!$E:$E,ACT!$B68,[1]db!$B:$B,ACT!K$2,[1]db!$I:$I,ACT!$I$1)))</f>
        <v>0</v>
      </c>
      <c r="L68" s="63">
        <f>IF((SUMIFS([1]db!$N:$N,[1]db!$E:$E,ACT!$B68,[1]db!$B:$B,ACT!L$2,[1]db!$I:$I,ACT!$I$1))=0,0,(SUMIFS([1]db!$N:$N,[1]db!$E:$E,ACT!$B68,[1]db!$B:$B,ACT!L$2,[1]db!$I:$I,ACT!$I$1)/SUMIFS([1]db!$M:$M,[1]db!$E:$E,ACT!$B68,[1]db!$B:$B,ACT!L$2,[1]db!$I:$I,ACT!$I$1)))</f>
        <v>0</v>
      </c>
      <c r="M68" s="64">
        <f>IF((SUMIFS([1]db!$N:$N,[1]db!$E:$E,ACT!$B68,[1]db!$B:$B,ACT!M$2,[1]db!$I:$I,ACT!$I$1))=0,0,(SUMIFS([1]db!$N:$N,[1]db!$E:$E,ACT!$B68,[1]db!$B:$B,ACT!M$2,[1]db!$I:$I,ACT!$I$1)/SUMIFS([1]db!$M:$M,[1]db!$E:$E,ACT!$B68,[1]db!$B:$B,ACT!M$2,[1]db!$I:$I,ACT!$I$1)))</f>
        <v>0</v>
      </c>
      <c r="N68" s="91">
        <f>IF((SUMIFS([1]db!$N:$N,[1]db!$E:$E,ACT!$B68,[1]db!$I:$I,ACT!$N$1))=0,0,(SUMIFS([1]db!$N:$N,[1]db!$E:$E,ACT!$B68,[1]db!$I:$I,ACT!$N$1)/SUMIFS([1]db!$M:$M,[1]db!$E:$E,ACT!$B68,[1]db!$I:$I,ACT!$N$1)))</f>
        <v>0</v>
      </c>
      <c r="O68" s="64">
        <f>IF((SUMIFS([1]db!$N:$N,[1]db!$E:$E,ACT!$B68,[1]db!$I:$I,ACT!$O$1))=0,0,(SUMIFS([1]db!$N:$N,[1]db!$E:$E,ACT!$B68,[1]db!$I:$I,ACT!$O$1)/SUMIFS([1]db!$M:$M,[1]db!$E:$E,ACT!$B68,[1]db!$I:$I,ACT!$O$1)))</f>
        <v>0</v>
      </c>
      <c r="Q68" s="60">
        <f t="shared" si="0"/>
        <v>26.592741463414637</v>
      </c>
    </row>
    <row r="69" spans="2:17">
      <c r="B69" s="51">
        <v>3028</v>
      </c>
      <c r="C69" s="107" t="s">
        <v>62</v>
      </c>
      <c r="D69" s="62">
        <f>IF((SUMIFS([1]db!$N:$N,[1]db!$E:$E,ACT!$B69,[1]db!$B:$B,ACT!D$2,[1]db!$I:$I,ACT!$D$1))=0,0,(SUMIFS([1]db!$N:$N,[1]db!$E:$E,ACT!$B69,[1]db!$B:$B,ACT!D$2,[1]db!$I:$I,ACT!$D$1)/SUMIFS([1]db!$M:$M,[1]db!$E:$E,ACT!$B69,[1]db!$B:$B,ACT!D$2,[1]db!$I:$I,ACT!$D$1)))</f>
        <v>0</v>
      </c>
      <c r="E69" s="63">
        <f>IF((SUMIFS([1]db!$N:$N,[1]db!$E:$E,ACT!$B69,[1]db!$B:$B,ACT!E$2,[1]db!$I:$I,ACT!$D$1))=0,0,(SUMIFS([1]db!$N:$N,[1]db!$E:$E,ACT!$B69,[1]db!$B:$B,ACT!E$2,[1]db!$I:$I,ACT!$D$1)/SUMIFS([1]db!$M:$M,[1]db!$E:$E,ACT!$B69,[1]db!$B:$B,ACT!E$2,[1]db!$I:$I,ACT!$D$1)))</f>
        <v>0</v>
      </c>
      <c r="F69" s="63">
        <f>IF((SUMIFS([1]db!$N:$N,[1]db!$E:$E,ACT!$B69,[1]db!$B:$B,ACT!F$2,[1]db!$I:$I,ACT!$D$1))=0,0,(SUMIFS([1]db!$N:$N,[1]db!$E:$E,ACT!$B69,[1]db!$B:$B,ACT!F$2,[1]db!$I:$I,ACT!$D$1)/SUMIFS([1]db!$M:$M,[1]db!$E:$E,ACT!$B69,[1]db!$B:$B,ACT!F$2,[1]db!$I:$I,ACT!$D$1)))</f>
        <v>0</v>
      </c>
      <c r="G69" s="63">
        <f>IF((SUMIFS([1]db!$N:$N,[1]db!$E:$E,ACT!$B69,[1]db!$B:$B,ACT!G$2,[1]db!$I:$I,ACT!$D$1))=0,0,(SUMIFS([1]db!$N:$N,[1]db!$E:$E,ACT!$B69,[1]db!$B:$B,ACT!G$2,[1]db!$I:$I,ACT!$D$1)/SUMIFS([1]db!$M:$M,[1]db!$E:$E,ACT!$B69,[1]db!$B:$B,ACT!G$2,[1]db!$I:$I,ACT!$D$1)))</f>
        <v>18.389199999999999</v>
      </c>
      <c r="H69" s="64">
        <f>IF((SUMIFS([1]db!$N:$N,[1]db!$E:$E,ACT!$B69,[1]db!$B:$B,ACT!H$2,[1]db!$I:$I,ACT!$D$1))=0,0,(SUMIFS([1]db!$N:$N,[1]db!$E:$E,ACT!$B69,[1]db!$B:$B,ACT!H$2,[1]db!$I:$I,ACT!$D$1)/SUMIFS([1]db!$M:$M,[1]db!$E:$E,ACT!$B69,[1]db!$B:$B,ACT!H$2,[1]db!$I:$I,ACT!$D$1)))</f>
        <v>0</v>
      </c>
      <c r="I69" s="62">
        <f>IF((SUMIFS([1]db!$N:$N,[1]db!$E:$E,ACT!$B69,[1]db!$B:$B,ACT!I$2,[1]db!$I:$I,ACT!$I$1))=0,0,(SUMIFS([1]db!$N:$N,[1]db!$E:$E,ACT!$B69,[1]db!$B:$B,ACT!I$2,[1]db!$I:$I,ACT!$I$1)/SUMIFS([1]db!$M:$M,[1]db!$E:$E,ACT!$B69,[1]db!$B:$B,ACT!I$2,[1]db!$I:$I,ACT!$I$1)))</f>
        <v>0</v>
      </c>
      <c r="J69" s="63">
        <f>IF((SUMIFS([1]db!$N:$N,[1]db!$E:$E,ACT!$B69,[1]db!$B:$B,ACT!J$2,[1]db!$I:$I,ACT!$I$1))=0,0,(SUMIFS([1]db!$N:$N,[1]db!$E:$E,ACT!$B69,[1]db!$B:$B,ACT!J$2,[1]db!$I:$I,ACT!$I$1)/SUMIFS([1]db!$M:$M,[1]db!$E:$E,ACT!$B69,[1]db!$B:$B,ACT!J$2,[1]db!$I:$I,ACT!$I$1)))</f>
        <v>0</v>
      </c>
      <c r="K69" s="63">
        <f>IF((SUMIFS([1]db!$N:$N,[1]db!$E:$E,ACT!$B69,[1]db!$B:$B,ACT!K$2,[1]db!$I:$I,ACT!$I$1))=0,0,(SUMIFS([1]db!$N:$N,[1]db!$E:$E,ACT!$B69,[1]db!$B:$B,ACT!K$2,[1]db!$I:$I,ACT!$I$1)/SUMIFS([1]db!$M:$M,[1]db!$E:$E,ACT!$B69,[1]db!$B:$B,ACT!K$2,[1]db!$I:$I,ACT!$I$1)))</f>
        <v>0</v>
      </c>
      <c r="L69" s="63">
        <f>IF((SUMIFS([1]db!$N:$N,[1]db!$E:$E,ACT!$B69,[1]db!$B:$B,ACT!L$2,[1]db!$I:$I,ACT!$I$1))=0,0,(SUMIFS([1]db!$N:$N,[1]db!$E:$E,ACT!$B69,[1]db!$B:$B,ACT!L$2,[1]db!$I:$I,ACT!$I$1)/SUMIFS([1]db!$M:$M,[1]db!$E:$E,ACT!$B69,[1]db!$B:$B,ACT!L$2,[1]db!$I:$I,ACT!$I$1)))</f>
        <v>0</v>
      </c>
      <c r="M69" s="64">
        <f>IF((SUMIFS([1]db!$N:$N,[1]db!$E:$E,ACT!$B69,[1]db!$B:$B,ACT!M$2,[1]db!$I:$I,ACT!$I$1))=0,0,(SUMIFS([1]db!$N:$N,[1]db!$E:$E,ACT!$B69,[1]db!$B:$B,ACT!M$2,[1]db!$I:$I,ACT!$I$1)/SUMIFS([1]db!$M:$M,[1]db!$E:$E,ACT!$B69,[1]db!$B:$B,ACT!M$2,[1]db!$I:$I,ACT!$I$1)))</f>
        <v>0</v>
      </c>
      <c r="N69" s="91">
        <f>IF((SUMIFS([1]db!$N:$N,[1]db!$E:$E,ACT!$B69,[1]db!$I:$I,ACT!$N$1))=0,0,(SUMIFS([1]db!$N:$N,[1]db!$E:$E,ACT!$B69,[1]db!$I:$I,ACT!$N$1)/SUMIFS([1]db!$M:$M,[1]db!$E:$E,ACT!$B69,[1]db!$I:$I,ACT!$N$1)))</f>
        <v>0</v>
      </c>
      <c r="O69" s="64">
        <f>IF((SUMIFS([1]db!$N:$N,[1]db!$E:$E,ACT!$B69,[1]db!$I:$I,ACT!$O$1))=0,0,(SUMIFS([1]db!$N:$N,[1]db!$E:$E,ACT!$B69,[1]db!$I:$I,ACT!$O$1)/SUMIFS([1]db!$M:$M,[1]db!$E:$E,ACT!$B69,[1]db!$I:$I,ACT!$O$1)))</f>
        <v>0</v>
      </c>
      <c r="Q69" s="60">
        <f t="shared" si="0"/>
        <v>18.389199999999999</v>
      </c>
    </row>
    <row r="70" spans="2:17">
      <c r="B70" s="51">
        <v>3029</v>
      </c>
      <c r="C70" s="107" t="s">
        <v>63</v>
      </c>
      <c r="D70" s="62">
        <f>IF((SUMIFS([1]db!$N:$N,[1]db!$E:$E,ACT!$B70,[1]db!$B:$B,ACT!D$2,[1]db!$I:$I,ACT!$D$1))=0,0,(SUMIFS([1]db!$N:$N,[1]db!$E:$E,ACT!$B70,[1]db!$B:$B,ACT!D$2,[1]db!$I:$I,ACT!$D$1)/SUMIFS([1]db!$M:$M,[1]db!$E:$E,ACT!$B70,[1]db!$B:$B,ACT!D$2,[1]db!$I:$I,ACT!$D$1)))</f>
        <v>0</v>
      </c>
      <c r="E70" s="63">
        <f>IF((SUMIFS([1]db!$N:$N,[1]db!$E:$E,ACT!$B70,[1]db!$B:$B,ACT!E$2,[1]db!$I:$I,ACT!$D$1))=0,0,(SUMIFS([1]db!$N:$N,[1]db!$E:$E,ACT!$B70,[1]db!$B:$B,ACT!E$2,[1]db!$I:$I,ACT!$D$1)/SUMIFS([1]db!$M:$M,[1]db!$E:$E,ACT!$B70,[1]db!$B:$B,ACT!E$2,[1]db!$I:$I,ACT!$D$1)))</f>
        <v>0</v>
      </c>
      <c r="F70" s="63">
        <f>IF((SUMIFS([1]db!$N:$N,[1]db!$E:$E,ACT!$B70,[1]db!$B:$B,ACT!F$2,[1]db!$I:$I,ACT!$D$1))=0,0,(SUMIFS([1]db!$N:$N,[1]db!$E:$E,ACT!$B70,[1]db!$B:$B,ACT!F$2,[1]db!$I:$I,ACT!$D$1)/SUMIFS([1]db!$M:$M,[1]db!$E:$E,ACT!$B70,[1]db!$B:$B,ACT!F$2,[1]db!$I:$I,ACT!$D$1)))</f>
        <v>0</v>
      </c>
      <c r="G70" s="63">
        <f>IF((SUMIFS([1]db!$N:$N,[1]db!$E:$E,ACT!$B70,[1]db!$B:$B,ACT!G$2,[1]db!$I:$I,ACT!$D$1))=0,0,(SUMIFS([1]db!$N:$N,[1]db!$E:$E,ACT!$B70,[1]db!$B:$B,ACT!G$2,[1]db!$I:$I,ACT!$D$1)/SUMIFS([1]db!$M:$M,[1]db!$E:$E,ACT!$B70,[1]db!$B:$B,ACT!G$2,[1]db!$I:$I,ACT!$D$1)))</f>
        <v>0</v>
      </c>
      <c r="H70" s="64">
        <f>IF((SUMIFS([1]db!$N:$N,[1]db!$E:$E,ACT!$B70,[1]db!$B:$B,ACT!H$2,[1]db!$I:$I,ACT!$D$1))=0,0,(SUMIFS([1]db!$N:$N,[1]db!$E:$E,ACT!$B70,[1]db!$B:$B,ACT!H$2,[1]db!$I:$I,ACT!$D$1)/SUMIFS([1]db!$M:$M,[1]db!$E:$E,ACT!$B70,[1]db!$B:$B,ACT!H$2,[1]db!$I:$I,ACT!$D$1)))</f>
        <v>0</v>
      </c>
      <c r="I70" s="62">
        <f>IF((SUMIFS([1]db!$N:$N,[1]db!$E:$E,ACT!$B70,[1]db!$B:$B,ACT!I$2,[1]db!$I:$I,ACT!$I$1))=0,0,(SUMIFS([1]db!$N:$N,[1]db!$E:$E,ACT!$B70,[1]db!$B:$B,ACT!I$2,[1]db!$I:$I,ACT!$I$1)/SUMIFS([1]db!$M:$M,[1]db!$E:$E,ACT!$B70,[1]db!$B:$B,ACT!I$2,[1]db!$I:$I,ACT!$I$1)))</f>
        <v>0</v>
      </c>
      <c r="J70" s="63">
        <f>IF((SUMIFS([1]db!$N:$N,[1]db!$E:$E,ACT!$B70,[1]db!$B:$B,ACT!J$2,[1]db!$I:$I,ACT!$I$1))=0,0,(SUMIFS([1]db!$N:$N,[1]db!$E:$E,ACT!$B70,[1]db!$B:$B,ACT!J$2,[1]db!$I:$I,ACT!$I$1)/SUMIFS([1]db!$M:$M,[1]db!$E:$E,ACT!$B70,[1]db!$B:$B,ACT!J$2,[1]db!$I:$I,ACT!$I$1)))</f>
        <v>0</v>
      </c>
      <c r="K70" s="63">
        <f>IF((SUMIFS([1]db!$N:$N,[1]db!$E:$E,ACT!$B70,[1]db!$B:$B,ACT!K$2,[1]db!$I:$I,ACT!$I$1))=0,0,(SUMIFS([1]db!$N:$N,[1]db!$E:$E,ACT!$B70,[1]db!$B:$B,ACT!K$2,[1]db!$I:$I,ACT!$I$1)/SUMIFS([1]db!$M:$M,[1]db!$E:$E,ACT!$B70,[1]db!$B:$B,ACT!K$2,[1]db!$I:$I,ACT!$I$1)))</f>
        <v>0</v>
      </c>
      <c r="L70" s="63">
        <f>IF((SUMIFS([1]db!$N:$N,[1]db!$E:$E,ACT!$B70,[1]db!$B:$B,ACT!L$2,[1]db!$I:$I,ACT!$I$1))=0,0,(SUMIFS([1]db!$N:$N,[1]db!$E:$E,ACT!$B70,[1]db!$B:$B,ACT!L$2,[1]db!$I:$I,ACT!$I$1)/SUMIFS([1]db!$M:$M,[1]db!$E:$E,ACT!$B70,[1]db!$B:$B,ACT!L$2,[1]db!$I:$I,ACT!$I$1)))</f>
        <v>0</v>
      </c>
      <c r="M70" s="64">
        <f>IF((SUMIFS([1]db!$N:$N,[1]db!$E:$E,ACT!$B70,[1]db!$B:$B,ACT!M$2,[1]db!$I:$I,ACT!$I$1))=0,0,(SUMIFS([1]db!$N:$N,[1]db!$E:$E,ACT!$B70,[1]db!$B:$B,ACT!M$2,[1]db!$I:$I,ACT!$I$1)/SUMIFS([1]db!$M:$M,[1]db!$E:$E,ACT!$B70,[1]db!$B:$B,ACT!M$2,[1]db!$I:$I,ACT!$I$1)))</f>
        <v>0</v>
      </c>
      <c r="N70" s="91">
        <f>IF((SUMIFS([1]db!$N:$N,[1]db!$E:$E,ACT!$B70,[1]db!$I:$I,ACT!$N$1))=0,0,(SUMIFS([1]db!$N:$N,[1]db!$E:$E,ACT!$B70,[1]db!$I:$I,ACT!$N$1)/SUMIFS([1]db!$M:$M,[1]db!$E:$E,ACT!$B70,[1]db!$I:$I,ACT!$N$1)))</f>
        <v>0</v>
      </c>
      <c r="O70" s="64">
        <f>IF((SUMIFS([1]db!$N:$N,[1]db!$E:$E,ACT!$B70,[1]db!$I:$I,ACT!$O$1))=0,0,(SUMIFS([1]db!$N:$N,[1]db!$E:$E,ACT!$B70,[1]db!$I:$I,ACT!$O$1)/SUMIFS([1]db!$M:$M,[1]db!$E:$E,ACT!$B70,[1]db!$I:$I,ACT!$O$1)))</f>
        <v>0</v>
      </c>
      <c r="Q70" s="60">
        <f t="shared" si="0"/>
        <v>0</v>
      </c>
    </row>
    <row r="71" spans="2:17">
      <c r="B71" s="51">
        <v>3030</v>
      </c>
      <c r="C71" s="107" t="s">
        <v>64</v>
      </c>
      <c r="D71" s="62">
        <f>IF((SUMIFS([1]db!$N:$N,[1]db!$E:$E,ACT!$B71,[1]db!$B:$B,ACT!D$2,[1]db!$I:$I,ACT!$D$1))=0,0,(SUMIFS([1]db!$N:$N,[1]db!$E:$E,ACT!$B71,[1]db!$B:$B,ACT!D$2,[1]db!$I:$I,ACT!$D$1)/SUMIFS([1]db!$M:$M,[1]db!$E:$E,ACT!$B71,[1]db!$B:$B,ACT!D$2,[1]db!$I:$I,ACT!$D$1)))</f>
        <v>0</v>
      </c>
      <c r="E71" s="63">
        <f>IF((SUMIFS([1]db!$N:$N,[1]db!$E:$E,ACT!$B71,[1]db!$B:$B,ACT!E$2,[1]db!$I:$I,ACT!$D$1))=0,0,(SUMIFS([1]db!$N:$N,[1]db!$E:$E,ACT!$B71,[1]db!$B:$B,ACT!E$2,[1]db!$I:$I,ACT!$D$1)/SUMIFS([1]db!$M:$M,[1]db!$E:$E,ACT!$B71,[1]db!$B:$B,ACT!E$2,[1]db!$I:$I,ACT!$D$1)))</f>
        <v>0</v>
      </c>
      <c r="F71" s="63">
        <f>IF((SUMIFS([1]db!$N:$N,[1]db!$E:$E,ACT!$B71,[1]db!$B:$B,ACT!F$2,[1]db!$I:$I,ACT!$D$1))=0,0,(SUMIFS([1]db!$N:$N,[1]db!$E:$E,ACT!$B71,[1]db!$B:$B,ACT!F$2,[1]db!$I:$I,ACT!$D$1)/SUMIFS([1]db!$M:$M,[1]db!$E:$E,ACT!$B71,[1]db!$B:$B,ACT!F$2,[1]db!$I:$I,ACT!$D$1)))</f>
        <v>0</v>
      </c>
      <c r="G71" s="63">
        <f>IF((SUMIFS([1]db!$N:$N,[1]db!$E:$E,ACT!$B71,[1]db!$B:$B,ACT!G$2,[1]db!$I:$I,ACT!$D$1))=0,0,(SUMIFS([1]db!$N:$N,[1]db!$E:$E,ACT!$B71,[1]db!$B:$B,ACT!G$2,[1]db!$I:$I,ACT!$D$1)/SUMIFS([1]db!$M:$M,[1]db!$E:$E,ACT!$B71,[1]db!$B:$B,ACT!G$2,[1]db!$I:$I,ACT!$D$1)))</f>
        <v>0</v>
      </c>
      <c r="H71" s="64">
        <f>IF((SUMIFS([1]db!$N:$N,[1]db!$E:$E,ACT!$B71,[1]db!$B:$B,ACT!H$2,[1]db!$I:$I,ACT!$D$1))=0,0,(SUMIFS([1]db!$N:$N,[1]db!$E:$E,ACT!$B71,[1]db!$B:$B,ACT!H$2,[1]db!$I:$I,ACT!$D$1)/SUMIFS([1]db!$M:$M,[1]db!$E:$E,ACT!$B71,[1]db!$B:$B,ACT!H$2,[1]db!$I:$I,ACT!$D$1)))</f>
        <v>0</v>
      </c>
      <c r="I71" s="62">
        <f>IF((SUMIFS([1]db!$N:$N,[1]db!$E:$E,ACT!$B71,[1]db!$B:$B,ACT!I$2,[1]db!$I:$I,ACT!$I$1))=0,0,(SUMIFS([1]db!$N:$N,[1]db!$E:$E,ACT!$B71,[1]db!$B:$B,ACT!I$2,[1]db!$I:$I,ACT!$I$1)/SUMIFS([1]db!$M:$M,[1]db!$E:$E,ACT!$B71,[1]db!$B:$B,ACT!I$2,[1]db!$I:$I,ACT!$I$1)))</f>
        <v>0</v>
      </c>
      <c r="J71" s="63">
        <f>IF((SUMIFS([1]db!$N:$N,[1]db!$E:$E,ACT!$B71,[1]db!$B:$B,ACT!J$2,[1]db!$I:$I,ACT!$I$1))=0,0,(SUMIFS([1]db!$N:$N,[1]db!$E:$E,ACT!$B71,[1]db!$B:$B,ACT!J$2,[1]db!$I:$I,ACT!$I$1)/SUMIFS([1]db!$M:$M,[1]db!$E:$E,ACT!$B71,[1]db!$B:$B,ACT!J$2,[1]db!$I:$I,ACT!$I$1)))</f>
        <v>0</v>
      </c>
      <c r="K71" s="63">
        <f>IF((SUMIFS([1]db!$N:$N,[1]db!$E:$E,ACT!$B71,[1]db!$B:$B,ACT!K$2,[1]db!$I:$I,ACT!$I$1))=0,0,(SUMIFS([1]db!$N:$N,[1]db!$E:$E,ACT!$B71,[1]db!$B:$B,ACT!K$2,[1]db!$I:$I,ACT!$I$1)/SUMIFS([1]db!$M:$M,[1]db!$E:$E,ACT!$B71,[1]db!$B:$B,ACT!K$2,[1]db!$I:$I,ACT!$I$1)))</f>
        <v>0</v>
      </c>
      <c r="L71" s="63">
        <f>IF((SUMIFS([1]db!$N:$N,[1]db!$E:$E,ACT!$B71,[1]db!$B:$B,ACT!L$2,[1]db!$I:$I,ACT!$I$1))=0,0,(SUMIFS([1]db!$N:$N,[1]db!$E:$E,ACT!$B71,[1]db!$B:$B,ACT!L$2,[1]db!$I:$I,ACT!$I$1)/SUMIFS([1]db!$M:$M,[1]db!$E:$E,ACT!$B71,[1]db!$B:$B,ACT!L$2,[1]db!$I:$I,ACT!$I$1)))</f>
        <v>0</v>
      </c>
      <c r="M71" s="64">
        <f>IF((SUMIFS([1]db!$N:$N,[1]db!$E:$E,ACT!$B71,[1]db!$B:$B,ACT!M$2,[1]db!$I:$I,ACT!$I$1))=0,0,(SUMIFS([1]db!$N:$N,[1]db!$E:$E,ACT!$B71,[1]db!$B:$B,ACT!M$2,[1]db!$I:$I,ACT!$I$1)/SUMIFS([1]db!$M:$M,[1]db!$E:$E,ACT!$B71,[1]db!$B:$B,ACT!M$2,[1]db!$I:$I,ACT!$I$1)))</f>
        <v>0</v>
      </c>
      <c r="N71" s="91">
        <f>IF((SUMIFS([1]db!$N:$N,[1]db!$E:$E,ACT!$B71,[1]db!$I:$I,ACT!$N$1))=0,0,(SUMIFS([1]db!$N:$N,[1]db!$E:$E,ACT!$B71,[1]db!$I:$I,ACT!$N$1)/SUMIFS([1]db!$M:$M,[1]db!$E:$E,ACT!$B71,[1]db!$I:$I,ACT!$N$1)))</f>
        <v>0</v>
      </c>
      <c r="O71" s="64">
        <f>IF((SUMIFS([1]db!$N:$N,[1]db!$E:$E,ACT!$B71,[1]db!$I:$I,ACT!$O$1))=0,0,(SUMIFS([1]db!$N:$N,[1]db!$E:$E,ACT!$B71,[1]db!$I:$I,ACT!$O$1)/SUMIFS([1]db!$M:$M,[1]db!$E:$E,ACT!$B71,[1]db!$I:$I,ACT!$O$1)))</f>
        <v>0</v>
      </c>
      <c r="Q71" s="60">
        <f t="shared" si="0"/>
        <v>0</v>
      </c>
    </row>
    <row r="72" spans="2:17">
      <c r="B72" s="51">
        <v>3031</v>
      </c>
      <c r="C72" s="107" t="s">
        <v>65</v>
      </c>
      <c r="D72" s="62">
        <f>IF((SUMIFS([1]db!$N:$N,[1]db!$E:$E,ACT!$B72,[1]db!$B:$B,ACT!D$2,[1]db!$I:$I,ACT!$D$1))=0,0,(SUMIFS([1]db!$N:$N,[1]db!$E:$E,ACT!$B72,[1]db!$B:$B,ACT!D$2,[1]db!$I:$I,ACT!$D$1)/SUMIFS([1]db!$M:$M,[1]db!$E:$E,ACT!$B72,[1]db!$B:$B,ACT!D$2,[1]db!$I:$I,ACT!$D$1)))</f>
        <v>0</v>
      </c>
      <c r="E72" s="63">
        <f>IF((SUMIFS([1]db!$N:$N,[1]db!$E:$E,ACT!$B72,[1]db!$B:$B,ACT!E$2,[1]db!$I:$I,ACT!$D$1))=0,0,(SUMIFS([1]db!$N:$N,[1]db!$E:$E,ACT!$B72,[1]db!$B:$B,ACT!E$2,[1]db!$I:$I,ACT!$D$1)/SUMIFS([1]db!$M:$M,[1]db!$E:$E,ACT!$B72,[1]db!$B:$B,ACT!E$2,[1]db!$I:$I,ACT!$D$1)))</f>
        <v>0</v>
      </c>
      <c r="F72" s="63">
        <f>IF((SUMIFS([1]db!$N:$N,[1]db!$E:$E,ACT!$B72,[1]db!$B:$B,ACT!F$2,[1]db!$I:$I,ACT!$D$1))=0,0,(SUMIFS([1]db!$N:$N,[1]db!$E:$E,ACT!$B72,[1]db!$B:$B,ACT!F$2,[1]db!$I:$I,ACT!$D$1)/SUMIFS([1]db!$M:$M,[1]db!$E:$E,ACT!$B72,[1]db!$B:$B,ACT!F$2,[1]db!$I:$I,ACT!$D$1)))</f>
        <v>17.806799999999999</v>
      </c>
      <c r="G72" s="63">
        <f>IF((SUMIFS([1]db!$N:$N,[1]db!$E:$E,ACT!$B72,[1]db!$B:$B,ACT!G$2,[1]db!$I:$I,ACT!$D$1))=0,0,(SUMIFS([1]db!$N:$N,[1]db!$E:$E,ACT!$B72,[1]db!$B:$B,ACT!G$2,[1]db!$I:$I,ACT!$D$1)/SUMIFS([1]db!$M:$M,[1]db!$E:$E,ACT!$B72,[1]db!$B:$B,ACT!G$2,[1]db!$I:$I,ACT!$D$1)))</f>
        <v>16.673721543843438</v>
      </c>
      <c r="H72" s="64">
        <f>IF((SUMIFS([1]db!$N:$N,[1]db!$E:$E,ACT!$B72,[1]db!$B:$B,ACT!H$2,[1]db!$I:$I,ACT!$D$1))=0,0,(SUMIFS([1]db!$N:$N,[1]db!$E:$E,ACT!$B72,[1]db!$B:$B,ACT!H$2,[1]db!$I:$I,ACT!$D$1)/SUMIFS([1]db!$M:$M,[1]db!$E:$E,ACT!$B72,[1]db!$B:$B,ACT!H$2,[1]db!$I:$I,ACT!$D$1)))</f>
        <v>11.020300000000001</v>
      </c>
      <c r="I72" s="62">
        <f>IF((SUMIFS([1]db!$N:$N,[1]db!$E:$E,ACT!$B72,[1]db!$B:$B,ACT!I$2,[1]db!$I:$I,ACT!$I$1))=0,0,(SUMIFS([1]db!$N:$N,[1]db!$E:$E,ACT!$B72,[1]db!$B:$B,ACT!I$2,[1]db!$I:$I,ACT!$I$1)/SUMIFS([1]db!$M:$M,[1]db!$E:$E,ACT!$B72,[1]db!$B:$B,ACT!I$2,[1]db!$I:$I,ACT!$I$1)))</f>
        <v>0</v>
      </c>
      <c r="J72" s="63">
        <f>IF((SUMIFS([1]db!$N:$N,[1]db!$E:$E,ACT!$B72,[1]db!$B:$B,ACT!J$2,[1]db!$I:$I,ACT!$I$1))=0,0,(SUMIFS([1]db!$N:$N,[1]db!$E:$E,ACT!$B72,[1]db!$B:$B,ACT!J$2,[1]db!$I:$I,ACT!$I$1)/SUMIFS([1]db!$M:$M,[1]db!$E:$E,ACT!$B72,[1]db!$B:$B,ACT!J$2,[1]db!$I:$I,ACT!$I$1)))</f>
        <v>0</v>
      </c>
      <c r="K72" s="63">
        <f>IF((SUMIFS([1]db!$N:$N,[1]db!$E:$E,ACT!$B72,[1]db!$B:$B,ACT!K$2,[1]db!$I:$I,ACT!$I$1))=0,0,(SUMIFS([1]db!$N:$N,[1]db!$E:$E,ACT!$B72,[1]db!$B:$B,ACT!K$2,[1]db!$I:$I,ACT!$I$1)/SUMIFS([1]db!$M:$M,[1]db!$E:$E,ACT!$B72,[1]db!$B:$B,ACT!K$2,[1]db!$I:$I,ACT!$I$1)))</f>
        <v>0</v>
      </c>
      <c r="L72" s="63">
        <f>IF((SUMIFS([1]db!$N:$N,[1]db!$E:$E,ACT!$B72,[1]db!$B:$B,ACT!L$2,[1]db!$I:$I,ACT!$I$1))=0,0,(SUMIFS([1]db!$N:$N,[1]db!$E:$E,ACT!$B72,[1]db!$B:$B,ACT!L$2,[1]db!$I:$I,ACT!$I$1)/SUMIFS([1]db!$M:$M,[1]db!$E:$E,ACT!$B72,[1]db!$B:$B,ACT!L$2,[1]db!$I:$I,ACT!$I$1)))</f>
        <v>0</v>
      </c>
      <c r="M72" s="64">
        <f>IF((SUMIFS([1]db!$N:$N,[1]db!$E:$E,ACT!$B72,[1]db!$B:$B,ACT!M$2,[1]db!$I:$I,ACT!$I$1))=0,0,(SUMIFS([1]db!$N:$N,[1]db!$E:$E,ACT!$B72,[1]db!$B:$B,ACT!M$2,[1]db!$I:$I,ACT!$I$1)/SUMIFS([1]db!$M:$M,[1]db!$E:$E,ACT!$B72,[1]db!$B:$B,ACT!M$2,[1]db!$I:$I,ACT!$I$1)))</f>
        <v>0</v>
      </c>
      <c r="N72" s="91">
        <f>IF((SUMIFS([1]db!$N:$N,[1]db!$E:$E,ACT!$B72,[1]db!$I:$I,ACT!$N$1))=0,0,(SUMIFS([1]db!$N:$N,[1]db!$E:$E,ACT!$B72,[1]db!$I:$I,ACT!$N$1)/SUMIFS([1]db!$M:$M,[1]db!$E:$E,ACT!$B72,[1]db!$I:$I,ACT!$N$1)))</f>
        <v>0</v>
      </c>
      <c r="O72" s="64">
        <f>IF((SUMIFS([1]db!$N:$N,[1]db!$E:$E,ACT!$B72,[1]db!$I:$I,ACT!$O$1))=0,0,(SUMIFS([1]db!$N:$N,[1]db!$E:$E,ACT!$B72,[1]db!$I:$I,ACT!$O$1)/SUMIFS([1]db!$M:$M,[1]db!$E:$E,ACT!$B72,[1]db!$I:$I,ACT!$O$1)))</f>
        <v>0</v>
      </c>
      <c r="Q72" s="60">
        <f t="shared" si="0"/>
        <v>17.806799999999999</v>
      </c>
    </row>
    <row r="73" spans="2:17">
      <c r="B73" s="51">
        <v>3033</v>
      </c>
      <c r="C73" s="107" t="s">
        <v>66</v>
      </c>
      <c r="D73" s="62">
        <f>IF((SUMIFS([1]db!$N:$N,[1]db!$E:$E,ACT!$B73,[1]db!$B:$B,ACT!D$2,[1]db!$I:$I,ACT!$D$1))=0,0,(SUMIFS([1]db!$N:$N,[1]db!$E:$E,ACT!$B73,[1]db!$B:$B,ACT!D$2,[1]db!$I:$I,ACT!$D$1)/SUMIFS([1]db!$M:$M,[1]db!$E:$E,ACT!$B73,[1]db!$B:$B,ACT!D$2,[1]db!$I:$I,ACT!$D$1)))</f>
        <v>0</v>
      </c>
      <c r="E73" s="63">
        <f>IF((SUMIFS([1]db!$N:$N,[1]db!$E:$E,ACT!$B73,[1]db!$B:$B,ACT!E$2,[1]db!$I:$I,ACT!$D$1))=0,0,(SUMIFS([1]db!$N:$N,[1]db!$E:$E,ACT!$B73,[1]db!$B:$B,ACT!E$2,[1]db!$I:$I,ACT!$D$1)/SUMIFS([1]db!$M:$M,[1]db!$E:$E,ACT!$B73,[1]db!$B:$B,ACT!E$2,[1]db!$I:$I,ACT!$D$1)))</f>
        <v>0</v>
      </c>
      <c r="F73" s="63">
        <f>IF((SUMIFS([1]db!$N:$N,[1]db!$E:$E,ACT!$B73,[1]db!$B:$B,ACT!F$2,[1]db!$I:$I,ACT!$D$1))=0,0,(SUMIFS([1]db!$N:$N,[1]db!$E:$E,ACT!$B73,[1]db!$B:$B,ACT!F$2,[1]db!$I:$I,ACT!$D$1)/SUMIFS([1]db!$M:$M,[1]db!$E:$E,ACT!$B73,[1]db!$B:$B,ACT!F$2,[1]db!$I:$I,ACT!$D$1)))</f>
        <v>11.8306</v>
      </c>
      <c r="G73" s="63">
        <f>IF((SUMIFS([1]db!$N:$N,[1]db!$E:$E,ACT!$B73,[1]db!$B:$B,ACT!G$2,[1]db!$I:$I,ACT!$D$1))=0,0,(SUMIFS([1]db!$N:$N,[1]db!$E:$E,ACT!$B73,[1]db!$B:$B,ACT!G$2,[1]db!$I:$I,ACT!$D$1)/SUMIFS([1]db!$M:$M,[1]db!$E:$E,ACT!$B73,[1]db!$B:$B,ACT!G$2,[1]db!$I:$I,ACT!$D$1)))</f>
        <v>24.162946391752577</v>
      </c>
      <c r="H73" s="64">
        <f>IF((SUMIFS([1]db!$N:$N,[1]db!$E:$E,ACT!$B73,[1]db!$B:$B,ACT!H$2,[1]db!$I:$I,ACT!$D$1))=0,0,(SUMIFS([1]db!$N:$N,[1]db!$E:$E,ACT!$B73,[1]db!$B:$B,ACT!H$2,[1]db!$I:$I,ACT!$D$1)/SUMIFS([1]db!$M:$M,[1]db!$E:$E,ACT!$B73,[1]db!$B:$B,ACT!H$2,[1]db!$I:$I,ACT!$D$1)))</f>
        <v>0</v>
      </c>
      <c r="I73" s="62">
        <f>IF((SUMIFS([1]db!$N:$N,[1]db!$E:$E,ACT!$B73,[1]db!$B:$B,ACT!I$2,[1]db!$I:$I,ACT!$I$1))=0,0,(SUMIFS([1]db!$N:$N,[1]db!$E:$E,ACT!$B73,[1]db!$B:$B,ACT!I$2,[1]db!$I:$I,ACT!$I$1)/SUMIFS([1]db!$M:$M,[1]db!$E:$E,ACT!$B73,[1]db!$B:$B,ACT!I$2,[1]db!$I:$I,ACT!$I$1)))</f>
        <v>0</v>
      </c>
      <c r="J73" s="63">
        <f>IF((SUMIFS([1]db!$N:$N,[1]db!$E:$E,ACT!$B73,[1]db!$B:$B,ACT!J$2,[1]db!$I:$I,ACT!$I$1))=0,0,(SUMIFS([1]db!$N:$N,[1]db!$E:$E,ACT!$B73,[1]db!$B:$B,ACT!J$2,[1]db!$I:$I,ACT!$I$1)/SUMIFS([1]db!$M:$M,[1]db!$E:$E,ACT!$B73,[1]db!$B:$B,ACT!J$2,[1]db!$I:$I,ACT!$I$1)))</f>
        <v>0</v>
      </c>
      <c r="K73" s="63">
        <f>IF((SUMIFS([1]db!$N:$N,[1]db!$E:$E,ACT!$B73,[1]db!$B:$B,ACT!K$2,[1]db!$I:$I,ACT!$I$1))=0,0,(SUMIFS([1]db!$N:$N,[1]db!$E:$E,ACT!$B73,[1]db!$B:$B,ACT!K$2,[1]db!$I:$I,ACT!$I$1)/SUMIFS([1]db!$M:$M,[1]db!$E:$E,ACT!$B73,[1]db!$B:$B,ACT!K$2,[1]db!$I:$I,ACT!$I$1)))</f>
        <v>0</v>
      </c>
      <c r="L73" s="63">
        <f>IF((SUMIFS([1]db!$N:$N,[1]db!$E:$E,ACT!$B73,[1]db!$B:$B,ACT!L$2,[1]db!$I:$I,ACT!$I$1))=0,0,(SUMIFS([1]db!$N:$N,[1]db!$E:$E,ACT!$B73,[1]db!$B:$B,ACT!L$2,[1]db!$I:$I,ACT!$I$1)/SUMIFS([1]db!$M:$M,[1]db!$E:$E,ACT!$B73,[1]db!$B:$B,ACT!L$2,[1]db!$I:$I,ACT!$I$1)))</f>
        <v>0</v>
      </c>
      <c r="M73" s="64">
        <f>IF((SUMIFS([1]db!$N:$N,[1]db!$E:$E,ACT!$B73,[1]db!$B:$B,ACT!M$2,[1]db!$I:$I,ACT!$I$1))=0,0,(SUMIFS([1]db!$N:$N,[1]db!$E:$E,ACT!$B73,[1]db!$B:$B,ACT!M$2,[1]db!$I:$I,ACT!$I$1)/SUMIFS([1]db!$M:$M,[1]db!$E:$E,ACT!$B73,[1]db!$B:$B,ACT!M$2,[1]db!$I:$I,ACT!$I$1)))</f>
        <v>0</v>
      </c>
      <c r="N73" s="91">
        <f>IF((SUMIFS([1]db!$N:$N,[1]db!$E:$E,ACT!$B73,[1]db!$I:$I,ACT!$N$1))=0,0,(SUMIFS([1]db!$N:$N,[1]db!$E:$E,ACT!$B73,[1]db!$I:$I,ACT!$N$1)/SUMIFS([1]db!$M:$M,[1]db!$E:$E,ACT!$B73,[1]db!$I:$I,ACT!$N$1)))</f>
        <v>0</v>
      </c>
      <c r="O73" s="64">
        <f>IF((SUMIFS([1]db!$N:$N,[1]db!$E:$E,ACT!$B73,[1]db!$I:$I,ACT!$O$1))=0,0,(SUMIFS([1]db!$N:$N,[1]db!$E:$E,ACT!$B73,[1]db!$I:$I,ACT!$O$1)/SUMIFS([1]db!$M:$M,[1]db!$E:$E,ACT!$B73,[1]db!$I:$I,ACT!$O$1)))</f>
        <v>0</v>
      </c>
      <c r="Q73" s="60">
        <f t="shared" si="0"/>
        <v>24.162946391752577</v>
      </c>
    </row>
    <row r="74" spans="2:17">
      <c r="B74" s="51">
        <v>3034</v>
      </c>
      <c r="C74" s="107" t="s">
        <v>67</v>
      </c>
      <c r="D74" s="62">
        <f>IF((SUMIFS([1]db!$N:$N,[1]db!$E:$E,ACT!$B74,[1]db!$B:$B,ACT!D$2,[1]db!$I:$I,ACT!$D$1))=0,0,(SUMIFS([1]db!$N:$N,[1]db!$E:$E,ACT!$B74,[1]db!$B:$B,ACT!D$2,[1]db!$I:$I,ACT!$D$1)/SUMIFS([1]db!$M:$M,[1]db!$E:$E,ACT!$B74,[1]db!$B:$B,ACT!D$2,[1]db!$I:$I,ACT!$D$1)))</f>
        <v>0</v>
      </c>
      <c r="E74" s="63">
        <f>IF((SUMIFS([1]db!$N:$N,[1]db!$E:$E,ACT!$B74,[1]db!$B:$B,ACT!E$2,[1]db!$I:$I,ACT!$D$1))=0,0,(SUMIFS([1]db!$N:$N,[1]db!$E:$E,ACT!$B74,[1]db!$B:$B,ACT!E$2,[1]db!$I:$I,ACT!$D$1)/SUMIFS([1]db!$M:$M,[1]db!$E:$E,ACT!$B74,[1]db!$B:$B,ACT!E$2,[1]db!$I:$I,ACT!$D$1)))</f>
        <v>0</v>
      </c>
      <c r="F74" s="63">
        <f>IF((SUMIFS([1]db!$N:$N,[1]db!$E:$E,ACT!$B74,[1]db!$B:$B,ACT!F$2,[1]db!$I:$I,ACT!$D$1))=0,0,(SUMIFS([1]db!$N:$N,[1]db!$E:$E,ACT!$B74,[1]db!$B:$B,ACT!F$2,[1]db!$I:$I,ACT!$D$1)/SUMIFS([1]db!$M:$M,[1]db!$E:$E,ACT!$B74,[1]db!$B:$B,ACT!F$2,[1]db!$I:$I,ACT!$D$1)))</f>
        <v>12.060355555555555</v>
      </c>
      <c r="G74" s="63">
        <f>IF((SUMIFS([1]db!$N:$N,[1]db!$E:$E,ACT!$B74,[1]db!$B:$B,ACT!G$2,[1]db!$I:$I,ACT!$D$1))=0,0,(SUMIFS([1]db!$N:$N,[1]db!$E:$E,ACT!$B74,[1]db!$B:$B,ACT!G$2,[1]db!$I:$I,ACT!$D$1)/SUMIFS([1]db!$M:$M,[1]db!$E:$E,ACT!$B74,[1]db!$B:$B,ACT!G$2,[1]db!$I:$I,ACT!$D$1)))</f>
        <v>17.857581471389647</v>
      </c>
      <c r="H74" s="64">
        <f>IF((SUMIFS([1]db!$N:$N,[1]db!$E:$E,ACT!$B74,[1]db!$B:$B,ACT!H$2,[1]db!$I:$I,ACT!$D$1))=0,0,(SUMIFS([1]db!$N:$N,[1]db!$E:$E,ACT!$B74,[1]db!$B:$B,ACT!H$2,[1]db!$I:$I,ACT!$D$1)/SUMIFS([1]db!$M:$M,[1]db!$E:$E,ACT!$B74,[1]db!$B:$B,ACT!H$2,[1]db!$I:$I,ACT!$D$1)))</f>
        <v>0</v>
      </c>
      <c r="I74" s="62">
        <f>IF((SUMIFS([1]db!$N:$N,[1]db!$E:$E,ACT!$B74,[1]db!$B:$B,ACT!I$2,[1]db!$I:$I,ACT!$I$1))=0,0,(SUMIFS([1]db!$N:$N,[1]db!$E:$E,ACT!$B74,[1]db!$B:$B,ACT!I$2,[1]db!$I:$I,ACT!$I$1)/SUMIFS([1]db!$M:$M,[1]db!$E:$E,ACT!$B74,[1]db!$B:$B,ACT!I$2,[1]db!$I:$I,ACT!$I$1)))</f>
        <v>0</v>
      </c>
      <c r="J74" s="63">
        <f>IF((SUMIFS([1]db!$N:$N,[1]db!$E:$E,ACT!$B74,[1]db!$B:$B,ACT!J$2,[1]db!$I:$I,ACT!$I$1))=0,0,(SUMIFS([1]db!$N:$N,[1]db!$E:$E,ACT!$B74,[1]db!$B:$B,ACT!J$2,[1]db!$I:$I,ACT!$I$1)/SUMIFS([1]db!$M:$M,[1]db!$E:$E,ACT!$B74,[1]db!$B:$B,ACT!J$2,[1]db!$I:$I,ACT!$I$1)))</f>
        <v>0</v>
      </c>
      <c r="K74" s="63">
        <f>IF((SUMIFS([1]db!$N:$N,[1]db!$E:$E,ACT!$B74,[1]db!$B:$B,ACT!K$2,[1]db!$I:$I,ACT!$I$1))=0,0,(SUMIFS([1]db!$N:$N,[1]db!$E:$E,ACT!$B74,[1]db!$B:$B,ACT!K$2,[1]db!$I:$I,ACT!$I$1)/SUMIFS([1]db!$M:$M,[1]db!$E:$E,ACT!$B74,[1]db!$B:$B,ACT!K$2,[1]db!$I:$I,ACT!$I$1)))</f>
        <v>0</v>
      </c>
      <c r="L74" s="63">
        <f>IF((SUMIFS([1]db!$N:$N,[1]db!$E:$E,ACT!$B74,[1]db!$B:$B,ACT!L$2,[1]db!$I:$I,ACT!$I$1))=0,0,(SUMIFS([1]db!$N:$N,[1]db!$E:$E,ACT!$B74,[1]db!$B:$B,ACT!L$2,[1]db!$I:$I,ACT!$I$1)/SUMIFS([1]db!$M:$M,[1]db!$E:$E,ACT!$B74,[1]db!$B:$B,ACT!L$2,[1]db!$I:$I,ACT!$I$1)))</f>
        <v>0</v>
      </c>
      <c r="M74" s="64">
        <f>IF((SUMIFS([1]db!$N:$N,[1]db!$E:$E,ACT!$B74,[1]db!$B:$B,ACT!M$2,[1]db!$I:$I,ACT!$I$1))=0,0,(SUMIFS([1]db!$N:$N,[1]db!$E:$E,ACT!$B74,[1]db!$B:$B,ACT!M$2,[1]db!$I:$I,ACT!$I$1)/SUMIFS([1]db!$M:$M,[1]db!$E:$E,ACT!$B74,[1]db!$B:$B,ACT!M$2,[1]db!$I:$I,ACT!$I$1)))</f>
        <v>0</v>
      </c>
      <c r="N74" s="91">
        <f>IF((SUMIFS([1]db!$N:$N,[1]db!$E:$E,ACT!$B74,[1]db!$I:$I,ACT!$N$1))=0,0,(SUMIFS([1]db!$N:$N,[1]db!$E:$E,ACT!$B74,[1]db!$I:$I,ACT!$N$1)/SUMIFS([1]db!$M:$M,[1]db!$E:$E,ACT!$B74,[1]db!$I:$I,ACT!$N$1)))</f>
        <v>0</v>
      </c>
      <c r="O74" s="64">
        <f>IF((SUMIFS([1]db!$N:$N,[1]db!$E:$E,ACT!$B74,[1]db!$I:$I,ACT!$O$1))=0,0,(SUMIFS([1]db!$N:$N,[1]db!$E:$E,ACT!$B74,[1]db!$I:$I,ACT!$O$1)/SUMIFS([1]db!$M:$M,[1]db!$E:$E,ACT!$B74,[1]db!$I:$I,ACT!$O$1)))</f>
        <v>0</v>
      </c>
      <c r="Q74" s="60">
        <f t="shared" si="0"/>
        <v>17.857581471389647</v>
      </c>
    </row>
    <row r="75" spans="2:17">
      <c r="B75" s="51">
        <v>3036</v>
      </c>
      <c r="C75" s="107" t="s">
        <v>68</v>
      </c>
      <c r="D75" s="62">
        <f>IF((SUMIFS([1]db!$N:$N,[1]db!$E:$E,ACT!$B75,[1]db!$B:$B,ACT!D$2,[1]db!$I:$I,ACT!$D$1))=0,0,(SUMIFS([1]db!$N:$N,[1]db!$E:$E,ACT!$B75,[1]db!$B:$B,ACT!D$2,[1]db!$I:$I,ACT!$D$1)/SUMIFS([1]db!$M:$M,[1]db!$E:$E,ACT!$B75,[1]db!$B:$B,ACT!D$2,[1]db!$I:$I,ACT!$D$1)))</f>
        <v>0</v>
      </c>
      <c r="E75" s="63">
        <f>IF((SUMIFS([1]db!$N:$N,[1]db!$E:$E,ACT!$B75,[1]db!$B:$B,ACT!E$2,[1]db!$I:$I,ACT!$D$1))=0,0,(SUMIFS([1]db!$N:$N,[1]db!$E:$E,ACT!$B75,[1]db!$B:$B,ACT!E$2,[1]db!$I:$I,ACT!$D$1)/SUMIFS([1]db!$M:$M,[1]db!$E:$E,ACT!$B75,[1]db!$B:$B,ACT!E$2,[1]db!$I:$I,ACT!$D$1)))</f>
        <v>0</v>
      </c>
      <c r="F75" s="63">
        <f>IF((SUMIFS([1]db!$N:$N,[1]db!$E:$E,ACT!$B75,[1]db!$B:$B,ACT!F$2,[1]db!$I:$I,ACT!$D$1))=0,0,(SUMIFS([1]db!$N:$N,[1]db!$E:$E,ACT!$B75,[1]db!$B:$B,ACT!F$2,[1]db!$I:$I,ACT!$D$1)/SUMIFS([1]db!$M:$M,[1]db!$E:$E,ACT!$B75,[1]db!$B:$B,ACT!F$2,[1]db!$I:$I,ACT!$D$1)))</f>
        <v>12.125999999999999</v>
      </c>
      <c r="G75" s="63">
        <f>IF((SUMIFS([1]db!$N:$N,[1]db!$E:$E,ACT!$B75,[1]db!$B:$B,ACT!G$2,[1]db!$I:$I,ACT!$D$1))=0,0,(SUMIFS([1]db!$N:$N,[1]db!$E:$E,ACT!$B75,[1]db!$B:$B,ACT!G$2,[1]db!$I:$I,ACT!$D$1)/SUMIFS([1]db!$M:$M,[1]db!$E:$E,ACT!$B75,[1]db!$B:$B,ACT!G$2,[1]db!$I:$I,ACT!$D$1)))</f>
        <v>20.152100000000001</v>
      </c>
      <c r="H75" s="64">
        <f>IF((SUMIFS([1]db!$N:$N,[1]db!$E:$E,ACT!$B75,[1]db!$B:$B,ACT!H$2,[1]db!$I:$I,ACT!$D$1))=0,0,(SUMIFS([1]db!$N:$N,[1]db!$E:$E,ACT!$B75,[1]db!$B:$B,ACT!H$2,[1]db!$I:$I,ACT!$D$1)/SUMIFS([1]db!$M:$M,[1]db!$E:$E,ACT!$B75,[1]db!$B:$B,ACT!H$2,[1]db!$I:$I,ACT!$D$1)))</f>
        <v>0</v>
      </c>
      <c r="I75" s="62">
        <f>IF((SUMIFS([1]db!$N:$N,[1]db!$E:$E,ACT!$B75,[1]db!$B:$B,ACT!I$2,[1]db!$I:$I,ACT!$I$1))=0,0,(SUMIFS([1]db!$N:$N,[1]db!$E:$E,ACT!$B75,[1]db!$B:$B,ACT!I$2,[1]db!$I:$I,ACT!$I$1)/SUMIFS([1]db!$M:$M,[1]db!$E:$E,ACT!$B75,[1]db!$B:$B,ACT!I$2,[1]db!$I:$I,ACT!$I$1)))</f>
        <v>0</v>
      </c>
      <c r="J75" s="63">
        <f>IF((SUMIFS([1]db!$N:$N,[1]db!$E:$E,ACT!$B75,[1]db!$B:$B,ACT!J$2,[1]db!$I:$I,ACT!$I$1))=0,0,(SUMIFS([1]db!$N:$N,[1]db!$E:$E,ACT!$B75,[1]db!$B:$B,ACT!J$2,[1]db!$I:$I,ACT!$I$1)/SUMIFS([1]db!$M:$M,[1]db!$E:$E,ACT!$B75,[1]db!$B:$B,ACT!J$2,[1]db!$I:$I,ACT!$I$1)))</f>
        <v>0</v>
      </c>
      <c r="K75" s="63">
        <f>IF((SUMIFS([1]db!$N:$N,[1]db!$E:$E,ACT!$B75,[1]db!$B:$B,ACT!K$2,[1]db!$I:$I,ACT!$I$1))=0,0,(SUMIFS([1]db!$N:$N,[1]db!$E:$E,ACT!$B75,[1]db!$B:$B,ACT!K$2,[1]db!$I:$I,ACT!$I$1)/SUMIFS([1]db!$M:$M,[1]db!$E:$E,ACT!$B75,[1]db!$B:$B,ACT!K$2,[1]db!$I:$I,ACT!$I$1)))</f>
        <v>0</v>
      </c>
      <c r="L75" s="63">
        <f>IF((SUMIFS([1]db!$N:$N,[1]db!$E:$E,ACT!$B75,[1]db!$B:$B,ACT!L$2,[1]db!$I:$I,ACT!$I$1))=0,0,(SUMIFS([1]db!$N:$N,[1]db!$E:$E,ACT!$B75,[1]db!$B:$B,ACT!L$2,[1]db!$I:$I,ACT!$I$1)/SUMIFS([1]db!$M:$M,[1]db!$E:$E,ACT!$B75,[1]db!$B:$B,ACT!L$2,[1]db!$I:$I,ACT!$I$1)))</f>
        <v>0</v>
      </c>
      <c r="M75" s="64">
        <f>IF((SUMIFS([1]db!$N:$N,[1]db!$E:$E,ACT!$B75,[1]db!$B:$B,ACT!M$2,[1]db!$I:$I,ACT!$I$1))=0,0,(SUMIFS([1]db!$N:$N,[1]db!$E:$E,ACT!$B75,[1]db!$B:$B,ACT!M$2,[1]db!$I:$I,ACT!$I$1)/SUMIFS([1]db!$M:$M,[1]db!$E:$E,ACT!$B75,[1]db!$B:$B,ACT!M$2,[1]db!$I:$I,ACT!$I$1)))</f>
        <v>0</v>
      </c>
      <c r="N75" s="91">
        <f>IF((SUMIFS([1]db!$N:$N,[1]db!$E:$E,ACT!$B75,[1]db!$I:$I,ACT!$N$1))=0,0,(SUMIFS([1]db!$N:$N,[1]db!$E:$E,ACT!$B75,[1]db!$I:$I,ACT!$N$1)/SUMIFS([1]db!$M:$M,[1]db!$E:$E,ACT!$B75,[1]db!$I:$I,ACT!$N$1)))</f>
        <v>0</v>
      </c>
      <c r="O75" s="64">
        <f>IF((SUMIFS([1]db!$N:$N,[1]db!$E:$E,ACT!$B75,[1]db!$I:$I,ACT!$O$1))=0,0,(SUMIFS([1]db!$N:$N,[1]db!$E:$E,ACT!$B75,[1]db!$I:$I,ACT!$O$1)/SUMIFS([1]db!$M:$M,[1]db!$E:$E,ACT!$B75,[1]db!$I:$I,ACT!$O$1)))</f>
        <v>0</v>
      </c>
      <c r="Q75" s="60">
        <f t="shared" si="0"/>
        <v>20.152100000000001</v>
      </c>
    </row>
    <row r="76" spans="2:17">
      <c r="B76" s="51">
        <v>3043</v>
      </c>
      <c r="C76" s="107" t="s">
        <v>69</v>
      </c>
      <c r="D76" s="62">
        <f>IF((SUMIFS([1]db!$N:$N,[1]db!$E:$E,ACT!$B76,[1]db!$B:$B,ACT!D$2,[1]db!$I:$I,ACT!$D$1))=0,0,(SUMIFS([1]db!$N:$N,[1]db!$E:$E,ACT!$B76,[1]db!$B:$B,ACT!D$2,[1]db!$I:$I,ACT!$D$1)/SUMIFS([1]db!$M:$M,[1]db!$E:$E,ACT!$B76,[1]db!$B:$B,ACT!D$2,[1]db!$I:$I,ACT!$D$1)))</f>
        <v>0</v>
      </c>
      <c r="E76" s="63">
        <f>IF((SUMIFS([1]db!$N:$N,[1]db!$E:$E,ACT!$B76,[1]db!$B:$B,ACT!E$2,[1]db!$I:$I,ACT!$D$1))=0,0,(SUMIFS([1]db!$N:$N,[1]db!$E:$E,ACT!$B76,[1]db!$B:$B,ACT!E$2,[1]db!$I:$I,ACT!$D$1)/SUMIFS([1]db!$M:$M,[1]db!$E:$E,ACT!$B76,[1]db!$B:$B,ACT!E$2,[1]db!$I:$I,ACT!$D$1)))</f>
        <v>0</v>
      </c>
      <c r="F76" s="63">
        <f>IF((SUMIFS([1]db!$N:$N,[1]db!$E:$E,ACT!$B76,[1]db!$B:$B,ACT!F$2,[1]db!$I:$I,ACT!$D$1))=0,0,(SUMIFS([1]db!$N:$N,[1]db!$E:$E,ACT!$B76,[1]db!$B:$B,ACT!F$2,[1]db!$I:$I,ACT!$D$1)/SUMIFS([1]db!$M:$M,[1]db!$E:$E,ACT!$B76,[1]db!$B:$B,ACT!F$2,[1]db!$I:$I,ACT!$D$1)))</f>
        <v>12.905043227665706</v>
      </c>
      <c r="G76" s="63">
        <f>IF((SUMIFS([1]db!$N:$N,[1]db!$E:$E,ACT!$B76,[1]db!$B:$B,ACT!G$2,[1]db!$I:$I,ACT!$D$1))=0,0,(SUMIFS([1]db!$N:$N,[1]db!$E:$E,ACT!$B76,[1]db!$B:$B,ACT!G$2,[1]db!$I:$I,ACT!$D$1)/SUMIFS([1]db!$M:$M,[1]db!$E:$E,ACT!$B76,[1]db!$B:$B,ACT!G$2,[1]db!$I:$I,ACT!$D$1)))</f>
        <v>0</v>
      </c>
      <c r="H76" s="64">
        <f>IF((SUMIFS([1]db!$N:$N,[1]db!$E:$E,ACT!$B76,[1]db!$B:$B,ACT!H$2,[1]db!$I:$I,ACT!$D$1))=0,0,(SUMIFS([1]db!$N:$N,[1]db!$E:$E,ACT!$B76,[1]db!$B:$B,ACT!H$2,[1]db!$I:$I,ACT!$D$1)/SUMIFS([1]db!$M:$M,[1]db!$E:$E,ACT!$B76,[1]db!$B:$B,ACT!H$2,[1]db!$I:$I,ACT!$D$1)))</f>
        <v>0</v>
      </c>
      <c r="I76" s="62">
        <f>IF((SUMIFS([1]db!$N:$N,[1]db!$E:$E,ACT!$B76,[1]db!$B:$B,ACT!I$2,[1]db!$I:$I,ACT!$I$1))=0,0,(SUMIFS([1]db!$N:$N,[1]db!$E:$E,ACT!$B76,[1]db!$B:$B,ACT!I$2,[1]db!$I:$I,ACT!$I$1)/SUMIFS([1]db!$M:$M,[1]db!$E:$E,ACT!$B76,[1]db!$B:$B,ACT!I$2,[1]db!$I:$I,ACT!$I$1)))</f>
        <v>0</v>
      </c>
      <c r="J76" s="63">
        <f>IF((SUMIFS([1]db!$N:$N,[1]db!$E:$E,ACT!$B76,[1]db!$B:$B,ACT!J$2,[1]db!$I:$I,ACT!$I$1))=0,0,(SUMIFS([1]db!$N:$N,[1]db!$E:$E,ACT!$B76,[1]db!$B:$B,ACT!J$2,[1]db!$I:$I,ACT!$I$1)/SUMIFS([1]db!$M:$M,[1]db!$E:$E,ACT!$B76,[1]db!$B:$B,ACT!J$2,[1]db!$I:$I,ACT!$I$1)))</f>
        <v>0</v>
      </c>
      <c r="K76" s="63">
        <f>IF((SUMIFS([1]db!$N:$N,[1]db!$E:$E,ACT!$B76,[1]db!$B:$B,ACT!K$2,[1]db!$I:$I,ACT!$I$1))=0,0,(SUMIFS([1]db!$N:$N,[1]db!$E:$E,ACT!$B76,[1]db!$B:$B,ACT!K$2,[1]db!$I:$I,ACT!$I$1)/SUMIFS([1]db!$M:$M,[1]db!$E:$E,ACT!$B76,[1]db!$B:$B,ACT!K$2,[1]db!$I:$I,ACT!$I$1)))</f>
        <v>0</v>
      </c>
      <c r="L76" s="63">
        <f>IF((SUMIFS([1]db!$N:$N,[1]db!$E:$E,ACT!$B76,[1]db!$B:$B,ACT!L$2,[1]db!$I:$I,ACT!$I$1))=0,0,(SUMIFS([1]db!$N:$N,[1]db!$E:$E,ACT!$B76,[1]db!$B:$B,ACT!L$2,[1]db!$I:$I,ACT!$I$1)/SUMIFS([1]db!$M:$M,[1]db!$E:$E,ACT!$B76,[1]db!$B:$B,ACT!L$2,[1]db!$I:$I,ACT!$I$1)))</f>
        <v>0</v>
      </c>
      <c r="M76" s="64">
        <f>IF((SUMIFS([1]db!$N:$N,[1]db!$E:$E,ACT!$B76,[1]db!$B:$B,ACT!M$2,[1]db!$I:$I,ACT!$I$1))=0,0,(SUMIFS([1]db!$N:$N,[1]db!$E:$E,ACT!$B76,[1]db!$B:$B,ACT!M$2,[1]db!$I:$I,ACT!$I$1)/SUMIFS([1]db!$M:$M,[1]db!$E:$E,ACT!$B76,[1]db!$B:$B,ACT!M$2,[1]db!$I:$I,ACT!$I$1)))</f>
        <v>0</v>
      </c>
      <c r="N76" s="91">
        <f>IF((SUMIFS([1]db!$N:$N,[1]db!$E:$E,ACT!$B76,[1]db!$I:$I,ACT!$N$1))=0,0,(SUMIFS([1]db!$N:$N,[1]db!$E:$E,ACT!$B76,[1]db!$I:$I,ACT!$N$1)/SUMIFS([1]db!$M:$M,[1]db!$E:$E,ACT!$B76,[1]db!$I:$I,ACT!$N$1)))</f>
        <v>0</v>
      </c>
      <c r="O76" s="64">
        <f>IF((SUMIFS([1]db!$N:$N,[1]db!$E:$E,ACT!$B76,[1]db!$I:$I,ACT!$O$1))=0,0,(SUMIFS([1]db!$N:$N,[1]db!$E:$E,ACT!$B76,[1]db!$I:$I,ACT!$O$1)/SUMIFS([1]db!$M:$M,[1]db!$E:$E,ACT!$B76,[1]db!$I:$I,ACT!$O$1)))</f>
        <v>0</v>
      </c>
      <c r="Q76" s="60">
        <f t="shared" si="0"/>
        <v>12.905043227665706</v>
      </c>
    </row>
    <row r="77" spans="2:17">
      <c r="B77" s="51">
        <v>3044</v>
      </c>
      <c r="C77" s="107" t="s">
        <v>70</v>
      </c>
      <c r="D77" s="108">
        <f>IF((SUMIFS([1]db!$N:$N,[1]db!$E:$E,ACT!$B77,[1]db!$B:$B,ACT!D$2,[1]db!$I:$I,ACT!$D$1))=0,0,(SUMIFS([1]db!$N:$N,[1]db!$E:$E,ACT!$B77,[1]db!$B:$B,ACT!D$2,[1]db!$I:$I,ACT!$D$1)/SUMIFS([1]db!$M:$M,[1]db!$E:$E,ACT!$B77,[1]db!$B:$B,ACT!D$2,[1]db!$I:$I,ACT!$D$1)))</f>
        <v>0</v>
      </c>
      <c r="E77" s="109">
        <f>IF((SUMIFS([1]db!$N:$N,[1]db!$E:$E,ACT!$B77,[1]db!$B:$B,ACT!E$2,[1]db!$I:$I,ACT!$D$1))=0,0,(SUMIFS([1]db!$N:$N,[1]db!$E:$E,ACT!$B77,[1]db!$B:$B,ACT!E$2,[1]db!$I:$I,ACT!$D$1)/SUMIFS([1]db!$M:$M,[1]db!$E:$E,ACT!$B77,[1]db!$B:$B,ACT!E$2,[1]db!$I:$I,ACT!$D$1)))</f>
        <v>0</v>
      </c>
      <c r="F77" s="109">
        <f>IF((SUMIFS([1]db!$N:$N,[1]db!$E:$E,ACT!$B77,[1]db!$B:$B,ACT!F$2,[1]db!$I:$I,ACT!$D$1))=0,0,(SUMIFS([1]db!$N:$N,[1]db!$E:$E,ACT!$B77,[1]db!$B:$B,ACT!F$2,[1]db!$I:$I,ACT!$D$1)/SUMIFS([1]db!$M:$M,[1]db!$E:$E,ACT!$B77,[1]db!$B:$B,ACT!F$2,[1]db!$I:$I,ACT!$D$1)))</f>
        <v>12.004958536585367</v>
      </c>
      <c r="G77" s="109">
        <f>IF((SUMIFS([1]db!$N:$N,[1]db!$E:$E,ACT!$B77,[1]db!$B:$B,ACT!G$2,[1]db!$I:$I,ACT!$D$1))=0,0,(SUMIFS([1]db!$N:$N,[1]db!$E:$E,ACT!$B77,[1]db!$B:$B,ACT!G$2,[1]db!$I:$I,ACT!$D$1)/SUMIFS([1]db!$M:$M,[1]db!$E:$E,ACT!$B77,[1]db!$B:$B,ACT!G$2,[1]db!$I:$I,ACT!$D$1)))</f>
        <v>15.63321418047882</v>
      </c>
      <c r="H77" s="110">
        <f>IF((SUMIFS([1]db!$N:$N,[1]db!$E:$E,ACT!$B77,[1]db!$B:$B,ACT!H$2,[1]db!$I:$I,ACT!$D$1))=0,0,(SUMIFS([1]db!$N:$N,[1]db!$E:$E,ACT!$B77,[1]db!$B:$B,ACT!H$2,[1]db!$I:$I,ACT!$D$1)/SUMIFS([1]db!$M:$M,[1]db!$E:$E,ACT!$B77,[1]db!$B:$B,ACT!H$2,[1]db!$I:$I,ACT!$D$1)))</f>
        <v>0</v>
      </c>
      <c r="I77" s="108">
        <f>IF((SUMIFS([1]db!$N:$N,[1]db!$E:$E,ACT!$B77,[1]db!$B:$B,ACT!I$2,[1]db!$I:$I,ACT!$I$1))=0,0,(SUMIFS([1]db!$N:$N,[1]db!$E:$E,ACT!$B77,[1]db!$B:$B,ACT!I$2,[1]db!$I:$I,ACT!$I$1)/SUMIFS([1]db!$M:$M,[1]db!$E:$E,ACT!$B77,[1]db!$B:$B,ACT!I$2,[1]db!$I:$I,ACT!$I$1)))</f>
        <v>0</v>
      </c>
      <c r="J77" s="109">
        <f>IF((SUMIFS([1]db!$N:$N,[1]db!$E:$E,ACT!$B77,[1]db!$B:$B,ACT!J$2,[1]db!$I:$I,ACT!$I$1))=0,0,(SUMIFS([1]db!$N:$N,[1]db!$E:$E,ACT!$B77,[1]db!$B:$B,ACT!J$2,[1]db!$I:$I,ACT!$I$1)/SUMIFS([1]db!$M:$M,[1]db!$E:$E,ACT!$B77,[1]db!$B:$B,ACT!J$2,[1]db!$I:$I,ACT!$I$1)))</f>
        <v>0</v>
      </c>
      <c r="K77" s="109">
        <f>IF((SUMIFS([1]db!$N:$N,[1]db!$E:$E,ACT!$B77,[1]db!$B:$B,ACT!K$2,[1]db!$I:$I,ACT!$I$1))=0,0,(SUMIFS([1]db!$N:$N,[1]db!$E:$E,ACT!$B77,[1]db!$B:$B,ACT!K$2,[1]db!$I:$I,ACT!$I$1)/SUMIFS([1]db!$M:$M,[1]db!$E:$E,ACT!$B77,[1]db!$B:$B,ACT!K$2,[1]db!$I:$I,ACT!$I$1)))</f>
        <v>0</v>
      </c>
      <c r="L77" s="109">
        <f>IF((SUMIFS([1]db!$N:$N,[1]db!$E:$E,ACT!$B77,[1]db!$B:$B,ACT!L$2,[1]db!$I:$I,ACT!$I$1))=0,0,(SUMIFS([1]db!$N:$N,[1]db!$E:$E,ACT!$B77,[1]db!$B:$B,ACT!L$2,[1]db!$I:$I,ACT!$I$1)/SUMIFS([1]db!$M:$M,[1]db!$E:$E,ACT!$B77,[1]db!$B:$B,ACT!L$2,[1]db!$I:$I,ACT!$I$1)))</f>
        <v>0</v>
      </c>
      <c r="M77" s="110">
        <f>IF((SUMIFS([1]db!$N:$N,[1]db!$E:$E,ACT!$B77,[1]db!$B:$B,ACT!M$2,[1]db!$I:$I,ACT!$I$1))=0,0,(SUMIFS([1]db!$N:$N,[1]db!$E:$E,ACT!$B77,[1]db!$B:$B,ACT!M$2,[1]db!$I:$I,ACT!$I$1)/SUMIFS([1]db!$M:$M,[1]db!$E:$E,ACT!$B77,[1]db!$B:$B,ACT!M$2,[1]db!$I:$I,ACT!$I$1)))</f>
        <v>0</v>
      </c>
      <c r="N77" s="111">
        <f>IF((SUMIFS([1]db!$N:$N,[1]db!$E:$E,ACT!$B77,[1]db!$I:$I,ACT!$N$1))=0,0,(SUMIFS([1]db!$N:$N,[1]db!$E:$E,ACT!$B77,[1]db!$I:$I,ACT!$N$1)/SUMIFS([1]db!$M:$M,[1]db!$E:$E,ACT!$B77,[1]db!$I:$I,ACT!$N$1)))</f>
        <v>0</v>
      </c>
      <c r="O77" s="64">
        <f>IF((SUMIFS([1]db!$N:$N,[1]db!$E:$E,ACT!$B77,[1]db!$I:$I,ACT!$O$1))=0,0,(SUMIFS([1]db!$N:$N,[1]db!$E:$E,ACT!$B77,[1]db!$I:$I,ACT!$O$1)/SUMIFS([1]db!$M:$M,[1]db!$E:$E,ACT!$B77,[1]db!$I:$I,ACT!$O$1)))</f>
        <v>0</v>
      </c>
      <c r="Q77" s="60">
        <f t="shared" si="0"/>
        <v>15.63321418047882</v>
      </c>
    </row>
    <row r="78" spans="2:17">
      <c r="B78" s="51">
        <v>3046</v>
      </c>
      <c r="C78" s="107" t="s">
        <v>71</v>
      </c>
      <c r="D78" s="108">
        <f>IF((SUMIFS([1]db!$N:$N,[1]db!$E:$E,ACT!$B78,[1]db!$B:$B,ACT!D$2,[1]db!$I:$I,ACT!$D$1))=0,0,(SUMIFS([1]db!$N:$N,[1]db!$E:$E,ACT!$B78,[1]db!$B:$B,ACT!D$2,[1]db!$I:$I,ACT!$D$1)/SUMIFS([1]db!$M:$M,[1]db!$E:$E,ACT!$B78,[1]db!$B:$B,ACT!D$2,[1]db!$I:$I,ACT!$D$1)))</f>
        <v>0</v>
      </c>
      <c r="E78" s="109">
        <f>IF((SUMIFS([1]db!$N:$N,[1]db!$E:$E,ACT!$B78,[1]db!$B:$B,ACT!E$2,[1]db!$I:$I,ACT!$D$1))=0,0,(SUMIFS([1]db!$N:$N,[1]db!$E:$E,ACT!$B78,[1]db!$B:$B,ACT!E$2,[1]db!$I:$I,ACT!$D$1)/SUMIFS([1]db!$M:$M,[1]db!$E:$E,ACT!$B78,[1]db!$B:$B,ACT!E$2,[1]db!$I:$I,ACT!$D$1)))</f>
        <v>0</v>
      </c>
      <c r="F78" s="109">
        <f>IF((SUMIFS([1]db!$N:$N,[1]db!$E:$E,ACT!$B78,[1]db!$B:$B,ACT!F$2,[1]db!$I:$I,ACT!$D$1))=0,0,(SUMIFS([1]db!$N:$N,[1]db!$E:$E,ACT!$B78,[1]db!$B:$B,ACT!F$2,[1]db!$I:$I,ACT!$D$1)/SUMIFS([1]db!$M:$M,[1]db!$E:$E,ACT!$B78,[1]db!$B:$B,ACT!F$2,[1]db!$I:$I,ACT!$D$1)))</f>
        <v>34.816461126005365</v>
      </c>
      <c r="G78" s="109">
        <f>IF((SUMIFS([1]db!$N:$N,[1]db!$E:$E,ACT!$B78,[1]db!$B:$B,ACT!G$2,[1]db!$I:$I,ACT!$D$1))=0,0,(SUMIFS([1]db!$N:$N,[1]db!$E:$E,ACT!$B78,[1]db!$B:$B,ACT!G$2,[1]db!$I:$I,ACT!$D$1)/SUMIFS([1]db!$M:$M,[1]db!$E:$E,ACT!$B78,[1]db!$B:$B,ACT!G$2,[1]db!$I:$I,ACT!$D$1)))</f>
        <v>35.60574229691877</v>
      </c>
      <c r="H78" s="110">
        <f>IF((SUMIFS([1]db!$N:$N,[1]db!$E:$E,ACT!$B78,[1]db!$B:$B,ACT!H$2,[1]db!$I:$I,ACT!$D$1))=0,0,(SUMIFS([1]db!$N:$N,[1]db!$E:$E,ACT!$B78,[1]db!$B:$B,ACT!H$2,[1]db!$I:$I,ACT!$D$1)/SUMIFS([1]db!$M:$M,[1]db!$E:$E,ACT!$B78,[1]db!$B:$B,ACT!H$2,[1]db!$I:$I,ACT!$D$1)))</f>
        <v>0</v>
      </c>
      <c r="I78" s="108">
        <f>IF((SUMIFS([1]db!$N:$N,[1]db!$E:$E,ACT!$B78,[1]db!$B:$B,ACT!I$2,[1]db!$I:$I,ACT!$I$1))=0,0,(SUMIFS([1]db!$N:$N,[1]db!$E:$E,ACT!$B78,[1]db!$B:$B,ACT!I$2,[1]db!$I:$I,ACT!$I$1)/SUMIFS([1]db!$M:$M,[1]db!$E:$E,ACT!$B78,[1]db!$B:$B,ACT!I$2,[1]db!$I:$I,ACT!$I$1)))</f>
        <v>0</v>
      </c>
      <c r="J78" s="109">
        <f>IF((SUMIFS([1]db!$N:$N,[1]db!$E:$E,ACT!$B78,[1]db!$B:$B,ACT!J$2,[1]db!$I:$I,ACT!$I$1))=0,0,(SUMIFS([1]db!$N:$N,[1]db!$E:$E,ACT!$B78,[1]db!$B:$B,ACT!J$2,[1]db!$I:$I,ACT!$I$1)/SUMIFS([1]db!$M:$M,[1]db!$E:$E,ACT!$B78,[1]db!$B:$B,ACT!J$2,[1]db!$I:$I,ACT!$I$1)))</f>
        <v>0</v>
      </c>
      <c r="K78" s="109">
        <f>IF((SUMIFS([1]db!$N:$N,[1]db!$E:$E,ACT!$B78,[1]db!$B:$B,ACT!K$2,[1]db!$I:$I,ACT!$I$1))=0,0,(SUMIFS([1]db!$N:$N,[1]db!$E:$E,ACT!$B78,[1]db!$B:$B,ACT!K$2,[1]db!$I:$I,ACT!$I$1)/SUMIFS([1]db!$M:$M,[1]db!$E:$E,ACT!$B78,[1]db!$B:$B,ACT!K$2,[1]db!$I:$I,ACT!$I$1)))</f>
        <v>0</v>
      </c>
      <c r="L78" s="109">
        <f>IF((SUMIFS([1]db!$N:$N,[1]db!$E:$E,ACT!$B78,[1]db!$B:$B,ACT!L$2,[1]db!$I:$I,ACT!$I$1))=0,0,(SUMIFS([1]db!$N:$N,[1]db!$E:$E,ACT!$B78,[1]db!$B:$B,ACT!L$2,[1]db!$I:$I,ACT!$I$1)/SUMIFS([1]db!$M:$M,[1]db!$E:$E,ACT!$B78,[1]db!$B:$B,ACT!L$2,[1]db!$I:$I,ACT!$I$1)))</f>
        <v>0</v>
      </c>
      <c r="M78" s="110">
        <f>IF((SUMIFS([1]db!$N:$N,[1]db!$E:$E,ACT!$B78,[1]db!$B:$B,ACT!M$2,[1]db!$I:$I,ACT!$I$1))=0,0,(SUMIFS([1]db!$N:$N,[1]db!$E:$E,ACT!$B78,[1]db!$B:$B,ACT!M$2,[1]db!$I:$I,ACT!$I$1)/SUMIFS([1]db!$M:$M,[1]db!$E:$E,ACT!$B78,[1]db!$B:$B,ACT!M$2,[1]db!$I:$I,ACT!$I$1)))</f>
        <v>0</v>
      </c>
      <c r="N78" s="111">
        <f>IF((SUMIFS([1]db!$N:$N,[1]db!$E:$E,ACT!$B78,[1]db!$I:$I,ACT!$N$1))=0,0,(SUMIFS([1]db!$N:$N,[1]db!$E:$E,ACT!$B78,[1]db!$I:$I,ACT!$N$1)/SUMIFS([1]db!$M:$M,[1]db!$E:$E,ACT!$B78,[1]db!$I:$I,ACT!$N$1)))</f>
        <v>0</v>
      </c>
      <c r="O78" s="64">
        <f>IF((SUMIFS([1]db!$N:$N,[1]db!$E:$E,ACT!$B78,[1]db!$I:$I,ACT!$O$1))=0,0,(SUMIFS([1]db!$N:$N,[1]db!$E:$E,ACT!$B78,[1]db!$I:$I,ACT!$O$1)/SUMIFS([1]db!$M:$M,[1]db!$E:$E,ACT!$B78,[1]db!$I:$I,ACT!$O$1)))</f>
        <v>0</v>
      </c>
      <c r="Q78" s="60">
        <f t="shared" si="0"/>
        <v>35.60574229691877</v>
      </c>
    </row>
    <row r="79" spans="2:17">
      <c r="B79" s="51">
        <v>3047</v>
      </c>
      <c r="C79" s="107" t="s">
        <v>42</v>
      </c>
      <c r="D79" s="108">
        <f>IF((SUMIFS([1]db!$N:$N,[1]db!$E:$E,ACT!$B79,[1]db!$B:$B,ACT!D$2,[1]db!$I:$I,ACT!$D$1))=0,0,(SUMIFS([1]db!$N:$N,[1]db!$E:$E,ACT!$B79,[1]db!$B:$B,ACT!D$2,[1]db!$I:$I,ACT!$D$1)/SUMIFS([1]db!$M:$M,[1]db!$E:$E,ACT!$B79,[1]db!$B:$B,ACT!D$2,[1]db!$I:$I,ACT!$D$1)))</f>
        <v>0</v>
      </c>
      <c r="E79" s="109">
        <f>IF((SUMIFS([1]db!$N:$N,[1]db!$E:$E,ACT!$B79,[1]db!$B:$B,ACT!E$2,[1]db!$I:$I,ACT!$D$1))=0,0,(SUMIFS([1]db!$N:$N,[1]db!$E:$E,ACT!$B79,[1]db!$B:$B,ACT!E$2,[1]db!$I:$I,ACT!$D$1)/SUMIFS([1]db!$M:$M,[1]db!$E:$E,ACT!$B79,[1]db!$B:$B,ACT!E$2,[1]db!$I:$I,ACT!$D$1)))</f>
        <v>0</v>
      </c>
      <c r="F79" s="109">
        <f>IF((SUMIFS([1]db!$N:$N,[1]db!$E:$E,ACT!$B79,[1]db!$B:$B,ACT!F$2,[1]db!$I:$I,ACT!$D$1))=0,0,(SUMIFS([1]db!$N:$N,[1]db!$E:$E,ACT!$B79,[1]db!$B:$B,ACT!F$2,[1]db!$I:$I,ACT!$D$1)/SUMIFS([1]db!$M:$M,[1]db!$E:$E,ACT!$B79,[1]db!$B:$B,ACT!F$2,[1]db!$I:$I,ACT!$D$1)))</f>
        <v>23.143999999999998</v>
      </c>
      <c r="G79" s="109">
        <f>IF((SUMIFS([1]db!$N:$N,[1]db!$E:$E,ACT!$B79,[1]db!$B:$B,ACT!G$2,[1]db!$I:$I,ACT!$D$1))=0,0,(SUMIFS([1]db!$N:$N,[1]db!$E:$E,ACT!$B79,[1]db!$B:$B,ACT!G$2,[1]db!$I:$I,ACT!$D$1)/SUMIFS([1]db!$M:$M,[1]db!$E:$E,ACT!$B79,[1]db!$B:$B,ACT!G$2,[1]db!$I:$I,ACT!$D$1)))</f>
        <v>22.380347828991319</v>
      </c>
      <c r="H79" s="110">
        <f>IF((SUMIFS([1]db!$N:$N,[1]db!$E:$E,ACT!$B79,[1]db!$B:$B,ACT!H$2,[1]db!$I:$I,ACT!$D$1))=0,0,(SUMIFS([1]db!$N:$N,[1]db!$E:$E,ACT!$B79,[1]db!$B:$B,ACT!H$2,[1]db!$I:$I,ACT!$D$1)/SUMIFS([1]db!$M:$M,[1]db!$E:$E,ACT!$B79,[1]db!$B:$B,ACT!H$2,[1]db!$I:$I,ACT!$D$1)))</f>
        <v>0</v>
      </c>
      <c r="I79" s="108">
        <f>IF((SUMIFS([1]db!$N:$N,[1]db!$E:$E,ACT!$B79,[1]db!$B:$B,ACT!I$2,[1]db!$I:$I,ACT!$I$1))=0,0,(SUMIFS([1]db!$N:$N,[1]db!$E:$E,ACT!$B79,[1]db!$B:$B,ACT!I$2,[1]db!$I:$I,ACT!$I$1)/SUMIFS([1]db!$M:$M,[1]db!$E:$E,ACT!$B79,[1]db!$B:$B,ACT!I$2,[1]db!$I:$I,ACT!$I$1)))</f>
        <v>0</v>
      </c>
      <c r="J79" s="109">
        <f>IF((SUMIFS([1]db!$N:$N,[1]db!$E:$E,ACT!$B79,[1]db!$B:$B,ACT!J$2,[1]db!$I:$I,ACT!$I$1))=0,0,(SUMIFS([1]db!$N:$N,[1]db!$E:$E,ACT!$B79,[1]db!$B:$B,ACT!J$2,[1]db!$I:$I,ACT!$I$1)/SUMIFS([1]db!$M:$M,[1]db!$E:$E,ACT!$B79,[1]db!$B:$B,ACT!J$2,[1]db!$I:$I,ACT!$I$1)))</f>
        <v>0</v>
      </c>
      <c r="K79" s="109">
        <f>IF((SUMIFS([1]db!$N:$N,[1]db!$E:$E,ACT!$B79,[1]db!$B:$B,ACT!K$2,[1]db!$I:$I,ACT!$I$1))=0,0,(SUMIFS([1]db!$N:$N,[1]db!$E:$E,ACT!$B79,[1]db!$B:$B,ACT!K$2,[1]db!$I:$I,ACT!$I$1)/SUMIFS([1]db!$M:$M,[1]db!$E:$E,ACT!$B79,[1]db!$B:$B,ACT!K$2,[1]db!$I:$I,ACT!$I$1)))</f>
        <v>0</v>
      </c>
      <c r="L79" s="109">
        <f>IF((SUMIFS([1]db!$N:$N,[1]db!$E:$E,ACT!$B79,[1]db!$B:$B,ACT!L$2,[1]db!$I:$I,ACT!$I$1))=0,0,(SUMIFS([1]db!$N:$N,[1]db!$E:$E,ACT!$B79,[1]db!$B:$B,ACT!L$2,[1]db!$I:$I,ACT!$I$1)/SUMIFS([1]db!$M:$M,[1]db!$E:$E,ACT!$B79,[1]db!$B:$B,ACT!L$2,[1]db!$I:$I,ACT!$I$1)))</f>
        <v>0</v>
      </c>
      <c r="M79" s="110">
        <f>IF((SUMIFS([1]db!$N:$N,[1]db!$E:$E,ACT!$B79,[1]db!$B:$B,ACT!M$2,[1]db!$I:$I,ACT!$I$1))=0,0,(SUMIFS([1]db!$N:$N,[1]db!$E:$E,ACT!$B79,[1]db!$B:$B,ACT!M$2,[1]db!$I:$I,ACT!$I$1)/SUMIFS([1]db!$M:$M,[1]db!$E:$E,ACT!$B79,[1]db!$B:$B,ACT!M$2,[1]db!$I:$I,ACT!$I$1)))</f>
        <v>0</v>
      </c>
      <c r="N79" s="111">
        <f>IF((SUMIFS([1]db!$N:$N,[1]db!$E:$E,ACT!$B79,[1]db!$I:$I,ACT!$N$1))=0,0,(SUMIFS([1]db!$N:$N,[1]db!$E:$E,ACT!$B79,[1]db!$I:$I,ACT!$N$1)/SUMIFS([1]db!$M:$M,[1]db!$E:$E,ACT!$B79,[1]db!$I:$I,ACT!$N$1)))</f>
        <v>0</v>
      </c>
      <c r="O79" s="64">
        <f>IF((SUMIFS([1]db!$N:$N,[1]db!$E:$E,ACT!$B79,[1]db!$I:$I,ACT!$O$1))=0,0,(SUMIFS([1]db!$N:$N,[1]db!$E:$E,ACT!$B79,[1]db!$I:$I,ACT!$O$1)/SUMIFS([1]db!$M:$M,[1]db!$E:$E,ACT!$B79,[1]db!$I:$I,ACT!$O$1)))</f>
        <v>0</v>
      </c>
      <c r="Q79" s="60">
        <f t="shared" si="0"/>
        <v>23.143999999999998</v>
      </c>
    </row>
    <row r="80" spans="2:17">
      <c r="B80" s="51">
        <v>3048</v>
      </c>
      <c r="C80" s="112" t="s">
        <v>72</v>
      </c>
      <c r="D80" s="93">
        <f>IF((SUMIFS([1]db!$N:$N,[1]db!$E:$E,ACT!$B80,[1]db!$B:$B,ACT!D$2,[1]db!$I:$I,ACT!$D$1))=0,0,(SUMIFS([1]db!$N:$N,[1]db!$E:$E,ACT!$B80,[1]db!$B:$B,ACT!D$2,[1]db!$I:$I,ACT!$D$1)/SUMIFS([1]db!$M:$M,[1]db!$E:$E,ACT!$B80,[1]db!$B:$B,ACT!D$2,[1]db!$I:$I,ACT!$D$1)))</f>
        <v>0</v>
      </c>
      <c r="E80" s="94">
        <f>IF((SUMIFS([1]db!$N:$N,[1]db!$E:$E,ACT!$B80,[1]db!$B:$B,ACT!E$2,[1]db!$I:$I,ACT!$D$1))=0,0,(SUMIFS([1]db!$N:$N,[1]db!$E:$E,ACT!$B80,[1]db!$B:$B,ACT!E$2,[1]db!$I:$I,ACT!$D$1)/SUMIFS([1]db!$M:$M,[1]db!$E:$E,ACT!$B80,[1]db!$B:$B,ACT!E$2,[1]db!$I:$I,ACT!$D$1)))</f>
        <v>0</v>
      </c>
      <c r="F80" s="94">
        <f>IF((SUMIFS([1]db!$N:$N,[1]db!$E:$E,ACT!$B80,[1]db!$B:$B,ACT!F$2,[1]db!$I:$I,ACT!$D$1))=0,0,(SUMIFS([1]db!$N:$N,[1]db!$E:$E,ACT!$B80,[1]db!$B:$B,ACT!F$2,[1]db!$I:$I,ACT!$D$1)/SUMIFS([1]db!$M:$M,[1]db!$E:$E,ACT!$B80,[1]db!$B:$B,ACT!F$2,[1]db!$I:$I,ACT!$D$1)))</f>
        <v>11.8306</v>
      </c>
      <c r="G80" s="94">
        <f>IF((SUMIFS([1]db!$N:$N,[1]db!$E:$E,ACT!$B80,[1]db!$B:$B,ACT!G$2,[1]db!$I:$I,ACT!$D$1))=0,0,(SUMIFS([1]db!$N:$N,[1]db!$E:$E,ACT!$B80,[1]db!$B:$B,ACT!G$2,[1]db!$I:$I,ACT!$D$1)/SUMIFS([1]db!$M:$M,[1]db!$E:$E,ACT!$B80,[1]db!$B:$B,ACT!G$2,[1]db!$I:$I,ACT!$D$1)))</f>
        <v>18.624147433398313</v>
      </c>
      <c r="H80" s="95">
        <f>IF((SUMIFS([1]db!$N:$N,[1]db!$E:$E,ACT!$B80,[1]db!$B:$B,ACT!H$2,[1]db!$I:$I,ACT!$D$1))=0,0,(SUMIFS([1]db!$N:$N,[1]db!$E:$E,ACT!$B80,[1]db!$B:$B,ACT!H$2,[1]db!$I:$I,ACT!$D$1)/SUMIFS([1]db!$M:$M,[1]db!$E:$E,ACT!$B80,[1]db!$B:$B,ACT!H$2,[1]db!$I:$I,ACT!$D$1)))</f>
        <v>13.8033</v>
      </c>
      <c r="I80" s="93">
        <f>IF((SUMIFS([1]db!$N:$N,[1]db!$E:$E,ACT!$B80,[1]db!$B:$B,ACT!I$2,[1]db!$I:$I,ACT!$I$1))=0,0,(SUMIFS([1]db!$N:$N,[1]db!$E:$E,ACT!$B80,[1]db!$B:$B,ACT!I$2,[1]db!$I:$I,ACT!$I$1)/SUMIFS([1]db!$M:$M,[1]db!$E:$E,ACT!$B80,[1]db!$B:$B,ACT!I$2,[1]db!$I:$I,ACT!$I$1)))</f>
        <v>0</v>
      </c>
      <c r="J80" s="94">
        <f>IF((SUMIFS([1]db!$N:$N,[1]db!$E:$E,ACT!$B80,[1]db!$B:$B,ACT!J$2,[1]db!$I:$I,ACT!$I$1))=0,0,(SUMIFS([1]db!$N:$N,[1]db!$E:$E,ACT!$B80,[1]db!$B:$B,ACT!J$2,[1]db!$I:$I,ACT!$I$1)/SUMIFS([1]db!$M:$M,[1]db!$E:$E,ACT!$B80,[1]db!$B:$B,ACT!J$2,[1]db!$I:$I,ACT!$I$1)))</f>
        <v>0</v>
      </c>
      <c r="K80" s="94">
        <f>IF((SUMIFS([1]db!$N:$N,[1]db!$E:$E,ACT!$B80,[1]db!$B:$B,ACT!K$2,[1]db!$I:$I,ACT!$I$1))=0,0,(SUMIFS([1]db!$N:$N,[1]db!$E:$E,ACT!$B80,[1]db!$B:$B,ACT!K$2,[1]db!$I:$I,ACT!$I$1)/SUMIFS([1]db!$M:$M,[1]db!$E:$E,ACT!$B80,[1]db!$B:$B,ACT!K$2,[1]db!$I:$I,ACT!$I$1)))</f>
        <v>0</v>
      </c>
      <c r="L80" s="94">
        <f>IF((SUMIFS([1]db!$N:$N,[1]db!$E:$E,ACT!$B80,[1]db!$B:$B,ACT!L$2,[1]db!$I:$I,ACT!$I$1))=0,0,(SUMIFS([1]db!$N:$N,[1]db!$E:$E,ACT!$B80,[1]db!$B:$B,ACT!L$2,[1]db!$I:$I,ACT!$I$1)/SUMIFS([1]db!$M:$M,[1]db!$E:$E,ACT!$B80,[1]db!$B:$B,ACT!L$2,[1]db!$I:$I,ACT!$I$1)))</f>
        <v>0</v>
      </c>
      <c r="M80" s="95">
        <f>IF((SUMIFS([1]db!$N:$N,[1]db!$E:$E,ACT!$B80,[1]db!$B:$B,ACT!M$2,[1]db!$I:$I,ACT!$I$1))=0,0,(SUMIFS([1]db!$N:$N,[1]db!$E:$E,ACT!$B80,[1]db!$B:$B,ACT!M$2,[1]db!$I:$I,ACT!$I$1)/SUMIFS([1]db!$M:$M,[1]db!$E:$E,ACT!$B80,[1]db!$B:$B,ACT!M$2,[1]db!$I:$I,ACT!$I$1)))</f>
        <v>0</v>
      </c>
      <c r="N80" s="99">
        <f>IF((SUMIFS([1]db!$N:$N,[1]db!$E:$E,ACT!$B80,[1]db!$I:$I,ACT!$N$1))=0,0,(SUMIFS([1]db!$N:$N,[1]db!$E:$E,ACT!$B80,[1]db!$I:$I,ACT!$N$1)/SUMIFS([1]db!$M:$M,[1]db!$E:$E,ACT!$B80,[1]db!$I:$I,ACT!$N$1)))</f>
        <v>0</v>
      </c>
      <c r="O80" s="113">
        <f>IF((SUMIFS([1]db!$N:$N,[1]db!$E:$E,ACT!$B80,[1]db!$I:$I,ACT!$O$1))=0,0,(SUMIFS([1]db!$N:$N,[1]db!$E:$E,ACT!$B80,[1]db!$I:$I,ACT!$O$1)/SUMIFS([1]db!$M:$M,[1]db!$E:$E,ACT!$B80,[1]db!$I:$I,ACT!$O$1)))</f>
        <v>0</v>
      </c>
      <c r="Q80" s="60">
        <f t="shared" si="0"/>
        <v>18.624147433398313</v>
      </c>
    </row>
    <row r="81" spans="1:17" ht="6" customHeight="1">
      <c r="Q81" s="60"/>
    </row>
    <row r="82" spans="1:17">
      <c r="C82" s="106" t="s">
        <v>73</v>
      </c>
      <c r="D82" s="85"/>
      <c r="E82" s="85"/>
      <c r="F82" s="85"/>
      <c r="G82" s="85"/>
      <c r="H82" s="85"/>
      <c r="I82" s="85"/>
      <c r="J82" s="85"/>
      <c r="K82" s="85"/>
      <c r="L82" s="45"/>
      <c r="M82" s="45"/>
      <c r="N82" s="45"/>
      <c r="O82" s="46"/>
      <c r="Q82" s="60"/>
    </row>
    <row r="83" spans="1:17" ht="4.5" customHeight="1">
      <c r="Q83" s="60"/>
    </row>
    <row r="84" spans="1:17">
      <c r="B84" s="51">
        <v>27002</v>
      </c>
      <c r="C84" s="114" t="s">
        <v>74</v>
      </c>
      <c r="D84" s="53">
        <f>IF((SUMIFS([1]db!$N:$N,[1]db!$E:$E,ACT!$B84,[1]db!$B:$B,ACT!D$2,[1]db!$I:$I,ACT!$D$1))=0,0,(SUMIFS([1]db!$N:$N,[1]db!$E:$E,ACT!$B84,[1]db!$B:$B,ACT!D$2,[1]db!$I:$I,ACT!$D$1)/SUMIFS([1]db!$M:$M,[1]db!$E:$E,ACT!$B84,[1]db!$B:$B,ACT!D$2,[1]db!$I:$I,ACT!$D$1)))</f>
        <v>0</v>
      </c>
      <c r="E84" s="54">
        <f>IF((SUMIFS([1]db!$N:$N,[1]db!$E:$E,ACT!$B84,[1]db!$B:$B,ACT!E$2,[1]db!$I:$I,ACT!$D$1))=0,0,(SUMIFS([1]db!$N:$N,[1]db!$E:$E,ACT!$B84,[1]db!$B:$B,ACT!E$2,[1]db!$I:$I,ACT!$D$1)/SUMIFS([1]db!$M:$M,[1]db!$E:$E,ACT!$B84,[1]db!$B:$B,ACT!E$2,[1]db!$I:$I,ACT!$D$1)))</f>
        <v>0</v>
      </c>
      <c r="F84" s="54">
        <f>IF((SUMIFS([1]db!$N:$N,[1]db!$E:$E,ACT!$B84,[1]db!$B:$B,ACT!F$2,[1]db!$I:$I,ACT!$D$1))=0,0,(SUMIFS([1]db!$N:$N,[1]db!$E:$E,ACT!$B84,[1]db!$B:$B,ACT!F$2,[1]db!$I:$I,ACT!$D$1)/SUMIFS([1]db!$M:$M,[1]db!$E:$E,ACT!$B84,[1]db!$B:$B,ACT!F$2,[1]db!$I:$I,ACT!$D$1)))</f>
        <v>21.591000238600213</v>
      </c>
      <c r="G84" s="54">
        <f>IF((SUMIFS([1]db!$N:$N,[1]db!$E:$E,ACT!$B84,[1]db!$B:$B,ACT!G$2,[1]db!$I:$I,ACT!$D$1))=0,0,(SUMIFS([1]db!$N:$N,[1]db!$E:$E,ACT!$B84,[1]db!$B:$B,ACT!G$2,[1]db!$I:$I,ACT!$D$1)/SUMIFS([1]db!$M:$M,[1]db!$E:$E,ACT!$B84,[1]db!$B:$B,ACT!G$2,[1]db!$I:$I,ACT!$D$1)))</f>
        <v>27.060600000000001</v>
      </c>
      <c r="H84" s="55">
        <f>IF((SUMIFS([1]db!$N:$N,[1]db!$E:$E,ACT!$B84,[1]db!$B:$B,ACT!H$2,[1]db!$I:$I,ACT!$D$1))=0,0,(SUMIFS([1]db!$N:$N,[1]db!$E:$E,ACT!$B84,[1]db!$B:$B,ACT!H$2,[1]db!$I:$I,ACT!$D$1)/SUMIFS([1]db!$M:$M,[1]db!$E:$E,ACT!$B84,[1]db!$B:$B,ACT!H$2,[1]db!$I:$I,ACT!$D$1)))</f>
        <v>21.862324991200278</v>
      </c>
      <c r="I84" s="53">
        <f>IF((SUMIFS([1]db!$N:$N,[1]db!$E:$E,ACT!$B84,[1]db!$B:$B,ACT!I$2,[1]db!$I:$I,ACT!$I$1))=0,0,(SUMIFS([1]db!$N:$N,[1]db!$E:$E,ACT!$B84,[1]db!$B:$B,ACT!I$2,[1]db!$I:$I,ACT!$I$1)/SUMIFS([1]db!$M:$M,[1]db!$E:$E,ACT!$B84,[1]db!$B:$B,ACT!I$2,[1]db!$I:$I,ACT!$I$1)))</f>
        <v>0</v>
      </c>
      <c r="J84" s="54">
        <f>IF((SUMIFS([1]db!$N:$N,[1]db!$E:$E,ACT!$B84,[1]db!$B:$B,ACT!J$2,[1]db!$I:$I,ACT!$I$1))=0,0,(SUMIFS([1]db!$N:$N,[1]db!$E:$E,ACT!$B84,[1]db!$B:$B,ACT!J$2,[1]db!$I:$I,ACT!$I$1)/SUMIFS([1]db!$M:$M,[1]db!$E:$E,ACT!$B84,[1]db!$B:$B,ACT!J$2,[1]db!$I:$I,ACT!$I$1)))</f>
        <v>0</v>
      </c>
      <c r="K84" s="54">
        <f>IF((SUMIFS([1]db!$N:$N,[1]db!$E:$E,ACT!$B84,[1]db!$B:$B,ACT!K$2,[1]db!$I:$I,ACT!$I$1))=0,0,(SUMIFS([1]db!$N:$N,[1]db!$E:$E,ACT!$B84,[1]db!$B:$B,ACT!K$2,[1]db!$I:$I,ACT!$I$1)/SUMIFS([1]db!$M:$M,[1]db!$E:$E,ACT!$B84,[1]db!$B:$B,ACT!K$2,[1]db!$I:$I,ACT!$I$1)))</f>
        <v>0</v>
      </c>
      <c r="L84" s="54">
        <f>IF((SUMIFS([1]db!$N:$N,[1]db!$E:$E,ACT!$B84,[1]db!$B:$B,ACT!L$2,[1]db!$I:$I,ACT!$I$1))=0,0,(SUMIFS([1]db!$N:$N,[1]db!$E:$E,ACT!$B84,[1]db!$B:$B,ACT!L$2,[1]db!$I:$I,ACT!$I$1)/SUMIFS([1]db!$M:$M,[1]db!$E:$E,ACT!$B84,[1]db!$B:$B,ACT!L$2,[1]db!$I:$I,ACT!$I$1)))</f>
        <v>0</v>
      </c>
      <c r="M84" s="55">
        <f>IF((SUMIFS([1]db!$N:$N,[1]db!$E:$E,ACT!$B84,[1]db!$B:$B,ACT!M$2,[1]db!$I:$I,ACT!$I$1))=0,0,(SUMIFS([1]db!$N:$N,[1]db!$E:$E,ACT!$B84,[1]db!$B:$B,ACT!M$2,[1]db!$I:$I,ACT!$I$1)/SUMIFS([1]db!$M:$M,[1]db!$E:$E,ACT!$B84,[1]db!$B:$B,ACT!M$2,[1]db!$I:$I,ACT!$I$1)))</f>
        <v>0</v>
      </c>
      <c r="N84" s="90">
        <f>IF((SUMIFS([1]db!$N:$N,[1]db!$E:$E,ACT!$B84,[1]db!$I:$I,ACT!$N$1))=0,0,(SUMIFS([1]db!$N:$N,[1]db!$E:$E,ACT!$B84,[1]db!$I:$I,ACT!$N$1)/SUMIFS([1]db!$M:$M,[1]db!$E:$E,ACT!$B84,[1]db!$I:$I,ACT!$N$1)))</f>
        <v>0</v>
      </c>
      <c r="O84" s="55">
        <f>IF((SUMIFS([1]db!$N:$N,[1]db!$E:$E,ACT!$B84,[1]db!$I:$I,ACT!$O$1))=0,0,(SUMIFS([1]db!$N:$N,[1]db!$E:$E,ACT!$B84,[1]db!$I:$I,ACT!$O$1)/SUMIFS([1]db!$M:$M,[1]db!$E:$E,ACT!$B84,[1]db!$I:$I,ACT!$O$1)))</f>
        <v>0</v>
      </c>
      <c r="Q84" s="60">
        <f>MAX(D84:O84)</f>
        <v>27.060600000000001</v>
      </c>
    </row>
    <row r="85" spans="1:17">
      <c r="B85" s="51">
        <v>27003</v>
      </c>
      <c r="C85" s="107" t="s">
        <v>75</v>
      </c>
      <c r="D85" s="62">
        <f>IF((SUMIFS([1]db!$N:$N,[1]db!$E:$E,ACT!$B85,[1]db!$B:$B,ACT!D$2,[1]db!$I:$I,ACT!$D$1))=0,0,(SUMIFS([1]db!$N:$N,[1]db!$E:$E,ACT!$B85,[1]db!$B:$B,ACT!D$2,[1]db!$I:$I,ACT!$D$1)/SUMIFS([1]db!$M:$M,[1]db!$E:$E,ACT!$B85,[1]db!$B:$B,ACT!D$2,[1]db!$I:$I,ACT!$D$1)))</f>
        <v>0</v>
      </c>
      <c r="E85" s="63">
        <f>IF((SUMIFS([1]db!$N:$N,[1]db!$E:$E,ACT!$B85,[1]db!$B:$B,ACT!E$2,[1]db!$I:$I,ACT!$D$1))=0,0,(SUMIFS([1]db!$N:$N,[1]db!$E:$E,ACT!$B85,[1]db!$B:$B,ACT!E$2,[1]db!$I:$I,ACT!$D$1)/SUMIFS([1]db!$M:$M,[1]db!$E:$E,ACT!$B85,[1]db!$B:$B,ACT!E$2,[1]db!$I:$I,ACT!$D$1)))</f>
        <v>0</v>
      </c>
      <c r="F85" s="63">
        <f>IF((SUMIFS([1]db!$N:$N,[1]db!$E:$E,ACT!$B85,[1]db!$B:$B,ACT!F$2,[1]db!$I:$I,ACT!$D$1))=0,0,(SUMIFS([1]db!$N:$N,[1]db!$E:$E,ACT!$B85,[1]db!$B:$B,ACT!F$2,[1]db!$I:$I,ACT!$D$1)/SUMIFS([1]db!$M:$M,[1]db!$E:$E,ACT!$B85,[1]db!$B:$B,ACT!F$2,[1]db!$I:$I,ACT!$D$1)))</f>
        <v>39.55120832432501</v>
      </c>
      <c r="G85" s="63">
        <f>IF((SUMIFS([1]db!$N:$N,[1]db!$E:$E,ACT!$B85,[1]db!$B:$B,ACT!G$2,[1]db!$I:$I,ACT!$D$1))=0,0,(SUMIFS([1]db!$N:$N,[1]db!$E:$E,ACT!$B85,[1]db!$B:$B,ACT!G$2,[1]db!$I:$I,ACT!$D$1)/SUMIFS([1]db!$M:$M,[1]db!$E:$E,ACT!$B85,[1]db!$B:$B,ACT!G$2,[1]db!$I:$I,ACT!$D$1)))</f>
        <v>25.419243634302983</v>
      </c>
      <c r="H85" s="64">
        <f>IF((SUMIFS([1]db!$N:$N,[1]db!$E:$E,ACT!$B85,[1]db!$B:$B,ACT!H$2,[1]db!$I:$I,ACT!$D$1))=0,0,(SUMIFS([1]db!$N:$N,[1]db!$E:$E,ACT!$B85,[1]db!$B:$B,ACT!H$2,[1]db!$I:$I,ACT!$D$1)/SUMIFS([1]db!$M:$M,[1]db!$E:$E,ACT!$B85,[1]db!$B:$B,ACT!H$2,[1]db!$I:$I,ACT!$D$1)))</f>
        <v>20.745200000000001</v>
      </c>
      <c r="I85" s="62">
        <f>IF((SUMIFS([1]db!$N:$N,[1]db!$E:$E,ACT!$B85,[1]db!$B:$B,ACT!I$2,[1]db!$I:$I,ACT!$I$1))=0,0,(SUMIFS([1]db!$N:$N,[1]db!$E:$E,ACT!$B85,[1]db!$B:$B,ACT!I$2,[1]db!$I:$I,ACT!$I$1)/SUMIFS([1]db!$M:$M,[1]db!$E:$E,ACT!$B85,[1]db!$B:$B,ACT!I$2,[1]db!$I:$I,ACT!$I$1)))</f>
        <v>0</v>
      </c>
      <c r="J85" s="63">
        <f>IF((SUMIFS([1]db!$N:$N,[1]db!$E:$E,ACT!$B85,[1]db!$B:$B,ACT!J$2,[1]db!$I:$I,ACT!$I$1))=0,0,(SUMIFS([1]db!$N:$N,[1]db!$E:$E,ACT!$B85,[1]db!$B:$B,ACT!J$2,[1]db!$I:$I,ACT!$I$1)/SUMIFS([1]db!$M:$M,[1]db!$E:$E,ACT!$B85,[1]db!$B:$B,ACT!J$2,[1]db!$I:$I,ACT!$I$1)))</f>
        <v>0</v>
      </c>
      <c r="K85" s="63">
        <f>IF((SUMIFS([1]db!$N:$N,[1]db!$E:$E,ACT!$B85,[1]db!$B:$B,ACT!K$2,[1]db!$I:$I,ACT!$I$1))=0,0,(SUMIFS([1]db!$N:$N,[1]db!$E:$E,ACT!$B85,[1]db!$B:$B,ACT!K$2,[1]db!$I:$I,ACT!$I$1)/SUMIFS([1]db!$M:$M,[1]db!$E:$E,ACT!$B85,[1]db!$B:$B,ACT!K$2,[1]db!$I:$I,ACT!$I$1)))</f>
        <v>0</v>
      </c>
      <c r="L85" s="63">
        <f>IF((SUMIFS([1]db!$N:$N,[1]db!$E:$E,ACT!$B85,[1]db!$B:$B,ACT!L$2,[1]db!$I:$I,ACT!$I$1))=0,0,(SUMIFS([1]db!$N:$N,[1]db!$E:$E,ACT!$B85,[1]db!$B:$B,ACT!L$2,[1]db!$I:$I,ACT!$I$1)/SUMIFS([1]db!$M:$M,[1]db!$E:$E,ACT!$B85,[1]db!$B:$B,ACT!L$2,[1]db!$I:$I,ACT!$I$1)))</f>
        <v>0</v>
      </c>
      <c r="M85" s="64">
        <f>IF((SUMIFS([1]db!$N:$N,[1]db!$E:$E,ACT!$B85,[1]db!$B:$B,ACT!M$2,[1]db!$I:$I,ACT!$I$1))=0,0,(SUMIFS([1]db!$N:$N,[1]db!$E:$E,ACT!$B85,[1]db!$B:$B,ACT!M$2,[1]db!$I:$I,ACT!$I$1)/SUMIFS([1]db!$M:$M,[1]db!$E:$E,ACT!$B85,[1]db!$B:$B,ACT!M$2,[1]db!$I:$I,ACT!$I$1)))</f>
        <v>0</v>
      </c>
      <c r="N85" s="91">
        <f>IF((SUMIFS([1]db!$N:$N,[1]db!$E:$E,ACT!$B85,[1]db!$I:$I,ACT!$N$1))=0,0,(SUMIFS([1]db!$N:$N,[1]db!$E:$E,ACT!$B85,[1]db!$I:$I,ACT!$N$1)/SUMIFS([1]db!$M:$M,[1]db!$E:$E,ACT!$B85,[1]db!$I:$I,ACT!$N$1)))</f>
        <v>0</v>
      </c>
      <c r="O85" s="64">
        <f>IF((SUMIFS([1]db!$N:$N,[1]db!$E:$E,ACT!$B85,[1]db!$I:$I,ACT!$O$1))=0,0,(SUMIFS([1]db!$N:$N,[1]db!$E:$E,ACT!$B85,[1]db!$I:$I,ACT!$O$1)/SUMIFS([1]db!$M:$M,[1]db!$E:$E,ACT!$B85,[1]db!$I:$I,ACT!$O$1)))</f>
        <v>0</v>
      </c>
      <c r="Q85" s="60">
        <f t="shared" ref="Q85:Q91" si="1">MAX(D85:O85)</f>
        <v>39.55120832432501</v>
      </c>
    </row>
    <row r="86" spans="1:17">
      <c r="B86" s="51">
        <v>27004</v>
      </c>
      <c r="C86" s="107" t="s">
        <v>76</v>
      </c>
      <c r="D86" s="62">
        <f>IF((SUMIFS([1]db!$N:$N,[1]db!$E:$E,ACT!$B86,[1]db!$B:$B,ACT!D$2,[1]db!$I:$I,ACT!$D$1))=0,0,(SUMIFS([1]db!$N:$N,[1]db!$E:$E,ACT!$B86,[1]db!$B:$B,ACT!D$2,[1]db!$I:$I,ACT!$D$1)/SUMIFS([1]db!$M:$M,[1]db!$E:$E,ACT!$B86,[1]db!$B:$B,ACT!D$2,[1]db!$I:$I,ACT!$D$1)))</f>
        <v>0</v>
      </c>
      <c r="E86" s="63">
        <f>IF((SUMIFS([1]db!$N:$N,[1]db!$E:$E,ACT!$B86,[1]db!$B:$B,ACT!E$2,[1]db!$I:$I,ACT!$D$1))=0,0,(SUMIFS([1]db!$N:$N,[1]db!$E:$E,ACT!$B86,[1]db!$B:$B,ACT!E$2,[1]db!$I:$I,ACT!$D$1)/SUMIFS([1]db!$M:$M,[1]db!$E:$E,ACT!$B86,[1]db!$B:$B,ACT!E$2,[1]db!$I:$I,ACT!$D$1)))</f>
        <v>0</v>
      </c>
      <c r="F86" s="63">
        <f>IF((SUMIFS([1]db!$N:$N,[1]db!$E:$E,ACT!$B86,[1]db!$B:$B,ACT!F$2,[1]db!$I:$I,ACT!$D$1))=0,0,(SUMIFS([1]db!$N:$N,[1]db!$E:$E,ACT!$B86,[1]db!$B:$B,ACT!F$2,[1]db!$I:$I,ACT!$D$1)/SUMIFS([1]db!$M:$M,[1]db!$E:$E,ACT!$B86,[1]db!$B:$B,ACT!F$2,[1]db!$I:$I,ACT!$D$1)))</f>
        <v>32.969601692193784</v>
      </c>
      <c r="G86" s="63">
        <f>IF((SUMIFS([1]db!$N:$N,[1]db!$E:$E,ACT!$B86,[1]db!$B:$B,ACT!G$2,[1]db!$I:$I,ACT!$D$1))=0,0,(SUMIFS([1]db!$N:$N,[1]db!$E:$E,ACT!$B86,[1]db!$B:$B,ACT!G$2,[1]db!$I:$I,ACT!$D$1)/SUMIFS([1]db!$M:$M,[1]db!$E:$E,ACT!$B86,[1]db!$B:$B,ACT!G$2,[1]db!$I:$I,ACT!$D$1)))</f>
        <v>26.731052702940648</v>
      </c>
      <c r="H86" s="64">
        <f>IF((SUMIFS([1]db!$N:$N,[1]db!$E:$E,ACT!$B86,[1]db!$B:$B,ACT!H$2,[1]db!$I:$I,ACT!$D$1))=0,0,(SUMIFS([1]db!$N:$N,[1]db!$E:$E,ACT!$B86,[1]db!$B:$B,ACT!H$2,[1]db!$I:$I,ACT!$D$1)/SUMIFS([1]db!$M:$M,[1]db!$E:$E,ACT!$B86,[1]db!$B:$B,ACT!H$2,[1]db!$I:$I,ACT!$D$1)))</f>
        <v>24.569920231213871</v>
      </c>
      <c r="I86" s="62">
        <f>IF((SUMIFS([1]db!$N:$N,[1]db!$E:$E,ACT!$B86,[1]db!$B:$B,ACT!I$2,[1]db!$I:$I,ACT!$I$1))=0,0,(SUMIFS([1]db!$N:$N,[1]db!$E:$E,ACT!$B86,[1]db!$B:$B,ACT!I$2,[1]db!$I:$I,ACT!$I$1)/SUMIFS([1]db!$M:$M,[1]db!$E:$E,ACT!$B86,[1]db!$B:$B,ACT!I$2,[1]db!$I:$I,ACT!$I$1)))</f>
        <v>0</v>
      </c>
      <c r="J86" s="63">
        <f>IF((SUMIFS([1]db!$N:$N,[1]db!$E:$E,ACT!$B86,[1]db!$B:$B,ACT!J$2,[1]db!$I:$I,ACT!$I$1))=0,0,(SUMIFS([1]db!$N:$N,[1]db!$E:$E,ACT!$B86,[1]db!$B:$B,ACT!J$2,[1]db!$I:$I,ACT!$I$1)/SUMIFS([1]db!$M:$M,[1]db!$E:$E,ACT!$B86,[1]db!$B:$B,ACT!J$2,[1]db!$I:$I,ACT!$I$1)))</f>
        <v>0</v>
      </c>
      <c r="K86" s="63">
        <f>IF((SUMIFS([1]db!$N:$N,[1]db!$E:$E,ACT!$B86,[1]db!$B:$B,ACT!K$2,[1]db!$I:$I,ACT!$I$1))=0,0,(SUMIFS([1]db!$N:$N,[1]db!$E:$E,ACT!$B86,[1]db!$B:$B,ACT!K$2,[1]db!$I:$I,ACT!$I$1)/SUMIFS([1]db!$M:$M,[1]db!$E:$E,ACT!$B86,[1]db!$B:$B,ACT!K$2,[1]db!$I:$I,ACT!$I$1)))</f>
        <v>0</v>
      </c>
      <c r="L86" s="63">
        <f>IF((SUMIFS([1]db!$N:$N,[1]db!$E:$E,ACT!$B86,[1]db!$B:$B,ACT!L$2,[1]db!$I:$I,ACT!$I$1))=0,0,(SUMIFS([1]db!$N:$N,[1]db!$E:$E,ACT!$B86,[1]db!$B:$B,ACT!L$2,[1]db!$I:$I,ACT!$I$1)/SUMIFS([1]db!$M:$M,[1]db!$E:$E,ACT!$B86,[1]db!$B:$B,ACT!L$2,[1]db!$I:$I,ACT!$I$1)))</f>
        <v>0</v>
      </c>
      <c r="M86" s="64">
        <f>IF((SUMIFS([1]db!$N:$N,[1]db!$E:$E,ACT!$B86,[1]db!$B:$B,ACT!M$2,[1]db!$I:$I,ACT!$I$1))=0,0,(SUMIFS([1]db!$N:$N,[1]db!$E:$E,ACT!$B86,[1]db!$B:$B,ACT!M$2,[1]db!$I:$I,ACT!$I$1)/SUMIFS([1]db!$M:$M,[1]db!$E:$E,ACT!$B86,[1]db!$B:$B,ACT!M$2,[1]db!$I:$I,ACT!$I$1)))</f>
        <v>0</v>
      </c>
      <c r="N86" s="91">
        <f>IF((SUMIFS([1]db!$N:$N,[1]db!$E:$E,ACT!$B86,[1]db!$I:$I,ACT!$N$1))=0,0,(SUMIFS([1]db!$N:$N,[1]db!$E:$E,ACT!$B86,[1]db!$I:$I,ACT!$N$1)/SUMIFS([1]db!$M:$M,[1]db!$E:$E,ACT!$B86,[1]db!$I:$I,ACT!$N$1)))</f>
        <v>0</v>
      </c>
      <c r="O86" s="64">
        <f>IF((SUMIFS([1]db!$N:$N,[1]db!$E:$E,ACT!$B86,[1]db!$I:$I,ACT!$O$1))=0,0,(SUMIFS([1]db!$N:$N,[1]db!$E:$E,ACT!$B86,[1]db!$I:$I,ACT!$O$1)/SUMIFS([1]db!$M:$M,[1]db!$E:$E,ACT!$B86,[1]db!$I:$I,ACT!$O$1)))</f>
        <v>0</v>
      </c>
      <c r="Q86" s="60">
        <f t="shared" si="1"/>
        <v>32.969601692193784</v>
      </c>
    </row>
    <row r="87" spans="1:17">
      <c r="B87" s="51">
        <v>27006</v>
      </c>
      <c r="C87" s="107" t="s">
        <v>77</v>
      </c>
      <c r="D87" s="62">
        <f>IF((SUMIFS([1]db!$N:$N,[1]db!$E:$E,ACT!$B87,[1]db!$B:$B,ACT!D$2,[1]db!$I:$I,ACT!$D$1))=0,0,(SUMIFS([1]db!$N:$N,[1]db!$E:$E,ACT!$B87,[1]db!$B:$B,ACT!D$2,[1]db!$I:$I,ACT!$D$1)/SUMIFS([1]db!$M:$M,[1]db!$E:$E,ACT!$B87,[1]db!$B:$B,ACT!D$2,[1]db!$I:$I,ACT!$D$1)))</f>
        <v>0</v>
      </c>
      <c r="E87" s="63">
        <f>IF((SUMIFS([1]db!$N:$N,[1]db!$E:$E,ACT!$B87,[1]db!$B:$B,ACT!E$2,[1]db!$I:$I,ACT!$D$1))=0,0,(SUMIFS([1]db!$N:$N,[1]db!$E:$E,ACT!$B87,[1]db!$B:$B,ACT!E$2,[1]db!$I:$I,ACT!$D$1)/SUMIFS([1]db!$M:$M,[1]db!$E:$E,ACT!$B87,[1]db!$B:$B,ACT!E$2,[1]db!$I:$I,ACT!$D$1)))</f>
        <v>0</v>
      </c>
      <c r="F87" s="63">
        <f>IF((SUMIFS([1]db!$N:$N,[1]db!$E:$E,ACT!$B87,[1]db!$B:$B,ACT!F$2,[1]db!$I:$I,ACT!$D$1))=0,0,(SUMIFS([1]db!$N:$N,[1]db!$E:$E,ACT!$B87,[1]db!$B:$B,ACT!F$2,[1]db!$I:$I,ACT!$D$1)/SUMIFS([1]db!$M:$M,[1]db!$E:$E,ACT!$B87,[1]db!$B:$B,ACT!F$2,[1]db!$I:$I,ACT!$D$1)))</f>
        <v>0</v>
      </c>
      <c r="G87" s="63">
        <f>IF((SUMIFS([1]db!$N:$N,[1]db!$E:$E,ACT!$B87,[1]db!$B:$B,ACT!G$2,[1]db!$I:$I,ACT!$D$1))=0,0,(SUMIFS([1]db!$N:$N,[1]db!$E:$E,ACT!$B87,[1]db!$B:$B,ACT!G$2,[1]db!$I:$I,ACT!$D$1)/SUMIFS([1]db!$M:$M,[1]db!$E:$E,ACT!$B87,[1]db!$B:$B,ACT!G$2,[1]db!$I:$I,ACT!$D$1)))</f>
        <v>0</v>
      </c>
      <c r="H87" s="64">
        <f>IF((SUMIFS([1]db!$N:$N,[1]db!$E:$E,ACT!$B87,[1]db!$B:$B,ACT!H$2,[1]db!$I:$I,ACT!$D$1))=0,0,(SUMIFS([1]db!$N:$N,[1]db!$E:$E,ACT!$B87,[1]db!$B:$B,ACT!H$2,[1]db!$I:$I,ACT!$D$1)/SUMIFS([1]db!$M:$M,[1]db!$E:$E,ACT!$B87,[1]db!$B:$B,ACT!H$2,[1]db!$I:$I,ACT!$D$1)))</f>
        <v>0</v>
      </c>
      <c r="I87" s="62">
        <f>IF((SUMIFS([1]db!$N:$N,[1]db!$E:$E,ACT!$B87,[1]db!$B:$B,ACT!I$2,[1]db!$I:$I,ACT!$I$1))=0,0,(SUMIFS([1]db!$N:$N,[1]db!$E:$E,ACT!$B87,[1]db!$B:$B,ACT!I$2,[1]db!$I:$I,ACT!$I$1)/SUMIFS([1]db!$M:$M,[1]db!$E:$E,ACT!$B87,[1]db!$B:$B,ACT!I$2,[1]db!$I:$I,ACT!$I$1)))</f>
        <v>0</v>
      </c>
      <c r="J87" s="63">
        <f>IF((SUMIFS([1]db!$N:$N,[1]db!$E:$E,ACT!$B87,[1]db!$B:$B,ACT!J$2,[1]db!$I:$I,ACT!$I$1))=0,0,(SUMIFS([1]db!$N:$N,[1]db!$E:$E,ACT!$B87,[1]db!$B:$B,ACT!J$2,[1]db!$I:$I,ACT!$I$1)/SUMIFS([1]db!$M:$M,[1]db!$E:$E,ACT!$B87,[1]db!$B:$B,ACT!J$2,[1]db!$I:$I,ACT!$I$1)))</f>
        <v>0</v>
      </c>
      <c r="K87" s="63">
        <f>IF((SUMIFS([1]db!$N:$N,[1]db!$E:$E,ACT!$B87,[1]db!$B:$B,ACT!K$2,[1]db!$I:$I,ACT!$I$1))=0,0,(SUMIFS([1]db!$N:$N,[1]db!$E:$E,ACT!$B87,[1]db!$B:$B,ACT!K$2,[1]db!$I:$I,ACT!$I$1)/SUMIFS([1]db!$M:$M,[1]db!$E:$E,ACT!$B87,[1]db!$B:$B,ACT!K$2,[1]db!$I:$I,ACT!$I$1)))</f>
        <v>0</v>
      </c>
      <c r="L87" s="63">
        <f>IF((SUMIFS([1]db!$N:$N,[1]db!$E:$E,ACT!$B87,[1]db!$B:$B,ACT!L$2,[1]db!$I:$I,ACT!$I$1))=0,0,(SUMIFS([1]db!$N:$N,[1]db!$E:$E,ACT!$B87,[1]db!$B:$B,ACT!L$2,[1]db!$I:$I,ACT!$I$1)/SUMIFS([1]db!$M:$M,[1]db!$E:$E,ACT!$B87,[1]db!$B:$B,ACT!L$2,[1]db!$I:$I,ACT!$I$1)))</f>
        <v>0</v>
      </c>
      <c r="M87" s="64">
        <f>IF((SUMIFS([1]db!$N:$N,[1]db!$E:$E,ACT!$B87,[1]db!$B:$B,ACT!M$2,[1]db!$I:$I,ACT!$I$1))=0,0,(SUMIFS([1]db!$N:$N,[1]db!$E:$E,ACT!$B87,[1]db!$B:$B,ACT!M$2,[1]db!$I:$I,ACT!$I$1)/SUMIFS([1]db!$M:$M,[1]db!$E:$E,ACT!$B87,[1]db!$B:$B,ACT!M$2,[1]db!$I:$I,ACT!$I$1)))</f>
        <v>0</v>
      </c>
      <c r="N87" s="91">
        <f>IF((SUMIFS([1]db!$N:$N,[1]db!$E:$E,ACT!$B87,[1]db!$I:$I,ACT!$N$1))=0,0,(SUMIFS([1]db!$N:$N,[1]db!$E:$E,ACT!$B87,[1]db!$I:$I,ACT!$N$1)/SUMIFS([1]db!$M:$M,[1]db!$E:$E,ACT!$B87,[1]db!$I:$I,ACT!$N$1)))</f>
        <v>0</v>
      </c>
      <c r="O87" s="64">
        <f>IF((SUMIFS([1]db!$N:$N,[1]db!$E:$E,ACT!$B87,[1]db!$I:$I,ACT!$O$1))=0,0,(SUMIFS([1]db!$N:$N,[1]db!$E:$E,ACT!$B87,[1]db!$I:$I,ACT!$O$1)/SUMIFS([1]db!$M:$M,[1]db!$E:$E,ACT!$B87,[1]db!$I:$I,ACT!$O$1)))</f>
        <v>0</v>
      </c>
      <c r="Q87" s="60">
        <f t="shared" si="1"/>
        <v>0</v>
      </c>
    </row>
    <row r="88" spans="1:17">
      <c r="B88" s="51">
        <v>27007</v>
      </c>
      <c r="C88" s="107" t="s">
        <v>78</v>
      </c>
      <c r="D88" s="62">
        <f>IF((SUMIFS([1]db!$N:$N,[1]db!$E:$E,ACT!$B88,[1]db!$B:$B,ACT!D$2,[1]db!$I:$I,ACT!$D$1))=0,0,(SUMIFS([1]db!$N:$N,[1]db!$E:$E,ACT!$B88,[1]db!$B:$B,ACT!D$2,[1]db!$I:$I,ACT!$D$1)/SUMIFS([1]db!$M:$M,[1]db!$E:$E,ACT!$B88,[1]db!$B:$B,ACT!D$2,[1]db!$I:$I,ACT!$D$1)))</f>
        <v>0</v>
      </c>
      <c r="E88" s="63">
        <f>IF((SUMIFS([1]db!$N:$N,[1]db!$E:$E,ACT!$B88,[1]db!$B:$B,ACT!E$2,[1]db!$I:$I,ACT!$D$1))=0,0,(SUMIFS([1]db!$N:$N,[1]db!$E:$E,ACT!$B88,[1]db!$B:$B,ACT!E$2,[1]db!$I:$I,ACT!$D$1)/SUMIFS([1]db!$M:$M,[1]db!$E:$E,ACT!$B88,[1]db!$B:$B,ACT!E$2,[1]db!$I:$I,ACT!$D$1)))</f>
        <v>0</v>
      </c>
      <c r="F88" s="63">
        <f>IF((SUMIFS([1]db!$N:$N,[1]db!$E:$E,ACT!$B88,[1]db!$B:$B,ACT!F$2,[1]db!$I:$I,ACT!$D$1))=0,0,(SUMIFS([1]db!$N:$N,[1]db!$E:$E,ACT!$B88,[1]db!$B:$B,ACT!F$2,[1]db!$I:$I,ACT!$D$1)/SUMIFS([1]db!$M:$M,[1]db!$E:$E,ACT!$B88,[1]db!$B:$B,ACT!F$2,[1]db!$I:$I,ACT!$D$1)))</f>
        <v>33.154793997965413</v>
      </c>
      <c r="G88" s="63">
        <f>IF((SUMIFS([1]db!$N:$N,[1]db!$E:$E,ACT!$B88,[1]db!$B:$B,ACT!G$2,[1]db!$I:$I,ACT!$D$1))=0,0,(SUMIFS([1]db!$N:$N,[1]db!$E:$E,ACT!$B88,[1]db!$B:$B,ACT!G$2,[1]db!$I:$I,ACT!$D$1)/SUMIFS([1]db!$M:$M,[1]db!$E:$E,ACT!$B88,[1]db!$B:$B,ACT!G$2,[1]db!$I:$I,ACT!$D$1)))</f>
        <v>29.4</v>
      </c>
      <c r="H88" s="64">
        <f>IF((SUMIFS([1]db!$N:$N,[1]db!$E:$E,ACT!$B88,[1]db!$B:$B,ACT!H$2,[1]db!$I:$I,ACT!$D$1))=0,0,(SUMIFS([1]db!$N:$N,[1]db!$E:$E,ACT!$B88,[1]db!$B:$B,ACT!H$2,[1]db!$I:$I,ACT!$D$1)/SUMIFS([1]db!$M:$M,[1]db!$E:$E,ACT!$B88,[1]db!$B:$B,ACT!H$2,[1]db!$I:$I,ACT!$D$1)))</f>
        <v>18.951407907294062</v>
      </c>
      <c r="I88" s="62">
        <f>IF((SUMIFS([1]db!$N:$N,[1]db!$E:$E,ACT!$B88,[1]db!$B:$B,ACT!I$2,[1]db!$I:$I,ACT!$I$1))=0,0,(SUMIFS([1]db!$N:$N,[1]db!$E:$E,ACT!$B88,[1]db!$B:$B,ACT!I$2,[1]db!$I:$I,ACT!$I$1)/SUMIFS([1]db!$M:$M,[1]db!$E:$E,ACT!$B88,[1]db!$B:$B,ACT!I$2,[1]db!$I:$I,ACT!$I$1)))</f>
        <v>0</v>
      </c>
      <c r="J88" s="63">
        <f>IF((SUMIFS([1]db!$N:$N,[1]db!$E:$E,ACT!$B88,[1]db!$B:$B,ACT!J$2,[1]db!$I:$I,ACT!$I$1))=0,0,(SUMIFS([1]db!$N:$N,[1]db!$E:$E,ACT!$B88,[1]db!$B:$B,ACT!J$2,[1]db!$I:$I,ACT!$I$1)/SUMIFS([1]db!$M:$M,[1]db!$E:$E,ACT!$B88,[1]db!$B:$B,ACT!J$2,[1]db!$I:$I,ACT!$I$1)))</f>
        <v>0</v>
      </c>
      <c r="K88" s="63">
        <f>IF((SUMIFS([1]db!$N:$N,[1]db!$E:$E,ACT!$B88,[1]db!$B:$B,ACT!K$2,[1]db!$I:$I,ACT!$I$1))=0,0,(SUMIFS([1]db!$N:$N,[1]db!$E:$E,ACT!$B88,[1]db!$B:$B,ACT!K$2,[1]db!$I:$I,ACT!$I$1)/SUMIFS([1]db!$M:$M,[1]db!$E:$E,ACT!$B88,[1]db!$B:$B,ACT!K$2,[1]db!$I:$I,ACT!$I$1)))</f>
        <v>0</v>
      </c>
      <c r="L88" s="63">
        <f>IF((SUMIFS([1]db!$N:$N,[1]db!$E:$E,ACT!$B88,[1]db!$B:$B,ACT!L$2,[1]db!$I:$I,ACT!$I$1))=0,0,(SUMIFS([1]db!$N:$N,[1]db!$E:$E,ACT!$B88,[1]db!$B:$B,ACT!L$2,[1]db!$I:$I,ACT!$I$1)/SUMIFS([1]db!$M:$M,[1]db!$E:$E,ACT!$B88,[1]db!$B:$B,ACT!L$2,[1]db!$I:$I,ACT!$I$1)))</f>
        <v>0</v>
      </c>
      <c r="M88" s="64">
        <f>IF((SUMIFS([1]db!$N:$N,[1]db!$E:$E,ACT!$B88,[1]db!$B:$B,ACT!M$2,[1]db!$I:$I,ACT!$I$1))=0,0,(SUMIFS([1]db!$N:$N,[1]db!$E:$E,ACT!$B88,[1]db!$B:$B,ACT!M$2,[1]db!$I:$I,ACT!$I$1)/SUMIFS([1]db!$M:$M,[1]db!$E:$E,ACT!$B88,[1]db!$B:$B,ACT!M$2,[1]db!$I:$I,ACT!$I$1)))</f>
        <v>0</v>
      </c>
      <c r="N88" s="91">
        <f>IF((SUMIFS([1]db!$N:$N,[1]db!$E:$E,ACT!$B88,[1]db!$I:$I,ACT!$N$1))=0,0,(SUMIFS([1]db!$N:$N,[1]db!$E:$E,ACT!$B88,[1]db!$I:$I,ACT!$N$1)/SUMIFS([1]db!$M:$M,[1]db!$E:$E,ACT!$B88,[1]db!$I:$I,ACT!$N$1)))</f>
        <v>0</v>
      </c>
      <c r="O88" s="64">
        <f>IF((SUMIFS([1]db!$N:$N,[1]db!$E:$E,ACT!$B88,[1]db!$I:$I,ACT!$O$1))=0,0,(SUMIFS([1]db!$N:$N,[1]db!$E:$E,ACT!$B88,[1]db!$I:$I,ACT!$O$1)/SUMIFS([1]db!$M:$M,[1]db!$E:$E,ACT!$B88,[1]db!$I:$I,ACT!$O$1)))</f>
        <v>0</v>
      </c>
      <c r="Q88" s="60">
        <f t="shared" si="1"/>
        <v>33.154793997965413</v>
      </c>
    </row>
    <row r="89" spans="1:17">
      <c r="B89" s="51">
        <v>27009</v>
      </c>
      <c r="C89" s="107" t="s">
        <v>79</v>
      </c>
      <c r="D89" s="62">
        <f>IF((SUMIFS([1]db!$N:$N,[1]db!$E:$E,ACT!$B89,[1]db!$B:$B,ACT!D$2,[1]db!$I:$I,ACT!$D$1))=0,0,(SUMIFS([1]db!$N:$N,[1]db!$E:$E,ACT!$B89,[1]db!$B:$B,ACT!D$2,[1]db!$I:$I,ACT!$D$1)/SUMIFS([1]db!$M:$M,[1]db!$E:$E,ACT!$B89,[1]db!$B:$B,ACT!D$2,[1]db!$I:$I,ACT!$D$1)))</f>
        <v>0</v>
      </c>
      <c r="E89" s="63">
        <f>IF((SUMIFS([1]db!$N:$N,[1]db!$E:$E,ACT!$B89,[1]db!$B:$B,ACT!E$2,[1]db!$I:$I,ACT!$D$1))=0,0,(SUMIFS([1]db!$N:$N,[1]db!$E:$E,ACT!$B89,[1]db!$B:$B,ACT!E$2,[1]db!$I:$I,ACT!$D$1)/SUMIFS([1]db!$M:$M,[1]db!$E:$E,ACT!$B89,[1]db!$B:$B,ACT!E$2,[1]db!$I:$I,ACT!$D$1)))</f>
        <v>0</v>
      </c>
      <c r="F89" s="63">
        <f>IF((SUMIFS([1]db!$N:$N,[1]db!$E:$E,ACT!$B89,[1]db!$B:$B,ACT!F$2,[1]db!$I:$I,ACT!$D$1))=0,0,(SUMIFS([1]db!$N:$N,[1]db!$E:$E,ACT!$B89,[1]db!$B:$B,ACT!F$2,[1]db!$I:$I,ACT!$D$1)/SUMIFS([1]db!$M:$M,[1]db!$E:$E,ACT!$B89,[1]db!$B:$B,ACT!F$2,[1]db!$I:$I,ACT!$D$1)))</f>
        <v>22.75129978143093</v>
      </c>
      <c r="G89" s="63">
        <f>IF((SUMIFS([1]db!$N:$N,[1]db!$E:$E,ACT!$B89,[1]db!$B:$B,ACT!G$2,[1]db!$I:$I,ACT!$D$1))=0,0,(SUMIFS([1]db!$N:$N,[1]db!$E:$E,ACT!$B89,[1]db!$B:$B,ACT!G$2,[1]db!$I:$I,ACT!$D$1)/SUMIFS([1]db!$M:$M,[1]db!$E:$E,ACT!$B89,[1]db!$B:$B,ACT!G$2,[1]db!$I:$I,ACT!$D$1)))</f>
        <v>33.182700000000004</v>
      </c>
      <c r="H89" s="64">
        <f>IF((SUMIFS([1]db!$N:$N,[1]db!$E:$E,ACT!$B89,[1]db!$B:$B,ACT!H$2,[1]db!$I:$I,ACT!$D$1))=0,0,(SUMIFS([1]db!$N:$N,[1]db!$E:$E,ACT!$B89,[1]db!$B:$B,ACT!H$2,[1]db!$I:$I,ACT!$D$1)/SUMIFS([1]db!$M:$M,[1]db!$E:$E,ACT!$B89,[1]db!$B:$B,ACT!H$2,[1]db!$I:$I,ACT!$D$1)))</f>
        <v>27.053348760330579</v>
      </c>
      <c r="I89" s="62">
        <f>IF((SUMIFS([1]db!$N:$N,[1]db!$E:$E,ACT!$B89,[1]db!$B:$B,ACT!I$2,[1]db!$I:$I,ACT!$I$1))=0,0,(SUMIFS([1]db!$N:$N,[1]db!$E:$E,ACT!$B89,[1]db!$B:$B,ACT!I$2,[1]db!$I:$I,ACT!$I$1)/SUMIFS([1]db!$M:$M,[1]db!$E:$E,ACT!$B89,[1]db!$B:$B,ACT!I$2,[1]db!$I:$I,ACT!$I$1)))</f>
        <v>0</v>
      </c>
      <c r="J89" s="63">
        <f>IF((SUMIFS([1]db!$N:$N,[1]db!$E:$E,ACT!$B89,[1]db!$B:$B,ACT!J$2,[1]db!$I:$I,ACT!$I$1))=0,0,(SUMIFS([1]db!$N:$N,[1]db!$E:$E,ACT!$B89,[1]db!$B:$B,ACT!J$2,[1]db!$I:$I,ACT!$I$1)/SUMIFS([1]db!$M:$M,[1]db!$E:$E,ACT!$B89,[1]db!$B:$B,ACT!J$2,[1]db!$I:$I,ACT!$I$1)))</f>
        <v>0</v>
      </c>
      <c r="K89" s="63">
        <f>IF((SUMIFS([1]db!$N:$N,[1]db!$E:$E,ACT!$B89,[1]db!$B:$B,ACT!K$2,[1]db!$I:$I,ACT!$I$1))=0,0,(SUMIFS([1]db!$N:$N,[1]db!$E:$E,ACT!$B89,[1]db!$B:$B,ACT!K$2,[1]db!$I:$I,ACT!$I$1)/SUMIFS([1]db!$M:$M,[1]db!$E:$E,ACT!$B89,[1]db!$B:$B,ACT!K$2,[1]db!$I:$I,ACT!$I$1)))</f>
        <v>0</v>
      </c>
      <c r="L89" s="63">
        <f>IF((SUMIFS([1]db!$N:$N,[1]db!$E:$E,ACT!$B89,[1]db!$B:$B,ACT!L$2,[1]db!$I:$I,ACT!$I$1))=0,0,(SUMIFS([1]db!$N:$N,[1]db!$E:$E,ACT!$B89,[1]db!$B:$B,ACT!L$2,[1]db!$I:$I,ACT!$I$1)/SUMIFS([1]db!$M:$M,[1]db!$E:$E,ACT!$B89,[1]db!$B:$B,ACT!L$2,[1]db!$I:$I,ACT!$I$1)))</f>
        <v>0</v>
      </c>
      <c r="M89" s="64">
        <f>IF((SUMIFS([1]db!$N:$N,[1]db!$E:$E,ACT!$B89,[1]db!$B:$B,ACT!M$2,[1]db!$I:$I,ACT!$I$1))=0,0,(SUMIFS([1]db!$N:$N,[1]db!$E:$E,ACT!$B89,[1]db!$B:$B,ACT!M$2,[1]db!$I:$I,ACT!$I$1)/SUMIFS([1]db!$M:$M,[1]db!$E:$E,ACT!$B89,[1]db!$B:$B,ACT!M$2,[1]db!$I:$I,ACT!$I$1)))</f>
        <v>0</v>
      </c>
      <c r="N89" s="91">
        <f>IF((SUMIFS([1]db!$N:$N,[1]db!$E:$E,ACT!$B89,[1]db!$I:$I,ACT!$N$1))=0,0,(SUMIFS([1]db!$N:$N,[1]db!$E:$E,ACT!$B89,[1]db!$I:$I,ACT!$N$1)/SUMIFS([1]db!$M:$M,[1]db!$E:$E,ACT!$B89,[1]db!$I:$I,ACT!$N$1)))</f>
        <v>0</v>
      </c>
      <c r="O89" s="64">
        <f>IF((SUMIFS([1]db!$N:$N,[1]db!$E:$E,ACT!$B89,[1]db!$I:$I,ACT!$O$1))=0,0,(SUMIFS([1]db!$N:$N,[1]db!$E:$E,ACT!$B89,[1]db!$I:$I,ACT!$O$1)/SUMIFS([1]db!$M:$M,[1]db!$E:$E,ACT!$B89,[1]db!$I:$I,ACT!$O$1)))</f>
        <v>0</v>
      </c>
      <c r="Q89" s="60">
        <f t="shared" si="1"/>
        <v>33.182700000000004</v>
      </c>
    </row>
    <row r="90" spans="1:17">
      <c r="B90" s="51">
        <v>27010</v>
      </c>
      <c r="C90" s="115" t="s">
        <v>80</v>
      </c>
      <c r="D90" s="62">
        <f>IF((SUMIFS([1]db!$N:$N,[1]db!$E:$E,ACT!$B90,[1]db!$B:$B,ACT!D$2,[1]db!$I:$I,ACT!$D$1))=0,0,(SUMIFS([1]db!$N:$N,[1]db!$E:$E,ACT!$B90,[1]db!$B:$B,ACT!D$2,[1]db!$I:$I,ACT!$D$1)/SUMIFS([1]db!$M:$M,[1]db!$E:$E,ACT!$B90,[1]db!$B:$B,ACT!D$2,[1]db!$I:$I,ACT!$D$1)))</f>
        <v>0</v>
      </c>
      <c r="E90" s="63">
        <f>IF((SUMIFS([1]db!$N:$N,[1]db!$E:$E,ACT!$B90,[1]db!$B:$B,ACT!E$2,[1]db!$I:$I,ACT!$D$1))=0,0,(SUMIFS([1]db!$N:$N,[1]db!$E:$E,ACT!$B90,[1]db!$B:$B,ACT!E$2,[1]db!$I:$I,ACT!$D$1)/SUMIFS([1]db!$M:$M,[1]db!$E:$E,ACT!$B90,[1]db!$B:$B,ACT!E$2,[1]db!$I:$I,ACT!$D$1)))</f>
        <v>0</v>
      </c>
      <c r="F90" s="63">
        <f>IF((SUMIFS([1]db!$N:$N,[1]db!$E:$E,ACT!$B90,[1]db!$B:$B,ACT!F$2,[1]db!$I:$I,ACT!$D$1))=0,0,(SUMIFS([1]db!$N:$N,[1]db!$E:$E,ACT!$B90,[1]db!$B:$B,ACT!F$2,[1]db!$I:$I,ACT!$D$1)/SUMIFS([1]db!$M:$M,[1]db!$E:$E,ACT!$B90,[1]db!$B:$B,ACT!F$2,[1]db!$I:$I,ACT!$D$1)))</f>
        <v>29.810718125833397</v>
      </c>
      <c r="G90" s="63">
        <f>IF((SUMIFS([1]db!$N:$N,[1]db!$E:$E,ACT!$B90,[1]db!$B:$B,ACT!G$2,[1]db!$I:$I,ACT!$D$1))=0,0,(SUMIFS([1]db!$N:$N,[1]db!$E:$E,ACT!$B90,[1]db!$B:$B,ACT!G$2,[1]db!$I:$I,ACT!$D$1)/SUMIFS([1]db!$M:$M,[1]db!$E:$E,ACT!$B90,[1]db!$B:$B,ACT!G$2,[1]db!$I:$I,ACT!$D$1)))</f>
        <v>35.909999999999997</v>
      </c>
      <c r="H90" s="64">
        <f>IF((SUMIFS([1]db!$N:$N,[1]db!$E:$E,ACT!$B90,[1]db!$B:$B,ACT!H$2,[1]db!$I:$I,ACT!$D$1))=0,0,(SUMIFS([1]db!$N:$N,[1]db!$E:$E,ACT!$B90,[1]db!$B:$B,ACT!H$2,[1]db!$I:$I,ACT!$D$1)/SUMIFS([1]db!$M:$M,[1]db!$E:$E,ACT!$B90,[1]db!$B:$B,ACT!H$2,[1]db!$I:$I,ACT!$D$1)))</f>
        <v>31.889999999999997</v>
      </c>
      <c r="I90" s="62">
        <f>IF((SUMIFS([1]db!$N:$N,[1]db!$E:$E,ACT!$B90,[1]db!$B:$B,ACT!I$2,[1]db!$I:$I,ACT!$I$1))=0,0,(SUMIFS([1]db!$N:$N,[1]db!$E:$E,ACT!$B90,[1]db!$B:$B,ACT!I$2,[1]db!$I:$I,ACT!$I$1)/SUMIFS([1]db!$M:$M,[1]db!$E:$E,ACT!$B90,[1]db!$B:$B,ACT!I$2,[1]db!$I:$I,ACT!$I$1)))</f>
        <v>0</v>
      </c>
      <c r="J90" s="63">
        <f>IF((SUMIFS([1]db!$N:$N,[1]db!$E:$E,ACT!$B90,[1]db!$B:$B,ACT!J$2,[1]db!$I:$I,ACT!$I$1))=0,0,(SUMIFS([1]db!$N:$N,[1]db!$E:$E,ACT!$B90,[1]db!$B:$B,ACT!J$2,[1]db!$I:$I,ACT!$I$1)/SUMIFS([1]db!$M:$M,[1]db!$E:$E,ACT!$B90,[1]db!$B:$B,ACT!J$2,[1]db!$I:$I,ACT!$I$1)))</f>
        <v>0</v>
      </c>
      <c r="K90" s="63">
        <f>IF((SUMIFS([1]db!$N:$N,[1]db!$E:$E,ACT!$B90,[1]db!$B:$B,ACT!K$2,[1]db!$I:$I,ACT!$I$1))=0,0,(SUMIFS([1]db!$N:$N,[1]db!$E:$E,ACT!$B90,[1]db!$B:$B,ACT!K$2,[1]db!$I:$I,ACT!$I$1)/SUMIFS([1]db!$M:$M,[1]db!$E:$E,ACT!$B90,[1]db!$B:$B,ACT!K$2,[1]db!$I:$I,ACT!$I$1)))</f>
        <v>28.53</v>
      </c>
      <c r="L90" s="63">
        <f>IF((SUMIFS([1]db!$N:$N,[1]db!$E:$E,ACT!$B90,[1]db!$B:$B,ACT!L$2,[1]db!$I:$I,ACT!$I$1))=0,0,(SUMIFS([1]db!$N:$N,[1]db!$E:$E,ACT!$B90,[1]db!$B:$B,ACT!L$2,[1]db!$I:$I,ACT!$I$1)/SUMIFS([1]db!$M:$M,[1]db!$E:$E,ACT!$B90,[1]db!$B:$B,ACT!L$2,[1]db!$I:$I,ACT!$I$1)))</f>
        <v>0</v>
      </c>
      <c r="M90" s="64">
        <f>IF((SUMIFS([1]db!$N:$N,[1]db!$E:$E,ACT!$B90,[1]db!$B:$B,ACT!M$2,[1]db!$I:$I,ACT!$I$1))=0,0,(SUMIFS([1]db!$N:$N,[1]db!$E:$E,ACT!$B90,[1]db!$B:$B,ACT!M$2,[1]db!$I:$I,ACT!$I$1)/SUMIFS([1]db!$M:$M,[1]db!$E:$E,ACT!$B90,[1]db!$B:$B,ACT!M$2,[1]db!$I:$I,ACT!$I$1)))</f>
        <v>0</v>
      </c>
      <c r="N90" s="91">
        <f>IF((SUMIFS([1]db!$N:$N,[1]db!$E:$E,ACT!$B90,[1]db!$I:$I,ACT!$N$1))=0,0,(SUMIFS([1]db!$N:$N,[1]db!$E:$E,ACT!$B90,[1]db!$I:$I,ACT!$N$1)/SUMIFS([1]db!$M:$M,[1]db!$E:$E,ACT!$B90,[1]db!$I:$I,ACT!$N$1)))</f>
        <v>0</v>
      </c>
      <c r="O90" s="64">
        <f>IF((SUMIFS([1]db!$N:$N,[1]db!$E:$E,ACT!$B90,[1]db!$I:$I,ACT!$O$1))=0,0,(SUMIFS([1]db!$N:$N,[1]db!$E:$E,ACT!$B90,[1]db!$I:$I,ACT!$O$1)/SUMIFS([1]db!$M:$M,[1]db!$E:$E,ACT!$B90,[1]db!$I:$I,ACT!$O$1)))</f>
        <v>0</v>
      </c>
      <c r="Q90" s="60">
        <f t="shared" si="1"/>
        <v>35.909999999999997</v>
      </c>
    </row>
    <row r="91" spans="1:17">
      <c r="B91" s="51">
        <v>27012</v>
      </c>
      <c r="C91" s="116" t="s">
        <v>81</v>
      </c>
      <c r="D91" s="117">
        <f>IF((SUMIFS([1]db!$N:$N,[1]db!$E:$E,ACT!$B91,[1]db!$B:$B,ACT!D$2,[1]db!$I:$I,ACT!$D$1))=0,0,(SUMIFS([1]db!$N:$N,[1]db!$E:$E,ACT!$B91,[1]db!$B:$B,ACT!D$2,[1]db!$I:$I,ACT!$D$1)/SUMIFS([1]db!$M:$M,[1]db!$E:$E,ACT!$B91,[1]db!$B:$B,ACT!D$2,[1]db!$I:$I,ACT!$D$1)))</f>
        <v>0</v>
      </c>
      <c r="E91" s="76">
        <f>IF((SUMIFS([1]db!$N:$N,[1]db!$E:$E,ACT!$B91,[1]db!$B:$B,ACT!E$2,[1]db!$I:$I,ACT!$D$1))=0,0,(SUMIFS([1]db!$N:$N,[1]db!$E:$E,ACT!$B91,[1]db!$B:$B,ACT!E$2,[1]db!$I:$I,ACT!$D$1)/SUMIFS([1]db!$M:$M,[1]db!$E:$E,ACT!$B91,[1]db!$B:$B,ACT!E$2,[1]db!$I:$I,ACT!$D$1)))</f>
        <v>0</v>
      </c>
      <c r="F91" s="76">
        <f>IF((SUMIFS([1]db!$N:$N,[1]db!$E:$E,ACT!$B91,[1]db!$B:$B,ACT!F$2,[1]db!$I:$I,ACT!$D$1))=0,0,(SUMIFS([1]db!$N:$N,[1]db!$E:$E,ACT!$B91,[1]db!$B:$B,ACT!F$2,[1]db!$I:$I,ACT!$D$1)/SUMIFS([1]db!$M:$M,[1]db!$E:$E,ACT!$B91,[1]db!$B:$B,ACT!F$2,[1]db!$I:$I,ACT!$D$1)))</f>
        <v>40.552901956194802</v>
      </c>
      <c r="G91" s="76">
        <f>IF((SUMIFS([1]db!$N:$N,[1]db!$E:$E,ACT!$B91,[1]db!$B:$B,ACT!G$2,[1]db!$I:$I,ACT!$D$1))=0,0,(SUMIFS([1]db!$N:$N,[1]db!$E:$E,ACT!$B91,[1]db!$B:$B,ACT!G$2,[1]db!$I:$I,ACT!$D$1)/SUMIFS([1]db!$M:$M,[1]db!$E:$E,ACT!$B91,[1]db!$B:$B,ACT!G$2,[1]db!$I:$I,ACT!$D$1)))</f>
        <v>0</v>
      </c>
      <c r="H91" s="77">
        <f>IF((SUMIFS([1]db!$N:$N,[1]db!$E:$E,ACT!$B91,[1]db!$B:$B,ACT!H$2,[1]db!$I:$I,ACT!$D$1))=0,0,(SUMIFS([1]db!$N:$N,[1]db!$E:$E,ACT!$B91,[1]db!$B:$B,ACT!H$2,[1]db!$I:$I,ACT!$D$1)/SUMIFS([1]db!$M:$M,[1]db!$E:$E,ACT!$B91,[1]db!$B:$B,ACT!H$2,[1]db!$I:$I,ACT!$D$1)))</f>
        <v>0</v>
      </c>
      <c r="I91" s="75">
        <f>IF((SUMIFS([1]db!$N:$N,[1]db!$E:$E,ACT!$B91,[1]db!$B:$B,ACT!I$2,[1]db!$I:$I,ACT!$I$1))=0,0,(SUMIFS([1]db!$N:$N,[1]db!$E:$E,ACT!$B91,[1]db!$B:$B,ACT!I$2,[1]db!$I:$I,ACT!$I$1)/SUMIFS([1]db!$M:$M,[1]db!$E:$E,ACT!$B91,[1]db!$B:$B,ACT!I$2,[1]db!$I:$I,ACT!$I$1)))</f>
        <v>0</v>
      </c>
      <c r="J91" s="76">
        <f>IF((SUMIFS([1]db!$N:$N,[1]db!$E:$E,ACT!$B91,[1]db!$B:$B,ACT!J$2,[1]db!$I:$I,ACT!$I$1))=0,0,(SUMIFS([1]db!$N:$N,[1]db!$E:$E,ACT!$B91,[1]db!$B:$B,ACT!J$2,[1]db!$I:$I,ACT!$I$1)/SUMIFS([1]db!$M:$M,[1]db!$E:$E,ACT!$B91,[1]db!$B:$B,ACT!J$2,[1]db!$I:$I,ACT!$I$1)))</f>
        <v>0</v>
      </c>
      <c r="K91" s="76">
        <f>IF((SUMIFS([1]db!$N:$N,[1]db!$E:$E,ACT!$B91,[1]db!$B:$B,ACT!K$2,[1]db!$I:$I,ACT!$I$1))=0,0,(SUMIFS([1]db!$N:$N,[1]db!$E:$E,ACT!$B91,[1]db!$B:$B,ACT!K$2,[1]db!$I:$I,ACT!$I$1)/SUMIFS([1]db!$M:$M,[1]db!$E:$E,ACT!$B91,[1]db!$B:$B,ACT!K$2,[1]db!$I:$I,ACT!$I$1)))</f>
        <v>0</v>
      </c>
      <c r="L91" s="76">
        <f>IF((SUMIFS([1]db!$N:$N,[1]db!$E:$E,ACT!$B91,[1]db!$B:$B,ACT!L$2,[1]db!$I:$I,ACT!$I$1))=0,0,(SUMIFS([1]db!$N:$N,[1]db!$E:$E,ACT!$B91,[1]db!$B:$B,ACT!L$2,[1]db!$I:$I,ACT!$I$1)/SUMIFS([1]db!$M:$M,[1]db!$E:$E,ACT!$B91,[1]db!$B:$B,ACT!L$2,[1]db!$I:$I,ACT!$I$1)))</f>
        <v>0</v>
      </c>
      <c r="M91" s="77">
        <f>IF((SUMIFS([1]db!$N:$N,[1]db!$E:$E,ACT!$B91,[1]db!$B:$B,ACT!M$2,[1]db!$I:$I,ACT!$I$1))=0,0,(SUMIFS([1]db!$N:$N,[1]db!$E:$E,ACT!$B91,[1]db!$B:$B,ACT!M$2,[1]db!$I:$I,ACT!$I$1)/SUMIFS([1]db!$M:$M,[1]db!$E:$E,ACT!$B91,[1]db!$B:$B,ACT!M$2,[1]db!$I:$I,ACT!$I$1)))</f>
        <v>0</v>
      </c>
      <c r="N91" s="117">
        <f>IF((SUMIFS([1]db!$N:$N,[1]db!$E:$E,ACT!$B91,[1]db!$I:$I,ACT!$N$1))=0,0,(SUMIFS([1]db!$N:$N,[1]db!$E:$E,ACT!$B91,[1]db!$I:$I,ACT!$N$1)/SUMIFS([1]db!$M:$M,[1]db!$E:$E,ACT!$B91,[1]db!$I:$I,ACT!$N$1)))</f>
        <v>0</v>
      </c>
      <c r="O91" s="77">
        <f>IF((SUMIFS([1]db!$N:$N,[1]db!$E:$E,ACT!$B91,[1]db!$I:$I,ACT!$O$1))=0,0,(SUMIFS([1]db!$N:$N,[1]db!$E:$E,ACT!$B91,[1]db!$I:$I,ACT!$O$1)/SUMIFS([1]db!$M:$M,[1]db!$E:$E,ACT!$B91,[1]db!$I:$I,ACT!$O$1)))</f>
        <v>0</v>
      </c>
      <c r="Q91" s="60">
        <f t="shared" si="1"/>
        <v>40.552901956194802</v>
      </c>
    </row>
    <row r="92" spans="1:17">
      <c r="B92" s="51">
        <v>27013</v>
      </c>
      <c r="C92" s="116" t="s">
        <v>82</v>
      </c>
      <c r="D92" s="117">
        <f>IF((SUMIFS([1]db!$N:$N,[1]db!$E:$E,ACT!$B92,[1]db!$B:$B,ACT!D$2,[1]db!$I:$I,ACT!$D$1))=0,0,(SUMIFS([1]db!$N:$N,[1]db!$E:$E,ACT!$B92,[1]db!$B:$B,ACT!D$2,[1]db!$I:$I,ACT!$D$1)/SUMIFS([1]db!$M:$M,[1]db!$E:$E,ACT!$B92,[1]db!$B:$B,ACT!D$2,[1]db!$I:$I,ACT!$D$1)))</f>
        <v>0</v>
      </c>
      <c r="E92" s="76">
        <f>IF((SUMIFS([1]db!$N:$N,[1]db!$E:$E,ACT!$B92,[1]db!$B:$B,ACT!E$2,[1]db!$I:$I,ACT!$D$1))=0,0,(SUMIFS([1]db!$N:$N,[1]db!$E:$E,ACT!$B92,[1]db!$B:$B,ACT!E$2,[1]db!$I:$I,ACT!$D$1)/SUMIFS([1]db!$M:$M,[1]db!$E:$E,ACT!$B92,[1]db!$B:$B,ACT!E$2,[1]db!$I:$I,ACT!$D$1)))</f>
        <v>0</v>
      </c>
      <c r="F92" s="76">
        <f>IF((SUMIFS([1]db!$N:$N,[1]db!$E:$E,ACT!$B92,[1]db!$B:$B,ACT!F$2,[1]db!$I:$I,ACT!$D$1))=0,0,(SUMIFS([1]db!$N:$N,[1]db!$E:$E,ACT!$B92,[1]db!$B:$B,ACT!F$2,[1]db!$I:$I,ACT!$D$1)/SUMIFS([1]db!$M:$M,[1]db!$E:$E,ACT!$B92,[1]db!$B:$B,ACT!F$2,[1]db!$I:$I,ACT!$D$1)))</f>
        <v>0</v>
      </c>
      <c r="G92" s="76">
        <f>IF((SUMIFS([1]db!$N:$N,[1]db!$E:$E,ACT!$B92,[1]db!$B:$B,ACT!G$2,[1]db!$I:$I,ACT!$D$1))=0,0,(SUMIFS([1]db!$N:$N,[1]db!$E:$E,ACT!$B92,[1]db!$B:$B,ACT!G$2,[1]db!$I:$I,ACT!$D$1)/SUMIFS([1]db!$M:$M,[1]db!$E:$E,ACT!$B92,[1]db!$B:$B,ACT!G$2,[1]db!$I:$I,ACT!$D$1)))</f>
        <v>0</v>
      </c>
      <c r="H92" s="77">
        <f>IF((SUMIFS([1]db!$N:$N,[1]db!$E:$E,ACT!$B92,[1]db!$B:$B,ACT!H$2,[1]db!$I:$I,ACT!$D$1))=0,0,(SUMIFS([1]db!$N:$N,[1]db!$E:$E,ACT!$B92,[1]db!$B:$B,ACT!H$2,[1]db!$I:$I,ACT!$D$1)/SUMIFS([1]db!$M:$M,[1]db!$E:$E,ACT!$B92,[1]db!$B:$B,ACT!H$2,[1]db!$I:$I,ACT!$D$1)))</f>
        <v>19.340588235294117</v>
      </c>
      <c r="I92" s="75">
        <f>IF((SUMIFS([1]db!$N:$N,[1]db!$E:$E,ACT!$B92,[1]db!$B:$B,ACT!I$2,[1]db!$I:$I,ACT!$I$1))=0,0,(SUMIFS([1]db!$N:$N,[1]db!$E:$E,ACT!$B92,[1]db!$B:$B,ACT!I$2,[1]db!$I:$I,ACT!$I$1)/SUMIFS([1]db!$M:$M,[1]db!$E:$E,ACT!$B92,[1]db!$B:$B,ACT!I$2,[1]db!$I:$I,ACT!$I$1)))</f>
        <v>0</v>
      </c>
      <c r="J92" s="76">
        <f>IF((SUMIFS([1]db!$N:$N,[1]db!$E:$E,ACT!$B92,[1]db!$B:$B,ACT!J$2,[1]db!$I:$I,ACT!$I$1))=0,0,(SUMIFS([1]db!$N:$N,[1]db!$E:$E,ACT!$B92,[1]db!$B:$B,ACT!J$2,[1]db!$I:$I,ACT!$I$1)/SUMIFS([1]db!$M:$M,[1]db!$E:$E,ACT!$B92,[1]db!$B:$B,ACT!J$2,[1]db!$I:$I,ACT!$I$1)))</f>
        <v>0</v>
      </c>
      <c r="K92" s="76">
        <f>IF((SUMIFS([1]db!$N:$N,[1]db!$E:$E,ACT!$B92,[1]db!$B:$B,ACT!K$2,[1]db!$I:$I,ACT!$I$1))=0,0,(SUMIFS([1]db!$N:$N,[1]db!$E:$E,ACT!$B92,[1]db!$B:$B,ACT!K$2,[1]db!$I:$I,ACT!$I$1)/SUMIFS([1]db!$M:$M,[1]db!$E:$E,ACT!$B92,[1]db!$B:$B,ACT!K$2,[1]db!$I:$I,ACT!$I$1)))</f>
        <v>0</v>
      </c>
      <c r="L92" s="76">
        <f>IF((SUMIFS([1]db!$N:$N,[1]db!$E:$E,ACT!$B92,[1]db!$B:$B,ACT!L$2,[1]db!$I:$I,ACT!$I$1))=0,0,(SUMIFS([1]db!$N:$N,[1]db!$E:$E,ACT!$B92,[1]db!$B:$B,ACT!L$2,[1]db!$I:$I,ACT!$I$1)/SUMIFS([1]db!$M:$M,[1]db!$E:$E,ACT!$B92,[1]db!$B:$B,ACT!L$2,[1]db!$I:$I,ACT!$I$1)))</f>
        <v>0</v>
      </c>
      <c r="M92" s="77">
        <f>IF((SUMIFS([1]db!$N:$N,[1]db!$E:$E,ACT!$B92,[1]db!$B:$B,ACT!M$2,[1]db!$I:$I,ACT!$I$1))=0,0,(SUMIFS([1]db!$N:$N,[1]db!$E:$E,ACT!$B92,[1]db!$B:$B,ACT!M$2,[1]db!$I:$I,ACT!$I$1)/SUMIFS([1]db!$M:$M,[1]db!$E:$E,ACT!$B92,[1]db!$B:$B,ACT!M$2,[1]db!$I:$I,ACT!$I$1)))</f>
        <v>0</v>
      </c>
      <c r="N92" s="117">
        <f>IF((SUMIFS([1]db!$N:$N,[1]db!$E:$E,ACT!$B92,[1]db!$I:$I,ACT!$N$1))=0,0,(SUMIFS([1]db!$N:$N,[1]db!$E:$E,ACT!$B92,[1]db!$I:$I,ACT!$N$1)/SUMIFS([1]db!$M:$M,[1]db!$E:$E,ACT!$B92,[1]db!$I:$I,ACT!$N$1)))</f>
        <v>0</v>
      </c>
      <c r="O92" s="77">
        <f>IF((SUMIFS([1]db!$N:$N,[1]db!$E:$E,ACT!$B92,[1]db!$I:$I,ACT!$O$1))=0,0,(SUMIFS([1]db!$N:$N,[1]db!$E:$E,ACT!$B92,[1]db!$I:$I,ACT!$O$1)/SUMIFS([1]db!$M:$M,[1]db!$E:$E,ACT!$B92,[1]db!$I:$I,ACT!$O$1)))</f>
        <v>0</v>
      </c>
      <c r="Q92" s="60"/>
    </row>
    <row r="93" spans="1:17" ht="4.1500000000000004" customHeight="1"/>
    <row r="94" spans="1:17">
      <c r="B94" s="118"/>
      <c r="C94" s="119" t="str">
        <f>"Tasas de interés de referencia vigentes  del "</f>
        <v xml:space="preserve">Tasas de interés de referencia vigentes  del </v>
      </c>
      <c r="D94" s="120"/>
      <c r="E94" s="120"/>
      <c r="F94" s="121" t="str">
        <f>+VLOOKUP([1]PARA!$B$4,[1]DATOS!$B:$R,3,0)</f>
        <v>01/12/2019 a 31/12/2019</v>
      </c>
      <c r="G94" s="119"/>
      <c r="H94" s="120"/>
      <c r="I94" s="120"/>
      <c r="J94" s="120"/>
      <c r="K94" s="121"/>
      <c r="M94" s="122" t="s">
        <v>83</v>
      </c>
      <c r="N94" s="122"/>
      <c r="O94" s="122"/>
    </row>
    <row r="95" spans="1:17">
      <c r="B95" s="123"/>
      <c r="C95" s="124" t="s">
        <v>84</v>
      </c>
      <c r="D95" s="124"/>
      <c r="E95" s="124" t="s">
        <v>13</v>
      </c>
      <c r="F95" s="124"/>
      <c r="G95" s="124" t="s">
        <v>12</v>
      </c>
      <c r="H95" s="124"/>
      <c r="I95" s="125" t="s">
        <v>85</v>
      </c>
      <c r="J95" s="125"/>
      <c r="K95" s="125"/>
      <c r="M95" s="126" t="s">
        <v>86</v>
      </c>
      <c r="N95" s="127" t="s">
        <v>84</v>
      </c>
      <c r="O95" s="127" t="s">
        <v>85</v>
      </c>
    </row>
    <row r="96" spans="1:17">
      <c r="A96" s="128">
        <v>42636</v>
      </c>
      <c r="B96" s="129"/>
      <c r="C96" s="130">
        <f>+VLOOKUP([1]PARA!$B$4,[1]DATOS!$B:$R,4,0)</f>
        <v>2.69</v>
      </c>
      <c r="D96" s="131"/>
      <c r="E96" s="132">
        <f>+VLOOKUP([1]PARA!$B$4,[1]DATOS!$B:$R,5,0)</f>
        <v>0</v>
      </c>
      <c r="F96" s="133"/>
      <c r="G96" s="132">
        <f>+VLOOKUP([1]PARA!$B$4,[1]DATOS!$B:$R,6,0)</f>
        <v>0.02</v>
      </c>
      <c r="H96" s="133"/>
      <c r="I96" s="132">
        <f>+VLOOKUP([1]PARA!B4,[1]DATOS!B:R,7,0)</f>
        <v>1.32</v>
      </c>
      <c r="J96" s="134"/>
      <c r="K96" s="133"/>
      <c r="M96" s="135"/>
      <c r="N96" s="136">
        <f>+[1]Int!R4</f>
        <v>7.1720470588235292</v>
      </c>
      <c r="O96" s="136">
        <f>+[1]Int!S4</f>
        <v>0</v>
      </c>
    </row>
    <row r="97" spans="2:15">
      <c r="B97" s="123"/>
      <c r="C97" s="137" t="s">
        <v>87</v>
      </c>
      <c r="D97" s="138"/>
      <c r="E97" s="138"/>
      <c r="F97" s="138"/>
      <c r="G97" s="138"/>
      <c r="H97" s="138"/>
      <c r="I97" s="138"/>
      <c r="J97" s="138"/>
      <c r="K97" s="139"/>
      <c r="M97" s="140"/>
      <c r="N97" s="141"/>
      <c r="O97" s="142"/>
    </row>
    <row r="98" spans="2:15">
      <c r="B98" s="123"/>
      <c r="C98" s="143" t="s">
        <v>88</v>
      </c>
      <c r="D98" s="144"/>
      <c r="E98" s="145"/>
      <c r="F98" s="145"/>
      <c r="G98" s="145"/>
      <c r="H98" s="145"/>
      <c r="I98" s="145"/>
      <c r="J98" s="145"/>
      <c r="K98" s="145"/>
    </row>
    <row r="99" spans="2:15">
      <c r="B99" s="123"/>
      <c r="C99" s="146" t="s">
        <v>89</v>
      </c>
      <c r="D99" s="145"/>
      <c r="E99" s="145"/>
      <c r="F99" s="145"/>
      <c r="G99" s="145"/>
      <c r="H99" s="145"/>
      <c r="I99" s="145"/>
      <c r="J99" s="145"/>
      <c r="K99" s="145"/>
      <c r="N99" s="147"/>
      <c r="O99" s="147"/>
    </row>
  </sheetData>
  <mergeCells count="31">
    <mergeCell ref="C97:K97"/>
    <mergeCell ref="C95:D95"/>
    <mergeCell ref="E95:F95"/>
    <mergeCell ref="G95:H95"/>
    <mergeCell ref="I95:K95"/>
    <mergeCell ref="M95:M96"/>
    <mergeCell ref="E96:F96"/>
    <mergeCell ref="G96:H96"/>
    <mergeCell ref="I96:K96"/>
    <mergeCell ref="I13:I14"/>
    <mergeCell ref="J13:J14"/>
    <mergeCell ref="K13:K14"/>
    <mergeCell ref="L13:L14"/>
    <mergeCell ref="M13:M14"/>
    <mergeCell ref="M94:O94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zoomScale="145" zoomScaleNormal="145" workbookViewId="0">
      <selection activeCell="O96" sqref="O96"/>
    </sheetView>
  </sheetViews>
  <sheetFormatPr baseColWidth="10" defaultColWidth="11.42578125" defaultRowHeight="12"/>
  <cols>
    <col min="1" max="1" width="5.28515625" style="123" customWidth="1"/>
    <col min="2" max="2" width="14" style="123" customWidth="1"/>
    <col min="3" max="4" width="4.28515625" style="123" customWidth="1"/>
    <col min="5" max="5" width="4.140625" style="123" customWidth="1"/>
    <col min="6" max="6" width="4.7109375" style="123" customWidth="1"/>
    <col min="7" max="22" width="4.28515625" style="123" customWidth="1"/>
    <col min="23" max="23" width="3.28515625" style="123" customWidth="1"/>
    <col min="24" max="24" width="4.28515625" style="154" bestFit="1" customWidth="1"/>
    <col min="25" max="25" width="9" style="123" bestFit="1" customWidth="1"/>
    <col min="26" max="26" width="4.5703125" style="123" customWidth="1"/>
    <col min="27" max="27" width="4" style="123" customWidth="1"/>
    <col min="28" max="28" width="5" style="123" customWidth="1"/>
    <col min="29" max="29" width="4.28515625" style="123" customWidth="1"/>
    <col min="30" max="30" width="5.7109375" style="123" customWidth="1"/>
    <col min="31" max="31" width="4.28515625" style="123" customWidth="1"/>
    <col min="32" max="32" width="5" style="123" customWidth="1"/>
    <col min="33" max="33" width="5.140625" style="123" customWidth="1"/>
    <col min="34" max="35" width="4.5703125" style="123" customWidth="1"/>
    <col min="36" max="36" width="4.85546875" style="123" customWidth="1"/>
    <col min="37" max="37" width="4.7109375" style="123" customWidth="1"/>
    <col min="38" max="38" width="4.42578125" style="123" customWidth="1"/>
    <col min="39" max="16384" width="11.42578125" style="123"/>
  </cols>
  <sheetData>
    <row r="1" spans="1:42" s="150" customFormat="1" ht="15">
      <c r="A1" s="148"/>
      <c r="B1" s="149"/>
      <c r="Q1" s="151"/>
      <c r="R1" s="152"/>
      <c r="S1" s="152"/>
      <c r="T1" s="151"/>
      <c r="U1" s="151"/>
      <c r="V1" s="151"/>
      <c r="W1" s="151"/>
      <c r="X1" s="153"/>
      <c r="Y1" s="152"/>
    </row>
    <row r="2" spans="1:42" s="150" customFormat="1" ht="11.25">
      <c r="C2" s="150">
        <v>44</v>
      </c>
      <c r="D2" s="150">
        <v>44</v>
      </c>
      <c r="E2" s="150">
        <v>44</v>
      </c>
      <c r="F2" s="150">
        <v>44</v>
      </c>
      <c r="G2" s="150">
        <v>44</v>
      </c>
      <c r="H2" s="150">
        <v>44</v>
      </c>
      <c r="I2" s="150">
        <v>44</v>
      </c>
      <c r="J2" s="150">
        <v>44</v>
      </c>
      <c r="K2" s="150">
        <v>44</v>
      </c>
      <c r="L2" s="150">
        <v>34</v>
      </c>
      <c r="M2" s="150">
        <v>34</v>
      </c>
      <c r="N2" s="150">
        <v>34</v>
      </c>
      <c r="O2" s="150">
        <v>34</v>
      </c>
      <c r="P2" s="150">
        <v>34</v>
      </c>
      <c r="Q2" s="150">
        <v>34</v>
      </c>
      <c r="R2" s="150">
        <v>34</v>
      </c>
      <c r="S2" s="150">
        <v>34</v>
      </c>
      <c r="T2" s="150">
        <v>34</v>
      </c>
      <c r="U2" s="150">
        <v>76</v>
      </c>
      <c r="V2" s="150">
        <v>45</v>
      </c>
      <c r="X2" s="154"/>
    </row>
    <row r="3" spans="1:42" s="150" customFormat="1" ht="11.25">
      <c r="C3" s="150">
        <v>11</v>
      </c>
      <c r="D3" s="150">
        <v>12</v>
      </c>
      <c r="E3" s="150">
        <v>12</v>
      </c>
      <c r="F3" s="150">
        <v>12</v>
      </c>
      <c r="G3" s="150">
        <v>12</v>
      </c>
      <c r="H3" s="150">
        <v>12</v>
      </c>
      <c r="I3" s="150">
        <v>12</v>
      </c>
      <c r="J3" s="150">
        <v>12</v>
      </c>
      <c r="K3" s="150">
        <v>12</v>
      </c>
      <c r="L3" s="150">
        <v>11</v>
      </c>
      <c r="M3" s="150">
        <v>12</v>
      </c>
      <c r="N3" s="150">
        <v>12</v>
      </c>
      <c r="O3" s="150">
        <v>12</v>
      </c>
      <c r="P3" s="150">
        <v>12</v>
      </c>
      <c r="Q3" s="150">
        <v>12</v>
      </c>
      <c r="R3" s="150">
        <v>12</v>
      </c>
      <c r="S3" s="150">
        <v>12</v>
      </c>
      <c r="T3" s="150">
        <v>12</v>
      </c>
      <c r="X3" s="154"/>
    </row>
    <row r="4" spans="1:42" s="150" customFormat="1" ht="11.25">
      <c r="A4" s="148"/>
      <c r="C4" s="155"/>
      <c r="D4" s="155">
        <v>1</v>
      </c>
      <c r="E4" s="155">
        <v>2</v>
      </c>
      <c r="F4" s="155">
        <v>3</v>
      </c>
      <c r="G4" s="155">
        <v>4</v>
      </c>
      <c r="H4" s="155">
        <v>5</v>
      </c>
      <c r="I4" s="155">
        <v>6</v>
      </c>
      <c r="J4" s="155">
        <v>7</v>
      </c>
      <c r="K4" s="155">
        <v>8</v>
      </c>
      <c r="L4" s="155"/>
      <c r="M4" s="155">
        <v>1</v>
      </c>
      <c r="N4" s="155">
        <v>2</v>
      </c>
      <c r="O4" s="155">
        <v>3</v>
      </c>
      <c r="P4" s="155">
        <v>4</v>
      </c>
      <c r="Q4" s="155">
        <v>5</v>
      </c>
      <c r="R4" s="155">
        <v>6</v>
      </c>
      <c r="S4" s="155">
        <v>7</v>
      </c>
      <c r="T4" s="155">
        <v>8</v>
      </c>
      <c r="U4" s="155"/>
      <c r="V4" s="155"/>
      <c r="X4" s="154"/>
    </row>
    <row r="5" spans="1:42" s="150" customFormat="1" ht="11.25">
      <c r="C5" s="155"/>
      <c r="L5" s="155"/>
      <c r="X5" s="154"/>
    </row>
    <row r="6" spans="1:42" s="150" customFormat="1" ht="11.25">
      <c r="A6" s="148"/>
      <c r="C6" s="155"/>
      <c r="D6" s="155"/>
      <c r="E6" s="155"/>
      <c r="F6" s="155"/>
      <c r="G6" s="155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X6" s="154"/>
    </row>
    <row r="7" spans="1:42" s="150" customFormat="1" ht="11.25">
      <c r="A7" s="148"/>
      <c r="C7" s="155"/>
      <c r="L7" s="155"/>
      <c r="X7" s="154"/>
    </row>
    <row r="8" spans="1:42">
      <c r="A8" s="156"/>
      <c r="L8" s="157"/>
    </row>
    <row r="9" spans="1:42" ht="16.5" customHeight="1">
      <c r="B9" s="158"/>
      <c r="C9" s="159" t="s">
        <v>6</v>
      </c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1"/>
    </row>
    <row r="10" spans="1:42" ht="15" customHeight="1">
      <c r="B10" s="162"/>
      <c r="C10" s="163" t="s">
        <v>90</v>
      </c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5"/>
      <c r="X10" s="166"/>
      <c r="Y10" s="167"/>
      <c r="Z10" s="168"/>
      <c r="AA10" s="168"/>
      <c r="AB10" s="168"/>
      <c r="AC10" s="168"/>
      <c r="AD10" s="168"/>
      <c r="AE10" s="168"/>
      <c r="AF10" s="168"/>
      <c r="AG10" s="168"/>
      <c r="AH10" s="168"/>
      <c r="AI10" s="168"/>
      <c r="AJ10" s="168"/>
      <c r="AK10" s="168"/>
      <c r="AL10" s="168"/>
      <c r="AM10" s="168"/>
      <c r="AN10" s="168"/>
      <c r="AO10" s="168"/>
      <c r="AP10" s="168"/>
    </row>
    <row r="11" spans="1:42" ht="12" customHeight="1">
      <c r="B11" s="169"/>
      <c r="C11" s="170" t="str">
        <f>+ACT!D9</f>
        <v>20 de diciembre de 2019</v>
      </c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2"/>
      <c r="X11" s="166"/>
      <c r="Y11" s="173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</row>
    <row r="12" spans="1:42" ht="12.75" customHeight="1">
      <c r="B12" s="175"/>
      <c r="C12" s="176" t="s">
        <v>91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8"/>
      <c r="X12" s="166"/>
      <c r="Y12" s="168"/>
      <c r="Z12" s="168"/>
      <c r="AA12" s="168"/>
      <c r="AB12" s="168"/>
      <c r="AC12" s="168"/>
      <c r="AD12" s="168"/>
      <c r="AE12" s="168"/>
      <c r="AF12" s="168"/>
      <c r="AG12" s="168"/>
      <c r="AH12" s="168"/>
      <c r="AI12" s="168"/>
      <c r="AJ12" s="168"/>
      <c r="AK12" s="168"/>
      <c r="AL12" s="168"/>
      <c r="AM12" s="168"/>
      <c r="AN12" s="168"/>
      <c r="AO12" s="168"/>
      <c r="AP12" s="168"/>
    </row>
    <row r="13" spans="1:42" ht="3.75" customHeight="1">
      <c r="B13" s="179"/>
      <c r="C13" s="180"/>
      <c r="D13" s="181"/>
      <c r="E13" s="182"/>
      <c r="F13" s="182"/>
      <c r="G13" s="182"/>
      <c r="H13" s="182"/>
      <c r="I13" s="182"/>
      <c r="J13" s="182"/>
      <c r="K13" s="182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79"/>
    </row>
    <row r="14" spans="1:42" ht="8.4499999999999993" customHeight="1">
      <c r="B14" s="183" t="s">
        <v>9</v>
      </c>
      <c r="C14" s="184" t="s">
        <v>10</v>
      </c>
      <c r="D14" s="185"/>
      <c r="E14" s="185"/>
      <c r="F14" s="185"/>
      <c r="G14" s="185"/>
      <c r="H14" s="185"/>
      <c r="I14" s="185"/>
      <c r="J14" s="185"/>
      <c r="K14" s="186"/>
      <c r="L14" s="187" t="s">
        <v>11</v>
      </c>
      <c r="M14" s="188"/>
      <c r="N14" s="188"/>
      <c r="O14" s="188"/>
      <c r="P14" s="188"/>
      <c r="Q14" s="188"/>
      <c r="R14" s="188"/>
      <c r="S14" s="188"/>
      <c r="T14" s="188"/>
      <c r="U14" s="189" t="s">
        <v>12</v>
      </c>
      <c r="V14" s="190" t="s">
        <v>13</v>
      </c>
    </row>
    <row r="15" spans="1:42" ht="8.4499999999999993" customHeight="1">
      <c r="B15" s="183"/>
      <c r="C15" s="191" t="s">
        <v>92</v>
      </c>
      <c r="D15" s="192" t="s">
        <v>93</v>
      </c>
      <c r="E15" s="192"/>
      <c r="F15" s="192"/>
      <c r="G15" s="192"/>
      <c r="H15" s="192"/>
      <c r="I15" s="192"/>
      <c r="J15" s="192"/>
      <c r="K15" s="192"/>
      <c r="L15" s="191" t="s">
        <v>92</v>
      </c>
      <c r="M15" s="192" t="s">
        <v>93</v>
      </c>
      <c r="N15" s="192"/>
      <c r="O15" s="192"/>
      <c r="P15" s="192"/>
      <c r="Q15" s="192"/>
      <c r="R15" s="192"/>
      <c r="S15" s="192"/>
      <c r="T15" s="184"/>
      <c r="U15" s="193" t="s">
        <v>19</v>
      </c>
      <c r="V15" s="193" t="s">
        <v>19</v>
      </c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</row>
    <row r="16" spans="1:42" ht="12.75" customHeight="1">
      <c r="B16" s="183"/>
      <c r="C16" s="186"/>
      <c r="D16" s="192"/>
      <c r="E16" s="192"/>
      <c r="F16" s="192"/>
      <c r="G16" s="192"/>
      <c r="H16" s="192"/>
      <c r="I16" s="192"/>
      <c r="J16" s="192"/>
      <c r="K16" s="192"/>
      <c r="L16" s="186"/>
      <c r="M16" s="192"/>
      <c r="N16" s="192"/>
      <c r="O16" s="192"/>
      <c r="P16" s="192"/>
      <c r="Q16" s="192"/>
      <c r="R16" s="192"/>
      <c r="S16" s="192"/>
      <c r="T16" s="184"/>
      <c r="U16" s="192"/>
      <c r="V16" s="192"/>
    </row>
    <row r="17" spans="1:55" ht="18.600000000000001" customHeight="1">
      <c r="B17" s="183"/>
      <c r="C17" s="186"/>
      <c r="D17" s="195">
        <v>30</v>
      </c>
      <c r="E17" s="195">
        <v>60</v>
      </c>
      <c r="F17" s="195">
        <v>90</v>
      </c>
      <c r="G17" s="195">
        <v>180</v>
      </c>
      <c r="H17" s="195">
        <v>360</v>
      </c>
      <c r="I17" s="195">
        <v>720</v>
      </c>
      <c r="J17" s="195">
        <v>1080</v>
      </c>
      <c r="K17" s="195" t="s">
        <v>94</v>
      </c>
      <c r="L17" s="186"/>
      <c r="M17" s="195">
        <v>30</v>
      </c>
      <c r="N17" s="195">
        <v>60</v>
      </c>
      <c r="O17" s="195">
        <v>90</v>
      </c>
      <c r="P17" s="195">
        <v>180</v>
      </c>
      <c r="Q17" s="195">
        <v>360</v>
      </c>
      <c r="R17" s="195">
        <v>720</v>
      </c>
      <c r="S17" s="195">
        <v>1080</v>
      </c>
      <c r="T17" s="195" t="s">
        <v>94</v>
      </c>
      <c r="U17" s="192"/>
      <c r="V17" s="192"/>
      <c r="X17" s="196" t="s">
        <v>95</v>
      </c>
      <c r="Y17" s="197"/>
    </row>
    <row r="18" spans="1:55" ht="3" customHeight="1">
      <c r="B18" s="198"/>
      <c r="C18" s="199"/>
      <c r="D18" s="199"/>
      <c r="E18" s="199"/>
      <c r="F18" s="199"/>
      <c r="G18" s="199"/>
      <c r="H18" s="199">
        <f>IF((SUMIFS([1]db!$N:$N,[1]db!$E:$E,ACT!$B18,[1]db!$B:$B,ACT!H$2,[1]db!$I:$I,ACT!$D$1))=0,0,(SUMIFS([1]db!$N:$N,[1]db!$E:$E,ACT!$B18,[1]db!$B:$B,ACT!H$2,[1]db!$I:$I,ACT!$D$1)/SUMIFS([1]db!$M:$M,[1]db!$E:$E,ACT!$B18,[1]db!$B:$B,ACT!H$2,[1]db!$I:$I,ACT!$D$1)))</f>
        <v>6.6218583381328955</v>
      </c>
      <c r="I18" s="199"/>
      <c r="J18" s="199"/>
      <c r="K18" s="199"/>
      <c r="L18" s="199"/>
      <c r="M18" s="199"/>
      <c r="N18" s="199"/>
      <c r="O18" s="199">
        <f>IF((SUMIFS([1]db!$N:$N,[1]db!$E:$E,ACT!$B18,[1]db!$I:$I,ACT!$O$1))=0,0,(SUMIFS([1]db!$N:$N,[1]db!$E:$E,ACT!$B18,[1]db!$I:$I,ACT!$O$1)/SUMIFS([1]db!$M:$M,[1]db!$E:$E,ACT!$B18,[1]db!$I:$I,ACT!$O$1)))</f>
        <v>0</v>
      </c>
      <c r="P18" s="199"/>
      <c r="Q18" s="199"/>
      <c r="R18" s="199"/>
      <c r="S18" s="199"/>
      <c r="T18" s="199"/>
      <c r="U18" s="199"/>
      <c r="V18" s="199"/>
    </row>
    <row r="19" spans="1:55" ht="8.4499999999999993" customHeight="1">
      <c r="B19" s="200" t="s">
        <v>20</v>
      </c>
      <c r="C19" s="201"/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>
        <f>IF((SUMIFS([1]db!$N:$N,[1]db!$E:$E,ACT!$B19,[1]db!$I:$I,ACT!$O$1))=0,0,(SUMIFS([1]db!$N:$N,[1]db!$E:$E,ACT!$B19,[1]db!$I:$I,ACT!$O$1)/SUMIFS([1]db!$M:$M,[1]db!$E:$E,ACT!$B19,[1]db!$I:$I,ACT!$O$1)))</f>
        <v>0</v>
      </c>
      <c r="P19" s="201"/>
      <c r="Q19" s="201"/>
      <c r="R19" s="201"/>
      <c r="S19" s="201"/>
      <c r="T19" s="201"/>
      <c r="U19" s="201"/>
      <c r="V19" s="202"/>
      <c r="W19" s="203"/>
      <c r="X19" s="204">
        <f>MAX(X20:X83)</f>
        <v>8.5479446064139939</v>
      </c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</row>
    <row r="20" spans="1:55" ht="3.75" customHeight="1">
      <c r="B20" s="198"/>
      <c r="C20" s="199"/>
      <c r="D20" s="199"/>
      <c r="E20" s="199"/>
      <c r="F20" s="199"/>
      <c r="G20" s="199"/>
      <c r="H20" s="199"/>
      <c r="I20" s="199"/>
      <c r="J20" s="199"/>
      <c r="K20" s="199"/>
      <c r="L20" s="199"/>
      <c r="M20" s="199"/>
      <c r="N20" s="199"/>
      <c r="O20" s="199">
        <f>IF((SUMIFS([1]db!$N:$N,[1]db!$E:$E,ACT!$B20,[1]db!$I:$I,ACT!$O$1))=0,0,(SUMIFS([1]db!$N:$N,[1]db!$E:$E,ACT!$B20,[1]db!$I:$I,ACT!$O$1)/SUMIFS([1]db!$M:$M,[1]db!$E:$E,ACT!$B20,[1]db!$I:$I,ACT!$O$1)))</f>
        <v>0</v>
      </c>
      <c r="P20" s="199"/>
      <c r="Q20" s="199"/>
      <c r="R20" s="199"/>
      <c r="S20" s="199"/>
      <c r="T20" s="199"/>
      <c r="U20" s="199"/>
      <c r="V20" s="199"/>
      <c r="W20" s="203"/>
      <c r="X20" s="166"/>
      <c r="Y20" s="203"/>
      <c r="Z20" s="203"/>
      <c r="AA20" s="203"/>
      <c r="AB20" s="203"/>
      <c r="AC20" s="203"/>
      <c r="AD20" s="203"/>
      <c r="AE20" s="203"/>
      <c r="AF20" s="203"/>
      <c r="AG20" s="203"/>
      <c r="AH20" s="203"/>
      <c r="AI20" s="203"/>
      <c r="AJ20" s="203"/>
      <c r="AK20" s="203"/>
      <c r="AL20" s="203"/>
      <c r="AM20" s="203"/>
      <c r="AN20" s="203"/>
      <c r="AO20" s="203"/>
      <c r="AP20" s="203"/>
      <c r="AQ20" s="203"/>
      <c r="AR20" s="203"/>
      <c r="AS20" s="203"/>
      <c r="AT20" s="203"/>
      <c r="AU20" s="203"/>
      <c r="AV20" s="203"/>
      <c r="AW20" s="203"/>
      <c r="AX20" s="203"/>
      <c r="AY20" s="203"/>
      <c r="AZ20" s="203"/>
      <c r="BA20" s="203"/>
      <c r="BB20" s="203"/>
      <c r="BC20" s="203"/>
    </row>
    <row r="21" spans="1:55" ht="8.25" customHeight="1">
      <c r="A21" s="205">
        <v>1001</v>
      </c>
      <c r="B21" s="206" t="s">
        <v>21</v>
      </c>
      <c r="C21" s="207">
        <f>SUMIFS([1]db!$P:$P,[1]db!$E:$E,PAS!$A21,[1]db!$F:$F,PAS!C$3,[1]db!$I:$I,PAS!C$2)/SUMIFS([1]db!$O:$O,[1]db!$E:$E,PAS!$A21,[1]db!$F:$F,PAS!C$3,[1]db!$I:$I,PAS!C$2)</f>
        <v>1.3367685002561025</v>
      </c>
      <c r="D21" s="208">
        <f>IF((SUMIFS([1]db!$P:$P,[1]db!$E:$E,PAS!$A21,[1]db!$F:$F,PAS!D$3,[1]db!$I:$I,PAS!D$2,[1]db!$C:$C,PAS!D$4))=0,0,SUMIFS([1]db!$P:$P,[1]db!$E:$E,PAS!$A21,[1]db!$F:$F,PAS!D$3,[1]db!$I:$I,PAS!D$2,[1]db!$C:$C,PAS!D$4)/SUMIFS([1]db!$O:$O,[1]db!$E:$E,PAS!$A21,[1]db!$F:$F,PAS!D$3,[1]db!$I:$I,PAS!D$2,[1]db!$C:$C,PAS!D$4))</f>
        <v>0</v>
      </c>
      <c r="E21" s="209">
        <f>IF((SUMIFS([1]db!$P:$P,[1]db!$E:$E,PAS!$A21,[1]db!$F:$F,PAS!E$3,[1]db!$I:$I,PAS!E$2,[1]db!$C:$C,PAS!E$4))=0,0,SUMIFS([1]db!$P:$P,[1]db!$E:$E,PAS!$A21,[1]db!$F:$F,PAS!E$3,[1]db!$I:$I,PAS!E$2,[1]db!$C:$C,PAS!E$4)/SUMIFS([1]db!$O:$O,[1]db!$E:$E,PAS!$A21,[1]db!$F:$F,PAS!E$3,[1]db!$I:$I,PAS!E$2,[1]db!$C:$C,PAS!E$4))</f>
        <v>0.27162539647688921</v>
      </c>
      <c r="F21" s="209">
        <f>IF((SUMIFS([1]db!$P:$P,[1]db!$E:$E,PAS!$A21,[1]db!$F:$F,PAS!F$3,[1]db!$I:$I,PAS!F$2,[1]db!$C:$C,PAS!F$4))=0,0,SUMIFS([1]db!$P:$P,[1]db!$E:$E,PAS!$A21,[1]db!$F:$F,PAS!F$3,[1]db!$I:$I,PAS!F$2,[1]db!$C:$C,PAS!F$4)/SUMIFS([1]db!$O:$O,[1]db!$E:$E,PAS!$A21,[1]db!$F:$F,PAS!F$3,[1]db!$I:$I,PAS!F$2,[1]db!$C:$C,PAS!F$4))</f>
        <v>0</v>
      </c>
      <c r="G21" s="209">
        <f>IF((SUMIFS([1]db!$P:$P,[1]db!$E:$E,PAS!$A21,[1]db!$F:$F,PAS!G$3,[1]db!$I:$I,PAS!G$2,[1]db!$C:$C,PAS!G$4))=0,0,SUMIFS([1]db!$P:$P,[1]db!$E:$E,PAS!$A21,[1]db!$F:$F,PAS!G$3,[1]db!$I:$I,PAS!G$2,[1]db!$C:$C,PAS!G$4)/SUMIFS([1]db!$O:$O,[1]db!$E:$E,PAS!$A21,[1]db!$F:$F,PAS!G$3,[1]db!$I:$I,PAS!G$2,[1]db!$C:$C,PAS!G$4))</f>
        <v>0</v>
      </c>
      <c r="H21" s="209">
        <f>IF((SUMIFS([1]db!$P:$P,[1]db!$E:$E,PAS!$A21,[1]db!$F:$F,PAS!H$3,[1]db!$I:$I,PAS!H$2,[1]db!$C:$C,PAS!H$4))=0,0,SUMIFS([1]db!$P:$P,[1]db!$E:$E,PAS!$A21,[1]db!$F:$F,PAS!H$3,[1]db!$I:$I,PAS!H$2,[1]db!$C:$C,PAS!H$4)/SUMIFS([1]db!$O:$O,[1]db!$E:$E,PAS!$A21,[1]db!$F:$F,PAS!H$3,[1]db!$I:$I,PAS!H$2,[1]db!$C:$C,PAS!H$4))</f>
        <v>0</v>
      </c>
      <c r="I21" s="209">
        <f>IF((SUMIFS([1]db!$P:$P,[1]db!$E:$E,PAS!$A21,[1]db!$F:$F,PAS!I$3,[1]db!$I:$I,PAS!I$2,[1]db!$C:$C,PAS!I$4))=0,0,SUMIFS([1]db!$P:$P,[1]db!$E:$E,PAS!$A21,[1]db!$F:$F,PAS!I$3,[1]db!$I:$I,PAS!I$2,[1]db!$C:$C,PAS!I$4)/SUMIFS([1]db!$O:$O,[1]db!$E:$E,PAS!$A21,[1]db!$F:$F,PAS!I$3,[1]db!$I:$I,PAS!I$2,[1]db!$C:$C,PAS!I$4))</f>
        <v>0</v>
      </c>
      <c r="J21" s="209">
        <f>IF((SUMIFS([1]db!$P:$P,[1]db!$E:$E,PAS!$A21,[1]db!$F:$F,PAS!J$3,[1]db!$I:$I,PAS!J$2,[1]db!$C:$C,PAS!J$4))=0,0,SUMIFS([1]db!$P:$P,[1]db!$E:$E,PAS!$A21,[1]db!$F:$F,PAS!J$3,[1]db!$I:$I,PAS!J$2,[1]db!$C:$C,PAS!J$4)/SUMIFS([1]db!$O:$O,[1]db!$E:$E,PAS!$A21,[1]db!$F:$F,PAS!J$3,[1]db!$I:$I,PAS!J$2,[1]db!$C:$C,PAS!J$4))</f>
        <v>0</v>
      </c>
      <c r="K21" s="210">
        <f>IF((SUMIFS([1]db!$P:$P,[1]db!$E:$E,PAS!$A21,[1]db!$F:$F,PAS!K$3,[1]db!$I:$I,PAS!K$2,[1]db!$C:$C,PAS!K$4))=0,0,SUMIFS([1]db!$P:$P,[1]db!$E:$E,PAS!$A21,[1]db!$F:$F,PAS!K$3,[1]db!$I:$I,PAS!K$2,[1]db!$C:$C,PAS!K$4)/SUMIFS([1]db!$O:$O,[1]db!$E:$E,PAS!$A21,[1]db!$F:$F,PAS!K$3,[1]db!$I:$I,PAS!K$2,[1]db!$C:$C,PAS!K$4))</f>
        <v>0</v>
      </c>
      <c r="L21" s="207">
        <f>IF((SUMIFS([1]db!$P:$P,[1]db!$E:$E,PAS!$A21,[1]db!$F:$F,PAS!L$3,[1]db!$I:$I,PAS!L$2))=0,0,SUMIFS([1]db!$P:$P,[1]db!$E:$E,PAS!$A21,[1]db!$F:$F,PAS!L$3,[1]db!$I:$I,PAS!L$2)/SUMIFS([1]db!$O:$O,[1]db!$E:$E,PAS!$A21,[1]db!$F:$F,PAS!L$3,[1]db!$I:$I,PAS!L$2))</f>
        <v>9.9999999999999985E-3</v>
      </c>
      <c r="M21" s="208">
        <f>IF((SUMIFS([1]db!$P:$P,[1]db!$E:$E,PAS!$A21,[1]db!$F:$F,PAS!M$3,[1]db!$I:$I,PAS!M$2,[1]db!$C:$C,PAS!M$4))=0,0,SUMIFS([1]db!$P:$P,[1]db!$E:$E,PAS!$A21,[1]db!$F:$F,PAS!M$3,[1]db!$I:$I,PAS!M$2,[1]db!$C:$C,PAS!M$4)/SUMIFS([1]db!$O:$O,[1]db!$E:$E,PAS!$A21,[1]db!$F:$F,PAS!M$3,[1]db!$I:$I,PAS!M$2,[1]db!$C:$C,PAS!M$4))</f>
        <v>0</v>
      </c>
      <c r="N21" s="209">
        <f>IF((SUMIFS([1]db!$P:$P,[1]db!$E:$E,PAS!$A21,[1]db!$F:$F,PAS!N$3,[1]db!$I:$I,PAS!N$2,[1]db!$C:$C,PAS!N$4))=0,0,SUMIFS([1]db!$P:$P,[1]db!$E:$E,PAS!$A21,[1]db!$F:$F,PAS!N$3,[1]db!$I:$I,PAS!N$2,[1]db!$C:$C,PAS!N$4)/SUMIFS([1]db!$O:$O,[1]db!$E:$E,PAS!$A21,[1]db!$F:$F,PAS!N$3,[1]db!$I:$I,PAS!N$2,[1]db!$C:$C,PAS!N$4))</f>
        <v>1.0000000000000002E-2</v>
      </c>
      <c r="O21" s="209">
        <f>IF((SUMIFS([1]db!$P:$P,[1]db!$E:$E,PAS!$A21,[1]db!$F:$F,PAS!O$3,[1]db!$I:$I,PAS!O$2,[1]db!$C:$C,PAS!O$4))=0,0,SUMIFS([1]db!$P:$P,[1]db!$E:$E,PAS!$A21,[1]db!$F:$F,PAS!O$3,[1]db!$I:$I,PAS!O$2,[1]db!$C:$C,PAS!O$4)/SUMIFS([1]db!$O:$O,[1]db!$E:$E,PAS!$A21,[1]db!$F:$F,PAS!O$3,[1]db!$I:$I,PAS!O$2,[1]db!$C:$C,PAS!O$4))</f>
        <v>0</v>
      </c>
      <c r="P21" s="209">
        <f>IF((SUMIFS([1]db!$P:$P,[1]db!$E:$E,PAS!$A21,[1]db!$F:$F,PAS!P$3,[1]db!$I:$I,PAS!P$2,[1]db!$C:$C,PAS!P$4))=0,0,SUMIFS([1]db!$P:$P,[1]db!$E:$E,PAS!$A21,[1]db!$F:$F,PAS!P$3,[1]db!$I:$I,PAS!P$2,[1]db!$C:$C,PAS!P$4)/SUMIFS([1]db!$O:$O,[1]db!$E:$E,PAS!$A21,[1]db!$F:$F,PAS!P$3,[1]db!$I:$I,PAS!P$2,[1]db!$C:$C,PAS!P$4))</f>
        <v>0</v>
      </c>
      <c r="Q21" s="209">
        <f>IF((SUMIFS([1]db!$P:$P,[1]db!$E:$E,PAS!$A21,[1]db!$F:$F,PAS!Q$3,[1]db!$I:$I,PAS!Q$2,[1]db!$C:$C,PAS!Q$4))=0,0,SUMIFS([1]db!$P:$P,[1]db!$E:$E,PAS!$A21,[1]db!$F:$F,PAS!Q$3,[1]db!$I:$I,PAS!Q$2,[1]db!$C:$C,PAS!Q$4)/SUMIFS([1]db!$O:$O,[1]db!$E:$E,PAS!$A21,[1]db!$F:$F,PAS!Q$3,[1]db!$I:$I,PAS!Q$2,[1]db!$C:$C,PAS!Q$4))</f>
        <v>0</v>
      </c>
      <c r="R21" s="209">
        <f>IF((SUMIFS([1]db!$P:$P,[1]db!$E:$E,PAS!$A21,[1]db!$F:$F,PAS!R$3,[1]db!$I:$I,PAS!R$2,[1]db!$C:$C,PAS!R$4))=0,0,SUMIFS([1]db!$P:$P,[1]db!$E:$E,PAS!$A21,[1]db!$F:$F,PAS!R$3,[1]db!$I:$I,PAS!R$2,[1]db!$C:$C,PAS!R$4)/SUMIFS([1]db!$O:$O,[1]db!$E:$E,PAS!$A21,[1]db!$F:$F,PAS!R$3,[1]db!$I:$I,PAS!R$2,[1]db!$C:$C,PAS!R$4))</f>
        <v>0</v>
      </c>
      <c r="S21" s="209">
        <f>IF((SUMIFS([1]db!$P:$P,[1]db!$E:$E,PAS!$A21,[1]db!$F:$F,PAS!S$3,[1]db!$I:$I,PAS!S$2,[1]db!$C:$C,PAS!S$4))=0,0,SUMIFS([1]db!$P:$P,[1]db!$E:$E,PAS!$A21,[1]db!$F:$F,PAS!S$3,[1]db!$I:$I,PAS!S$2,[1]db!$C:$C,PAS!S$4)/SUMIFS([1]db!$O:$O,[1]db!$E:$E,PAS!$A21,[1]db!$F:$F,PAS!S$3,[1]db!$I:$I,PAS!S$2,[1]db!$C:$C,PAS!S$4))</f>
        <v>0</v>
      </c>
      <c r="T21" s="209">
        <f>IF((SUMIFS([1]db!$P:$P,[1]db!$E:$E,PAS!$A21,[1]db!$F:$F,PAS!T$3,[1]db!$I:$I,PAS!T$2,[1]db!$C:$C,PAS!T$4))=0,0,SUMIFS([1]db!$P:$P,[1]db!$E:$E,PAS!$A21,[1]db!$F:$F,PAS!T$3,[1]db!$I:$I,PAS!T$2,[1]db!$C:$C,PAS!T$4)/SUMIFS([1]db!$O:$O,[1]db!$E:$E,PAS!$A21,[1]db!$F:$F,PAS!T$3,[1]db!$I:$I,PAS!T$2,[1]db!$C:$C,PAS!T$4))</f>
        <v>0</v>
      </c>
      <c r="U21" s="209">
        <f>TRUNC(IF((SUMIFS([1]db!$P:$P,[1]db!$E:$E,PAS!$A21,[1]db!$I:$I,PAS!U$2))=0,0,SUMIFS([1]db!$P:$P,[1]db!$E:$E,PAS!$A21,[1]db!$I:$I,PAS!U$2)/SUMIFS([1]db!$O:$O,[1]db!$E:$E,PAS!$A21,[1]db!$I:$I,PAS!U$2)),2)</f>
        <v>0</v>
      </c>
      <c r="V21" s="210">
        <f>TRUNC(IF((SUMIFS([1]db!$P:$P,[1]db!$E:$E,PAS!$A21,[1]db!$I:$I,PAS!V$2))=0,0,SUMIFS([1]db!$P:$P,[1]db!$E:$E,PAS!$A21,[1]db!$I:$I,PAS!V$2)/SUMIFS([1]db!$O:$O,[1]db!$E:$E,PAS!$A21,[1]db!$I:$I,PAS!V$2)),2)</f>
        <v>0</v>
      </c>
      <c r="W21" s="211"/>
      <c r="X21" s="212">
        <f>MAX(C21:V21)</f>
        <v>1.3367685002561025</v>
      </c>
      <c r="Y21" s="213"/>
      <c r="Z21" s="205"/>
    </row>
    <row r="22" spans="1:55" ht="8.25" customHeight="1">
      <c r="A22" s="205">
        <v>1003</v>
      </c>
      <c r="B22" s="214" t="s">
        <v>22</v>
      </c>
      <c r="C22" s="215">
        <f>IF((SUMIFS([1]db!$P:$P,[1]db!$E:$E,PAS!$A22,[1]db!$F:$F,PAS!C$3,[1]db!$I:$I,PAS!C$2))=0,0,SUMIFS([1]db!$P:$P,[1]db!$E:$E,PAS!$A22,[1]db!$F:$F,PAS!C$3,[1]db!$I:$I,PAS!C$2)/SUMIFS([1]db!$O:$O,[1]db!$E:$E,PAS!$A22,[1]db!$F:$F,PAS!C$3,[1]db!$I:$I,PAS!C$2))</f>
        <v>0.1033903668440548</v>
      </c>
      <c r="D22" s="216">
        <f>IF((SUMIFS([1]db!$P:$P,[1]db!$E:$E,PAS!$A22,[1]db!$F:$F,PAS!D$3,[1]db!$I:$I,PAS!D$2,[1]db!$C:$C,PAS!D$4))=0,0,SUMIFS([1]db!$P:$P,[1]db!$E:$E,PAS!$A22,[1]db!$F:$F,PAS!D$3,[1]db!$I:$I,PAS!D$2,[1]db!$C:$C,PAS!D$4)/SUMIFS([1]db!$O:$O,[1]db!$E:$E,PAS!$A22,[1]db!$F:$F,PAS!D$3,[1]db!$I:$I,PAS!D$2,[1]db!$C:$C,PAS!D$4))</f>
        <v>0</v>
      </c>
      <c r="E22" s="217">
        <f>IF((SUMIFS([1]db!$P:$P,[1]db!$E:$E,PAS!$A22,[1]db!$F:$F,PAS!E$3,[1]db!$I:$I,PAS!E$2,[1]db!$C:$C,PAS!E$4))=0,0,SUMIFS([1]db!$P:$P,[1]db!$E:$E,PAS!$A22,[1]db!$F:$F,PAS!E$3,[1]db!$I:$I,PAS!E$2,[1]db!$C:$C,PAS!E$4)/SUMIFS([1]db!$O:$O,[1]db!$E:$E,PAS!$A22,[1]db!$F:$F,PAS!E$3,[1]db!$I:$I,PAS!E$2,[1]db!$C:$C,PAS!E$4))</f>
        <v>0.18429624721438284</v>
      </c>
      <c r="F22" s="218">
        <f>IF((SUMIFS([1]db!$P:$P,[1]db!$E:$E,PAS!$A22,[1]db!$F:$F,PAS!F$3,[1]db!$I:$I,PAS!F$2,[1]db!$C:$C,PAS!F$4))=0,0,SUMIFS([1]db!$P:$P,[1]db!$E:$E,PAS!$A22,[1]db!$F:$F,PAS!F$3,[1]db!$I:$I,PAS!F$2,[1]db!$C:$C,PAS!F$4)/SUMIFS([1]db!$O:$O,[1]db!$E:$E,PAS!$A22,[1]db!$F:$F,PAS!F$3,[1]db!$I:$I,PAS!F$2,[1]db!$C:$C,PAS!F$4))</f>
        <v>0</v>
      </c>
      <c r="G22" s="218">
        <f>IF((SUMIFS([1]db!$P:$P,[1]db!$E:$E,PAS!$A22,[1]db!$F:$F,PAS!G$3,[1]db!$I:$I,PAS!G$2,[1]db!$C:$C,PAS!G$4))=0,0,SUMIFS([1]db!$P:$P,[1]db!$E:$E,PAS!$A22,[1]db!$F:$F,PAS!G$3,[1]db!$I:$I,PAS!G$2,[1]db!$C:$C,PAS!G$4)/SUMIFS([1]db!$O:$O,[1]db!$E:$E,PAS!$A22,[1]db!$F:$F,PAS!G$3,[1]db!$I:$I,PAS!G$2,[1]db!$C:$C,PAS!G$4))</f>
        <v>0</v>
      </c>
      <c r="H22" s="218">
        <f>IF((SUMIFS([1]db!$P:$P,[1]db!$E:$E,PAS!$A22,[1]db!$F:$F,PAS!H$3,[1]db!$I:$I,PAS!H$2,[1]db!$C:$C,PAS!H$4))=0,0,SUMIFS([1]db!$P:$P,[1]db!$E:$E,PAS!$A22,[1]db!$F:$F,PAS!H$3,[1]db!$I:$I,PAS!H$2,[1]db!$C:$C,PAS!H$4)/SUMIFS([1]db!$O:$O,[1]db!$E:$E,PAS!$A22,[1]db!$F:$F,PAS!H$3,[1]db!$I:$I,PAS!H$2,[1]db!$C:$C,PAS!H$4))</f>
        <v>0</v>
      </c>
      <c r="I22" s="218">
        <f>IF((SUMIFS([1]db!$P:$P,[1]db!$E:$E,PAS!$A22,[1]db!$F:$F,PAS!I$3,[1]db!$I:$I,PAS!I$2,[1]db!$C:$C,PAS!I$4))=0,0,SUMIFS([1]db!$P:$P,[1]db!$E:$E,PAS!$A22,[1]db!$F:$F,PAS!I$3,[1]db!$I:$I,PAS!I$2,[1]db!$C:$C,PAS!I$4)/SUMIFS([1]db!$O:$O,[1]db!$E:$E,PAS!$A22,[1]db!$F:$F,PAS!I$3,[1]db!$I:$I,PAS!I$2,[1]db!$C:$C,PAS!I$4))</f>
        <v>4.0876308387201234</v>
      </c>
      <c r="J22" s="218">
        <f>IF((SUMIFS([1]db!$P:$P,[1]db!$E:$E,PAS!$A22,[1]db!$F:$F,PAS!J$3,[1]db!$I:$I,PAS!J$2,[1]db!$C:$C,PAS!J$4))=0,0,SUMIFS([1]db!$P:$P,[1]db!$E:$E,PAS!$A22,[1]db!$F:$F,PAS!J$3,[1]db!$I:$I,PAS!J$2,[1]db!$C:$C,PAS!J$4)/SUMIFS([1]db!$O:$O,[1]db!$E:$E,PAS!$A22,[1]db!$F:$F,PAS!J$3,[1]db!$I:$I,PAS!J$2,[1]db!$C:$C,PAS!J$4))</f>
        <v>0</v>
      </c>
      <c r="K22" s="219">
        <f>IF((SUMIFS([1]db!$P:$P,[1]db!$E:$E,PAS!$A22,[1]db!$F:$F,PAS!K$3,[1]db!$I:$I,PAS!K$2,[1]db!$C:$C,PAS!K$4))=0,0,SUMIFS([1]db!$P:$P,[1]db!$E:$E,PAS!$A22,[1]db!$F:$F,PAS!K$3,[1]db!$I:$I,PAS!K$2,[1]db!$C:$C,PAS!K$4)/SUMIFS([1]db!$O:$O,[1]db!$E:$E,PAS!$A22,[1]db!$F:$F,PAS!K$3,[1]db!$I:$I,PAS!K$2,[1]db!$C:$C,PAS!K$4))</f>
        <v>0</v>
      </c>
      <c r="L22" s="215">
        <f>IF((SUMIFS([1]db!$P:$P,[1]db!$E:$E,PAS!$A22,[1]db!$F:$F,PAS!L$3,[1]db!$I:$I,PAS!L$2))=0,0,SUMIFS([1]db!$P:$P,[1]db!$E:$E,PAS!$A22,[1]db!$F:$F,PAS!L$3,[1]db!$I:$I,PAS!L$2)/SUMIFS([1]db!$O:$O,[1]db!$E:$E,PAS!$A22,[1]db!$F:$F,PAS!L$3,[1]db!$I:$I,PAS!L$2))</f>
        <v>0.01</v>
      </c>
      <c r="M22" s="216">
        <f>IF((SUMIFS([1]db!$P:$P,[1]db!$E:$E,PAS!$A22,[1]db!$F:$F,PAS!M$3,[1]db!$I:$I,PAS!M$2,[1]db!$C:$C,PAS!M$4))=0,0,SUMIFS([1]db!$P:$P,[1]db!$E:$E,PAS!$A22,[1]db!$F:$F,PAS!M$3,[1]db!$I:$I,PAS!M$2,[1]db!$C:$C,PAS!M$4)/SUMIFS([1]db!$O:$O,[1]db!$E:$E,PAS!$A22,[1]db!$F:$F,PAS!M$3,[1]db!$I:$I,PAS!M$2,[1]db!$C:$C,PAS!M$4))</f>
        <v>0</v>
      </c>
      <c r="N22" s="218">
        <f>IF((SUMIFS([1]db!$P:$P,[1]db!$E:$E,PAS!$A22,[1]db!$F:$F,PAS!N$3,[1]db!$I:$I,PAS!N$2,[1]db!$C:$C,PAS!N$4))=0,0,SUMIFS([1]db!$P:$P,[1]db!$E:$E,PAS!$A22,[1]db!$F:$F,PAS!N$3,[1]db!$I:$I,PAS!N$2,[1]db!$C:$C,PAS!N$4)/SUMIFS([1]db!$O:$O,[1]db!$E:$E,PAS!$A22,[1]db!$F:$F,PAS!N$3,[1]db!$I:$I,PAS!N$2,[1]db!$C:$C,PAS!N$4))</f>
        <v>0.01</v>
      </c>
      <c r="O22" s="218">
        <f>IF((SUMIFS([1]db!$P:$P,[1]db!$E:$E,PAS!$A22,[1]db!$F:$F,PAS!O$3,[1]db!$I:$I,PAS!O$2,[1]db!$C:$C,PAS!O$4))=0,0,SUMIFS([1]db!$P:$P,[1]db!$E:$E,PAS!$A22,[1]db!$F:$F,PAS!O$3,[1]db!$I:$I,PAS!O$2,[1]db!$C:$C,PAS!O$4)/SUMIFS([1]db!$O:$O,[1]db!$E:$E,PAS!$A22,[1]db!$F:$F,PAS!O$3,[1]db!$I:$I,PAS!O$2,[1]db!$C:$C,PAS!O$4))</f>
        <v>0</v>
      </c>
      <c r="P22" s="218">
        <f>IF((SUMIFS([1]db!$P:$P,[1]db!$E:$E,PAS!$A22,[1]db!$F:$F,PAS!P$3,[1]db!$I:$I,PAS!P$2,[1]db!$C:$C,PAS!P$4))=0,0,SUMIFS([1]db!$P:$P,[1]db!$E:$E,PAS!$A22,[1]db!$F:$F,PAS!P$3,[1]db!$I:$I,PAS!P$2,[1]db!$C:$C,PAS!P$4)/SUMIFS([1]db!$O:$O,[1]db!$E:$E,PAS!$A22,[1]db!$F:$F,PAS!P$3,[1]db!$I:$I,PAS!P$2,[1]db!$C:$C,PAS!P$4))</f>
        <v>0.9</v>
      </c>
      <c r="Q22" s="218">
        <f>IF((SUMIFS([1]db!$P:$P,[1]db!$E:$E,PAS!$A22,[1]db!$F:$F,PAS!Q$3,[1]db!$I:$I,PAS!Q$2,[1]db!$C:$C,PAS!Q$4))=0,0,SUMIFS([1]db!$P:$P,[1]db!$E:$E,PAS!$A22,[1]db!$F:$F,PAS!Q$3,[1]db!$I:$I,PAS!Q$2,[1]db!$C:$C,PAS!Q$4)/SUMIFS([1]db!$O:$O,[1]db!$E:$E,PAS!$A22,[1]db!$F:$F,PAS!Q$3,[1]db!$I:$I,PAS!Q$2,[1]db!$C:$C,PAS!Q$4))</f>
        <v>0</v>
      </c>
      <c r="R22" s="218">
        <f>IF((SUMIFS([1]db!$P:$P,[1]db!$E:$E,PAS!$A22,[1]db!$F:$F,PAS!R$3,[1]db!$I:$I,PAS!R$2,[1]db!$C:$C,PAS!R$4))=0,0,SUMIFS([1]db!$P:$P,[1]db!$E:$E,PAS!$A22,[1]db!$F:$F,PAS!R$3,[1]db!$I:$I,PAS!R$2,[1]db!$C:$C,PAS!R$4)/SUMIFS([1]db!$O:$O,[1]db!$E:$E,PAS!$A22,[1]db!$F:$F,PAS!R$3,[1]db!$I:$I,PAS!R$2,[1]db!$C:$C,PAS!R$4))</f>
        <v>1.1399999999999999</v>
      </c>
      <c r="S22" s="218">
        <f>IF((SUMIFS([1]db!$P:$P,[1]db!$E:$E,PAS!$A22,[1]db!$F:$F,PAS!S$3,[1]db!$I:$I,PAS!S$2,[1]db!$C:$C,PAS!S$4))=0,0,SUMIFS([1]db!$P:$P,[1]db!$E:$E,PAS!$A22,[1]db!$F:$F,PAS!S$3,[1]db!$I:$I,PAS!S$2,[1]db!$C:$C,PAS!S$4)/SUMIFS([1]db!$O:$O,[1]db!$E:$E,PAS!$A22,[1]db!$F:$F,PAS!S$3,[1]db!$I:$I,PAS!S$2,[1]db!$C:$C,PAS!S$4))</f>
        <v>0</v>
      </c>
      <c r="T22" s="218">
        <f>IF((SUMIFS([1]db!$P:$P,[1]db!$E:$E,PAS!$A22,[1]db!$F:$F,PAS!T$3,[1]db!$I:$I,PAS!T$2,[1]db!$C:$C,PAS!T$4))=0,0,SUMIFS([1]db!$P:$P,[1]db!$E:$E,PAS!$A22,[1]db!$F:$F,PAS!T$3,[1]db!$I:$I,PAS!T$2,[1]db!$C:$C,PAS!T$4)/SUMIFS([1]db!$O:$O,[1]db!$E:$E,PAS!$A22,[1]db!$F:$F,PAS!T$3,[1]db!$I:$I,PAS!T$2,[1]db!$C:$C,PAS!T$4))</f>
        <v>0</v>
      </c>
      <c r="U22" s="218">
        <f>TRUNC(IF((SUMIFS([1]db!$P:$P,[1]db!$E:$E,PAS!$A22,[1]db!$I:$I,PAS!U$2))=0,0,SUMIFS([1]db!$P:$P,[1]db!$E:$E,PAS!$A22,[1]db!$I:$I,PAS!U$2)/SUMIFS([1]db!$O:$O,[1]db!$E:$E,PAS!$A22,[1]db!$I:$I,PAS!U$2)),2)</f>
        <v>0</v>
      </c>
      <c r="V22" s="219">
        <f>TRUNC(IF((SUMIFS([1]db!$P:$P,[1]db!$E:$E,PAS!$A22,[1]db!$I:$I,PAS!V$2))=0,0,SUMIFS([1]db!$P:$P,[1]db!$E:$E,PAS!$A22,[1]db!$I:$I,PAS!V$2)/SUMIFS([1]db!$O:$O,[1]db!$E:$E,PAS!$A22,[1]db!$I:$I,PAS!V$2)),2)</f>
        <v>0</v>
      </c>
      <c r="W22" s="211"/>
      <c r="X22" s="212">
        <f t="shared" ref="X22:X83" si="0">MAX(C22:V22)</f>
        <v>4.0876308387201234</v>
      </c>
      <c r="Y22" s="213"/>
    </row>
    <row r="23" spans="1:55" ht="8.25" customHeight="1">
      <c r="A23" s="205">
        <v>1005</v>
      </c>
      <c r="B23" s="220" t="s">
        <v>23</v>
      </c>
      <c r="C23" s="215">
        <f>IF((SUMIFS([1]db!$P:$P,[1]db!$E:$E,PAS!$A23,[1]db!$F:$F,PAS!C$3,[1]db!$I:$I,PAS!C$2))=0,0,SUMIFS([1]db!$P:$P,[1]db!$E:$E,PAS!$A23,[1]db!$F:$F,PAS!C$3,[1]db!$I:$I,PAS!C$2)/SUMIFS([1]db!$O:$O,[1]db!$E:$E,PAS!$A23,[1]db!$F:$F,PAS!C$3,[1]db!$I:$I,PAS!C$2))</f>
        <v>6.0252463281716226E-2</v>
      </c>
      <c r="D23" s="216">
        <f>IF((SUMIFS([1]db!$P:$P,[1]db!$E:$E,PAS!$A23,[1]db!$F:$F,PAS!D$3,[1]db!$I:$I,PAS!D$2,[1]db!$C:$C,PAS!D$4))=0,0,SUMIFS([1]db!$P:$P,[1]db!$E:$E,PAS!$A23,[1]db!$F:$F,PAS!D$3,[1]db!$I:$I,PAS!D$2,[1]db!$C:$C,PAS!D$4)/SUMIFS([1]db!$O:$O,[1]db!$E:$E,PAS!$A23,[1]db!$F:$F,PAS!D$3,[1]db!$I:$I,PAS!D$2,[1]db!$C:$C,PAS!D$4))</f>
        <v>0</v>
      </c>
      <c r="E23" s="218">
        <f>IF((SUMIFS([1]db!$P:$P,[1]db!$E:$E,PAS!$A23,[1]db!$F:$F,PAS!E$3,[1]db!$I:$I,PAS!E$2,[1]db!$C:$C,PAS!E$4))=0,0,SUMIFS([1]db!$P:$P,[1]db!$E:$E,PAS!$A23,[1]db!$F:$F,PAS!E$3,[1]db!$I:$I,PAS!E$2,[1]db!$C:$C,PAS!E$4)/SUMIFS([1]db!$O:$O,[1]db!$E:$E,PAS!$A23,[1]db!$F:$F,PAS!E$3,[1]db!$I:$I,PAS!E$2,[1]db!$C:$C,PAS!E$4))</f>
        <v>0</v>
      </c>
      <c r="F23" s="218">
        <f>IF((SUMIFS([1]db!$P:$P,[1]db!$E:$E,PAS!$A23,[1]db!$F:$F,PAS!F$3,[1]db!$I:$I,PAS!F$2,[1]db!$C:$C,PAS!F$4))=0,0,SUMIFS([1]db!$P:$P,[1]db!$E:$E,PAS!$A23,[1]db!$F:$F,PAS!F$3,[1]db!$I:$I,PAS!F$2,[1]db!$C:$C,PAS!F$4)/SUMIFS([1]db!$O:$O,[1]db!$E:$E,PAS!$A23,[1]db!$F:$F,PAS!F$3,[1]db!$I:$I,PAS!F$2,[1]db!$C:$C,PAS!F$4))</f>
        <v>0</v>
      </c>
      <c r="G23" s="218">
        <f>IF((SUMIFS([1]db!$P:$P,[1]db!$E:$E,PAS!$A23,[1]db!$F:$F,PAS!G$3,[1]db!$I:$I,PAS!G$2,[1]db!$C:$C,PAS!G$4))=0,0,SUMIFS([1]db!$P:$P,[1]db!$E:$E,PAS!$A23,[1]db!$F:$F,PAS!G$3,[1]db!$I:$I,PAS!G$2,[1]db!$C:$C,PAS!G$4)/SUMIFS([1]db!$O:$O,[1]db!$E:$E,PAS!$A23,[1]db!$F:$F,PAS!G$3,[1]db!$I:$I,PAS!G$2,[1]db!$C:$C,PAS!G$4))</f>
        <v>0</v>
      </c>
      <c r="H23" s="218">
        <f>IF((SUMIFS([1]db!$P:$P,[1]db!$E:$E,PAS!$A23,[1]db!$F:$F,PAS!H$3,[1]db!$I:$I,PAS!H$2,[1]db!$C:$C,PAS!H$4))=0,0,SUMIFS([1]db!$P:$P,[1]db!$E:$E,PAS!$A23,[1]db!$F:$F,PAS!H$3,[1]db!$I:$I,PAS!H$2,[1]db!$C:$C,PAS!H$4)/SUMIFS([1]db!$O:$O,[1]db!$E:$E,PAS!$A23,[1]db!$F:$F,PAS!H$3,[1]db!$I:$I,PAS!H$2,[1]db!$C:$C,PAS!H$4))</f>
        <v>0</v>
      </c>
      <c r="I23" s="218">
        <f>IF((SUMIFS([1]db!$P:$P,[1]db!$E:$E,PAS!$A23,[1]db!$F:$F,PAS!I$3,[1]db!$I:$I,PAS!I$2,[1]db!$C:$C,PAS!I$4))=0,0,SUMIFS([1]db!$P:$P,[1]db!$E:$E,PAS!$A23,[1]db!$F:$F,PAS!I$3,[1]db!$I:$I,PAS!I$2,[1]db!$C:$C,PAS!I$4)/SUMIFS([1]db!$O:$O,[1]db!$E:$E,PAS!$A23,[1]db!$F:$F,PAS!I$3,[1]db!$I:$I,PAS!I$2,[1]db!$C:$C,PAS!I$4))</f>
        <v>4.0605000000000002</v>
      </c>
      <c r="J23" s="218">
        <f>IF((SUMIFS([1]db!$P:$P,[1]db!$E:$E,PAS!$A23,[1]db!$F:$F,PAS!J$3,[1]db!$I:$I,PAS!J$2,[1]db!$C:$C,PAS!J$4))=0,0,SUMIFS([1]db!$P:$P,[1]db!$E:$E,PAS!$A23,[1]db!$F:$F,PAS!J$3,[1]db!$I:$I,PAS!J$2,[1]db!$C:$C,PAS!J$4)/SUMIFS([1]db!$O:$O,[1]db!$E:$E,PAS!$A23,[1]db!$F:$F,PAS!J$3,[1]db!$I:$I,PAS!J$2,[1]db!$C:$C,PAS!J$4))</f>
        <v>0</v>
      </c>
      <c r="K23" s="219">
        <f>IF((SUMIFS([1]db!$P:$P,[1]db!$E:$E,PAS!$A23,[1]db!$F:$F,PAS!K$3,[1]db!$I:$I,PAS!K$2,[1]db!$C:$C,PAS!K$4))=0,0,SUMIFS([1]db!$P:$P,[1]db!$E:$E,PAS!$A23,[1]db!$F:$F,PAS!K$3,[1]db!$I:$I,PAS!K$2,[1]db!$C:$C,PAS!K$4)/SUMIFS([1]db!$O:$O,[1]db!$E:$E,PAS!$A23,[1]db!$F:$F,PAS!K$3,[1]db!$I:$I,PAS!K$2,[1]db!$C:$C,PAS!K$4))</f>
        <v>0</v>
      </c>
      <c r="L23" s="215">
        <f>IF((SUMIFS([1]db!$P:$P,[1]db!$E:$E,PAS!$A23,[1]db!$F:$F,PAS!L$3,[1]db!$I:$I,PAS!L$2))=0,0,SUMIFS([1]db!$P:$P,[1]db!$E:$E,PAS!$A23,[1]db!$F:$F,PAS!L$3,[1]db!$I:$I,PAS!L$2)/SUMIFS([1]db!$O:$O,[1]db!$E:$E,PAS!$A23,[1]db!$F:$F,PAS!L$3,[1]db!$I:$I,PAS!L$2))</f>
        <v>1.0000000000000002E-4</v>
      </c>
      <c r="M23" s="216">
        <f>IF((SUMIFS([1]db!$P:$P,[1]db!$E:$E,PAS!$A23,[1]db!$F:$F,PAS!M$3,[1]db!$I:$I,PAS!M$2,[1]db!$C:$C,PAS!M$4))=0,0,SUMIFS([1]db!$P:$P,[1]db!$E:$E,PAS!$A23,[1]db!$F:$F,PAS!M$3,[1]db!$I:$I,PAS!M$2,[1]db!$C:$C,PAS!M$4)/SUMIFS([1]db!$O:$O,[1]db!$E:$E,PAS!$A23,[1]db!$F:$F,PAS!M$3,[1]db!$I:$I,PAS!M$2,[1]db!$C:$C,PAS!M$4))</f>
        <v>0</v>
      </c>
      <c r="N23" s="218">
        <f>IF((SUMIFS([1]db!$P:$P,[1]db!$E:$E,PAS!$A23,[1]db!$F:$F,PAS!N$3,[1]db!$I:$I,PAS!N$2,[1]db!$C:$C,PAS!N$4))=0,0,SUMIFS([1]db!$P:$P,[1]db!$E:$E,PAS!$A23,[1]db!$F:$F,PAS!N$3,[1]db!$I:$I,PAS!N$2,[1]db!$C:$C,PAS!N$4)/SUMIFS([1]db!$O:$O,[1]db!$E:$E,PAS!$A23,[1]db!$F:$F,PAS!N$3,[1]db!$I:$I,PAS!N$2,[1]db!$C:$C,PAS!N$4))</f>
        <v>0.02</v>
      </c>
      <c r="O23" s="218">
        <f>IF((SUMIFS([1]db!$P:$P,[1]db!$E:$E,PAS!$A23,[1]db!$F:$F,PAS!O$3,[1]db!$I:$I,PAS!O$2,[1]db!$C:$C,PAS!O$4))=0,0,SUMIFS([1]db!$P:$P,[1]db!$E:$E,PAS!$A23,[1]db!$F:$F,PAS!O$3,[1]db!$I:$I,PAS!O$2,[1]db!$C:$C,PAS!O$4)/SUMIFS([1]db!$O:$O,[1]db!$E:$E,PAS!$A23,[1]db!$F:$F,PAS!O$3,[1]db!$I:$I,PAS!O$2,[1]db!$C:$C,PAS!O$4))</f>
        <v>0</v>
      </c>
      <c r="P23" s="218">
        <f>IF((SUMIFS([1]db!$P:$P,[1]db!$E:$E,PAS!$A23,[1]db!$F:$F,PAS!P$3,[1]db!$I:$I,PAS!P$2,[1]db!$C:$C,PAS!P$4))=0,0,SUMIFS([1]db!$P:$P,[1]db!$E:$E,PAS!$A23,[1]db!$F:$F,PAS!P$3,[1]db!$I:$I,PAS!P$2,[1]db!$C:$C,PAS!P$4)/SUMIFS([1]db!$O:$O,[1]db!$E:$E,PAS!$A23,[1]db!$F:$F,PAS!P$3,[1]db!$I:$I,PAS!P$2,[1]db!$C:$C,PAS!P$4))</f>
        <v>0</v>
      </c>
      <c r="Q23" s="218">
        <f>IF((SUMIFS([1]db!$P:$P,[1]db!$E:$E,PAS!$A23,[1]db!$F:$F,PAS!Q$3,[1]db!$I:$I,PAS!Q$2,[1]db!$C:$C,PAS!Q$4))=0,0,SUMIFS([1]db!$P:$P,[1]db!$E:$E,PAS!$A23,[1]db!$F:$F,PAS!Q$3,[1]db!$I:$I,PAS!Q$2,[1]db!$C:$C,PAS!Q$4)/SUMIFS([1]db!$O:$O,[1]db!$E:$E,PAS!$A23,[1]db!$F:$F,PAS!Q$3,[1]db!$I:$I,PAS!Q$2,[1]db!$C:$C,PAS!Q$4))</f>
        <v>0</v>
      </c>
      <c r="R23" s="218">
        <f>IF((SUMIFS([1]db!$P:$P,[1]db!$E:$E,PAS!$A23,[1]db!$F:$F,PAS!R$3,[1]db!$I:$I,PAS!R$2,[1]db!$C:$C,PAS!R$4))=0,0,SUMIFS([1]db!$P:$P,[1]db!$E:$E,PAS!$A23,[1]db!$F:$F,PAS!R$3,[1]db!$I:$I,PAS!R$2,[1]db!$C:$C,PAS!R$4)/SUMIFS([1]db!$O:$O,[1]db!$E:$E,PAS!$A23,[1]db!$F:$F,PAS!R$3,[1]db!$I:$I,PAS!R$2,[1]db!$C:$C,PAS!R$4))</f>
        <v>0</v>
      </c>
      <c r="S23" s="218">
        <f>IF((SUMIFS([1]db!$P:$P,[1]db!$E:$E,PAS!$A23,[1]db!$F:$F,PAS!S$3,[1]db!$I:$I,PAS!S$2,[1]db!$C:$C,PAS!S$4))=0,0,SUMIFS([1]db!$P:$P,[1]db!$E:$E,PAS!$A23,[1]db!$F:$F,PAS!S$3,[1]db!$I:$I,PAS!S$2,[1]db!$C:$C,PAS!S$4)/SUMIFS([1]db!$O:$O,[1]db!$E:$E,PAS!$A23,[1]db!$F:$F,PAS!S$3,[1]db!$I:$I,PAS!S$2,[1]db!$C:$C,PAS!S$4))</f>
        <v>0</v>
      </c>
      <c r="T23" s="218">
        <f>IF((SUMIFS([1]db!$P:$P,[1]db!$E:$E,PAS!$A23,[1]db!$F:$F,PAS!T$3,[1]db!$I:$I,PAS!T$2,[1]db!$C:$C,PAS!T$4))=0,0,SUMIFS([1]db!$P:$P,[1]db!$E:$E,PAS!$A23,[1]db!$F:$F,PAS!T$3,[1]db!$I:$I,PAS!T$2,[1]db!$C:$C,PAS!T$4)/SUMIFS([1]db!$O:$O,[1]db!$E:$E,PAS!$A23,[1]db!$F:$F,PAS!T$3,[1]db!$I:$I,PAS!T$2,[1]db!$C:$C,PAS!T$4))</f>
        <v>0</v>
      </c>
      <c r="U23" s="218">
        <f>TRUNC(IF((SUMIFS([1]db!$P:$P,[1]db!$E:$E,PAS!$A23,[1]db!$I:$I,PAS!U$2))=0,0,SUMIFS([1]db!$P:$P,[1]db!$E:$E,PAS!$A23,[1]db!$I:$I,PAS!U$2)/SUMIFS([1]db!$O:$O,[1]db!$E:$E,PAS!$A23,[1]db!$I:$I,PAS!U$2)),2)</f>
        <v>0</v>
      </c>
      <c r="V23" s="219">
        <f>TRUNC(IF((SUMIFS([1]db!$P:$P,[1]db!$E:$E,PAS!$A23,[1]db!$I:$I,PAS!V$2))=0,0,SUMIFS([1]db!$P:$P,[1]db!$E:$E,PAS!$A23,[1]db!$I:$I,PAS!V$2)/SUMIFS([1]db!$O:$O,[1]db!$E:$E,PAS!$A23,[1]db!$I:$I,PAS!V$2)),2)</f>
        <v>0</v>
      </c>
      <c r="W23" s="211"/>
      <c r="X23" s="212">
        <f t="shared" si="0"/>
        <v>4.0605000000000002</v>
      </c>
      <c r="Y23" s="213"/>
    </row>
    <row r="24" spans="1:55" ht="8.25" customHeight="1">
      <c r="A24" s="205">
        <v>1009</v>
      </c>
      <c r="B24" s="220" t="s">
        <v>24</v>
      </c>
      <c r="C24" s="215">
        <f>IF((SUMIFS([1]db!$P:$P,[1]db!$E:$E,PAS!$A24,[1]db!$F:$F,PAS!C$3,[1]db!$I:$I,PAS!C$2))=0,0,SUMIFS([1]db!$P:$P,[1]db!$E:$E,PAS!$A24,[1]db!$F:$F,PAS!C$3,[1]db!$I:$I,PAS!C$2)/SUMIFS([1]db!$O:$O,[1]db!$E:$E,PAS!$A24,[1]db!$F:$F,PAS!C$3,[1]db!$I:$I,PAS!C$2))</f>
        <v>2.0085571745973634</v>
      </c>
      <c r="D24" s="216">
        <f>IF((SUMIFS([1]db!$P:$P,[1]db!$E:$E,PAS!$A24,[1]db!$F:$F,PAS!D$3,[1]db!$I:$I,PAS!D$2,[1]db!$C:$C,PAS!D$4))=0,0,SUMIFS([1]db!$P:$P,[1]db!$E:$E,PAS!$A24,[1]db!$F:$F,PAS!D$3,[1]db!$I:$I,PAS!D$2,[1]db!$C:$C,PAS!D$4)/SUMIFS([1]db!$O:$O,[1]db!$E:$E,PAS!$A24,[1]db!$F:$F,PAS!D$3,[1]db!$I:$I,PAS!D$2,[1]db!$C:$C,PAS!D$4))</f>
        <v>0</v>
      </c>
      <c r="E24" s="218">
        <f>IF((SUMIFS([1]db!$P:$P,[1]db!$E:$E,PAS!$A24,[1]db!$F:$F,PAS!E$3,[1]db!$I:$I,PAS!E$2,[1]db!$C:$C,PAS!E$4))=0,0,SUMIFS([1]db!$P:$P,[1]db!$E:$E,PAS!$A24,[1]db!$F:$F,PAS!E$3,[1]db!$I:$I,PAS!E$2,[1]db!$C:$C,PAS!E$4)/SUMIFS([1]db!$O:$O,[1]db!$E:$E,PAS!$A24,[1]db!$F:$F,PAS!E$3,[1]db!$I:$I,PAS!E$2,[1]db!$C:$C,PAS!E$4))</f>
        <v>0.10405846846367842</v>
      </c>
      <c r="F24" s="218">
        <f>IF((SUMIFS([1]db!$P:$P,[1]db!$E:$E,PAS!$A24,[1]db!$F:$F,PAS!F$3,[1]db!$I:$I,PAS!F$2,[1]db!$C:$C,PAS!F$4))=0,0,SUMIFS([1]db!$P:$P,[1]db!$E:$E,PAS!$A24,[1]db!$F:$F,PAS!F$3,[1]db!$I:$I,PAS!F$2,[1]db!$C:$C,PAS!F$4)/SUMIFS([1]db!$O:$O,[1]db!$E:$E,PAS!$A24,[1]db!$F:$F,PAS!F$3,[1]db!$I:$I,PAS!F$2,[1]db!$C:$C,PAS!F$4))</f>
        <v>0</v>
      </c>
      <c r="G24" s="218">
        <f>IF((SUMIFS([1]db!$P:$P,[1]db!$E:$E,PAS!$A24,[1]db!$F:$F,PAS!G$3,[1]db!$I:$I,PAS!G$2,[1]db!$C:$C,PAS!G$4))=0,0,SUMIFS([1]db!$P:$P,[1]db!$E:$E,PAS!$A24,[1]db!$F:$F,PAS!G$3,[1]db!$I:$I,PAS!G$2,[1]db!$C:$C,PAS!G$4)/SUMIFS([1]db!$O:$O,[1]db!$E:$E,PAS!$A24,[1]db!$F:$F,PAS!G$3,[1]db!$I:$I,PAS!G$2,[1]db!$C:$C,PAS!G$4))</f>
        <v>0</v>
      </c>
      <c r="H24" s="218">
        <f>IF((SUMIFS([1]db!$P:$P,[1]db!$E:$E,PAS!$A24,[1]db!$F:$F,PAS!H$3,[1]db!$I:$I,PAS!H$2,[1]db!$C:$C,PAS!H$4))=0,0,SUMIFS([1]db!$P:$P,[1]db!$E:$E,PAS!$A24,[1]db!$F:$F,PAS!H$3,[1]db!$I:$I,PAS!H$2,[1]db!$C:$C,PAS!H$4)/SUMIFS([1]db!$O:$O,[1]db!$E:$E,PAS!$A24,[1]db!$F:$F,PAS!H$3,[1]db!$I:$I,PAS!H$2,[1]db!$C:$C,PAS!H$4))</f>
        <v>0</v>
      </c>
      <c r="I24" s="218">
        <f>IF((SUMIFS([1]db!$P:$P,[1]db!$E:$E,PAS!$A24,[1]db!$F:$F,PAS!I$3,[1]db!$I:$I,PAS!I$2,[1]db!$C:$C,PAS!I$4))=0,0,SUMIFS([1]db!$P:$P,[1]db!$E:$E,PAS!$A24,[1]db!$F:$F,PAS!I$3,[1]db!$I:$I,PAS!I$2,[1]db!$C:$C,PAS!I$4)/SUMIFS([1]db!$O:$O,[1]db!$E:$E,PAS!$A24,[1]db!$F:$F,PAS!I$3,[1]db!$I:$I,PAS!I$2,[1]db!$C:$C,PAS!I$4))</f>
        <v>0</v>
      </c>
      <c r="J24" s="218">
        <f>IF((SUMIFS([1]db!$P:$P,[1]db!$E:$E,PAS!$A24,[1]db!$F:$F,PAS!J$3,[1]db!$I:$I,PAS!J$2,[1]db!$C:$C,PAS!J$4))=0,0,SUMIFS([1]db!$P:$P,[1]db!$E:$E,PAS!$A24,[1]db!$F:$F,PAS!J$3,[1]db!$I:$I,PAS!J$2,[1]db!$C:$C,PAS!J$4)/SUMIFS([1]db!$O:$O,[1]db!$E:$E,PAS!$A24,[1]db!$F:$F,PAS!J$3,[1]db!$I:$I,PAS!J$2,[1]db!$C:$C,PAS!J$4))</f>
        <v>0</v>
      </c>
      <c r="K24" s="219">
        <f>IF((SUMIFS([1]db!$P:$P,[1]db!$E:$E,PAS!$A24,[1]db!$F:$F,PAS!K$3,[1]db!$I:$I,PAS!K$2,[1]db!$C:$C,PAS!K$4))=0,0,SUMIFS([1]db!$P:$P,[1]db!$E:$E,PAS!$A24,[1]db!$F:$F,PAS!K$3,[1]db!$I:$I,PAS!K$2,[1]db!$C:$C,PAS!K$4)/SUMIFS([1]db!$O:$O,[1]db!$E:$E,PAS!$A24,[1]db!$F:$F,PAS!K$3,[1]db!$I:$I,PAS!K$2,[1]db!$C:$C,PAS!K$4))</f>
        <v>0</v>
      </c>
      <c r="L24" s="215">
        <f>IF((SUMIFS([1]db!$P:$P,[1]db!$E:$E,PAS!$A24,[1]db!$F:$F,PAS!L$3,[1]db!$I:$I,PAS!L$2))=0,0,SUMIFS([1]db!$P:$P,[1]db!$E:$E,PAS!$A24,[1]db!$F:$F,PAS!L$3,[1]db!$I:$I,PAS!L$2)/SUMIFS([1]db!$O:$O,[1]db!$E:$E,PAS!$A24,[1]db!$F:$F,PAS!L$3,[1]db!$I:$I,PAS!L$2))</f>
        <v>0.01</v>
      </c>
      <c r="M24" s="216">
        <f>IF((SUMIFS([1]db!$P:$P,[1]db!$E:$E,PAS!$A24,[1]db!$F:$F,PAS!M$3,[1]db!$I:$I,PAS!M$2,[1]db!$C:$C,PAS!M$4))=0,0,SUMIFS([1]db!$P:$P,[1]db!$E:$E,PAS!$A24,[1]db!$F:$F,PAS!M$3,[1]db!$I:$I,PAS!M$2,[1]db!$C:$C,PAS!M$4)/SUMIFS([1]db!$O:$O,[1]db!$E:$E,PAS!$A24,[1]db!$F:$F,PAS!M$3,[1]db!$I:$I,PAS!M$2,[1]db!$C:$C,PAS!M$4))</f>
        <v>0</v>
      </c>
      <c r="N24" s="218">
        <f>IF((SUMIFS([1]db!$P:$P,[1]db!$E:$E,PAS!$A24,[1]db!$F:$F,PAS!N$3,[1]db!$I:$I,PAS!N$2,[1]db!$C:$C,PAS!N$4))=0,0,SUMIFS([1]db!$P:$P,[1]db!$E:$E,PAS!$A24,[1]db!$F:$F,PAS!N$3,[1]db!$I:$I,PAS!N$2,[1]db!$C:$C,PAS!N$4)/SUMIFS([1]db!$O:$O,[1]db!$E:$E,PAS!$A24,[1]db!$F:$F,PAS!N$3,[1]db!$I:$I,PAS!N$2,[1]db!$C:$C,PAS!N$4))</f>
        <v>9.9999999999999985E-3</v>
      </c>
      <c r="O24" s="218">
        <f>IF((SUMIFS([1]db!$P:$P,[1]db!$E:$E,PAS!$A24,[1]db!$F:$F,PAS!O$3,[1]db!$I:$I,PAS!O$2,[1]db!$C:$C,PAS!O$4))=0,0,SUMIFS([1]db!$P:$P,[1]db!$E:$E,PAS!$A24,[1]db!$F:$F,PAS!O$3,[1]db!$I:$I,PAS!O$2,[1]db!$C:$C,PAS!O$4)/SUMIFS([1]db!$O:$O,[1]db!$E:$E,PAS!$A24,[1]db!$F:$F,PAS!O$3,[1]db!$I:$I,PAS!O$2,[1]db!$C:$C,PAS!O$4))</f>
        <v>0</v>
      </c>
      <c r="P24" s="218">
        <f>IF((SUMIFS([1]db!$P:$P,[1]db!$E:$E,PAS!$A24,[1]db!$F:$F,PAS!P$3,[1]db!$I:$I,PAS!P$2,[1]db!$C:$C,PAS!P$4))=0,0,SUMIFS([1]db!$P:$P,[1]db!$E:$E,PAS!$A24,[1]db!$F:$F,PAS!P$3,[1]db!$I:$I,PAS!P$2,[1]db!$C:$C,PAS!P$4)/SUMIFS([1]db!$O:$O,[1]db!$E:$E,PAS!$A24,[1]db!$F:$F,PAS!P$3,[1]db!$I:$I,PAS!P$2,[1]db!$C:$C,PAS!P$4))</f>
        <v>6.0000000000000005E-2</v>
      </c>
      <c r="Q24" s="218">
        <f>IF((SUMIFS([1]db!$P:$P,[1]db!$E:$E,PAS!$A24,[1]db!$F:$F,PAS!Q$3,[1]db!$I:$I,PAS!Q$2,[1]db!$C:$C,PAS!Q$4))=0,0,SUMIFS([1]db!$P:$P,[1]db!$E:$E,PAS!$A24,[1]db!$F:$F,PAS!Q$3,[1]db!$I:$I,PAS!Q$2,[1]db!$C:$C,PAS!Q$4)/SUMIFS([1]db!$O:$O,[1]db!$E:$E,PAS!$A24,[1]db!$F:$F,PAS!Q$3,[1]db!$I:$I,PAS!Q$2,[1]db!$C:$C,PAS!Q$4))</f>
        <v>0</v>
      </c>
      <c r="R24" s="218">
        <f>IF((SUMIFS([1]db!$P:$P,[1]db!$E:$E,PAS!$A24,[1]db!$F:$F,PAS!R$3,[1]db!$I:$I,PAS!R$2,[1]db!$C:$C,PAS!R$4))=0,0,SUMIFS([1]db!$P:$P,[1]db!$E:$E,PAS!$A24,[1]db!$F:$F,PAS!R$3,[1]db!$I:$I,PAS!R$2,[1]db!$C:$C,PAS!R$4)/SUMIFS([1]db!$O:$O,[1]db!$E:$E,PAS!$A24,[1]db!$F:$F,PAS!R$3,[1]db!$I:$I,PAS!R$2,[1]db!$C:$C,PAS!R$4))</f>
        <v>0</v>
      </c>
      <c r="S24" s="218">
        <f>IF((SUMIFS([1]db!$P:$P,[1]db!$E:$E,PAS!$A24,[1]db!$F:$F,PAS!S$3,[1]db!$I:$I,PAS!S$2,[1]db!$C:$C,PAS!S$4))=0,0,SUMIFS([1]db!$P:$P,[1]db!$E:$E,PAS!$A24,[1]db!$F:$F,PAS!S$3,[1]db!$I:$I,PAS!S$2,[1]db!$C:$C,PAS!S$4)/SUMIFS([1]db!$O:$O,[1]db!$E:$E,PAS!$A24,[1]db!$F:$F,PAS!S$3,[1]db!$I:$I,PAS!S$2,[1]db!$C:$C,PAS!S$4))</f>
        <v>0</v>
      </c>
      <c r="T24" s="218">
        <f>IF((SUMIFS([1]db!$P:$P,[1]db!$E:$E,PAS!$A24,[1]db!$F:$F,PAS!T$3,[1]db!$I:$I,PAS!T$2,[1]db!$C:$C,PAS!T$4))=0,0,SUMIFS([1]db!$P:$P,[1]db!$E:$E,PAS!$A24,[1]db!$F:$F,PAS!T$3,[1]db!$I:$I,PAS!T$2,[1]db!$C:$C,PAS!T$4)/SUMIFS([1]db!$O:$O,[1]db!$E:$E,PAS!$A24,[1]db!$F:$F,PAS!T$3,[1]db!$I:$I,PAS!T$2,[1]db!$C:$C,PAS!T$4))</f>
        <v>0</v>
      </c>
      <c r="U24" s="218">
        <f>TRUNC(IF((SUMIFS([1]db!$P:$P,[1]db!$E:$E,PAS!$A24,[1]db!$I:$I,PAS!U$2))=0,0,SUMIFS([1]db!$P:$P,[1]db!$E:$E,PAS!$A24,[1]db!$I:$I,PAS!U$2)/SUMIFS([1]db!$O:$O,[1]db!$E:$E,PAS!$A24,[1]db!$I:$I,PAS!U$2)),2)</f>
        <v>0</v>
      </c>
      <c r="V24" s="219">
        <f>TRUNC(IF((SUMIFS([1]db!$P:$P,[1]db!$E:$E,PAS!$A24,[1]db!$I:$I,PAS!V$2))=0,0,SUMIFS([1]db!$P:$P,[1]db!$E:$E,PAS!$A24,[1]db!$I:$I,PAS!V$2)/SUMIFS([1]db!$O:$O,[1]db!$E:$E,PAS!$A24,[1]db!$I:$I,PAS!V$2)),2)</f>
        <v>0</v>
      </c>
      <c r="W24" s="211"/>
      <c r="X24" s="212">
        <f t="shared" si="0"/>
        <v>2.0085571745973634</v>
      </c>
      <c r="Y24" s="213"/>
    </row>
    <row r="25" spans="1:55" ht="8.25" customHeight="1">
      <c r="A25" s="205">
        <v>1014</v>
      </c>
      <c r="B25" s="220" t="s">
        <v>25</v>
      </c>
      <c r="C25" s="215">
        <f>IF((SUMIFS([1]db!$P:$P,[1]db!$E:$E,PAS!$A25,[1]db!$F:$F,PAS!C$3,[1]db!$I:$I,PAS!C$2))=0,0,SUMIFS([1]db!$P:$P,[1]db!$E:$E,PAS!$A25,[1]db!$F:$F,PAS!C$3,[1]db!$I:$I,PAS!C$2)/SUMIFS([1]db!$O:$O,[1]db!$E:$E,PAS!$A25,[1]db!$F:$F,PAS!C$3,[1]db!$I:$I,PAS!C$2))</f>
        <v>2.3063503839493569</v>
      </c>
      <c r="D25" s="216">
        <f>IF((SUMIFS([1]db!$P:$P,[1]db!$E:$E,PAS!$A25,[1]db!$F:$F,PAS!D$3,[1]db!$I:$I,PAS!D$2,[1]db!$C:$C,PAS!D$4))=0,0,SUMIFS([1]db!$P:$P,[1]db!$E:$E,PAS!$A25,[1]db!$F:$F,PAS!D$3,[1]db!$I:$I,PAS!D$2,[1]db!$C:$C,PAS!D$4)/SUMIFS([1]db!$O:$O,[1]db!$E:$E,PAS!$A25,[1]db!$F:$F,PAS!D$3,[1]db!$I:$I,PAS!D$2,[1]db!$C:$C,PAS!D$4))</f>
        <v>0</v>
      </c>
      <c r="E25" s="218">
        <f>IF((SUMIFS([1]db!$P:$P,[1]db!$E:$E,PAS!$A25,[1]db!$F:$F,PAS!E$3,[1]db!$I:$I,PAS!E$2,[1]db!$C:$C,PAS!E$4))=0,0,SUMIFS([1]db!$P:$P,[1]db!$E:$E,PAS!$A25,[1]db!$F:$F,PAS!E$3,[1]db!$I:$I,PAS!E$2,[1]db!$C:$C,PAS!E$4)/SUMIFS([1]db!$O:$O,[1]db!$E:$E,PAS!$A25,[1]db!$F:$F,PAS!E$3,[1]db!$I:$I,PAS!E$2,[1]db!$C:$C,PAS!E$4))</f>
        <v>8.2717314235647696E-2</v>
      </c>
      <c r="F25" s="218">
        <f>IF((SUMIFS([1]db!$P:$P,[1]db!$E:$E,PAS!$A25,[1]db!$F:$F,PAS!F$3,[1]db!$I:$I,PAS!F$2,[1]db!$C:$C,PAS!F$4))=0,0,SUMIFS([1]db!$P:$P,[1]db!$E:$E,PAS!$A25,[1]db!$F:$F,PAS!F$3,[1]db!$I:$I,PAS!F$2,[1]db!$C:$C,PAS!F$4)/SUMIFS([1]db!$O:$O,[1]db!$E:$E,PAS!$A25,[1]db!$F:$F,PAS!F$3,[1]db!$I:$I,PAS!F$2,[1]db!$C:$C,PAS!F$4))</f>
        <v>1.5085</v>
      </c>
      <c r="G25" s="218">
        <f>IF((SUMIFS([1]db!$P:$P,[1]db!$E:$E,PAS!$A25,[1]db!$F:$F,PAS!G$3,[1]db!$I:$I,PAS!G$2,[1]db!$C:$C,PAS!G$4))=0,0,SUMIFS([1]db!$P:$P,[1]db!$E:$E,PAS!$A25,[1]db!$F:$F,PAS!G$3,[1]db!$I:$I,PAS!G$2,[1]db!$C:$C,PAS!G$4)/SUMIFS([1]db!$O:$O,[1]db!$E:$E,PAS!$A25,[1]db!$F:$F,PAS!G$3,[1]db!$I:$I,PAS!G$2,[1]db!$C:$C,PAS!G$4))</f>
        <v>1.5084</v>
      </c>
      <c r="H25" s="218">
        <f>IF((SUMIFS([1]db!$P:$P,[1]db!$E:$E,PAS!$A25,[1]db!$F:$F,PAS!H$3,[1]db!$I:$I,PAS!H$2,[1]db!$C:$C,PAS!H$4))=0,0,SUMIFS([1]db!$P:$P,[1]db!$E:$E,PAS!$A25,[1]db!$F:$F,PAS!H$3,[1]db!$I:$I,PAS!H$2,[1]db!$C:$C,PAS!H$4)/SUMIFS([1]db!$O:$O,[1]db!$E:$E,PAS!$A25,[1]db!$F:$F,PAS!H$3,[1]db!$I:$I,PAS!H$2,[1]db!$C:$C,PAS!H$4))</f>
        <v>3.0122</v>
      </c>
      <c r="I25" s="218">
        <f>IF((SUMIFS([1]db!$P:$P,[1]db!$E:$E,PAS!$A25,[1]db!$F:$F,PAS!I$3,[1]db!$I:$I,PAS!I$2,[1]db!$C:$C,PAS!I$4))=0,0,SUMIFS([1]db!$P:$P,[1]db!$E:$E,PAS!$A25,[1]db!$F:$F,PAS!I$3,[1]db!$I:$I,PAS!I$2,[1]db!$C:$C,PAS!I$4)/SUMIFS([1]db!$O:$O,[1]db!$E:$E,PAS!$A25,[1]db!$F:$F,PAS!I$3,[1]db!$I:$I,PAS!I$2,[1]db!$C:$C,PAS!I$4))</f>
        <v>4.0314644634868069</v>
      </c>
      <c r="J25" s="218">
        <f>IF((SUMIFS([1]db!$P:$P,[1]db!$E:$E,PAS!$A25,[1]db!$F:$F,PAS!J$3,[1]db!$I:$I,PAS!J$2,[1]db!$C:$C,PAS!J$4))=0,0,SUMIFS([1]db!$P:$P,[1]db!$E:$E,PAS!$A25,[1]db!$F:$F,PAS!J$3,[1]db!$I:$I,PAS!J$2,[1]db!$C:$C,PAS!J$4)/SUMIFS([1]db!$O:$O,[1]db!$E:$E,PAS!$A25,[1]db!$F:$F,PAS!J$3,[1]db!$I:$I,PAS!J$2,[1]db!$C:$C,PAS!J$4))</f>
        <v>0</v>
      </c>
      <c r="K25" s="219">
        <f>IF((SUMIFS([1]db!$P:$P,[1]db!$E:$E,PAS!$A25,[1]db!$F:$F,PAS!K$3,[1]db!$I:$I,PAS!K$2,[1]db!$C:$C,PAS!K$4))=0,0,SUMIFS([1]db!$P:$P,[1]db!$E:$E,PAS!$A25,[1]db!$F:$F,PAS!K$3,[1]db!$I:$I,PAS!K$2,[1]db!$C:$C,PAS!K$4)/SUMIFS([1]db!$O:$O,[1]db!$E:$E,PAS!$A25,[1]db!$F:$F,PAS!K$3,[1]db!$I:$I,PAS!K$2,[1]db!$C:$C,PAS!K$4))</f>
        <v>0</v>
      </c>
      <c r="L25" s="215">
        <f>IF((SUMIFS([1]db!$P:$P,[1]db!$E:$E,PAS!$A25,[1]db!$F:$F,PAS!L$3,[1]db!$I:$I,PAS!L$2))=0,0,SUMIFS([1]db!$P:$P,[1]db!$E:$E,PAS!$A25,[1]db!$F:$F,PAS!L$3,[1]db!$I:$I,PAS!L$2)/SUMIFS([1]db!$O:$O,[1]db!$E:$E,PAS!$A25,[1]db!$F:$F,PAS!L$3,[1]db!$I:$I,PAS!L$2))</f>
        <v>1.0000000000000002E-2</v>
      </c>
      <c r="M25" s="216">
        <f>IF((SUMIFS([1]db!$P:$P,[1]db!$E:$E,PAS!$A25,[1]db!$F:$F,PAS!M$3,[1]db!$I:$I,PAS!M$2,[1]db!$C:$C,PAS!M$4))=0,0,SUMIFS([1]db!$P:$P,[1]db!$E:$E,PAS!$A25,[1]db!$F:$F,PAS!M$3,[1]db!$I:$I,PAS!M$2,[1]db!$C:$C,PAS!M$4)/SUMIFS([1]db!$O:$O,[1]db!$E:$E,PAS!$A25,[1]db!$F:$F,PAS!M$3,[1]db!$I:$I,PAS!M$2,[1]db!$C:$C,PAS!M$4))</f>
        <v>0</v>
      </c>
      <c r="N25" s="218">
        <f>IF((SUMIFS([1]db!$P:$P,[1]db!$E:$E,PAS!$A25,[1]db!$F:$F,PAS!N$3,[1]db!$I:$I,PAS!N$2,[1]db!$C:$C,PAS!N$4))=0,0,SUMIFS([1]db!$P:$P,[1]db!$E:$E,PAS!$A25,[1]db!$F:$F,PAS!N$3,[1]db!$I:$I,PAS!N$2,[1]db!$C:$C,PAS!N$4)/SUMIFS([1]db!$O:$O,[1]db!$E:$E,PAS!$A25,[1]db!$F:$F,PAS!N$3,[1]db!$I:$I,PAS!N$2,[1]db!$C:$C,PAS!N$4))</f>
        <v>0.01</v>
      </c>
      <c r="O25" s="218">
        <f>IF((SUMIFS([1]db!$P:$P,[1]db!$E:$E,PAS!$A25,[1]db!$F:$F,PAS!O$3,[1]db!$I:$I,PAS!O$2,[1]db!$C:$C,PAS!O$4))=0,0,SUMIFS([1]db!$P:$P,[1]db!$E:$E,PAS!$A25,[1]db!$F:$F,PAS!O$3,[1]db!$I:$I,PAS!O$2,[1]db!$C:$C,PAS!O$4)/SUMIFS([1]db!$O:$O,[1]db!$E:$E,PAS!$A25,[1]db!$F:$F,PAS!O$3,[1]db!$I:$I,PAS!O$2,[1]db!$C:$C,PAS!O$4))</f>
        <v>0</v>
      </c>
      <c r="P25" s="218">
        <f>IF((SUMIFS([1]db!$P:$P,[1]db!$E:$E,PAS!$A25,[1]db!$F:$F,PAS!P$3,[1]db!$I:$I,PAS!P$2,[1]db!$C:$C,PAS!P$4))=0,0,SUMIFS([1]db!$P:$P,[1]db!$E:$E,PAS!$A25,[1]db!$F:$F,PAS!P$3,[1]db!$I:$I,PAS!P$2,[1]db!$C:$C,PAS!P$4)/SUMIFS([1]db!$O:$O,[1]db!$E:$E,PAS!$A25,[1]db!$F:$F,PAS!P$3,[1]db!$I:$I,PAS!P$2,[1]db!$C:$C,PAS!P$4))</f>
        <v>0</v>
      </c>
      <c r="Q25" s="218">
        <f>IF((SUMIFS([1]db!$P:$P,[1]db!$E:$E,PAS!$A25,[1]db!$F:$F,PAS!Q$3,[1]db!$I:$I,PAS!Q$2,[1]db!$C:$C,PAS!Q$4))=0,0,SUMIFS([1]db!$P:$P,[1]db!$E:$E,PAS!$A25,[1]db!$F:$F,PAS!Q$3,[1]db!$I:$I,PAS!Q$2,[1]db!$C:$C,PAS!Q$4)/SUMIFS([1]db!$O:$O,[1]db!$E:$E,PAS!$A25,[1]db!$F:$F,PAS!Q$3,[1]db!$I:$I,PAS!Q$2,[1]db!$C:$C,PAS!Q$4))</f>
        <v>0</v>
      </c>
      <c r="R25" s="218">
        <f>IF((SUMIFS([1]db!$P:$P,[1]db!$E:$E,PAS!$A25,[1]db!$F:$F,PAS!R$3,[1]db!$I:$I,PAS!R$2,[1]db!$C:$C,PAS!R$4))=0,0,SUMIFS([1]db!$P:$P,[1]db!$E:$E,PAS!$A25,[1]db!$F:$F,PAS!R$3,[1]db!$I:$I,PAS!R$2,[1]db!$C:$C,PAS!R$4)/SUMIFS([1]db!$O:$O,[1]db!$E:$E,PAS!$A25,[1]db!$F:$F,PAS!R$3,[1]db!$I:$I,PAS!R$2,[1]db!$C:$C,PAS!R$4))</f>
        <v>0</v>
      </c>
      <c r="S25" s="218">
        <f>IF((SUMIFS([1]db!$P:$P,[1]db!$E:$E,PAS!$A25,[1]db!$F:$F,PAS!S$3,[1]db!$I:$I,PAS!S$2,[1]db!$C:$C,PAS!S$4))=0,0,SUMIFS([1]db!$P:$P,[1]db!$E:$E,PAS!$A25,[1]db!$F:$F,PAS!S$3,[1]db!$I:$I,PAS!S$2,[1]db!$C:$C,PAS!S$4)/SUMIFS([1]db!$O:$O,[1]db!$E:$E,PAS!$A25,[1]db!$F:$F,PAS!S$3,[1]db!$I:$I,PAS!S$2,[1]db!$C:$C,PAS!S$4))</f>
        <v>0</v>
      </c>
      <c r="T25" s="218">
        <f>IF((SUMIFS([1]db!$P:$P,[1]db!$E:$E,PAS!$A25,[1]db!$F:$F,PAS!T$3,[1]db!$I:$I,PAS!T$2,[1]db!$C:$C,PAS!T$4))=0,0,SUMIFS([1]db!$P:$P,[1]db!$E:$E,PAS!$A25,[1]db!$F:$F,PAS!T$3,[1]db!$I:$I,PAS!T$2,[1]db!$C:$C,PAS!T$4)/SUMIFS([1]db!$O:$O,[1]db!$E:$E,PAS!$A25,[1]db!$F:$F,PAS!T$3,[1]db!$I:$I,PAS!T$2,[1]db!$C:$C,PAS!T$4))</f>
        <v>0</v>
      </c>
      <c r="U25" s="218">
        <f>TRUNC(IF((SUMIFS([1]db!$P:$P,[1]db!$E:$E,PAS!$A25,[1]db!$I:$I,PAS!U$2))=0,0,SUMIFS([1]db!$P:$P,[1]db!$E:$E,PAS!$A25,[1]db!$I:$I,PAS!U$2)/SUMIFS([1]db!$O:$O,[1]db!$E:$E,PAS!$A25,[1]db!$I:$I,PAS!U$2)),2)</f>
        <v>0</v>
      </c>
      <c r="V25" s="219">
        <f>TRUNC(IF((SUMIFS([1]db!$P:$P,[1]db!$E:$E,PAS!$A25,[1]db!$I:$I,PAS!V$2))=0,0,SUMIFS([1]db!$P:$P,[1]db!$E:$E,PAS!$A25,[1]db!$I:$I,PAS!V$2)/SUMIFS([1]db!$O:$O,[1]db!$E:$E,PAS!$A25,[1]db!$I:$I,PAS!V$2)),2)</f>
        <v>0</v>
      </c>
      <c r="W25" s="211"/>
      <c r="X25" s="212">
        <f t="shared" si="0"/>
        <v>4.0314644634868069</v>
      </c>
      <c r="Y25" s="213"/>
    </row>
    <row r="26" spans="1:55" ht="8.25" customHeight="1">
      <c r="A26" s="205">
        <v>1016</v>
      </c>
      <c r="B26" s="220" t="s">
        <v>26</v>
      </c>
      <c r="C26" s="215">
        <f>IF((SUMIFS([1]db!$P:$P,[1]db!$E:$E,PAS!$A26,[1]db!$F:$F,PAS!C$3,[1]db!$I:$I,PAS!C$2))=0,0,SUMIFS([1]db!$P:$P,[1]db!$E:$E,PAS!$A26,[1]db!$F:$F,PAS!C$3,[1]db!$I:$I,PAS!C$2)/SUMIFS([1]db!$O:$O,[1]db!$E:$E,PAS!$A26,[1]db!$F:$F,PAS!C$3,[1]db!$I:$I,PAS!C$2))</f>
        <v>9.999999999999998E-4</v>
      </c>
      <c r="D26" s="216">
        <f>IF((SUMIFS([1]db!$P:$P,[1]db!$E:$E,PAS!$A26,[1]db!$F:$F,PAS!D$3,[1]db!$I:$I,PAS!D$2,[1]db!$C:$C,PAS!D$4))=0,0,SUMIFS([1]db!$P:$P,[1]db!$E:$E,PAS!$A26,[1]db!$F:$F,PAS!D$3,[1]db!$I:$I,PAS!D$2,[1]db!$C:$C,PAS!D$4)/SUMIFS([1]db!$O:$O,[1]db!$E:$E,PAS!$A26,[1]db!$F:$F,PAS!D$3,[1]db!$I:$I,PAS!D$2,[1]db!$C:$C,PAS!D$4))</f>
        <v>0</v>
      </c>
      <c r="E26" s="218">
        <f>IF((SUMIFS([1]db!$P:$P,[1]db!$E:$E,PAS!$A26,[1]db!$F:$F,PAS!E$3,[1]db!$I:$I,PAS!E$2,[1]db!$C:$C,PAS!E$4))=0,0,SUMIFS([1]db!$P:$P,[1]db!$E:$E,PAS!$A26,[1]db!$F:$F,PAS!E$3,[1]db!$I:$I,PAS!E$2,[1]db!$C:$C,PAS!E$4)/SUMIFS([1]db!$O:$O,[1]db!$E:$E,PAS!$A26,[1]db!$F:$F,PAS!E$3,[1]db!$I:$I,PAS!E$2,[1]db!$C:$C,PAS!E$4))</f>
        <v>0.14625302731513132</v>
      </c>
      <c r="F26" s="218">
        <f>IF((SUMIFS([1]db!$P:$P,[1]db!$E:$E,PAS!$A26,[1]db!$F:$F,PAS!F$3,[1]db!$I:$I,PAS!F$2,[1]db!$C:$C,PAS!F$4))=0,0,SUMIFS([1]db!$P:$P,[1]db!$E:$E,PAS!$A26,[1]db!$F:$F,PAS!F$3,[1]db!$I:$I,PAS!F$2,[1]db!$C:$C,PAS!F$4)/SUMIFS([1]db!$O:$O,[1]db!$E:$E,PAS!$A26,[1]db!$F:$F,PAS!F$3,[1]db!$I:$I,PAS!F$2,[1]db!$C:$C,PAS!F$4))</f>
        <v>0</v>
      </c>
      <c r="G26" s="218">
        <f>IF((SUMIFS([1]db!$P:$P,[1]db!$E:$E,PAS!$A26,[1]db!$F:$F,PAS!G$3,[1]db!$I:$I,PAS!G$2,[1]db!$C:$C,PAS!G$4))=0,0,SUMIFS([1]db!$P:$P,[1]db!$E:$E,PAS!$A26,[1]db!$F:$F,PAS!G$3,[1]db!$I:$I,PAS!G$2,[1]db!$C:$C,PAS!G$4)/SUMIFS([1]db!$O:$O,[1]db!$E:$E,PAS!$A26,[1]db!$F:$F,PAS!G$3,[1]db!$I:$I,PAS!G$2,[1]db!$C:$C,PAS!G$4))</f>
        <v>0</v>
      </c>
      <c r="H26" s="218">
        <f>IF((SUMIFS([1]db!$P:$P,[1]db!$E:$E,PAS!$A26,[1]db!$F:$F,PAS!H$3,[1]db!$I:$I,PAS!H$2,[1]db!$C:$C,PAS!H$4))=0,0,SUMIFS([1]db!$P:$P,[1]db!$E:$E,PAS!$A26,[1]db!$F:$F,PAS!H$3,[1]db!$I:$I,PAS!H$2,[1]db!$C:$C,PAS!H$4)/SUMIFS([1]db!$O:$O,[1]db!$E:$E,PAS!$A26,[1]db!$F:$F,PAS!H$3,[1]db!$I:$I,PAS!H$2,[1]db!$C:$C,PAS!H$4))</f>
        <v>0</v>
      </c>
      <c r="I26" s="218">
        <f>IF((SUMIFS([1]db!$P:$P,[1]db!$E:$E,PAS!$A26,[1]db!$F:$F,PAS!I$3,[1]db!$I:$I,PAS!I$2,[1]db!$C:$C,PAS!I$4))=0,0,SUMIFS([1]db!$P:$P,[1]db!$E:$E,PAS!$A26,[1]db!$F:$F,PAS!I$3,[1]db!$I:$I,PAS!I$2,[1]db!$C:$C,PAS!I$4)/SUMIFS([1]db!$O:$O,[1]db!$E:$E,PAS!$A26,[1]db!$F:$F,PAS!I$3,[1]db!$I:$I,PAS!I$2,[1]db!$C:$C,PAS!I$4))</f>
        <v>4.1153000000000004</v>
      </c>
      <c r="J26" s="218">
        <f>IF((SUMIFS([1]db!$P:$P,[1]db!$E:$E,PAS!$A26,[1]db!$F:$F,PAS!J$3,[1]db!$I:$I,PAS!J$2,[1]db!$C:$C,PAS!J$4))=0,0,SUMIFS([1]db!$P:$P,[1]db!$E:$E,PAS!$A26,[1]db!$F:$F,PAS!J$3,[1]db!$I:$I,PAS!J$2,[1]db!$C:$C,PAS!J$4)/SUMIFS([1]db!$O:$O,[1]db!$E:$E,PAS!$A26,[1]db!$F:$F,PAS!J$3,[1]db!$I:$I,PAS!J$2,[1]db!$C:$C,PAS!J$4))</f>
        <v>0</v>
      </c>
      <c r="K26" s="219">
        <f>IF((SUMIFS([1]db!$P:$P,[1]db!$E:$E,PAS!$A26,[1]db!$F:$F,PAS!K$3,[1]db!$I:$I,PAS!K$2,[1]db!$C:$C,PAS!K$4))=0,0,SUMIFS([1]db!$P:$P,[1]db!$E:$E,PAS!$A26,[1]db!$F:$F,PAS!K$3,[1]db!$I:$I,PAS!K$2,[1]db!$C:$C,PAS!K$4)/SUMIFS([1]db!$O:$O,[1]db!$E:$E,PAS!$A26,[1]db!$F:$F,PAS!K$3,[1]db!$I:$I,PAS!K$2,[1]db!$C:$C,PAS!K$4))</f>
        <v>3.9422999999999999</v>
      </c>
      <c r="L26" s="215">
        <f>IF((SUMIFS([1]db!$P:$P,[1]db!$E:$E,PAS!$A26,[1]db!$F:$F,PAS!L$3,[1]db!$I:$I,PAS!L$2))=0,0,SUMIFS([1]db!$P:$P,[1]db!$E:$E,PAS!$A26,[1]db!$F:$F,PAS!L$3,[1]db!$I:$I,PAS!L$2)/SUMIFS([1]db!$O:$O,[1]db!$E:$E,PAS!$A26,[1]db!$F:$F,PAS!L$3,[1]db!$I:$I,PAS!L$2))</f>
        <v>1E-3</v>
      </c>
      <c r="M26" s="216">
        <f>IF((SUMIFS([1]db!$P:$P,[1]db!$E:$E,PAS!$A26,[1]db!$F:$F,PAS!M$3,[1]db!$I:$I,PAS!M$2,[1]db!$C:$C,PAS!M$4))=0,0,SUMIFS([1]db!$P:$P,[1]db!$E:$E,PAS!$A26,[1]db!$F:$F,PAS!M$3,[1]db!$I:$I,PAS!M$2,[1]db!$C:$C,PAS!M$4)/SUMIFS([1]db!$O:$O,[1]db!$E:$E,PAS!$A26,[1]db!$F:$F,PAS!M$3,[1]db!$I:$I,PAS!M$2,[1]db!$C:$C,PAS!M$4))</f>
        <v>0</v>
      </c>
      <c r="N26" s="218">
        <f>IF((SUMIFS([1]db!$P:$P,[1]db!$E:$E,PAS!$A26,[1]db!$F:$F,PAS!N$3,[1]db!$I:$I,PAS!N$2,[1]db!$C:$C,PAS!N$4))=0,0,SUMIFS([1]db!$P:$P,[1]db!$E:$E,PAS!$A26,[1]db!$F:$F,PAS!N$3,[1]db!$I:$I,PAS!N$2,[1]db!$C:$C,PAS!N$4)/SUMIFS([1]db!$O:$O,[1]db!$E:$E,PAS!$A26,[1]db!$F:$F,PAS!N$3,[1]db!$I:$I,PAS!N$2,[1]db!$C:$C,PAS!N$4))</f>
        <v>0</v>
      </c>
      <c r="O26" s="218">
        <f>IF((SUMIFS([1]db!$P:$P,[1]db!$E:$E,PAS!$A26,[1]db!$F:$F,PAS!O$3,[1]db!$I:$I,PAS!O$2,[1]db!$C:$C,PAS!O$4))=0,0,SUMIFS([1]db!$P:$P,[1]db!$E:$E,PAS!$A26,[1]db!$F:$F,PAS!O$3,[1]db!$I:$I,PAS!O$2,[1]db!$C:$C,PAS!O$4)/SUMIFS([1]db!$O:$O,[1]db!$E:$E,PAS!$A26,[1]db!$F:$F,PAS!O$3,[1]db!$I:$I,PAS!O$2,[1]db!$C:$C,PAS!O$4))</f>
        <v>0</v>
      </c>
      <c r="P26" s="218">
        <f>IF((SUMIFS([1]db!$P:$P,[1]db!$E:$E,PAS!$A26,[1]db!$F:$F,PAS!P$3,[1]db!$I:$I,PAS!P$2,[1]db!$C:$C,PAS!P$4))=0,0,SUMIFS([1]db!$P:$P,[1]db!$E:$E,PAS!$A26,[1]db!$F:$F,PAS!P$3,[1]db!$I:$I,PAS!P$2,[1]db!$C:$C,PAS!P$4)/SUMIFS([1]db!$O:$O,[1]db!$E:$E,PAS!$A26,[1]db!$F:$F,PAS!P$3,[1]db!$I:$I,PAS!P$2,[1]db!$C:$C,PAS!P$4))</f>
        <v>0</v>
      </c>
      <c r="Q26" s="218">
        <f>IF((SUMIFS([1]db!$P:$P,[1]db!$E:$E,PAS!$A26,[1]db!$F:$F,PAS!Q$3,[1]db!$I:$I,PAS!Q$2,[1]db!$C:$C,PAS!Q$4))=0,0,SUMIFS([1]db!$P:$P,[1]db!$E:$E,PAS!$A26,[1]db!$F:$F,PAS!Q$3,[1]db!$I:$I,PAS!Q$2,[1]db!$C:$C,PAS!Q$4)/SUMIFS([1]db!$O:$O,[1]db!$E:$E,PAS!$A26,[1]db!$F:$F,PAS!Q$3,[1]db!$I:$I,PAS!Q$2,[1]db!$C:$C,PAS!Q$4))</f>
        <v>0</v>
      </c>
      <c r="R26" s="218">
        <f>IF((SUMIFS([1]db!$P:$P,[1]db!$E:$E,PAS!$A26,[1]db!$F:$F,PAS!R$3,[1]db!$I:$I,PAS!R$2,[1]db!$C:$C,PAS!R$4))=0,0,SUMIFS([1]db!$P:$P,[1]db!$E:$E,PAS!$A26,[1]db!$F:$F,PAS!R$3,[1]db!$I:$I,PAS!R$2,[1]db!$C:$C,PAS!R$4)/SUMIFS([1]db!$O:$O,[1]db!$E:$E,PAS!$A26,[1]db!$F:$F,PAS!R$3,[1]db!$I:$I,PAS!R$2,[1]db!$C:$C,PAS!R$4))</f>
        <v>0</v>
      </c>
      <c r="S26" s="218">
        <f>IF((SUMIFS([1]db!$P:$P,[1]db!$E:$E,PAS!$A26,[1]db!$F:$F,PAS!S$3,[1]db!$I:$I,PAS!S$2,[1]db!$C:$C,PAS!S$4))=0,0,SUMIFS([1]db!$P:$P,[1]db!$E:$E,PAS!$A26,[1]db!$F:$F,PAS!S$3,[1]db!$I:$I,PAS!S$2,[1]db!$C:$C,PAS!S$4)/SUMIFS([1]db!$O:$O,[1]db!$E:$E,PAS!$A26,[1]db!$F:$F,PAS!S$3,[1]db!$I:$I,PAS!S$2,[1]db!$C:$C,PAS!S$4))</f>
        <v>0</v>
      </c>
      <c r="T26" s="218">
        <f>IF((SUMIFS([1]db!$P:$P,[1]db!$E:$E,PAS!$A26,[1]db!$F:$F,PAS!T$3,[1]db!$I:$I,PAS!T$2,[1]db!$C:$C,PAS!T$4))=0,0,SUMIFS([1]db!$P:$P,[1]db!$E:$E,PAS!$A26,[1]db!$F:$F,PAS!T$3,[1]db!$I:$I,PAS!T$2,[1]db!$C:$C,PAS!T$4)/SUMIFS([1]db!$O:$O,[1]db!$E:$E,PAS!$A26,[1]db!$F:$F,PAS!T$3,[1]db!$I:$I,PAS!T$2,[1]db!$C:$C,PAS!T$4))</f>
        <v>0</v>
      </c>
      <c r="U26" s="218">
        <f>TRUNC(IF((SUMIFS([1]db!$P:$P,[1]db!$E:$E,PAS!$A26,[1]db!$I:$I,PAS!U$2))=0,0,SUMIFS([1]db!$P:$P,[1]db!$E:$E,PAS!$A26,[1]db!$I:$I,PAS!U$2)/SUMIFS([1]db!$O:$O,[1]db!$E:$E,PAS!$A26,[1]db!$I:$I,PAS!U$2)),2)</f>
        <v>0</v>
      </c>
      <c r="V26" s="219">
        <f>TRUNC(IF((SUMIFS([1]db!$P:$P,[1]db!$E:$E,PAS!$A26,[1]db!$I:$I,PAS!V$2))=0,0,SUMIFS([1]db!$P:$P,[1]db!$E:$E,PAS!$A26,[1]db!$I:$I,PAS!V$2)/SUMIFS([1]db!$O:$O,[1]db!$E:$E,PAS!$A26,[1]db!$I:$I,PAS!V$2)),2)</f>
        <v>0</v>
      </c>
      <c r="W26" s="211"/>
      <c r="X26" s="212">
        <f t="shared" si="0"/>
        <v>4.1153000000000004</v>
      </c>
      <c r="Y26" s="213"/>
    </row>
    <row r="27" spans="1:55" ht="8.25" customHeight="1">
      <c r="A27" s="205">
        <v>1018</v>
      </c>
      <c r="B27" s="220" t="s">
        <v>27</v>
      </c>
      <c r="C27" s="215">
        <f>IF((SUMIFS([1]db!$P:$P,[1]db!$E:$E,PAS!$A27,[1]db!$F:$F,PAS!C$3,[1]db!$I:$I,PAS!C$2))=0,0,SUMIFS([1]db!$P:$P,[1]db!$E:$E,PAS!$A27,[1]db!$F:$F,PAS!C$3,[1]db!$I:$I,PAS!C$2)/SUMIFS([1]db!$O:$O,[1]db!$E:$E,PAS!$A27,[1]db!$F:$F,PAS!C$3,[1]db!$I:$I,PAS!C$2))</f>
        <v>1.2472924000556509</v>
      </c>
      <c r="D27" s="216">
        <f>IF((SUMIFS([1]db!$P:$P,[1]db!$E:$E,PAS!$A27,[1]db!$F:$F,PAS!D$3,[1]db!$I:$I,PAS!D$2,[1]db!$C:$C,PAS!D$4))=0,0,SUMIFS([1]db!$P:$P,[1]db!$E:$E,PAS!$A27,[1]db!$F:$F,PAS!D$3,[1]db!$I:$I,PAS!D$2,[1]db!$C:$C,PAS!D$4)/SUMIFS([1]db!$O:$O,[1]db!$E:$E,PAS!$A27,[1]db!$F:$F,PAS!D$3,[1]db!$I:$I,PAS!D$2,[1]db!$C:$C,PAS!D$4))</f>
        <v>0</v>
      </c>
      <c r="E27" s="218">
        <f>IF((SUMIFS([1]db!$P:$P,[1]db!$E:$E,PAS!$A27,[1]db!$F:$F,PAS!E$3,[1]db!$I:$I,PAS!E$2,[1]db!$C:$C,PAS!E$4))=0,0,SUMIFS([1]db!$P:$P,[1]db!$E:$E,PAS!$A27,[1]db!$F:$F,PAS!E$3,[1]db!$I:$I,PAS!E$2,[1]db!$C:$C,PAS!E$4)/SUMIFS([1]db!$O:$O,[1]db!$E:$E,PAS!$A27,[1]db!$F:$F,PAS!E$3,[1]db!$I:$I,PAS!E$2,[1]db!$C:$C,PAS!E$4))</f>
        <v>5.1971215293820761E-2</v>
      </c>
      <c r="F27" s="218">
        <f>IF((SUMIFS([1]db!$P:$P,[1]db!$E:$E,PAS!$A27,[1]db!$F:$F,PAS!F$3,[1]db!$I:$I,PAS!F$2,[1]db!$C:$C,PAS!F$4))=0,0,SUMIFS([1]db!$P:$P,[1]db!$E:$E,PAS!$A27,[1]db!$F:$F,PAS!F$3,[1]db!$I:$I,PAS!F$2,[1]db!$C:$C,PAS!F$4)/SUMIFS([1]db!$O:$O,[1]db!$E:$E,PAS!$A27,[1]db!$F:$F,PAS!F$3,[1]db!$I:$I,PAS!F$2,[1]db!$C:$C,PAS!F$4))</f>
        <v>0</v>
      </c>
      <c r="G27" s="218">
        <f>IF((SUMIFS([1]db!$P:$P,[1]db!$E:$E,PAS!$A27,[1]db!$F:$F,PAS!G$3,[1]db!$I:$I,PAS!G$2,[1]db!$C:$C,PAS!G$4))=0,0,SUMIFS([1]db!$P:$P,[1]db!$E:$E,PAS!$A27,[1]db!$F:$F,PAS!G$3,[1]db!$I:$I,PAS!G$2,[1]db!$C:$C,PAS!G$4)/SUMIFS([1]db!$O:$O,[1]db!$E:$E,PAS!$A27,[1]db!$F:$F,PAS!G$3,[1]db!$I:$I,PAS!G$2,[1]db!$C:$C,PAS!G$4))</f>
        <v>0</v>
      </c>
      <c r="H27" s="218">
        <f>IF((SUMIFS([1]db!$P:$P,[1]db!$E:$E,PAS!$A27,[1]db!$F:$F,PAS!H$3,[1]db!$I:$I,PAS!H$2,[1]db!$C:$C,PAS!H$4))=0,0,SUMIFS([1]db!$P:$P,[1]db!$E:$E,PAS!$A27,[1]db!$F:$F,PAS!H$3,[1]db!$I:$I,PAS!H$2,[1]db!$C:$C,PAS!H$4)/SUMIFS([1]db!$O:$O,[1]db!$E:$E,PAS!$A27,[1]db!$F:$F,PAS!H$3,[1]db!$I:$I,PAS!H$2,[1]db!$C:$C,PAS!H$4))</f>
        <v>0</v>
      </c>
      <c r="I27" s="218">
        <f>IF((SUMIFS([1]db!$P:$P,[1]db!$E:$E,PAS!$A27,[1]db!$F:$F,PAS!I$3,[1]db!$I:$I,PAS!I$2,[1]db!$C:$C,PAS!I$4))=0,0,SUMIFS([1]db!$P:$P,[1]db!$E:$E,PAS!$A27,[1]db!$F:$F,PAS!I$3,[1]db!$I:$I,PAS!I$2,[1]db!$C:$C,PAS!I$4)/SUMIFS([1]db!$O:$O,[1]db!$E:$E,PAS!$A27,[1]db!$F:$F,PAS!I$3,[1]db!$I:$I,PAS!I$2,[1]db!$C:$C,PAS!I$4))</f>
        <v>0</v>
      </c>
      <c r="J27" s="218">
        <f>IF((SUMIFS([1]db!$P:$P,[1]db!$E:$E,PAS!$A27,[1]db!$F:$F,PAS!J$3,[1]db!$I:$I,PAS!J$2,[1]db!$C:$C,PAS!J$4))=0,0,SUMIFS([1]db!$P:$P,[1]db!$E:$E,PAS!$A27,[1]db!$F:$F,PAS!J$3,[1]db!$I:$I,PAS!J$2,[1]db!$C:$C,PAS!J$4)/SUMIFS([1]db!$O:$O,[1]db!$E:$E,PAS!$A27,[1]db!$F:$F,PAS!J$3,[1]db!$I:$I,PAS!J$2,[1]db!$C:$C,PAS!J$4))</f>
        <v>0</v>
      </c>
      <c r="K27" s="219">
        <f>IF((SUMIFS([1]db!$P:$P,[1]db!$E:$E,PAS!$A27,[1]db!$F:$F,PAS!K$3,[1]db!$I:$I,PAS!K$2,[1]db!$C:$C,PAS!K$4))=0,0,SUMIFS([1]db!$P:$P,[1]db!$E:$E,PAS!$A27,[1]db!$F:$F,PAS!K$3,[1]db!$I:$I,PAS!K$2,[1]db!$C:$C,PAS!K$4)/SUMIFS([1]db!$O:$O,[1]db!$E:$E,PAS!$A27,[1]db!$F:$F,PAS!K$3,[1]db!$I:$I,PAS!K$2,[1]db!$C:$C,PAS!K$4))</f>
        <v>0</v>
      </c>
      <c r="L27" s="215">
        <f>IF((SUMIFS([1]db!$P:$P,[1]db!$E:$E,PAS!$A27,[1]db!$F:$F,PAS!L$3,[1]db!$I:$I,PAS!L$2))=0,0,SUMIFS([1]db!$P:$P,[1]db!$E:$E,PAS!$A27,[1]db!$F:$F,PAS!L$3,[1]db!$I:$I,PAS!L$2)/SUMIFS([1]db!$O:$O,[1]db!$E:$E,PAS!$A27,[1]db!$F:$F,PAS!L$3,[1]db!$I:$I,PAS!L$2))</f>
        <v>9.9999999999999985E-3</v>
      </c>
      <c r="M27" s="216">
        <f>IF((SUMIFS([1]db!$P:$P,[1]db!$E:$E,PAS!$A27,[1]db!$F:$F,PAS!M$3,[1]db!$I:$I,PAS!M$2,[1]db!$C:$C,PAS!M$4))=0,0,SUMIFS([1]db!$P:$P,[1]db!$E:$E,PAS!$A27,[1]db!$F:$F,PAS!M$3,[1]db!$I:$I,PAS!M$2,[1]db!$C:$C,PAS!M$4)/SUMIFS([1]db!$O:$O,[1]db!$E:$E,PAS!$A27,[1]db!$F:$F,PAS!M$3,[1]db!$I:$I,PAS!M$2,[1]db!$C:$C,PAS!M$4))</f>
        <v>0</v>
      </c>
      <c r="N27" s="218">
        <f>IF((SUMIFS([1]db!$P:$P,[1]db!$E:$E,PAS!$A27,[1]db!$F:$F,PAS!N$3,[1]db!$I:$I,PAS!N$2,[1]db!$C:$C,PAS!N$4))=0,0,SUMIFS([1]db!$P:$P,[1]db!$E:$E,PAS!$A27,[1]db!$F:$F,PAS!N$3,[1]db!$I:$I,PAS!N$2,[1]db!$C:$C,PAS!N$4)/SUMIFS([1]db!$O:$O,[1]db!$E:$E,PAS!$A27,[1]db!$F:$F,PAS!N$3,[1]db!$I:$I,PAS!N$2,[1]db!$C:$C,PAS!N$4))</f>
        <v>0.01</v>
      </c>
      <c r="O27" s="218">
        <f>IF((SUMIFS([1]db!$P:$P,[1]db!$E:$E,PAS!$A27,[1]db!$F:$F,PAS!O$3,[1]db!$I:$I,PAS!O$2,[1]db!$C:$C,PAS!O$4))=0,0,SUMIFS([1]db!$P:$P,[1]db!$E:$E,PAS!$A27,[1]db!$F:$F,PAS!O$3,[1]db!$I:$I,PAS!O$2,[1]db!$C:$C,PAS!O$4)/SUMIFS([1]db!$O:$O,[1]db!$E:$E,PAS!$A27,[1]db!$F:$F,PAS!O$3,[1]db!$I:$I,PAS!O$2,[1]db!$C:$C,PAS!O$4))</f>
        <v>0</v>
      </c>
      <c r="P27" s="218">
        <f>IF((SUMIFS([1]db!$P:$P,[1]db!$E:$E,PAS!$A27,[1]db!$F:$F,PAS!P$3,[1]db!$I:$I,PAS!P$2,[1]db!$C:$C,PAS!P$4))=0,0,SUMIFS([1]db!$P:$P,[1]db!$E:$E,PAS!$A27,[1]db!$F:$F,PAS!P$3,[1]db!$I:$I,PAS!P$2,[1]db!$C:$C,PAS!P$4)/SUMIFS([1]db!$O:$O,[1]db!$E:$E,PAS!$A27,[1]db!$F:$F,PAS!P$3,[1]db!$I:$I,PAS!P$2,[1]db!$C:$C,PAS!P$4))</f>
        <v>0</v>
      </c>
      <c r="Q27" s="218">
        <f>IF((SUMIFS([1]db!$P:$P,[1]db!$E:$E,PAS!$A27,[1]db!$F:$F,PAS!Q$3,[1]db!$I:$I,PAS!Q$2,[1]db!$C:$C,PAS!Q$4))=0,0,SUMIFS([1]db!$P:$P,[1]db!$E:$E,PAS!$A27,[1]db!$F:$F,PAS!Q$3,[1]db!$I:$I,PAS!Q$2,[1]db!$C:$C,PAS!Q$4)/SUMIFS([1]db!$O:$O,[1]db!$E:$E,PAS!$A27,[1]db!$F:$F,PAS!Q$3,[1]db!$I:$I,PAS!Q$2,[1]db!$C:$C,PAS!Q$4))</f>
        <v>0</v>
      </c>
      <c r="R27" s="218">
        <f>IF((SUMIFS([1]db!$P:$P,[1]db!$E:$E,PAS!$A27,[1]db!$F:$F,PAS!R$3,[1]db!$I:$I,PAS!R$2,[1]db!$C:$C,PAS!R$4))=0,0,SUMIFS([1]db!$P:$P,[1]db!$E:$E,PAS!$A27,[1]db!$F:$F,PAS!R$3,[1]db!$I:$I,PAS!R$2,[1]db!$C:$C,PAS!R$4)/SUMIFS([1]db!$O:$O,[1]db!$E:$E,PAS!$A27,[1]db!$F:$F,PAS!R$3,[1]db!$I:$I,PAS!R$2,[1]db!$C:$C,PAS!R$4))</f>
        <v>0</v>
      </c>
      <c r="S27" s="218">
        <f>IF((SUMIFS([1]db!$P:$P,[1]db!$E:$E,PAS!$A27,[1]db!$F:$F,PAS!S$3,[1]db!$I:$I,PAS!S$2,[1]db!$C:$C,PAS!S$4))=0,0,SUMIFS([1]db!$P:$P,[1]db!$E:$E,PAS!$A27,[1]db!$F:$F,PAS!S$3,[1]db!$I:$I,PAS!S$2,[1]db!$C:$C,PAS!S$4)/SUMIFS([1]db!$O:$O,[1]db!$E:$E,PAS!$A27,[1]db!$F:$F,PAS!S$3,[1]db!$I:$I,PAS!S$2,[1]db!$C:$C,PAS!S$4))</f>
        <v>0</v>
      </c>
      <c r="T27" s="218">
        <f>IF((SUMIFS([1]db!$P:$P,[1]db!$E:$E,PAS!$A27,[1]db!$F:$F,PAS!T$3,[1]db!$I:$I,PAS!T$2,[1]db!$C:$C,PAS!T$4))=0,0,SUMIFS([1]db!$P:$P,[1]db!$E:$E,PAS!$A27,[1]db!$F:$F,PAS!T$3,[1]db!$I:$I,PAS!T$2,[1]db!$C:$C,PAS!T$4)/SUMIFS([1]db!$O:$O,[1]db!$E:$E,PAS!$A27,[1]db!$F:$F,PAS!T$3,[1]db!$I:$I,PAS!T$2,[1]db!$C:$C,PAS!T$4))</f>
        <v>0</v>
      </c>
      <c r="U27" s="218">
        <f>TRUNC(IF((SUMIFS([1]db!$P:$P,[1]db!$E:$E,PAS!$A27,[1]db!$I:$I,PAS!U$2))=0,0,SUMIFS([1]db!$P:$P,[1]db!$E:$E,PAS!$A27,[1]db!$I:$I,PAS!U$2)/SUMIFS([1]db!$O:$O,[1]db!$E:$E,PAS!$A27,[1]db!$I:$I,PAS!U$2)),2)</f>
        <v>0</v>
      </c>
      <c r="V27" s="219">
        <f>TRUNC(IF((SUMIFS([1]db!$P:$P,[1]db!$E:$E,PAS!$A27,[1]db!$I:$I,PAS!V$2))=0,0,SUMIFS([1]db!$P:$P,[1]db!$E:$E,PAS!$A27,[1]db!$I:$I,PAS!V$2)/SUMIFS([1]db!$O:$O,[1]db!$E:$E,PAS!$A27,[1]db!$I:$I,PAS!V$2)),2)</f>
        <v>0</v>
      </c>
      <c r="W27" s="211"/>
      <c r="X27" s="212">
        <f t="shared" si="0"/>
        <v>1.2472924000556509</v>
      </c>
      <c r="Y27" s="213"/>
    </row>
    <row r="28" spans="1:55" ht="8.25" customHeight="1">
      <c r="A28" s="205">
        <v>1007</v>
      </c>
      <c r="B28" s="220" t="s">
        <v>28</v>
      </c>
      <c r="C28" s="215">
        <f>IF((SUMIFS([1]db!$P:$P,[1]db!$E:$E,PAS!$A28,[1]db!$F:$F,PAS!C$3,[1]db!$I:$I,PAS!C$2))=0,0,SUMIFS([1]db!$P:$P,[1]db!$E:$E,PAS!$A28,[1]db!$F:$F,PAS!C$3,[1]db!$I:$I,PAS!C$2)/SUMIFS([1]db!$O:$O,[1]db!$E:$E,PAS!$A28,[1]db!$F:$F,PAS!C$3,[1]db!$I:$I,PAS!C$2))</f>
        <v>0</v>
      </c>
      <c r="D28" s="216">
        <f>IF((SUMIFS([1]db!$P:$P,[1]db!$E:$E,PAS!$A28,[1]db!$F:$F,PAS!D$3,[1]db!$I:$I,PAS!D$2,[1]db!$C:$C,PAS!D$4))=0,0,SUMIFS([1]db!$P:$P,[1]db!$E:$E,PAS!$A28,[1]db!$F:$F,PAS!D$3,[1]db!$I:$I,PAS!D$2,[1]db!$C:$C,PAS!D$4)/SUMIFS([1]db!$O:$O,[1]db!$E:$E,PAS!$A28,[1]db!$F:$F,PAS!D$3,[1]db!$I:$I,PAS!D$2,[1]db!$C:$C,PAS!D$4))</f>
        <v>0</v>
      </c>
      <c r="E28" s="218">
        <f>IF((SUMIFS([1]db!$P:$P,[1]db!$E:$E,PAS!$A28,[1]db!$F:$F,PAS!E$3,[1]db!$I:$I,PAS!E$2,[1]db!$C:$C,PAS!E$4))=0,0,SUMIFS([1]db!$P:$P,[1]db!$E:$E,PAS!$A28,[1]db!$F:$F,PAS!E$3,[1]db!$I:$I,PAS!E$2,[1]db!$C:$C,PAS!E$4)/SUMIFS([1]db!$O:$O,[1]db!$E:$E,PAS!$A28,[1]db!$F:$F,PAS!E$3,[1]db!$I:$I,PAS!E$2,[1]db!$C:$C,PAS!E$4))</f>
        <v>0</v>
      </c>
      <c r="F28" s="218">
        <f>IF((SUMIFS([1]db!$P:$P,[1]db!$E:$E,PAS!$A28,[1]db!$F:$F,PAS!F$3,[1]db!$I:$I,PAS!F$2,[1]db!$C:$C,PAS!F$4))=0,0,SUMIFS([1]db!$P:$P,[1]db!$E:$E,PAS!$A28,[1]db!$F:$F,PAS!F$3,[1]db!$I:$I,PAS!F$2,[1]db!$C:$C,PAS!F$4)/SUMIFS([1]db!$O:$O,[1]db!$E:$E,PAS!$A28,[1]db!$F:$F,PAS!F$3,[1]db!$I:$I,PAS!F$2,[1]db!$C:$C,PAS!F$4))</f>
        <v>0</v>
      </c>
      <c r="G28" s="218">
        <f>IF((SUMIFS([1]db!$P:$P,[1]db!$E:$E,PAS!$A28,[1]db!$F:$F,PAS!G$3,[1]db!$I:$I,PAS!G$2,[1]db!$C:$C,PAS!G$4))=0,0,SUMIFS([1]db!$P:$P,[1]db!$E:$E,PAS!$A28,[1]db!$F:$F,PAS!G$3,[1]db!$I:$I,PAS!G$2,[1]db!$C:$C,PAS!G$4)/SUMIFS([1]db!$O:$O,[1]db!$E:$E,PAS!$A28,[1]db!$F:$F,PAS!G$3,[1]db!$I:$I,PAS!G$2,[1]db!$C:$C,PAS!G$4))</f>
        <v>0</v>
      </c>
      <c r="H28" s="218">
        <f>IF((SUMIFS([1]db!$P:$P,[1]db!$E:$E,PAS!$A28,[1]db!$F:$F,PAS!H$3,[1]db!$I:$I,PAS!H$2,[1]db!$C:$C,PAS!H$4))=0,0,SUMIFS([1]db!$P:$P,[1]db!$E:$E,PAS!$A28,[1]db!$F:$F,PAS!H$3,[1]db!$I:$I,PAS!H$2,[1]db!$C:$C,PAS!H$4)/SUMIFS([1]db!$O:$O,[1]db!$E:$E,PAS!$A28,[1]db!$F:$F,PAS!H$3,[1]db!$I:$I,PAS!H$2,[1]db!$C:$C,PAS!H$4))</f>
        <v>0</v>
      </c>
      <c r="I28" s="218">
        <f>IF((SUMIFS([1]db!$P:$P,[1]db!$E:$E,PAS!$A28,[1]db!$F:$F,PAS!I$3,[1]db!$I:$I,PAS!I$2,[1]db!$C:$C,PAS!I$4))=0,0,SUMIFS([1]db!$P:$P,[1]db!$E:$E,PAS!$A28,[1]db!$F:$F,PAS!I$3,[1]db!$I:$I,PAS!I$2,[1]db!$C:$C,PAS!I$4)/SUMIFS([1]db!$O:$O,[1]db!$E:$E,PAS!$A28,[1]db!$F:$F,PAS!I$3,[1]db!$I:$I,PAS!I$2,[1]db!$C:$C,PAS!I$4))</f>
        <v>0</v>
      </c>
      <c r="J28" s="218">
        <f>IF((SUMIFS([1]db!$P:$P,[1]db!$E:$E,PAS!$A28,[1]db!$F:$F,PAS!J$3,[1]db!$I:$I,PAS!J$2,[1]db!$C:$C,PAS!J$4))=0,0,SUMIFS([1]db!$P:$P,[1]db!$E:$E,PAS!$A28,[1]db!$F:$F,PAS!J$3,[1]db!$I:$I,PAS!J$2,[1]db!$C:$C,PAS!J$4)/SUMIFS([1]db!$O:$O,[1]db!$E:$E,PAS!$A28,[1]db!$F:$F,PAS!J$3,[1]db!$I:$I,PAS!J$2,[1]db!$C:$C,PAS!J$4))</f>
        <v>0</v>
      </c>
      <c r="K28" s="219">
        <f>IF((SUMIFS([1]db!$P:$P,[1]db!$E:$E,PAS!$A28,[1]db!$F:$F,PAS!K$3,[1]db!$I:$I,PAS!K$2,[1]db!$C:$C,PAS!K$4))=0,0,SUMIFS([1]db!$P:$P,[1]db!$E:$E,PAS!$A28,[1]db!$F:$F,PAS!K$3,[1]db!$I:$I,PAS!K$2,[1]db!$C:$C,PAS!K$4)/SUMIFS([1]db!$O:$O,[1]db!$E:$E,PAS!$A28,[1]db!$F:$F,PAS!K$3,[1]db!$I:$I,PAS!K$2,[1]db!$C:$C,PAS!K$4))</f>
        <v>0</v>
      </c>
      <c r="L28" s="215">
        <f>IF((SUMIFS([1]db!$P:$P,[1]db!$E:$E,PAS!$A28,[1]db!$F:$F,PAS!L$3,[1]db!$I:$I,PAS!L$2))=0,0,SUMIFS([1]db!$P:$P,[1]db!$E:$E,PAS!$A28,[1]db!$F:$F,PAS!L$3,[1]db!$I:$I,PAS!L$2)/SUMIFS([1]db!$O:$O,[1]db!$E:$E,PAS!$A28,[1]db!$F:$F,PAS!L$3,[1]db!$I:$I,PAS!L$2))</f>
        <v>0</v>
      </c>
      <c r="M28" s="216">
        <f>IF((SUMIFS([1]db!$P:$P,[1]db!$E:$E,PAS!$A28,[1]db!$F:$F,PAS!M$3,[1]db!$I:$I,PAS!M$2,[1]db!$C:$C,PAS!M$4))=0,0,SUMIFS([1]db!$P:$P,[1]db!$E:$E,PAS!$A28,[1]db!$F:$F,PAS!M$3,[1]db!$I:$I,PAS!M$2,[1]db!$C:$C,PAS!M$4)/SUMIFS([1]db!$O:$O,[1]db!$E:$E,PAS!$A28,[1]db!$F:$F,PAS!M$3,[1]db!$I:$I,PAS!M$2,[1]db!$C:$C,PAS!M$4))</f>
        <v>0</v>
      </c>
      <c r="N28" s="218">
        <f>IF((SUMIFS([1]db!$P:$P,[1]db!$E:$E,PAS!$A28,[1]db!$F:$F,PAS!N$3,[1]db!$I:$I,PAS!N$2,[1]db!$C:$C,PAS!N$4))=0,0,SUMIFS([1]db!$P:$P,[1]db!$E:$E,PAS!$A28,[1]db!$F:$F,PAS!N$3,[1]db!$I:$I,PAS!N$2,[1]db!$C:$C,PAS!N$4)/SUMIFS([1]db!$O:$O,[1]db!$E:$E,PAS!$A28,[1]db!$F:$F,PAS!N$3,[1]db!$I:$I,PAS!N$2,[1]db!$C:$C,PAS!N$4))</f>
        <v>0</v>
      </c>
      <c r="O28" s="218">
        <f>IF((SUMIFS([1]db!$P:$P,[1]db!$E:$E,PAS!$A28,[1]db!$F:$F,PAS!O$3,[1]db!$I:$I,PAS!O$2,[1]db!$C:$C,PAS!O$4))=0,0,SUMIFS([1]db!$P:$P,[1]db!$E:$E,PAS!$A28,[1]db!$F:$F,PAS!O$3,[1]db!$I:$I,PAS!O$2,[1]db!$C:$C,PAS!O$4)/SUMIFS([1]db!$O:$O,[1]db!$E:$E,PAS!$A28,[1]db!$F:$F,PAS!O$3,[1]db!$I:$I,PAS!O$2,[1]db!$C:$C,PAS!O$4))</f>
        <v>0</v>
      </c>
      <c r="P28" s="218">
        <f>IF((SUMIFS([1]db!$P:$P,[1]db!$E:$E,PAS!$A28,[1]db!$F:$F,PAS!P$3,[1]db!$I:$I,PAS!P$2,[1]db!$C:$C,PAS!P$4))=0,0,SUMIFS([1]db!$P:$P,[1]db!$E:$E,PAS!$A28,[1]db!$F:$F,PAS!P$3,[1]db!$I:$I,PAS!P$2,[1]db!$C:$C,PAS!P$4)/SUMIFS([1]db!$O:$O,[1]db!$E:$E,PAS!$A28,[1]db!$F:$F,PAS!P$3,[1]db!$I:$I,PAS!P$2,[1]db!$C:$C,PAS!P$4))</f>
        <v>0</v>
      </c>
      <c r="Q28" s="218">
        <f>IF((SUMIFS([1]db!$P:$P,[1]db!$E:$E,PAS!$A28,[1]db!$F:$F,PAS!Q$3,[1]db!$I:$I,PAS!Q$2,[1]db!$C:$C,PAS!Q$4))=0,0,SUMIFS([1]db!$P:$P,[1]db!$E:$E,PAS!$A28,[1]db!$F:$F,PAS!Q$3,[1]db!$I:$I,PAS!Q$2,[1]db!$C:$C,PAS!Q$4)/SUMIFS([1]db!$O:$O,[1]db!$E:$E,PAS!$A28,[1]db!$F:$F,PAS!Q$3,[1]db!$I:$I,PAS!Q$2,[1]db!$C:$C,PAS!Q$4))</f>
        <v>0</v>
      </c>
      <c r="R28" s="218">
        <f>IF((SUMIFS([1]db!$P:$P,[1]db!$E:$E,PAS!$A28,[1]db!$F:$F,PAS!R$3,[1]db!$I:$I,PAS!R$2,[1]db!$C:$C,PAS!R$4))=0,0,SUMIFS([1]db!$P:$P,[1]db!$E:$E,PAS!$A28,[1]db!$F:$F,PAS!R$3,[1]db!$I:$I,PAS!R$2,[1]db!$C:$C,PAS!R$4)/SUMIFS([1]db!$O:$O,[1]db!$E:$E,PAS!$A28,[1]db!$F:$F,PAS!R$3,[1]db!$I:$I,PAS!R$2,[1]db!$C:$C,PAS!R$4))</f>
        <v>0</v>
      </c>
      <c r="S28" s="218">
        <f>IF((SUMIFS([1]db!$P:$P,[1]db!$E:$E,PAS!$A28,[1]db!$F:$F,PAS!S$3,[1]db!$I:$I,PAS!S$2,[1]db!$C:$C,PAS!S$4))=0,0,SUMIFS([1]db!$P:$P,[1]db!$E:$E,PAS!$A28,[1]db!$F:$F,PAS!S$3,[1]db!$I:$I,PAS!S$2,[1]db!$C:$C,PAS!S$4)/SUMIFS([1]db!$O:$O,[1]db!$E:$E,PAS!$A28,[1]db!$F:$F,PAS!S$3,[1]db!$I:$I,PAS!S$2,[1]db!$C:$C,PAS!S$4))</f>
        <v>0</v>
      </c>
      <c r="T28" s="218">
        <f>IF((SUMIFS([1]db!$P:$P,[1]db!$E:$E,PAS!$A28,[1]db!$F:$F,PAS!T$3,[1]db!$I:$I,PAS!T$2,[1]db!$C:$C,PAS!T$4))=0,0,SUMIFS([1]db!$P:$P,[1]db!$E:$E,PAS!$A28,[1]db!$F:$F,PAS!T$3,[1]db!$I:$I,PAS!T$2,[1]db!$C:$C,PAS!T$4)/SUMIFS([1]db!$O:$O,[1]db!$E:$E,PAS!$A28,[1]db!$F:$F,PAS!T$3,[1]db!$I:$I,PAS!T$2,[1]db!$C:$C,PAS!T$4))</f>
        <v>0</v>
      </c>
      <c r="U28" s="218">
        <f>TRUNC(IF((SUMIFS([1]db!$P:$P,[1]db!$E:$E,PAS!$A28,[1]db!$I:$I,PAS!U$2))=0,0,SUMIFS([1]db!$P:$P,[1]db!$E:$E,PAS!$A28,[1]db!$I:$I,PAS!U$2)/SUMIFS([1]db!$O:$O,[1]db!$E:$E,PAS!$A28,[1]db!$I:$I,PAS!U$2)),2)</f>
        <v>0</v>
      </c>
      <c r="V28" s="219">
        <f>TRUNC(IF((SUMIFS([1]db!$P:$P,[1]db!$E:$E,PAS!$A28,[1]db!$I:$I,PAS!V$2))=0,0,SUMIFS([1]db!$P:$P,[1]db!$E:$E,PAS!$A28,[1]db!$I:$I,PAS!V$2)/SUMIFS([1]db!$O:$O,[1]db!$E:$E,PAS!$A28,[1]db!$I:$I,PAS!V$2)),2)</f>
        <v>0</v>
      </c>
      <c r="W28" s="211"/>
      <c r="X28" s="212">
        <f t="shared" si="0"/>
        <v>0</v>
      </c>
      <c r="Y28" s="213"/>
    </row>
    <row r="29" spans="1:55" ht="8.25" customHeight="1">
      <c r="A29" s="205">
        <v>1008</v>
      </c>
      <c r="B29" s="220" t="s">
        <v>29</v>
      </c>
      <c r="C29" s="215">
        <f>IF((SUMIFS([1]db!$P:$P,[1]db!$E:$E,PAS!$A29,[1]db!$F:$F,PAS!C$3,[1]db!$I:$I,PAS!C$2))=0,0,SUMIFS([1]db!$P:$P,[1]db!$E:$E,PAS!$A29,[1]db!$F:$F,PAS!C$3,[1]db!$I:$I,PAS!C$2)/SUMIFS([1]db!$O:$O,[1]db!$E:$E,PAS!$A29,[1]db!$F:$F,PAS!C$3,[1]db!$I:$I,PAS!C$2))</f>
        <v>0</v>
      </c>
      <c r="D29" s="216">
        <f>IF((SUMIFS([1]db!$P:$P,[1]db!$E:$E,PAS!$A29,[1]db!$F:$F,PAS!D$3,[1]db!$I:$I,PAS!D$2,[1]db!$C:$C,PAS!D$4))=0,0,SUMIFS([1]db!$P:$P,[1]db!$E:$E,PAS!$A29,[1]db!$F:$F,PAS!D$3,[1]db!$I:$I,PAS!D$2,[1]db!$C:$C,PAS!D$4)/SUMIFS([1]db!$O:$O,[1]db!$E:$E,PAS!$A29,[1]db!$F:$F,PAS!D$3,[1]db!$I:$I,PAS!D$2,[1]db!$C:$C,PAS!D$4))</f>
        <v>0</v>
      </c>
      <c r="E29" s="218">
        <f>IF((SUMIFS([1]db!$P:$P,[1]db!$E:$E,PAS!$A29,[1]db!$F:$F,PAS!E$3,[1]db!$I:$I,PAS!E$2,[1]db!$C:$C,PAS!E$4))=0,0,SUMIFS([1]db!$P:$P,[1]db!$E:$E,PAS!$A29,[1]db!$F:$F,PAS!E$3,[1]db!$I:$I,PAS!E$2,[1]db!$C:$C,PAS!E$4)/SUMIFS([1]db!$O:$O,[1]db!$E:$E,PAS!$A29,[1]db!$F:$F,PAS!E$3,[1]db!$I:$I,PAS!E$2,[1]db!$C:$C,PAS!E$4))</f>
        <v>0</v>
      </c>
      <c r="F29" s="218">
        <f>IF((SUMIFS([1]db!$P:$P,[1]db!$E:$E,PAS!$A29,[1]db!$F:$F,PAS!F$3,[1]db!$I:$I,PAS!F$2,[1]db!$C:$C,PAS!F$4))=0,0,SUMIFS([1]db!$P:$P,[1]db!$E:$E,PAS!$A29,[1]db!$F:$F,PAS!F$3,[1]db!$I:$I,PAS!F$2,[1]db!$C:$C,PAS!F$4)/SUMIFS([1]db!$O:$O,[1]db!$E:$E,PAS!$A29,[1]db!$F:$F,PAS!F$3,[1]db!$I:$I,PAS!F$2,[1]db!$C:$C,PAS!F$4))</f>
        <v>0</v>
      </c>
      <c r="G29" s="218">
        <f>IF((SUMIFS([1]db!$P:$P,[1]db!$E:$E,PAS!$A29,[1]db!$F:$F,PAS!G$3,[1]db!$I:$I,PAS!G$2,[1]db!$C:$C,PAS!G$4))=0,0,SUMIFS([1]db!$P:$P,[1]db!$E:$E,PAS!$A29,[1]db!$F:$F,PAS!G$3,[1]db!$I:$I,PAS!G$2,[1]db!$C:$C,PAS!G$4)/SUMIFS([1]db!$O:$O,[1]db!$E:$E,PAS!$A29,[1]db!$F:$F,PAS!G$3,[1]db!$I:$I,PAS!G$2,[1]db!$C:$C,PAS!G$4))</f>
        <v>0</v>
      </c>
      <c r="H29" s="218">
        <f>IF((SUMIFS([1]db!$P:$P,[1]db!$E:$E,PAS!$A29,[1]db!$F:$F,PAS!H$3,[1]db!$I:$I,PAS!H$2,[1]db!$C:$C,PAS!H$4))=0,0,SUMIFS([1]db!$P:$P,[1]db!$E:$E,PAS!$A29,[1]db!$F:$F,PAS!H$3,[1]db!$I:$I,PAS!H$2,[1]db!$C:$C,PAS!H$4)/SUMIFS([1]db!$O:$O,[1]db!$E:$E,PAS!$A29,[1]db!$F:$F,PAS!H$3,[1]db!$I:$I,PAS!H$2,[1]db!$C:$C,PAS!H$4))</f>
        <v>0</v>
      </c>
      <c r="I29" s="218">
        <f>IF((SUMIFS([1]db!$P:$P,[1]db!$E:$E,PAS!$A29,[1]db!$F:$F,PAS!I$3,[1]db!$I:$I,PAS!I$2,[1]db!$C:$C,PAS!I$4))=0,0,SUMIFS([1]db!$P:$P,[1]db!$E:$E,PAS!$A29,[1]db!$F:$F,PAS!I$3,[1]db!$I:$I,PAS!I$2,[1]db!$C:$C,PAS!I$4)/SUMIFS([1]db!$O:$O,[1]db!$E:$E,PAS!$A29,[1]db!$F:$F,PAS!I$3,[1]db!$I:$I,PAS!I$2,[1]db!$C:$C,PAS!I$4))</f>
        <v>0</v>
      </c>
      <c r="J29" s="218">
        <f>IF((SUMIFS([1]db!$P:$P,[1]db!$E:$E,PAS!$A29,[1]db!$F:$F,PAS!J$3,[1]db!$I:$I,PAS!J$2,[1]db!$C:$C,PAS!J$4))=0,0,SUMIFS([1]db!$P:$P,[1]db!$E:$E,PAS!$A29,[1]db!$F:$F,PAS!J$3,[1]db!$I:$I,PAS!J$2,[1]db!$C:$C,PAS!J$4)/SUMIFS([1]db!$O:$O,[1]db!$E:$E,PAS!$A29,[1]db!$F:$F,PAS!J$3,[1]db!$I:$I,PAS!J$2,[1]db!$C:$C,PAS!J$4))</f>
        <v>0</v>
      </c>
      <c r="K29" s="219">
        <f>IF((SUMIFS([1]db!$P:$P,[1]db!$E:$E,PAS!$A29,[1]db!$F:$F,PAS!K$3,[1]db!$I:$I,PAS!K$2,[1]db!$C:$C,PAS!K$4))=0,0,SUMIFS([1]db!$P:$P,[1]db!$E:$E,PAS!$A29,[1]db!$F:$F,PAS!K$3,[1]db!$I:$I,PAS!K$2,[1]db!$C:$C,PAS!K$4)/SUMIFS([1]db!$O:$O,[1]db!$E:$E,PAS!$A29,[1]db!$F:$F,PAS!K$3,[1]db!$I:$I,PAS!K$2,[1]db!$C:$C,PAS!K$4))</f>
        <v>0</v>
      </c>
      <c r="L29" s="215">
        <f>IF((SUMIFS([1]db!$P:$P,[1]db!$E:$E,PAS!$A29,[1]db!$F:$F,PAS!L$3,[1]db!$I:$I,PAS!L$2))=0,0,SUMIFS([1]db!$P:$P,[1]db!$E:$E,PAS!$A29,[1]db!$F:$F,PAS!L$3,[1]db!$I:$I,PAS!L$2)/SUMIFS([1]db!$O:$O,[1]db!$E:$E,PAS!$A29,[1]db!$F:$F,PAS!L$3,[1]db!$I:$I,PAS!L$2))</f>
        <v>0</v>
      </c>
      <c r="M29" s="216">
        <f>IF((SUMIFS([1]db!$P:$P,[1]db!$E:$E,PAS!$A29,[1]db!$F:$F,PAS!M$3,[1]db!$I:$I,PAS!M$2,[1]db!$C:$C,PAS!M$4))=0,0,SUMIFS([1]db!$P:$P,[1]db!$E:$E,PAS!$A29,[1]db!$F:$F,PAS!M$3,[1]db!$I:$I,PAS!M$2,[1]db!$C:$C,PAS!M$4)/SUMIFS([1]db!$O:$O,[1]db!$E:$E,PAS!$A29,[1]db!$F:$F,PAS!M$3,[1]db!$I:$I,PAS!M$2,[1]db!$C:$C,PAS!M$4))</f>
        <v>0</v>
      </c>
      <c r="N29" s="218">
        <f>IF((SUMIFS([1]db!$P:$P,[1]db!$E:$E,PAS!$A29,[1]db!$F:$F,PAS!N$3,[1]db!$I:$I,PAS!N$2,[1]db!$C:$C,PAS!N$4))=0,0,SUMIFS([1]db!$P:$P,[1]db!$E:$E,PAS!$A29,[1]db!$F:$F,PAS!N$3,[1]db!$I:$I,PAS!N$2,[1]db!$C:$C,PAS!N$4)/SUMIFS([1]db!$O:$O,[1]db!$E:$E,PAS!$A29,[1]db!$F:$F,PAS!N$3,[1]db!$I:$I,PAS!N$2,[1]db!$C:$C,PAS!N$4))</f>
        <v>0</v>
      </c>
      <c r="O29" s="218">
        <f>IF((SUMIFS([1]db!$P:$P,[1]db!$E:$E,PAS!$A29,[1]db!$F:$F,PAS!O$3,[1]db!$I:$I,PAS!O$2,[1]db!$C:$C,PAS!O$4))=0,0,SUMIFS([1]db!$P:$P,[1]db!$E:$E,PAS!$A29,[1]db!$F:$F,PAS!O$3,[1]db!$I:$I,PAS!O$2,[1]db!$C:$C,PAS!O$4)/SUMIFS([1]db!$O:$O,[1]db!$E:$E,PAS!$A29,[1]db!$F:$F,PAS!O$3,[1]db!$I:$I,PAS!O$2,[1]db!$C:$C,PAS!O$4))</f>
        <v>0</v>
      </c>
      <c r="P29" s="218">
        <f>IF((SUMIFS([1]db!$P:$P,[1]db!$E:$E,PAS!$A29,[1]db!$F:$F,PAS!P$3,[1]db!$I:$I,PAS!P$2,[1]db!$C:$C,PAS!P$4))=0,0,SUMIFS([1]db!$P:$P,[1]db!$E:$E,PAS!$A29,[1]db!$F:$F,PAS!P$3,[1]db!$I:$I,PAS!P$2,[1]db!$C:$C,PAS!P$4)/SUMIFS([1]db!$O:$O,[1]db!$E:$E,PAS!$A29,[1]db!$F:$F,PAS!P$3,[1]db!$I:$I,PAS!P$2,[1]db!$C:$C,PAS!P$4))</f>
        <v>0</v>
      </c>
      <c r="Q29" s="218">
        <f>IF((SUMIFS([1]db!$P:$P,[1]db!$E:$E,PAS!$A29,[1]db!$F:$F,PAS!Q$3,[1]db!$I:$I,PAS!Q$2,[1]db!$C:$C,PAS!Q$4))=0,0,SUMIFS([1]db!$P:$P,[1]db!$E:$E,PAS!$A29,[1]db!$F:$F,PAS!Q$3,[1]db!$I:$I,PAS!Q$2,[1]db!$C:$C,PAS!Q$4)/SUMIFS([1]db!$O:$O,[1]db!$E:$E,PAS!$A29,[1]db!$F:$F,PAS!Q$3,[1]db!$I:$I,PAS!Q$2,[1]db!$C:$C,PAS!Q$4))</f>
        <v>0</v>
      </c>
      <c r="R29" s="218">
        <f>IF((SUMIFS([1]db!$P:$P,[1]db!$E:$E,PAS!$A29,[1]db!$F:$F,PAS!R$3,[1]db!$I:$I,PAS!R$2,[1]db!$C:$C,PAS!R$4))=0,0,SUMIFS([1]db!$P:$P,[1]db!$E:$E,PAS!$A29,[1]db!$F:$F,PAS!R$3,[1]db!$I:$I,PAS!R$2,[1]db!$C:$C,PAS!R$4)/SUMIFS([1]db!$O:$O,[1]db!$E:$E,PAS!$A29,[1]db!$F:$F,PAS!R$3,[1]db!$I:$I,PAS!R$2,[1]db!$C:$C,PAS!R$4))</f>
        <v>0</v>
      </c>
      <c r="S29" s="218">
        <f>IF((SUMIFS([1]db!$P:$P,[1]db!$E:$E,PAS!$A29,[1]db!$F:$F,PAS!S$3,[1]db!$I:$I,PAS!S$2,[1]db!$C:$C,PAS!S$4))=0,0,SUMIFS([1]db!$P:$P,[1]db!$E:$E,PAS!$A29,[1]db!$F:$F,PAS!S$3,[1]db!$I:$I,PAS!S$2,[1]db!$C:$C,PAS!S$4)/SUMIFS([1]db!$O:$O,[1]db!$E:$E,PAS!$A29,[1]db!$F:$F,PAS!S$3,[1]db!$I:$I,PAS!S$2,[1]db!$C:$C,PAS!S$4))</f>
        <v>0</v>
      </c>
      <c r="T29" s="218">
        <f>IF((SUMIFS([1]db!$P:$P,[1]db!$E:$E,PAS!$A29,[1]db!$F:$F,PAS!T$3,[1]db!$I:$I,PAS!T$2,[1]db!$C:$C,PAS!T$4))=0,0,SUMIFS([1]db!$P:$P,[1]db!$E:$E,PAS!$A29,[1]db!$F:$F,PAS!T$3,[1]db!$I:$I,PAS!T$2,[1]db!$C:$C,PAS!T$4)/SUMIFS([1]db!$O:$O,[1]db!$E:$E,PAS!$A29,[1]db!$F:$F,PAS!T$3,[1]db!$I:$I,PAS!T$2,[1]db!$C:$C,PAS!T$4))</f>
        <v>0</v>
      </c>
      <c r="U29" s="218">
        <f>TRUNC(IF((SUMIFS([1]db!$P:$P,[1]db!$E:$E,PAS!$A29,[1]db!$I:$I,PAS!U$2))=0,0,SUMIFS([1]db!$P:$P,[1]db!$E:$E,PAS!$A29,[1]db!$I:$I,PAS!U$2)/SUMIFS([1]db!$O:$O,[1]db!$E:$E,PAS!$A29,[1]db!$I:$I,PAS!U$2)),2)</f>
        <v>0</v>
      </c>
      <c r="V29" s="219">
        <f>TRUNC(IF((SUMIFS([1]db!$P:$P,[1]db!$E:$E,PAS!$A29,[1]db!$I:$I,PAS!V$2))=0,0,SUMIFS([1]db!$P:$P,[1]db!$E:$E,PAS!$A29,[1]db!$I:$I,PAS!V$2)/SUMIFS([1]db!$O:$O,[1]db!$E:$E,PAS!$A29,[1]db!$I:$I,PAS!V$2)),2)</f>
        <v>0</v>
      </c>
      <c r="W29" s="211"/>
      <c r="X29" s="212">
        <f t="shared" si="0"/>
        <v>0</v>
      </c>
    </row>
    <row r="30" spans="1:55" ht="8.25" customHeight="1">
      <c r="A30" s="221">
        <v>1035</v>
      </c>
      <c r="B30" s="222" t="s">
        <v>30</v>
      </c>
      <c r="C30" s="223">
        <f>IF((SUMIFS([1]db!$P:$P,[1]db!$E:$E,PAS!$A30,[1]db!$F:$F,PAS!C$3,[1]db!$I:$I,PAS!C$2))=0,0,SUMIFS([1]db!$P:$P,[1]db!$E:$E,PAS!$A30,[1]db!$F:$F,PAS!C$3,[1]db!$I:$I,PAS!C$2)/SUMIFS([1]db!$O:$O,[1]db!$E:$E,PAS!$A30,[1]db!$F:$F,PAS!C$3,[1]db!$I:$I,PAS!C$2))</f>
        <v>1.3913109457537967</v>
      </c>
      <c r="D30" s="224">
        <f>IF((SUMIFS([1]db!$P:$P,[1]db!$E:$E,PAS!$A30,[1]db!$F:$F,PAS!D$3,[1]db!$I:$I,PAS!D$2,[1]db!$C:$C,PAS!D$4))=0,0,SUMIFS([1]db!$P:$P,[1]db!$E:$E,PAS!$A30,[1]db!$F:$F,PAS!D$3,[1]db!$I:$I,PAS!D$2,[1]db!$C:$C,PAS!D$4)/SUMIFS([1]db!$O:$O,[1]db!$E:$E,PAS!$A30,[1]db!$F:$F,PAS!D$3,[1]db!$I:$I,PAS!D$2,[1]db!$C:$C,PAS!D$4))</f>
        <v>0</v>
      </c>
      <c r="E30" s="225">
        <f>IF((SUMIFS([1]db!$P:$P,[1]db!$E:$E,PAS!$A30,[1]db!$F:$F,PAS!E$3,[1]db!$I:$I,PAS!E$2,[1]db!$C:$C,PAS!E$4))=0,0,SUMIFS([1]db!$P:$P,[1]db!$E:$E,PAS!$A30,[1]db!$F:$F,PAS!E$3,[1]db!$I:$I,PAS!E$2,[1]db!$C:$C,PAS!E$4)/SUMIFS([1]db!$O:$O,[1]db!$E:$E,PAS!$A30,[1]db!$F:$F,PAS!E$3,[1]db!$I:$I,PAS!E$2,[1]db!$C:$C,PAS!E$4))</f>
        <v>5.2199595291540852</v>
      </c>
      <c r="F30" s="225">
        <f>IF((SUMIFS([1]db!$P:$P,[1]db!$E:$E,PAS!$A30,[1]db!$F:$F,PAS!F$3,[1]db!$I:$I,PAS!F$2,[1]db!$C:$C,PAS!F$4))=0,0,SUMIFS([1]db!$P:$P,[1]db!$E:$E,PAS!$A30,[1]db!$F:$F,PAS!F$3,[1]db!$I:$I,PAS!F$2,[1]db!$C:$C,PAS!F$4)/SUMIFS([1]db!$O:$O,[1]db!$E:$E,PAS!$A30,[1]db!$F:$F,PAS!F$3,[1]db!$I:$I,PAS!F$2,[1]db!$C:$C,PAS!F$4))</f>
        <v>5.3100000000000005</v>
      </c>
      <c r="G30" s="225">
        <f>IF((SUMIFS([1]db!$P:$P,[1]db!$E:$E,PAS!$A30,[1]db!$F:$F,PAS!G$3,[1]db!$I:$I,PAS!G$2,[1]db!$C:$C,PAS!G$4))=0,0,SUMIFS([1]db!$P:$P,[1]db!$E:$E,PAS!$A30,[1]db!$F:$F,PAS!G$3,[1]db!$I:$I,PAS!G$2,[1]db!$C:$C,PAS!G$4)/SUMIFS([1]db!$O:$O,[1]db!$E:$E,PAS!$A30,[1]db!$F:$F,PAS!G$3,[1]db!$I:$I,PAS!G$2,[1]db!$C:$C,PAS!G$4))</f>
        <v>5.418986451907271</v>
      </c>
      <c r="H30" s="225">
        <f>IF((SUMIFS([1]db!$P:$P,[1]db!$E:$E,PAS!$A30,[1]db!$F:$F,PAS!H$3,[1]db!$I:$I,PAS!H$2,[1]db!$C:$C,PAS!H$4))=0,0,SUMIFS([1]db!$P:$P,[1]db!$E:$E,PAS!$A30,[1]db!$F:$F,PAS!H$3,[1]db!$I:$I,PAS!H$2,[1]db!$C:$C,PAS!H$4)/SUMIFS([1]db!$O:$O,[1]db!$E:$E,PAS!$A30,[1]db!$F:$F,PAS!H$3,[1]db!$I:$I,PAS!H$2,[1]db!$C:$C,PAS!H$4))</f>
        <v>5.5217682021897154</v>
      </c>
      <c r="I30" s="225">
        <f>IF((SUMIFS([1]db!$P:$P,[1]db!$E:$E,PAS!$A30,[1]db!$F:$F,PAS!I$3,[1]db!$I:$I,PAS!I$2,[1]db!$C:$C,PAS!I$4))=0,0,SUMIFS([1]db!$P:$P,[1]db!$E:$E,PAS!$A30,[1]db!$F:$F,PAS!I$3,[1]db!$I:$I,PAS!I$2,[1]db!$C:$C,PAS!I$4)/SUMIFS([1]db!$O:$O,[1]db!$E:$E,PAS!$A30,[1]db!$F:$F,PAS!I$3,[1]db!$I:$I,PAS!I$2,[1]db!$C:$C,PAS!I$4))</f>
        <v>5.6369425287356325</v>
      </c>
      <c r="J30" s="225">
        <f>IF((SUMIFS([1]db!$P:$P,[1]db!$E:$E,PAS!$A30,[1]db!$F:$F,PAS!J$3,[1]db!$I:$I,PAS!J$2,[1]db!$C:$C,PAS!J$4))=0,0,SUMIFS([1]db!$P:$P,[1]db!$E:$E,PAS!$A30,[1]db!$F:$F,PAS!J$3,[1]db!$I:$I,PAS!J$2,[1]db!$C:$C,PAS!J$4)/SUMIFS([1]db!$O:$O,[1]db!$E:$E,PAS!$A30,[1]db!$F:$F,PAS!J$3,[1]db!$I:$I,PAS!J$2,[1]db!$C:$C,PAS!J$4))</f>
        <v>0</v>
      </c>
      <c r="K30" s="226">
        <f>IF((SUMIFS([1]db!$P:$P,[1]db!$E:$E,PAS!$A30,[1]db!$F:$F,PAS!K$3,[1]db!$I:$I,PAS!K$2,[1]db!$C:$C,PAS!K$4))=0,0,SUMIFS([1]db!$P:$P,[1]db!$E:$E,PAS!$A30,[1]db!$F:$F,PAS!K$3,[1]db!$I:$I,PAS!K$2,[1]db!$C:$C,PAS!K$4)/SUMIFS([1]db!$O:$O,[1]db!$E:$E,PAS!$A30,[1]db!$F:$F,PAS!K$3,[1]db!$I:$I,PAS!K$2,[1]db!$C:$C,PAS!K$4))</f>
        <v>0</v>
      </c>
      <c r="L30" s="223">
        <f>IF((SUMIFS([1]db!$P:$P,[1]db!$E:$E,PAS!$A30,[1]db!$F:$F,PAS!L$3,[1]db!$I:$I,PAS!L$2))=0,0,SUMIFS([1]db!$P:$P,[1]db!$E:$E,PAS!$A30,[1]db!$F:$F,PAS!L$3,[1]db!$I:$I,PAS!L$2)/SUMIFS([1]db!$O:$O,[1]db!$E:$E,PAS!$A30,[1]db!$F:$F,PAS!L$3,[1]db!$I:$I,PAS!L$2))</f>
        <v>9.9999999999999985E-3</v>
      </c>
      <c r="M30" s="224">
        <f>IF((SUMIFS([1]db!$P:$P,[1]db!$E:$E,PAS!$A30,[1]db!$F:$F,PAS!M$3,[1]db!$I:$I,PAS!M$2,[1]db!$C:$C,PAS!M$4))=0,0,SUMIFS([1]db!$P:$P,[1]db!$E:$E,PAS!$A30,[1]db!$F:$F,PAS!M$3,[1]db!$I:$I,PAS!M$2,[1]db!$C:$C,PAS!M$4)/SUMIFS([1]db!$O:$O,[1]db!$E:$E,PAS!$A30,[1]db!$F:$F,PAS!M$3,[1]db!$I:$I,PAS!M$2,[1]db!$C:$C,PAS!M$4))</f>
        <v>0</v>
      </c>
      <c r="N30" s="225">
        <f>IF((SUMIFS([1]db!$P:$P,[1]db!$E:$E,PAS!$A30,[1]db!$F:$F,PAS!N$3,[1]db!$I:$I,PAS!N$2,[1]db!$C:$C,PAS!N$4))=0,0,SUMIFS([1]db!$P:$P,[1]db!$E:$E,PAS!$A30,[1]db!$F:$F,PAS!N$3,[1]db!$I:$I,PAS!N$2,[1]db!$C:$C,PAS!N$4)/SUMIFS([1]db!$O:$O,[1]db!$E:$E,PAS!$A30,[1]db!$F:$F,PAS!N$3,[1]db!$I:$I,PAS!N$2,[1]db!$C:$C,PAS!N$4))</f>
        <v>3.0400000000000005</v>
      </c>
      <c r="O30" s="225">
        <f>IF((SUMIFS([1]db!$P:$P,[1]db!$E:$E,PAS!$A30,[1]db!$F:$F,PAS!O$3,[1]db!$I:$I,PAS!O$2,[1]db!$C:$C,PAS!O$4))=0,0,SUMIFS([1]db!$P:$P,[1]db!$E:$E,PAS!$A30,[1]db!$F:$F,PAS!O$3,[1]db!$I:$I,PAS!O$2,[1]db!$C:$C,PAS!O$4)/SUMIFS([1]db!$O:$O,[1]db!$E:$E,PAS!$A30,[1]db!$F:$F,PAS!O$3,[1]db!$I:$I,PAS!O$2,[1]db!$C:$C,PAS!O$4))</f>
        <v>3.14</v>
      </c>
      <c r="P30" s="225">
        <f>IF((SUMIFS([1]db!$P:$P,[1]db!$E:$E,PAS!$A30,[1]db!$F:$F,PAS!P$3,[1]db!$I:$I,PAS!P$2,[1]db!$C:$C,PAS!P$4))=0,0,SUMIFS([1]db!$P:$P,[1]db!$E:$E,PAS!$A30,[1]db!$F:$F,PAS!P$3,[1]db!$I:$I,PAS!P$2,[1]db!$C:$C,PAS!P$4)/SUMIFS([1]db!$O:$O,[1]db!$E:$E,PAS!$A30,[1]db!$F:$F,PAS!P$3,[1]db!$I:$I,PAS!P$2,[1]db!$C:$C,PAS!P$4))</f>
        <v>3.2399999999999998</v>
      </c>
      <c r="Q30" s="225">
        <f>IF((SUMIFS([1]db!$P:$P,[1]db!$E:$E,PAS!$A30,[1]db!$F:$F,PAS!Q$3,[1]db!$I:$I,PAS!Q$2,[1]db!$C:$C,PAS!Q$4))=0,0,SUMIFS([1]db!$P:$P,[1]db!$E:$E,PAS!$A30,[1]db!$F:$F,PAS!Q$3,[1]db!$I:$I,PAS!Q$2,[1]db!$C:$C,PAS!Q$4)/SUMIFS([1]db!$O:$O,[1]db!$E:$E,PAS!$A30,[1]db!$F:$F,PAS!Q$3,[1]db!$I:$I,PAS!Q$2,[1]db!$C:$C,PAS!Q$4))</f>
        <v>3.344567313699605</v>
      </c>
      <c r="R30" s="225">
        <f>IF((SUMIFS([1]db!$P:$P,[1]db!$E:$E,PAS!$A30,[1]db!$F:$F,PAS!R$3,[1]db!$I:$I,PAS!R$2,[1]db!$C:$C,PAS!R$4))=0,0,SUMIFS([1]db!$P:$P,[1]db!$E:$E,PAS!$A30,[1]db!$F:$F,PAS!R$3,[1]db!$I:$I,PAS!R$2,[1]db!$C:$C,PAS!R$4)/SUMIFS([1]db!$O:$O,[1]db!$E:$E,PAS!$A30,[1]db!$F:$F,PAS!R$3,[1]db!$I:$I,PAS!R$2,[1]db!$C:$C,PAS!R$4))</f>
        <v>3.4</v>
      </c>
      <c r="S30" s="225">
        <f>IF((SUMIFS([1]db!$P:$P,[1]db!$E:$E,PAS!$A30,[1]db!$F:$F,PAS!S$3,[1]db!$I:$I,PAS!S$2,[1]db!$C:$C,PAS!S$4))=0,0,SUMIFS([1]db!$P:$P,[1]db!$E:$E,PAS!$A30,[1]db!$F:$F,PAS!S$3,[1]db!$I:$I,PAS!S$2,[1]db!$C:$C,PAS!S$4)/SUMIFS([1]db!$O:$O,[1]db!$E:$E,PAS!$A30,[1]db!$F:$F,PAS!S$3,[1]db!$I:$I,PAS!S$2,[1]db!$C:$C,PAS!S$4))</f>
        <v>0</v>
      </c>
      <c r="T30" s="225">
        <f>IF((SUMIFS([1]db!$P:$P,[1]db!$E:$E,PAS!$A30,[1]db!$F:$F,PAS!T$3,[1]db!$I:$I,PAS!T$2,[1]db!$C:$C,PAS!T$4))=0,0,SUMIFS([1]db!$P:$P,[1]db!$E:$E,PAS!$A30,[1]db!$F:$F,PAS!T$3,[1]db!$I:$I,PAS!T$2,[1]db!$C:$C,PAS!T$4)/SUMIFS([1]db!$O:$O,[1]db!$E:$E,PAS!$A30,[1]db!$F:$F,PAS!T$3,[1]db!$I:$I,PAS!T$2,[1]db!$C:$C,PAS!T$4))</f>
        <v>0</v>
      </c>
      <c r="U30" s="225">
        <f>TRUNC(IF((SUMIFS([1]db!$P:$P,[1]db!$E:$E,PAS!$A30,[1]db!$I:$I,PAS!U$2))=0,0,SUMIFS([1]db!$P:$P,[1]db!$E:$E,PAS!$A30,[1]db!$I:$I,PAS!U$2)/SUMIFS([1]db!$O:$O,[1]db!$E:$E,PAS!$A30,[1]db!$I:$I,PAS!U$2)),2)</f>
        <v>0</v>
      </c>
      <c r="V30" s="226">
        <f>TRUNC(IF((SUMIFS([1]db!$P:$P,[1]db!$E:$E,PAS!$A30,[1]db!$I:$I,PAS!V$2))=0,0,SUMIFS([1]db!$P:$P,[1]db!$E:$E,PAS!$A30,[1]db!$I:$I,PAS!V$2)/SUMIFS([1]db!$O:$O,[1]db!$E:$E,PAS!$A30,[1]db!$I:$I,PAS!V$2)),2)</f>
        <v>0</v>
      </c>
      <c r="W30" s="118"/>
      <c r="X30" s="212">
        <f>MAX(C30:V30)</f>
        <v>5.6369425287356325</v>
      </c>
      <c r="Y30" s="227"/>
      <c r="Z30" s="118"/>
      <c r="AA30" s="118"/>
      <c r="AB30" s="118"/>
    </row>
    <row r="31" spans="1:55" ht="3.75" customHeight="1">
      <c r="A31" s="205"/>
      <c r="B31" s="228"/>
      <c r="C31" s="229"/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11"/>
      <c r="X31" s="212">
        <f t="shared" si="0"/>
        <v>0</v>
      </c>
    </row>
    <row r="32" spans="1:55" ht="9" customHeight="1">
      <c r="A32" s="205"/>
      <c r="B32" s="230" t="s">
        <v>31</v>
      </c>
      <c r="C32" s="231"/>
      <c r="D32" s="231"/>
      <c r="E32" s="231"/>
      <c r="F32" s="231"/>
      <c r="G32" s="231"/>
      <c r="H32" s="231"/>
      <c r="I32" s="231"/>
      <c r="J32" s="231"/>
      <c r="K32" s="231"/>
      <c r="L32" s="231"/>
      <c r="M32" s="231"/>
      <c r="N32" s="231"/>
      <c r="O32" s="231"/>
      <c r="P32" s="231"/>
      <c r="Q32" s="231"/>
      <c r="R32" s="231"/>
      <c r="S32" s="231"/>
      <c r="T32" s="231"/>
      <c r="U32" s="231"/>
      <c r="V32" s="232"/>
      <c r="W32" s="118"/>
      <c r="X32" s="212">
        <f t="shared" si="0"/>
        <v>0</v>
      </c>
      <c r="Y32" s="118"/>
      <c r="Z32" s="118"/>
      <c r="AA32" s="118"/>
      <c r="AB32" s="118"/>
    </row>
    <row r="33" spans="1:28" ht="3.75" customHeight="1">
      <c r="A33" s="205"/>
      <c r="B33" s="198"/>
      <c r="C33" s="199"/>
      <c r="D33" s="199"/>
      <c r="E33" s="199"/>
      <c r="F33" s="199"/>
      <c r="G33" s="199"/>
      <c r="H33" s="199"/>
      <c r="I33" s="199"/>
      <c r="J33" s="199"/>
      <c r="K33" s="199"/>
      <c r="L33" s="199"/>
      <c r="M33" s="199"/>
      <c r="N33" s="199"/>
      <c r="O33" s="199">
        <f>IF((SUMIFS([1]db!$N:$N,[1]db!$E:$E,ACT!$B33,[1]db!$I:$I,ACT!$O$1))=0,0,(SUMIFS([1]db!$N:$N,[1]db!$E:$E,ACT!$B33,[1]db!$I:$I,ACT!$O$1)/SUMIFS([1]db!$M:$M,[1]db!$E:$E,ACT!$B33,[1]db!$I:$I,ACT!$O$1)))</f>
        <v>0</v>
      </c>
      <c r="P33" s="199"/>
      <c r="Q33" s="199"/>
      <c r="R33" s="199"/>
      <c r="S33" s="199"/>
      <c r="T33" s="199"/>
      <c r="U33" s="199"/>
      <c r="V33" s="199"/>
      <c r="W33" s="118"/>
      <c r="X33" s="212">
        <f t="shared" si="0"/>
        <v>0</v>
      </c>
      <c r="Y33" s="118"/>
      <c r="Z33" s="118"/>
      <c r="AA33" s="118"/>
      <c r="AB33" s="118"/>
    </row>
    <row r="34" spans="1:28" ht="9" customHeight="1">
      <c r="A34" s="205"/>
      <c r="B34" s="233" t="s">
        <v>20</v>
      </c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34">
        <f>IF((SUMIFS([1]db!$N:$N,[1]db!$E:$E,ACT!$B34,[1]db!$I:$I,ACT!$O$1))=0,0,(SUMIFS([1]db!$N:$N,[1]db!$E:$E,ACT!$B34,[1]db!$I:$I,ACT!$O$1)/SUMIFS([1]db!$M:$M,[1]db!$E:$E,ACT!$B34,[1]db!$I:$I,ACT!$O$1)))</f>
        <v>0</v>
      </c>
      <c r="P34" s="234"/>
      <c r="Q34" s="234"/>
      <c r="R34" s="234"/>
      <c r="S34" s="234"/>
      <c r="T34" s="234"/>
      <c r="U34" s="234"/>
      <c r="V34" s="235"/>
      <c r="W34" s="118"/>
      <c r="X34" s="212">
        <f t="shared" si="0"/>
        <v>0</v>
      </c>
      <c r="Y34" s="118"/>
      <c r="Z34" s="118"/>
      <c r="AA34" s="118"/>
      <c r="AB34" s="118"/>
    </row>
    <row r="35" spans="1:28" ht="3" customHeight="1">
      <c r="A35" s="205"/>
      <c r="B35" s="198"/>
      <c r="C35" s="199"/>
      <c r="D35" s="199"/>
      <c r="E35" s="199"/>
      <c r="F35" s="199"/>
      <c r="G35" s="199"/>
      <c r="H35" s="199"/>
      <c r="I35" s="199"/>
      <c r="J35" s="199"/>
      <c r="K35" s="199"/>
      <c r="L35" s="199"/>
      <c r="M35" s="199"/>
      <c r="N35" s="199"/>
      <c r="O35" s="199">
        <f>IF((SUMIFS([1]db!$N:$N,[1]db!$E:$E,ACT!$B35,[1]db!$I:$I,ACT!$O$1))=0,0,(SUMIFS([1]db!$N:$N,[1]db!$E:$E,ACT!$B35,[1]db!$I:$I,ACT!$O$1)/SUMIFS([1]db!$M:$M,[1]db!$E:$E,ACT!$B35,[1]db!$I:$I,ACT!$O$1)))</f>
        <v>0</v>
      </c>
      <c r="P35" s="199"/>
      <c r="Q35" s="199"/>
      <c r="R35" s="199"/>
      <c r="S35" s="199"/>
      <c r="T35" s="199"/>
      <c r="U35" s="199"/>
      <c r="V35" s="199"/>
      <c r="W35" s="118"/>
      <c r="X35" s="212">
        <f t="shared" si="0"/>
        <v>0</v>
      </c>
      <c r="Y35" s="118"/>
      <c r="Z35" s="118"/>
      <c r="AA35" s="118"/>
      <c r="AB35" s="118"/>
    </row>
    <row r="36" spans="1:28" ht="8.25" customHeight="1">
      <c r="A36" s="221">
        <v>1017</v>
      </c>
      <c r="B36" s="206" t="s">
        <v>32</v>
      </c>
      <c r="C36" s="208">
        <f>IF((SUMIFS([1]db!$P:$P,[1]db!$E:$E,PAS!$A36,[1]db!$F:$F,PAS!C$3,[1]db!$I:$I,PAS!C$2))=0,0,SUMIFS([1]db!$P:$P,[1]db!$E:$E,PAS!$A36,[1]db!$F:$F,PAS!C$3,[1]db!$I:$I,PAS!C$2)/SUMIFS([1]db!$O:$O,[1]db!$E:$E,PAS!$A36,[1]db!$F:$F,PAS!C$3,[1]db!$I:$I,PAS!C$2))</f>
        <v>2.0130667352726532</v>
      </c>
      <c r="D36" s="209">
        <f>IF((SUMIFS([1]db!$P:$P,[1]db!$E:$E,PAS!$A36,[1]db!$F:$F,PAS!D$3,[1]db!$I:$I,PAS!D$2,[1]db!$C:$C,PAS!D$4))=0,0,SUMIFS([1]db!$P:$P,[1]db!$E:$E,PAS!$A36,[1]db!$F:$F,PAS!D$3,[1]db!$I:$I,PAS!D$2,[1]db!$C:$C,PAS!D$4)/SUMIFS([1]db!$O:$O,[1]db!$E:$E,PAS!$A36,[1]db!$F:$F,PAS!D$3,[1]db!$I:$I,PAS!D$2,[1]db!$C:$C,PAS!D$4))</f>
        <v>0</v>
      </c>
      <c r="E36" s="209">
        <f>IF((SUMIFS([1]db!$P:$P,[1]db!$E:$E,PAS!$A36,[1]db!$F:$F,PAS!E$3,[1]db!$I:$I,PAS!E$2,[1]db!$C:$C,PAS!E$4))=0,0,SUMIFS([1]db!$P:$P,[1]db!$E:$E,PAS!$A36,[1]db!$F:$F,PAS!E$3,[1]db!$I:$I,PAS!E$2,[1]db!$C:$C,PAS!E$4)/SUMIFS([1]db!$O:$O,[1]db!$E:$E,PAS!$A36,[1]db!$F:$F,PAS!E$3,[1]db!$I:$I,PAS!E$2,[1]db!$C:$C,PAS!E$4))</f>
        <v>0.23220268960900872</v>
      </c>
      <c r="F36" s="209">
        <f>IF((SUMIFS([1]db!$P:$P,[1]db!$E:$E,PAS!$A36,[1]db!$F:$F,PAS!F$3,[1]db!$I:$I,PAS!F$2,[1]db!$C:$C,PAS!F$4))=0,0,SUMIFS([1]db!$P:$P,[1]db!$E:$E,PAS!$A36,[1]db!$F:$F,PAS!F$3,[1]db!$I:$I,PAS!F$2,[1]db!$C:$C,PAS!F$4)/SUMIFS([1]db!$O:$O,[1]db!$E:$E,PAS!$A36,[1]db!$F:$F,PAS!F$3,[1]db!$I:$I,PAS!F$2,[1]db!$C:$C,PAS!F$4))</f>
        <v>0</v>
      </c>
      <c r="G36" s="209">
        <f>IF((SUMIFS([1]db!$P:$P,[1]db!$E:$E,PAS!$A36,[1]db!$F:$F,PAS!G$3,[1]db!$I:$I,PAS!G$2,[1]db!$C:$C,PAS!G$4))=0,0,SUMIFS([1]db!$P:$P,[1]db!$E:$E,PAS!$A36,[1]db!$F:$F,PAS!G$3,[1]db!$I:$I,PAS!G$2,[1]db!$C:$C,PAS!G$4)/SUMIFS([1]db!$O:$O,[1]db!$E:$E,PAS!$A36,[1]db!$F:$F,PAS!G$3,[1]db!$I:$I,PAS!G$2,[1]db!$C:$C,PAS!G$4))</f>
        <v>1.5083</v>
      </c>
      <c r="H36" s="209">
        <f>IF((SUMIFS([1]db!$P:$P,[1]db!$E:$E,PAS!$A36,[1]db!$F:$F,PAS!H$3,[1]db!$I:$I,PAS!H$2,[1]db!$C:$C,PAS!H$4))=0,0,SUMIFS([1]db!$P:$P,[1]db!$E:$E,PAS!$A36,[1]db!$F:$F,PAS!H$3,[1]db!$I:$I,PAS!H$2,[1]db!$C:$C,PAS!H$4)/SUMIFS([1]db!$O:$O,[1]db!$E:$E,PAS!$A36,[1]db!$F:$F,PAS!H$3,[1]db!$I:$I,PAS!H$2,[1]db!$C:$C,PAS!H$4))</f>
        <v>3.001159297343619</v>
      </c>
      <c r="I36" s="209">
        <f>IF((SUMIFS([1]db!$P:$P,[1]db!$E:$E,PAS!$A36,[1]db!$F:$F,PAS!I$3,[1]db!$I:$I,PAS!I$2,[1]db!$C:$C,PAS!I$4))=0,0,SUMIFS([1]db!$P:$P,[1]db!$E:$E,PAS!$A36,[1]db!$F:$F,PAS!I$3,[1]db!$I:$I,PAS!I$2,[1]db!$C:$C,PAS!I$4)/SUMIFS([1]db!$O:$O,[1]db!$E:$E,PAS!$A36,[1]db!$F:$F,PAS!I$3,[1]db!$I:$I,PAS!I$2,[1]db!$C:$C,PAS!I$4))</f>
        <v>4.8855530116271879</v>
      </c>
      <c r="J36" s="209">
        <f>IF((SUMIFS([1]db!$P:$P,[1]db!$E:$E,PAS!$A36,[1]db!$F:$F,PAS!J$3,[1]db!$I:$I,PAS!J$2,[1]db!$C:$C,PAS!J$4))=0,0,SUMIFS([1]db!$P:$P,[1]db!$E:$E,PAS!$A36,[1]db!$F:$F,PAS!J$3,[1]db!$I:$I,PAS!J$2,[1]db!$C:$C,PAS!J$4)/SUMIFS([1]db!$O:$O,[1]db!$E:$E,PAS!$A36,[1]db!$F:$F,PAS!J$3,[1]db!$I:$I,PAS!J$2,[1]db!$C:$C,PAS!J$4))</f>
        <v>3.9753999999999996</v>
      </c>
      <c r="K36" s="210">
        <f>IF((SUMIFS([1]db!$P:$P,[1]db!$E:$E,PAS!$A36,[1]db!$F:$F,PAS!K$3,[1]db!$I:$I,PAS!K$2,[1]db!$C:$C,PAS!K$4))=0,0,SUMIFS([1]db!$P:$P,[1]db!$E:$E,PAS!$A36,[1]db!$F:$F,PAS!K$3,[1]db!$I:$I,PAS!K$2,[1]db!$C:$C,PAS!K$4)/SUMIFS([1]db!$O:$O,[1]db!$E:$E,PAS!$A36,[1]db!$F:$F,PAS!K$3,[1]db!$I:$I,PAS!K$2,[1]db!$C:$C,PAS!K$4))</f>
        <v>3.9388000000000001</v>
      </c>
      <c r="L36" s="207">
        <f>IF((SUMIFS([1]db!$P:$P,[1]db!$E:$E,PAS!$A36,[1]db!$F:$F,PAS!L$3,[1]db!$I:$I,PAS!L$2))=0,0,SUMIFS([1]db!$P:$P,[1]db!$E:$E,PAS!$A36,[1]db!$F:$F,PAS!L$3,[1]db!$I:$I,PAS!L$2)/SUMIFS([1]db!$O:$O,[1]db!$E:$E,PAS!$A36,[1]db!$F:$F,PAS!L$3,[1]db!$I:$I,PAS!L$2))</f>
        <v>6.4651350848034542E-2</v>
      </c>
      <c r="M36" s="236">
        <f>IF((SUMIFS([1]db!$P:$P,[1]db!$E:$E,PAS!$A36,[1]db!$F:$F,PAS!M$3,[1]db!$I:$I,PAS!M$2,[1]db!$C:$C,PAS!M$4))=0,0,SUMIFS([1]db!$P:$P,[1]db!$E:$E,PAS!$A36,[1]db!$F:$F,PAS!M$3,[1]db!$I:$I,PAS!M$2,[1]db!$C:$C,PAS!M$4)/SUMIFS([1]db!$O:$O,[1]db!$E:$E,PAS!$A36,[1]db!$F:$F,PAS!M$3,[1]db!$I:$I,PAS!M$2,[1]db!$C:$C,PAS!M$4))</f>
        <v>0</v>
      </c>
      <c r="N36" s="209">
        <f>IF((SUMIFS([1]db!$P:$P,[1]db!$E:$E,PAS!$A36,[1]db!$F:$F,PAS!N$3,[1]db!$I:$I,PAS!N$2,[1]db!$C:$C,PAS!N$4))=0,0,SUMIFS([1]db!$P:$P,[1]db!$E:$E,PAS!$A36,[1]db!$F:$F,PAS!N$3,[1]db!$I:$I,PAS!N$2,[1]db!$C:$C,PAS!N$4)/SUMIFS([1]db!$O:$O,[1]db!$E:$E,PAS!$A36,[1]db!$F:$F,PAS!N$3,[1]db!$I:$I,PAS!N$2,[1]db!$C:$C,PAS!N$4))</f>
        <v>0.02</v>
      </c>
      <c r="O36" s="209">
        <f>IF((SUMIFS([1]db!$P:$P,[1]db!$E:$E,PAS!$A36,[1]db!$F:$F,PAS!O$3,[1]db!$I:$I,PAS!O$2,[1]db!$C:$C,PAS!O$4))=0,0,SUMIFS([1]db!$P:$P,[1]db!$E:$E,PAS!$A36,[1]db!$F:$F,PAS!O$3,[1]db!$I:$I,PAS!O$2,[1]db!$C:$C,PAS!O$4)/SUMIFS([1]db!$O:$O,[1]db!$E:$E,PAS!$A36,[1]db!$F:$F,PAS!O$3,[1]db!$I:$I,PAS!O$2,[1]db!$C:$C,PAS!O$4))</f>
        <v>0</v>
      </c>
      <c r="P36" s="209">
        <f>IF((SUMIFS([1]db!$P:$P,[1]db!$E:$E,PAS!$A36,[1]db!$F:$F,PAS!P$3,[1]db!$I:$I,PAS!P$2,[1]db!$C:$C,PAS!P$4))=0,0,SUMIFS([1]db!$P:$P,[1]db!$E:$E,PAS!$A36,[1]db!$F:$F,PAS!P$3,[1]db!$I:$I,PAS!P$2,[1]db!$C:$C,PAS!P$4)/SUMIFS([1]db!$O:$O,[1]db!$E:$E,PAS!$A36,[1]db!$F:$F,PAS!P$3,[1]db!$I:$I,PAS!P$2,[1]db!$C:$C,PAS!P$4))</f>
        <v>0</v>
      </c>
      <c r="Q36" s="209">
        <f>IF((SUMIFS([1]db!$P:$P,[1]db!$E:$E,PAS!$A36,[1]db!$F:$F,PAS!Q$3,[1]db!$I:$I,PAS!Q$2,[1]db!$C:$C,PAS!Q$4))=0,0,SUMIFS([1]db!$P:$P,[1]db!$E:$E,PAS!$A36,[1]db!$F:$F,PAS!Q$3,[1]db!$I:$I,PAS!Q$2,[1]db!$C:$C,PAS!Q$4)/SUMIFS([1]db!$O:$O,[1]db!$E:$E,PAS!$A36,[1]db!$F:$F,PAS!Q$3,[1]db!$I:$I,PAS!Q$2,[1]db!$C:$C,PAS!Q$4))</f>
        <v>0</v>
      </c>
      <c r="R36" s="209">
        <f>IF((SUMIFS([1]db!$P:$P,[1]db!$E:$E,PAS!$A36,[1]db!$F:$F,PAS!R$3,[1]db!$I:$I,PAS!R$2,[1]db!$C:$C,PAS!R$4))=0,0,SUMIFS([1]db!$P:$P,[1]db!$E:$E,PAS!$A36,[1]db!$F:$F,PAS!R$3,[1]db!$I:$I,PAS!R$2,[1]db!$C:$C,PAS!R$4)/SUMIFS([1]db!$O:$O,[1]db!$E:$E,PAS!$A36,[1]db!$F:$F,PAS!R$3,[1]db!$I:$I,PAS!R$2,[1]db!$C:$C,PAS!R$4))</f>
        <v>0</v>
      </c>
      <c r="S36" s="209">
        <f>IF((SUMIFS([1]db!$P:$P,[1]db!$E:$E,PAS!$A36,[1]db!$F:$F,PAS!S$3,[1]db!$I:$I,PAS!S$2,[1]db!$C:$C,PAS!S$4))=0,0,SUMIFS([1]db!$P:$P,[1]db!$E:$E,PAS!$A36,[1]db!$F:$F,PAS!S$3,[1]db!$I:$I,PAS!S$2,[1]db!$C:$C,PAS!S$4)/SUMIFS([1]db!$O:$O,[1]db!$E:$E,PAS!$A36,[1]db!$F:$F,PAS!S$3,[1]db!$I:$I,PAS!S$2,[1]db!$C:$C,PAS!S$4))</f>
        <v>0</v>
      </c>
      <c r="T36" s="209">
        <f>IF((SUMIFS([1]db!$P:$P,[1]db!$E:$E,PAS!$A36,[1]db!$F:$F,PAS!T$3,[1]db!$I:$I,PAS!T$2,[1]db!$C:$C,PAS!T$4))=0,0,SUMIFS([1]db!$P:$P,[1]db!$E:$E,PAS!$A36,[1]db!$F:$F,PAS!T$3,[1]db!$I:$I,PAS!T$2,[1]db!$C:$C,PAS!T$4)/SUMIFS([1]db!$O:$O,[1]db!$E:$E,PAS!$A36,[1]db!$F:$F,PAS!T$3,[1]db!$I:$I,PAS!T$2,[1]db!$C:$C,PAS!T$4))</f>
        <v>0</v>
      </c>
      <c r="U36" s="209">
        <f>TRUNC(IF((SUMIFS([1]db!$P:$P,[1]db!$E:$E,PAS!$A36,[1]db!$I:$I,PAS!U$2))=0,0,SUMIFS([1]db!$P:$P,[1]db!$E:$E,PAS!$A36,[1]db!$I:$I,PAS!U$2)/SUMIFS([1]db!$O:$O,[1]db!$E:$E,PAS!$A36,[1]db!$I:$I,PAS!U$2)),2)</f>
        <v>0</v>
      </c>
      <c r="V36" s="210">
        <f>TRUNC(IF((SUMIFS([1]db!$P:$P,[1]db!$E:$E,PAS!$A36,[1]db!$I:$I,PAS!V$2))=0,0,SUMIFS([1]db!$P:$P,[1]db!$E:$E,PAS!$A36,[1]db!$I:$I,PAS!V$2)/SUMIFS([1]db!$O:$O,[1]db!$E:$E,PAS!$A36,[1]db!$I:$I,PAS!V$2)),2)</f>
        <v>0</v>
      </c>
      <c r="W36" s="211"/>
      <c r="X36" s="212">
        <f t="shared" si="0"/>
        <v>4.8855530116271879</v>
      </c>
      <c r="Y36" s="227"/>
    </row>
    <row r="37" spans="1:28" ht="8.25" customHeight="1">
      <c r="A37" s="221">
        <v>1033</v>
      </c>
      <c r="B37" s="220" t="s">
        <v>33</v>
      </c>
      <c r="C37" s="216">
        <f>IF((SUMIFS([1]db!$P:$P,[1]db!$E:$E,PAS!$A37,[1]db!$F:$F,PAS!C$3,[1]db!$I:$I,PAS!C$2))=0,0,SUMIFS([1]db!$P:$P,[1]db!$E:$E,PAS!$A37,[1]db!$F:$F,PAS!C$3,[1]db!$I:$I,PAS!C$2)/SUMIFS([1]db!$O:$O,[1]db!$E:$E,PAS!$A37,[1]db!$F:$F,PAS!C$3,[1]db!$I:$I,PAS!C$2))</f>
        <v>2.0040637761375368</v>
      </c>
      <c r="D37" s="218">
        <f>IF((SUMIFS([1]db!$P:$P,[1]db!$E:$E,PAS!$A37,[1]db!$F:$F,PAS!D$3,[1]db!$I:$I,PAS!D$2,[1]db!$C:$C,PAS!D$4))=0,0,SUMIFS([1]db!$P:$P,[1]db!$E:$E,PAS!$A37,[1]db!$F:$F,PAS!D$3,[1]db!$I:$I,PAS!D$2,[1]db!$C:$C,PAS!D$4)/SUMIFS([1]db!$O:$O,[1]db!$E:$E,PAS!$A37,[1]db!$F:$F,PAS!D$3,[1]db!$I:$I,PAS!D$2,[1]db!$C:$C,PAS!D$4))</f>
        <v>0</v>
      </c>
      <c r="E37" s="218">
        <f>IF((SUMIFS([1]db!$P:$P,[1]db!$E:$E,PAS!$A37,[1]db!$F:$F,PAS!E$3,[1]db!$I:$I,PAS!E$2,[1]db!$C:$C,PAS!E$4))=0,0,SUMIFS([1]db!$P:$P,[1]db!$E:$E,PAS!$A37,[1]db!$F:$F,PAS!E$3,[1]db!$I:$I,PAS!E$2,[1]db!$C:$C,PAS!E$4)/SUMIFS([1]db!$O:$O,[1]db!$E:$E,PAS!$A37,[1]db!$F:$F,PAS!E$3,[1]db!$I:$I,PAS!E$2,[1]db!$C:$C,PAS!E$4))</f>
        <v>0.29064803912360243</v>
      </c>
      <c r="F37" s="218">
        <f>IF((SUMIFS([1]db!$P:$P,[1]db!$E:$E,PAS!$A37,[1]db!$F:$F,PAS!F$3,[1]db!$I:$I,PAS!F$2,[1]db!$C:$C,PAS!F$4))=0,0,SUMIFS([1]db!$P:$P,[1]db!$E:$E,PAS!$A37,[1]db!$F:$F,PAS!F$3,[1]db!$I:$I,PAS!F$2,[1]db!$C:$C,PAS!F$4)/SUMIFS([1]db!$O:$O,[1]db!$E:$E,PAS!$A37,[1]db!$F:$F,PAS!F$3,[1]db!$I:$I,PAS!F$2,[1]db!$C:$C,PAS!F$4))</f>
        <v>0</v>
      </c>
      <c r="G37" s="218">
        <f>IF((SUMIFS([1]db!$P:$P,[1]db!$E:$E,PAS!$A37,[1]db!$F:$F,PAS!G$3,[1]db!$I:$I,PAS!G$2,[1]db!$C:$C,PAS!G$4))=0,0,SUMIFS([1]db!$P:$P,[1]db!$E:$E,PAS!$A37,[1]db!$F:$F,PAS!G$3,[1]db!$I:$I,PAS!G$2,[1]db!$C:$C,PAS!G$4)/SUMIFS([1]db!$O:$O,[1]db!$E:$E,PAS!$A37,[1]db!$F:$F,PAS!G$3,[1]db!$I:$I,PAS!G$2,[1]db!$C:$C,PAS!G$4))</f>
        <v>1.0656288819364399</v>
      </c>
      <c r="H37" s="218">
        <f>IF((SUMIFS([1]db!$P:$P,[1]db!$E:$E,PAS!$A37,[1]db!$F:$F,PAS!H$3,[1]db!$I:$I,PAS!H$2,[1]db!$C:$C,PAS!H$4))=0,0,SUMIFS([1]db!$P:$P,[1]db!$E:$E,PAS!$A37,[1]db!$F:$F,PAS!H$3,[1]db!$I:$I,PAS!H$2,[1]db!$C:$C,PAS!H$4)/SUMIFS([1]db!$O:$O,[1]db!$E:$E,PAS!$A37,[1]db!$F:$F,PAS!H$3,[1]db!$I:$I,PAS!H$2,[1]db!$C:$C,PAS!H$4))</f>
        <v>0</v>
      </c>
      <c r="I37" s="218">
        <f>IF((SUMIFS([1]db!$P:$P,[1]db!$E:$E,PAS!$A37,[1]db!$F:$F,PAS!I$3,[1]db!$I:$I,PAS!I$2,[1]db!$C:$C,PAS!I$4))=0,0,SUMIFS([1]db!$P:$P,[1]db!$E:$E,PAS!$A37,[1]db!$F:$F,PAS!I$3,[1]db!$I:$I,PAS!I$2,[1]db!$C:$C,PAS!I$4)/SUMIFS([1]db!$O:$O,[1]db!$E:$E,PAS!$A37,[1]db!$F:$F,PAS!I$3,[1]db!$I:$I,PAS!I$2,[1]db!$C:$C,PAS!I$4))</f>
        <v>4.9982732460989672</v>
      </c>
      <c r="J37" s="218">
        <f>IF((SUMIFS([1]db!$P:$P,[1]db!$E:$E,PAS!$A37,[1]db!$F:$F,PAS!J$3,[1]db!$I:$I,PAS!J$2,[1]db!$C:$C,PAS!J$4))=0,0,SUMIFS([1]db!$P:$P,[1]db!$E:$E,PAS!$A37,[1]db!$F:$F,PAS!J$3,[1]db!$I:$I,PAS!J$2,[1]db!$C:$C,PAS!J$4)/SUMIFS([1]db!$O:$O,[1]db!$E:$E,PAS!$A37,[1]db!$F:$F,PAS!J$3,[1]db!$I:$I,PAS!J$2,[1]db!$C:$C,PAS!J$4))</f>
        <v>0</v>
      </c>
      <c r="K37" s="219">
        <f>IF((SUMIFS([1]db!$P:$P,[1]db!$E:$E,PAS!$A37,[1]db!$F:$F,PAS!K$3,[1]db!$I:$I,PAS!K$2,[1]db!$C:$C,PAS!K$4))=0,0,SUMIFS([1]db!$P:$P,[1]db!$E:$E,PAS!$A37,[1]db!$F:$F,PAS!K$3,[1]db!$I:$I,PAS!K$2,[1]db!$C:$C,PAS!K$4)/SUMIFS([1]db!$O:$O,[1]db!$E:$E,PAS!$A37,[1]db!$F:$F,PAS!K$3,[1]db!$I:$I,PAS!K$2,[1]db!$C:$C,PAS!K$4))</f>
        <v>0</v>
      </c>
      <c r="L37" s="215">
        <f>IF((SUMIFS([1]db!$P:$P,[1]db!$E:$E,PAS!$A37,[1]db!$F:$F,PAS!L$3,[1]db!$I:$I,PAS!L$2))=0,0,SUMIFS([1]db!$P:$P,[1]db!$E:$E,PAS!$A37,[1]db!$F:$F,PAS!L$3,[1]db!$I:$I,PAS!L$2)/SUMIFS([1]db!$O:$O,[1]db!$E:$E,PAS!$A37,[1]db!$F:$F,PAS!L$3,[1]db!$I:$I,PAS!L$2))</f>
        <v>3.0000000000000002E-2</v>
      </c>
      <c r="M37" s="237">
        <f>IF((SUMIFS([1]db!$P:$P,[1]db!$E:$E,PAS!$A37,[1]db!$F:$F,PAS!M$3,[1]db!$I:$I,PAS!M$2,[1]db!$C:$C,PAS!M$4))=0,0,SUMIFS([1]db!$P:$P,[1]db!$E:$E,PAS!$A37,[1]db!$F:$F,PAS!M$3,[1]db!$I:$I,PAS!M$2,[1]db!$C:$C,PAS!M$4)/SUMIFS([1]db!$O:$O,[1]db!$E:$E,PAS!$A37,[1]db!$F:$F,PAS!M$3,[1]db!$I:$I,PAS!M$2,[1]db!$C:$C,PAS!M$4))</f>
        <v>0</v>
      </c>
      <c r="N37" s="218">
        <f>IF((SUMIFS([1]db!$P:$P,[1]db!$E:$E,PAS!$A37,[1]db!$F:$F,PAS!N$3,[1]db!$I:$I,PAS!N$2,[1]db!$C:$C,PAS!N$4))=0,0,SUMIFS([1]db!$P:$P,[1]db!$E:$E,PAS!$A37,[1]db!$F:$F,PAS!N$3,[1]db!$I:$I,PAS!N$2,[1]db!$C:$C,PAS!N$4)/SUMIFS([1]db!$O:$O,[1]db!$E:$E,PAS!$A37,[1]db!$F:$F,PAS!N$3,[1]db!$I:$I,PAS!N$2,[1]db!$C:$C,PAS!N$4))</f>
        <v>0.02</v>
      </c>
      <c r="O37" s="218">
        <f>IF((SUMIFS([1]db!$P:$P,[1]db!$E:$E,PAS!$A37,[1]db!$F:$F,PAS!O$3,[1]db!$I:$I,PAS!O$2,[1]db!$C:$C,PAS!O$4))=0,0,SUMIFS([1]db!$P:$P,[1]db!$E:$E,PAS!$A37,[1]db!$F:$F,PAS!O$3,[1]db!$I:$I,PAS!O$2,[1]db!$C:$C,PAS!O$4)/SUMIFS([1]db!$O:$O,[1]db!$E:$E,PAS!$A37,[1]db!$F:$F,PAS!O$3,[1]db!$I:$I,PAS!O$2,[1]db!$C:$C,PAS!O$4))</f>
        <v>0</v>
      </c>
      <c r="P37" s="218">
        <f>IF((SUMIFS([1]db!$P:$P,[1]db!$E:$E,PAS!$A37,[1]db!$F:$F,PAS!P$3,[1]db!$I:$I,PAS!P$2,[1]db!$C:$C,PAS!P$4))=0,0,SUMIFS([1]db!$P:$P,[1]db!$E:$E,PAS!$A37,[1]db!$F:$F,PAS!P$3,[1]db!$I:$I,PAS!P$2,[1]db!$C:$C,PAS!P$4)/SUMIFS([1]db!$O:$O,[1]db!$E:$E,PAS!$A37,[1]db!$F:$F,PAS!P$3,[1]db!$I:$I,PAS!P$2,[1]db!$C:$C,PAS!P$4))</f>
        <v>0</v>
      </c>
      <c r="Q37" s="218">
        <f>IF((SUMIFS([1]db!$P:$P,[1]db!$E:$E,PAS!$A37,[1]db!$F:$F,PAS!Q$3,[1]db!$I:$I,PAS!Q$2,[1]db!$C:$C,PAS!Q$4))=0,0,SUMIFS([1]db!$P:$P,[1]db!$E:$E,PAS!$A37,[1]db!$F:$F,PAS!Q$3,[1]db!$I:$I,PAS!Q$2,[1]db!$C:$C,PAS!Q$4)/SUMIFS([1]db!$O:$O,[1]db!$E:$E,PAS!$A37,[1]db!$F:$F,PAS!Q$3,[1]db!$I:$I,PAS!Q$2,[1]db!$C:$C,PAS!Q$4))</f>
        <v>0</v>
      </c>
      <c r="R37" s="218">
        <f>IF((SUMIFS([1]db!$P:$P,[1]db!$E:$E,PAS!$A37,[1]db!$F:$F,PAS!R$3,[1]db!$I:$I,PAS!R$2,[1]db!$C:$C,PAS!R$4))=0,0,SUMIFS([1]db!$P:$P,[1]db!$E:$E,PAS!$A37,[1]db!$F:$F,PAS!R$3,[1]db!$I:$I,PAS!R$2,[1]db!$C:$C,PAS!R$4)/SUMIFS([1]db!$O:$O,[1]db!$E:$E,PAS!$A37,[1]db!$F:$F,PAS!R$3,[1]db!$I:$I,PAS!R$2,[1]db!$C:$C,PAS!R$4))</f>
        <v>0</v>
      </c>
      <c r="S37" s="218">
        <f>IF((SUMIFS([1]db!$P:$P,[1]db!$E:$E,PAS!$A37,[1]db!$F:$F,PAS!S$3,[1]db!$I:$I,PAS!S$2,[1]db!$C:$C,PAS!S$4))=0,0,SUMIFS([1]db!$P:$P,[1]db!$E:$E,PAS!$A37,[1]db!$F:$F,PAS!S$3,[1]db!$I:$I,PAS!S$2,[1]db!$C:$C,PAS!S$4)/SUMIFS([1]db!$O:$O,[1]db!$E:$E,PAS!$A37,[1]db!$F:$F,PAS!S$3,[1]db!$I:$I,PAS!S$2,[1]db!$C:$C,PAS!S$4))</f>
        <v>0</v>
      </c>
      <c r="T37" s="218">
        <f>IF((SUMIFS([1]db!$P:$P,[1]db!$E:$E,PAS!$A37,[1]db!$F:$F,PAS!T$3,[1]db!$I:$I,PAS!T$2,[1]db!$C:$C,PAS!T$4))=0,0,SUMIFS([1]db!$P:$P,[1]db!$E:$E,PAS!$A37,[1]db!$F:$F,PAS!T$3,[1]db!$I:$I,PAS!T$2,[1]db!$C:$C,PAS!T$4)/SUMIFS([1]db!$O:$O,[1]db!$E:$E,PAS!$A37,[1]db!$F:$F,PAS!T$3,[1]db!$I:$I,PAS!T$2,[1]db!$C:$C,PAS!T$4))</f>
        <v>0</v>
      </c>
      <c r="U37" s="218">
        <f>TRUNC(IF((SUMIFS([1]db!$P:$P,[1]db!$E:$E,PAS!$A37,[1]db!$I:$I,PAS!U$2))=0,0,SUMIFS([1]db!$P:$P,[1]db!$E:$E,PAS!$A37,[1]db!$I:$I,PAS!U$2)/SUMIFS([1]db!$O:$O,[1]db!$E:$E,PAS!$A37,[1]db!$I:$I,PAS!U$2)),2)</f>
        <v>0</v>
      </c>
      <c r="V37" s="219">
        <f>TRUNC(IF((SUMIFS([1]db!$P:$P,[1]db!$E:$E,PAS!$A37,[1]db!$I:$I,PAS!V$2))=0,0,SUMIFS([1]db!$P:$P,[1]db!$E:$E,PAS!$A37,[1]db!$I:$I,PAS!V$2)/SUMIFS([1]db!$O:$O,[1]db!$E:$E,PAS!$A37,[1]db!$I:$I,PAS!V$2)),2)</f>
        <v>0</v>
      </c>
      <c r="W37" s="211"/>
      <c r="X37" s="212">
        <f t="shared" si="0"/>
        <v>4.9982732460989672</v>
      </c>
      <c r="Y37" s="227"/>
    </row>
    <row r="38" spans="1:28" ht="8.25" customHeight="1">
      <c r="A38" s="221">
        <v>1034</v>
      </c>
      <c r="B38" s="238" t="s">
        <v>34</v>
      </c>
      <c r="C38" s="216">
        <f>IF((SUMIFS([1]db!$P:$P,[1]db!$E:$E,PAS!$A38,[1]db!$F:$F,PAS!C$3,[1]db!$I:$I,PAS!C$2))=0,0,SUMIFS([1]db!$P:$P,[1]db!$E:$E,PAS!$A38,[1]db!$F:$F,PAS!C$3,[1]db!$I:$I,PAS!C$2)/SUMIFS([1]db!$O:$O,[1]db!$E:$E,PAS!$A38,[1]db!$F:$F,PAS!C$3,[1]db!$I:$I,PAS!C$2))</f>
        <v>0.14430283764193266</v>
      </c>
      <c r="D38" s="218">
        <f>IF((SUMIFS([1]db!$P:$P,[1]db!$E:$E,PAS!$A38,[1]db!$F:$F,PAS!D$3,[1]db!$I:$I,PAS!D$2,[1]db!$C:$C,PAS!D$4))=0,0,SUMIFS([1]db!$P:$P,[1]db!$E:$E,PAS!$A38,[1]db!$F:$F,PAS!D$3,[1]db!$I:$I,PAS!D$2,[1]db!$C:$C,PAS!D$4)/SUMIFS([1]db!$O:$O,[1]db!$E:$E,PAS!$A38,[1]db!$F:$F,PAS!D$3,[1]db!$I:$I,PAS!D$2,[1]db!$C:$C,PAS!D$4))</f>
        <v>0.15753415048905667</v>
      </c>
      <c r="E38" s="218">
        <f>IF((SUMIFS([1]db!$P:$P,[1]db!$E:$E,PAS!$A38,[1]db!$F:$F,PAS!E$3,[1]db!$I:$I,PAS!E$2,[1]db!$C:$C,PAS!E$4))=0,0,SUMIFS([1]db!$P:$P,[1]db!$E:$E,PAS!$A38,[1]db!$F:$F,PAS!E$3,[1]db!$I:$I,PAS!E$2,[1]db!$C:$C,PAS!E$4)/SUMIFS([1]db!$O:$O,[1]db!$E:$E,PAS!$A38,[1]db!$F:$F,PAS!E$3,[1]db!$I:$I,PAS!E$2,[1]db!$C:$C,PAS!E$4))</f>
        <v>0</v>
      </c>
      <c r="F38" s="218">
        <f>IF((SUMIFS([1]db!$P:$P,[1]db!$E:$E,PAS!$A38,[1]db!$F:$F,PAS!F$3,[1]db!$I:$I,PAS!F$2,[1]db!$C:$C,PAS!F$4))=0,0,SUMIFS([1]db!$P:$P,[1]db!$E:$E,PAS!$A38,[1]db!$F:$F,PAS!F$3,[1]db!$I:$I,PAS!F$2,[1]db!$C:$C,PAS!F$4)/SUMIFS([1]db!$O:$O,[1]db!$E:$E,PAS!$A38,[1]db!$F:$F,PAS!F$3,[1]db!$I:$I,PAS!F$2,[1]db!$C:$C,PAS!F$4))</f>
        <v>0</v>
      </c>
      <c r="G38" s="218">
        <f>IF((SUMIFS([1]db!$P:$P,[1]db!$E:$E,PAS!$A38,[1]db!$F:$F,PAS!G$3,[1]db!$I:$I,PAS!G$2,[1]db!$C:$C,PAS!G$4))=0,0,SUMIFS([1]db!$P:$P,[1]db!$E:$E,PAS!$A38,[1]db!$F:$F,PAS!G$3,[1]db!$I:$I,PAS!G$2,[1]db!$C:$C,PAS!G$4)/SUMIFS([1]db!$O:$O,[1]db!$E:$E,PAS!$A38,[1]db!$F:$F,PAS!G$3,[1]db!$I:$I,PAS!G$2,[1]db!$C:$C,PAS!G$4))</f>
        <v>3.0333000000000001</v>
      </c>
      <c r="H38" s="218">
        <f>IF((SUMIFS([1]db!$P:$P,[1]db!$E:$E,PAS!$A38,[1]db!$F:$F,PAS!H$3,[1]db!$I:$I,PAS!H$2,[1]db!$C:$C,PAS!H$4))=0,0,SUMIFS([1]db!$P:$P,[1]db!$E:$E,PAS!$A38,[1]db!$F:$F,PAS!H$3,[1]db!$I:$I,PAS!H$2,[1]db!$C:$C,PAS!H$4)/SUMIFS([1]db!$O:$O,[1]db!$E:$E,PAS!$A38,[1]db!$F:$F,PAS!H$3,[1]db!$I:$I,PAS!H$2,[1]db!$C:$C,PAS!H$4))</f>
        <v>0</v>
      </c>
      <c r="I38" s="218">
        <f>IF((SUMIFS([1]db!$P:$P,[1]db!$E:$E,PAS!$A38,[1]db!$F:$F,PAS!I$3,[1]db!$I:$I,PAS!I$2,[1]db!$C:$C,PAS!I$4))=0,0,SUMIFS([1]db!$P:$P,[1]db!$E:$E,PAS!$A38,[1]db!$F:$F,PAS!I$3,[1]db!$I:$I,PAS!I$2,[1]db!$C:$C,PAS!I$4)/SUMIFS([1]db!$O:$O,[1]db!$E:$E,PAS!$A38,[1]db!$F:$F,PAS!I$3,[1]db!$I:$I,PAS!I$2,[1]db!$C:$C,PAS!I$4))</f>
        <v>4.9979663322837915</v>
      </c>
      <c r="J38" s="218">
        <f>IF((SUMIFS([1]db!$P:$P,[1]db!$E:$E,PAS!$A38,[1]db!$F:$F,PAS!J$3,[1]db!$I:$I,PAS!J$2,[1]db!$C:$C,PAS!J$4))=0,0,SUMIFS([1]db!$P:$P,[1]db!$E:$E,PAS!$A38,[1]db!$F:$F,PAS!J$3,[1]db!$I:$I,PAS!J$2,[1]db!$C:$C,PAS!J$4)/SUMIFS([1]db!$O:$O,[1]db!$E:$E,PAS!$A38,[1]db!$F:$F,PAS!J$3,[1]db!$I:$I,PAS!J$2,[1]db!$C:$C,PAS!J$4))</f>
        <v>0</v>
      </c>
      <c r="K38" s="219">
        <f>IF((SUMIFS([1]db!$P:$P,[1]db!$E:$E,PAS!$A38,[1]db!$F:$F,PAS!K$3,[1]db!$I:$I,PAS!K$2,[1]db!$C:$C,PAS!K$4))=0,0,SUMIFS([1]db!$P:$P,[1]db!$E:$E,PAS!$A38,[1]db!$F:$F,PAS!K$3,[1]db!$I:$I,PAS!K$2,[1]db!$C:$C,PAS!K$4)/SUMIFS([1]db!$O:$O,[1]db!$E:$E,PAS!$A38,[1]db!$F:$F,PAS!K$3,[1]db!$I:$I,PAS!K$2,[1]db!$C:$C,PAS!K$4))</f>
        <v>0</v>
      </c>
      <c r="L38" s="215">
        <f>IF((SUMIFS([1]db!$P:$P,[1]db!$E:$E,PAS!$A38,[1]db!$F:$F,PAS!L$3,[1]db!$I:$I,PAS!L$2))=0,0,SUMIFS([1]db!$P:$P,[1]db!$E:$E,PAS!$A38,[1]db!$F:$F,PAS!L$3,[1]db!$I:$I,PAS!L$2)/SUMIFS([1]db!$O:$O,[1]db!$E:$E,PAS!$A38,[1]db!$F:$F,PAS!L$3,[1]db!$I:$I,PAS!L$2))</f>
        <v>0.1</v>
      </c>
      <c r="M38" s="237">
        <f>IF((SUMIFS([1]db!$P:$P,[1]db!$E:$E,PAS!$A38,[1]db!$F:$F,PAS!M$3,[1]db!$I:$I,PAS!M$2,[1]db!$C:$C,PAS!M$4))=0,0,SUMIFS([1]db!$P:$P,[1]db!$E:$E,PAS!$A38,[1]db!$F:$F,PAS!M$3,[1]db!$I:$I,PAS!M$2,[1]db!$C:$C,PAS!M$4)/SUMIFS([1]db!$O:$O,[1]db!$E:$E,PAS!$A38,[1]db!$F:$F,PAS!M$3,[1]db!$I:$I,PAS!M$2,[1]db!$C:$C,PAS!M$4))</f>
        <v>0</v>
      </c>
      <c r="N38" s="218">
        <f>IF((SUMIFS([1]db!$P:$P,[1]db!$E:$E,PAS!$A38,[1]db!$F:$F,PAS!N$3,[1]db!$I:$I,PAS!N$2,[1]db!$C:$C,PAS!N$4))=0,0,SUMIFS([1]db!$P:$P,[1]db!$E:$E,PAS!$A38,[1]db!$F:$F,PAS!N$3,[1]db!$I:$I,PAS!N$2,[1]db!$C:$C,PAS!N$4)/SUMIFS([1]db!$O:$O,[1]db!$E:$E,PAS!$A38,[1]db!$F:$F,PAS!N$3,[1]db!$I:$I,PAS!N$2,[1]db!$C:$C,PAS!N$4))</f>
        <v>0</v>
      </c>
      <c r="O38" s="218">
        <f>IF((SUMIFS([1]db!$P:$P,[1]db!$E:$E,PAS!$A38,[1]db!$F:$F,PAS!O$3,[1]db!$I:$I,PAS!O$2,[1]db!$C:$C,PAS!O$4))=0,0,SUMIFS([1]db!$P:$P,[1]db!$E:$E,PAS!$A38,[1]db!$F:$F,PAS!O$3,[1]db!$I:$I,PAS!O$2,[1]db!$C:$C,PAS!O$4)/SUMIFS([1]db!$O:$O,[1]db!$E:$E,PAS!$A38,[1]db!$F:$F,PAS!O$3,[1]db!$I:$I,PAS!O$2,[1]db!$C:$C,PAS!O$4))</f>
        <v>0</v>
      </c>
      <c r="P38" s="218">
        <f>IF((SUMIFS([1]db!$P:$P,[1]db!$E:$E,PAS!$A38,[1]db!$F:$F,PAS!P$3,[1]db!$I:$I,PAS!P$2,[1]db!$C:$C,PAS!P$4))=0,0,SUMIFS([1]db!$P:$P,[1]db!$E:$E,PAS!$A38,[1]db!$F:$F,PAS!P$3,[1]db!$I:$I,PAS!P$2,[1]db!$C:$C,PAS!P$4)/SUMIFS([1]db!$O:$O,[1]db!$E:$E,PAS!$A38,[1]db!$F:$F,PAS!P$3,[1]db!$I:$I,PAS!P$2,[1]db!$C:$C,PAS!P$4))</f>
        <v>0</v>
      </c>
      <c r="Q38" s="218">
        <f>IF((SUMIFS([1]db!$P:$P,[1]db!$E:$E,PAS!$A38,[1]db!$F:$F,PAS!Q$3,[1]db!$I:$I,PAS!Q$2,[1]db!$C:$C,PAS!Q$4))=0,0,SUMIFS([1]db!$P:$P,[1]db!$E:$E,PAS!$A38,[1]db!$F:$F,PAS!Q$3,[1]db!$I:$I,PAS!Q$2,[1]db!$C:$C,PAS!Q$4)/SUMIFS([1]db!$O:$O,[1]db!$E:$E,PAS!$A38,[1]db!$F:$F,PAS!Q$3,[1]db!$I:$I,PAS!Q$2,[1]db!$C:$C,PAS!Q$4))</f>
        <v>0</v>
      </c>
      <c r="R38" s="218">
        <f>IF((SUMIFS([1]db!$P:$P,[1]db!$E:$E,PAS!$A38,[1]db!$F:$F,PAS!R$3,[1]db!$I:$I,PAS!R$2,[1]db!$C:$C,PAS!R$4))=0,0,SUMIFS([1]db!$P:$P,[1]db!$E:$E,PAS!$A38,[1]db!$F:$F,PAS!R$3,[1]db!$I:$I,PAS!R$2,[1]db!$C:$C,PAS!R$4)/SUMIFS([1]db!$O:$O,[1]db!$E:$E,PAS!$A38,[1]db!$F:$F,PAS!R$3,[1]db!$I:$I,PAS!R$2,[1]db!$C:$C,PAS!R$4))</f>
        <v>0</v>
      </c>
      <c r="S38" s="218">
        <f>IF((SUMIFS([1]db!$P:$P,[1]db!$E:$E,PAS!$A38,[1]db!$F:$F,PAS!S$3,[1]db!$I:$I,PAS!S$2,[1]db!$C:$C,PAS!S$4))=0,0,SUMIFS([1]db!$P:$P,[1]db!$E:$E,PAS!$A38,[1]db!$F:$F,PAS!S$3,[1]db!$I:$I,PAS!S$2,[1]db!$C:$C,PAS!S$4)/SUMIFS([1]db!$O:$O,[1]db!$E:$E,PAS!$A38,[1]db!$F:$F,PAS!S$3,[1]db!$I:$I,PAS!S$2,[1]db!$C:$C,PAS!S$4))</f>
        <v>0</v>
      </c>
      <c r="T38" s="218">
        <f>IF((SUMIFS([1]db!$P:$P,[1]db!$E:$E,PAS!$A38,[1]db!$F:$F,PAS!T$3,[1]db!$I:$I,PAS!T$2,[1]db!$C:$C,PAS!T$4))=0,0,SUMIFS([1]db!$P:$P,[1]db!$E:$E,PAS!$A38,[1]db!$F:$F,PAS!T$3,[1]db!$I:$I,PAS!T$2,[1]db!$C:$C,PAS!T$4)/SUMIFS([1]db!$O:$O,[1]db!$E:$E,PAS!$A38,[1]db!$F:$F,PAS!T$3,[1]db!$I:$I,PAS!T$2,[1]db!$C:$C,PAS!T$4))</f>
        <v>0</v>
      </c>
      <c r="U38" s="218">
        <f>TRUNC(IF((SUMIFS([1]db!$P:$P,[1]db!$E:$E,PAS!$A38,[1]db!$I:$I,PAS!U$2))=0,0,SUMIFS([1]db!$P:$P,[1]db!$E:$E,PAS!$A38,[1]db!$I:$I,PAS!U$2)/SUMIFS([1]db!$O:$O,[1]db!$E:$E,PAS!$A38,[1]db!$I:$I,PAS!U$2)),2)</f>
        <v>0</v>
      </c>
      <c r="V38" s="219">
        <f>TRUNC(IF((SUMIFS([1]db!$P:$P,[1]db!$E:$E,PAS!$A38,[1]db!$I:$I,PAS!V$2))=0,0,SUMIFS([1]db!$P:$P,[1]db!$E:$E,PAS!$A38,[1]db!$I:$I,PAS!V$2)/SUMIFS([1]db!$O:$O,[1]db!$E:$E,PAS!$A38,[1]db!$I:$I,PAS!V$2)),2)</f>
        <v>0</v>
      </c>
      <c r="W38" s="118"/>
      <c r="X38" s="212">
        <f t="shared" si="0"/>
        <v>4.9979663322837915</v>
      </c>
      <c r="Y38" s="227"/>
      <c r="Z38" s="118"/>
      <c r="AA38" s="118"/>
      <c r="AB38" s="118"/>
    </row>
    <row r="39" spans="1:28" ht="8.25" customHeight="1">
      <c r="A39" s="221">
        <v>1036</v>
      </c>
      <c r="B39" s="239" t="s">
        <v>35</v>
      </c>
      <c r="C39" s="240">
        <f>IF((SUMIFS([1]db!$P:$P,[1]db!$E:$E,PAS!$A39,[1]db!$F:$F,PAS!C$3,[1]db!$I:$I,PAS!C$2))=0,0,SUMIFS([1]db!$P:$P,[1]db!$E:$E,PAS!$A39,[1]db!$F:$F,PAS!C$3,[1]db!$I:$I,PAS!C$2)/SUMIFS([1]db!$O:$O,[1]db!$E:$E,PAS!$A39,[1]db!$F:$F,PAS!C$3,[1]db!$I:$I,PAS!C$2))</f>
        <v>2.4378761734638612</v>
      </c>
      <c r="D39" s="225">
        <f>IF((SUMIFS([1]db!$P:$P,[1]db!$E:$E,PAS!$A39,[1]db!$F:$F,PAS!D$3,[1]db!$I:$I,PAS!D$2,[1]db!$C:$C,PAS!D$4))=0,0,SUMIFS([1]db!$P:$P,[1]db!$E:$E,PAS!$A39,[1]db!$F:$F,PAS!D$3,[1]db!$I:$I,PAS!D$2,[1]db!$C:$C,PAS!D$4)/SUMIFS([1]db!$O:$O,[1]db!$E:$E,PAS!$A39,[1]db!$F:$F,PAS!D$3,[1]db!$I:$I,PAS!D$2,[1]db!$C:$C,PAS!D$4))</f>
        <v>0</v>
      </c>
      <c r="E39" s="225">
        <f>IF((SUMIFS([1]db!$P:$P,[1]db!$E:$E,PAS!$A39,[1]db!$F:$F,PAS!E$3,[1]db!$I:$I,PAS!E$2,[1]db!$C:$C,PAS!E$4))=0,0,SUMIFS([1]db!$P:$P,[1]db!$E:$E,PAS!$A39,[1]db!$F:$F,PAS!E$3,[1]db!$I:$I,PAS!E$2,[1]db!$C:$C,PAS!E$4)/SUMIFS([1]db!$O:$O,[1]db!$E:$E,PAS!$A39,[1]db!$F:$F,PAS!E$3,[1]db!$I:$I,PAS!E$2,[1]db!$C:$C,PAS!E$4))</f>
        <v>0.5</v>
      </c>
      <c r="F39" s="225">
        <f>IF((SUMIFS([1]db!$P:$P,[1]db!$E:$E,PAS!$A39,[1]db!$F:$F,PAS!F$3,[1]db!$I:$I,PAS!F$2,[1]db!$C:$C,PAS!F$4))=0,0,SUMIFS([1]db!$P:$P,[1]db!$E:$E,PAS!$A39,[1]db!$F:$F,PAS!F$3,[1]db!$I:$I,PAS!F$2,[1]db!$C:$C,PAS!F$4)/SUMIFS([1]db!$O:$O,[1]db!$E:$E,PAS!$A39,[1]db!$F:$F,PAS!F$3,[1]db!$I:$I,PAS!F$2,[1]db!$C:$C,PAS!F$4))</f>
        <v>1.21</v>
      </c>
      <c r="G39" s="225">
        <f>IF((SUMIFS([1]db!$P:$P,[1]db!$E:$E,PAS!$A39,[1]db!$F:$F,PAS!G$3,[1]db!$I:$I,PAS!G$2,[1]db!$C:$C,PAS!G$4))=0,0,SUMIFS([1]db!$P:$P,[1]db!$E:$E,PAS!$A39,[1]db!$F:$F,PAS!G$3,[1]db!$I:$I,PAS!G$2,[1]db!$C:$C,PAS!G$4)/SUMIFS([1]db!$O:$O,[1]db!$E:$E,PAS!$A39,[1]db!$F:$F,PAS!G$3,[1]db!$I:$I,PAS!G$2,[1]db!$C:$C,PAS!G$4))</f>
        <v>1.51</v>
      </c>
      <c r="H39" s="225">
        <f>IF((SUMIFS([1]db!$P:$P,[1]db!$E:$E,PAS!$A39,[1]db!$F:$F,PAS!H$3,[1]db!$I:$I,PAS!H$2,[1]db!$C:$C,PAS!H$4))=0,0,SUMIFS([1]db!$P:$P,[1]db!$E:$E,PAS!$A39,[1]db!$F:$F,PAS!H$3,[1]db!$I:$I,PAS!H$2,[1]db!$C:$C,PAS!H$4)/SUMIFS([1]db!$O:$O,[1]db!$E:$E,PAS!$A39,[1]db!$F:$F,PAS!H$3,[1]db!$I:$I,PAS!H$2,[1]db!$C:$C,PAS!H$4))</f>
        <v>5.5579551981619755</v>
      </c>
      <c r="I39" s="225">
        <f>IF((SUMIFS([1]db!$P:$P,[1]db!$E:$E,PAS!$A39,[1]db!$F:$F,PAS!I$3,[1]db!$I:$I,PAS!I$2,[1]db!$C:$C,PAS!I$4))=0,0,SUMIFS([1]db!$P:$P,[1]db!$E:$E,PAS!$A39,[1]db!$F:$F,PAS!I$3,[1]db!$I:$I,PAS!I$2,[1]db!$C:$C,PAS!I$4)/SUMIFS([1]db!$O:$O,[1]db!$E:$E,PAS!$A39,[1]db!$F:$F,PAS!I$3,[1]db!$I:$I,PAS!I$2,[1]db!$C:$C,PAS!I$4))</f>
        <v>5.794996784126992</v>
      </c>
      <c r="J39" s="225">
        <f>IF((SUMIFS([1]db!$P:$P,[1]db!$E:$E,PAS!$A39,[1]db!$F:$F,PAS!J$3,[1]db!$I:$I,PAS!J$2,[1]db!$C:$C,PAS!J$4))=0,0,SUMIFS([1]db!$P:$P,[1]db!$E:$E,PAS!$A39,[1]db!$F:$F,PAS!J$3,[1]db!$I:$I,PAS!J$2,[1]db!$C:$C,PAS!J$4)/SUMIFS([1]db!$O:$O,[1]db!$E:$E,PAS!$A39,[1]db!$F:$F,PAS!J$3,[1]db!$I:$I,PAS!J$2,[1]db!$C:$C,PAS!J$4))</f>
        <v>5.8277272727272731</v>
      </c>
      <c r="K39" s="226">
        <f>IF((SUMIFS([1]db!$P:$P,[1]db!$E:$E,PAS!$A39,[1]db!$F:$F,PAS!K$3,[1]db!$I:$I,PAS!K$2,[1]db!$C:$C,PAS!K$4))=0,0,SUMIFS([1]db!$P:$P,[1]db!$E:$E,PAS!$A39,[1]db!$F:$F,PAS!K$3,[1]db!$I:$I,PAS!K$2,[1]db!$C:$C,PAS!K$4)/SUMIFS([1]db!$O:$O,[1]db!$E:$E,PAS!$A39,[1]db!$F:$F,PAS!K$3,[1]db!$I:$I,PAS!K$2,[1]db!$C:$C,PAS!K$4))</f>
        <v>0</v>
      </c>
      <c r="L39" s="223">
        <f>IF((SUMIFS([1]db!$P:$P,[1]db!$E:$E,PAS!$A39,[1]db!$F:$F,PAS!L$3,[1]db!$I:$I,PAS!L$2))=0,0,SUMIFS([1]db!$P:$P,[1]db!$E:$E,PAS!$A39,[1]db!$F:$F,PAS!L$3,[1]db!$I:$I,PAS!L$2)/SUMIFS([1]db!$O:$O,[1]db!$E:$E,PAS!$A39,[1]db!$F:$F,PAS!L$3,[1]db!$I:$I,PAS!L$2))</f>
        <v>4.9934664924397985E-2</v>
      </c>
      <c r="M39" s="224">
        <f>IF((SUMIFS([1]db!$P:$P,[1]db!$E:$E,PAS!$A39,[1]db!$F:$F,PAS!M$3,[1]db!$I:$I,PAS!M$2,[1]db!$C:$C,PAS!M$4))=0,0,SUMIFS([1]db!$P:$P,[1]db!$E:$E,PAS!$A39,[1]db!$F:$F,PAS!M$3,[1]db!$I:$I,PAS!M$2,[1]db!$C:$C,PAS!M$4)/SUMIFS([1]db!$O:$O,[1]db!$E:$E,PAS!$A39,[1]db!$F:$F,PAS!M$3,[1]db!$I:$I,PAS!M$2,[1]db!$C:$C,PAS!M$4))</f>
        <v>0</v>
      </c>
      <c r="N39" s="225">
        <f>IF((SUMIFS([1]db!$P:$P,[1]db!$E:$E,PAS!$A39,[1]db!$F:$F,PAS!N$3,[1]db!$I:$I,PAS!N$2,[1]db!$C:$C,PAS!N$4))=0,0,SUMIFS([1]db!$P:$P,[1]db!$E:$E,PAS!$A39,[1]db!$F:$F,PAS!N$3,[1]db!$I:$I,PAS!N$2,[1]db!$C:$C,PAS!N$4)/SUMIFS([1]db!$O:$O,[1]db!$E:$E,PAS!$A39,[1]db!$F:$F,PAS!N$3,[1]db!$I:$I,PAS!N$2,[1]db!$C:$C,PAS!N$4))</f>
        <v>0.1</v>
      </c>
      <c r="O39" s="225">
        <f>IF((SUMIFS([1]db!$P:$P,[1]db!$E:$E,PAS!$A39,[1]db!$F:$F,PAS!O$3,[1]db!$I:$I,PAS!O$2,[1]db!$C:$C,PAS!O$4))=0,0,SUMIFS([1]db!$P:$P,[1]db!$E:$E,PAS!$A39,[1]db!$F:$F,PAS!O$3,[1]db!$I:$I,PAS!O$2,[1]db!$C:$C,PAS!O$4)/SUMIFS([1]db!$O:$O,[1]db!$E:$E,PAS!$A39,[1]db!$F:$F,PAS!O$3,[1]db!$I:$I,PAS!O$2,[1]db!$C:$C,PAS!O$4))</f>
        <v>0</v>
      </c>
      <c r="P39" s="225">
        <f>IF((SUMIFS([1]db!$P:$P,[1]db!$E:$E,PAS!$A39,[1]db!$F:$F,PAS!P$3,[1]db!$I:$I,PAS!P$2,[1]db!$C:$C,PAS!P$4))=0,0,SUMIFS([1]db!$P:$P,[1]db!$E:$E,PAS!$A39,[1]db!$F:$F,PAS!P$3,[1]db!$I:$I,PAS!P$2,[1]db!$C:$C,PAS!P$4)/SUMIFS([1]db!$O:$O,[1]db!$E:$E,PAS!$A39,[1]db!$F:$F,PAS!P$3,[1]db!$I:$I,PAS!P$2,[1]db!$C:$C,PAS!P$4))</f>
        <v>0</v>
      </c>
      <c r="Q39" s="225">
        <f>IF((SUMIFS([1]db!$P:$P,[1]db!$E:$E,PAS!$A39,[1]db!$F:$F,PAS!Q$3,[1]db!$I:$I,PAS!Q$2,[1]db!$C:$C,PAS!Q$4))=0,0,SUMIFS([1]db!$P:$P,[1]db!$E:$E,PAS!$A39,[1]db!$F:$F,PAS!Q$3,[1]db!$I:$I,PAS!Q$2,[1]db!$C:$C,PAS!Q$4)/SUMIFS([1]db!$O:$O,[1]db!$E:$E,PAS!$A39,[1]db!$F:$F,PAS!Q$3,[1]db!$I:$I,PAS!Q$2,[1]db!$C:$C,PAS!Q$4))</f>
        <v>0</v>
      </c>
      <c r="R39" s="225">
        <f>IF((SUMIFS([1]db!$P:$P,[1]db!$E:$E,PAS!$A39,[1]db!$F:$F,PAS!R$3,[1]db!$I:$I,PAS!R$2,[1]db!$C:$C,PAS!R$4))=0,0,SUMIFS([1]db!$P:$P,[1]db!$E:$E,PAS!$A39,[1]db!$F:$F,PAS!R$3,[1]db!$I:$I,PAS!R$2,[1]db!$C:$C,PAS!R$4)/SUMIFS([1]db!$O:$O,[1]db!$E:$E,PAS!$A39,[1]db!$F:$F,PAS!R$3,[1]db!$I:$I,PAS!R$2,[1]db!$C:$C,PAS!R$4))</f>
        <v>0</v>
      </c>
      <c r="S39" s="225">
        <f>IF((SUMIFS([1]db!$P:$P,[1]db!$E:$E,PAS!$A39,[1]db!$F:$F,PAS!S$3,[1]db!$I:$I,PAS!S$2,[1]db!$C:$C,PAS!S$4))=0,0,SUMIFS([1]db!$P:$P,[1]db!$E:$E,PAS!$A39,[1]db!$F:$F,PAS!S$3,[1]db!$I:$I,PAS!S$2,[1]db!$C:$C,PAS!S$4)/SUMIFS([1]db!$O:$O,[1]db!$E:$E,PAS!$A39,[1]db!$F:$F,PAS!S$3,[1]db!$I:$I,PAS!S$2,[1]db!$C:$C,PAS!S$4))</f>
        <v>0</v>
      </c>
      <c r="T39" s="225">
        <f>IF((SUMIFS([1]db!$P:$P,[1]db!$E:$E,PAS!$A39,[1]db!$F:$F,PAS!T$3,[1]db!$I:$I,PAS!T$2,[1]db!$C:$C,PAS!T$4))=0,0,SUMIFS([1]db!$P:$P,[1]db!$E:$E,PAS!$A39,[1]db!$F:$F,PAS!T$3,[1]db!$I:$I,PAS!T$2,[1]db!$C:$C,PAS!T$4)/SUMIFS([1]db!$O:$O,[1]db!$E:$E,PAS!$A39,[1]db!$F:$F,PAS!T$3,[1]db!$I:$I,PAS!T$2,[1]db!$C:$C,PAS!T$4))</f>
        <v>0</v>
      </c>
      <c r="U39" s="225">
        <f>TRUNC(IF((SUMIFS([1]db!$P:$P,[1]db!$E:$E,PAS!$A39,[1]db!$I:$I,PAS!U$2))=0,0,SUMIFS([1]db!$P:$P,[1]db!$E:$E,PAS!$A39,[1]db!$I:$I,PAS!U$2)/SUMIFS([1]db!$O:$O,[1]db!$E:$E,PAS!$A39,[1]db!$I:$I,PAS!U$2)),2)</f>
        <v>0</v>
      </c>
      <c r="V39" s="226">
        <f>TRUNC(IF((SUMIFS([1]db!$P:$P,[1]db!$E:$E,PAS!$A39,[1]db!$I:$I,PAS!V$2))=0,0,SUMIFS([1]db!$P:$P,[1]db!$E:$E,PAS!$A39,[1]db!$I:$I,PAS!V$2)/SUMIFS([1]db!$O:$O,[1]db!$E:$E,PAS!$A39,[1]db!$I:$I,PAS!V$2)),2)</f>
        <v>0</v>
      </c>
      <c r="W39" s="118"/>
      <c r="X39" s="212">
        <f t="shared" si="0"/>
        <v>5.8277272727272731</v>
      </c>
      <c r="Y39" s="227"/>
      <c r="Z39" s="118"/>
      <c r="AA39" s="118"/>
      <c r="AB39" s="118"/>
    </row>
    <row r="40" spans="1:28" ht="3.75" customHeight="1">
      <c r="A40" s="205"/>
      <c r="B40" s="198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241">
        <f>IF((SUMIFS([1]db!$N:$N,[1]db!$E:$E,ACT!$B40,[1]db!$I:$I,ACT!$O$1))=0,0,(SUMIFS([1]db!$N:$N,[1]db!$E:$E,ACT!$B40,[1]db!$I:$I,ACT!$O$1)/SUMIFS([1]db!$M:$M,[1]db!$E:$E,ACT!$B40,[1]db!$I:$I,ACT!$O$1)))</f>
        <v>0</v>
      </c>
      <c r="P40" s="199"/>
      <c r="Q40" s="199"/>
      <c r="R40" s="199"/>
      <c r="S40" s="199"/>
      <c r="T40" s="199"/>
      <c r="U40" s="199"/>
      <c r="V40" s="199"/>
      <c r="W40" s="118"/>
      <c r="X40" s="212">
        <f t="shared" si="0"/>
        <v>0</v>
      </c>
      <c r="Y40" s="118"/>
      <c r="Z40" s="118"/>
      <c r="AA40" s="118"/>
      <c r="AB40" s="118"/>
    </row>
    <row r="41" spans="1:28" ht="9" customHeight="1">
      <c r="A41" s="205"/>
      <c r="B41" s="233" t="s">
        <v>36</v>
      </c>
      <c r="C41" s="234"/>
      <c r="D41" s="234"/>
      <c r="E41" s="234"/>
      <c r="F41" s="234"/>
      <c r="G41" s="234"/>
      <c r="H41" s="234"/>
      <c r="I41" s="234"/>
      <c r="J41" s="234"/>
      <c r="K41" s="234"/>
      <c r="L41" s="234"/>
      <c r="M41" s="234"/>
      <c r="N41" s="234"/>
      <c r="O41" s="234">
        <f>IF((SUMIFS([1]db!$N:$N,[1]db!$E:$E,ACT!$B41,[1]db!$I:$I,ACT!$O$1))=0,0,(SUMIFS([1]db!$N:$N,[1]db!$E:$E,ACT!$B41,[1]db!$I:$I,ACT!$O$1)/SUMIFS([1]db!$M:$M,[1]db!$E:$E,ACT!$B41,[1]db!$I:$I,ACT!$O$1)))</f>
        <v>0</v>
      </c>
      <c r="P41" s="234"/>
      <c r="Q41" s="234"/>
      <c r="R41" s="234"/>
      <c r="S41" s="234"/>
      <c r="T41" s="234"/>
      <c r="U41" s="234"/>
      <c r="V41" s="235"/>
      <c r="W41" s="118"/>
      <c r="X41" s="212">
        <f t="shared" si="0"/>
        <v>0</v>
      </c>
      <c r="Y41" s="118"/>
      <c r="Z41" s="118"/>
      <c r="AA41" s="118"/>
      <c r="AB41" s="118"/>
    </row>
    <row r="42" spans="1:28" ht="3" customHeight="1">
      <c r="A42" s="205"/>
      <c r="B42" s="198"/>
      <c r="C42" s="199"/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242">
        <f>IF((SUMIFS([1]db!$N:$N,[1]db!$E:$E,ACT!#REF!,[1]db!$I:$I,ACT!$O$1))=0,0,(SUMIFS([1]db!$N:$N,[1]db!$E:$E,ACT!#REF!,[1]db!$I:$I,ACT!$O$1)/SUMIFS([1]db!$M:$M,[1]db!$E:$E,ACT!#REF!,[1]db!$I:$I,ACT!$O$1)))</f>
        <v>0</v>
      </c>
      <c r="P42" s="199"/>
      <c r="Q42" s="199"/>
      <c r="R42" s="199"/>
      <c r="S42" s="199"/>
      <c r="T42" s="199"/>
      <c r="U42" s="199"/>
      <c r="V42" s="199"/>
      <c r="W42" s="118"/>
      <c r="X42" s="212">
        <f t="shared" si="0"/>
        <v>0</v>
      </c>
      <c r="Y42" s="118"/>
      <c r="Z42" s="118"/>
      <c r="AA42" s="118"/>
      <c r="AB42" s="118"/>
    </row>
    <row r="43" spans="1:28" ht="8.25" customHeight="1">
      <c r="A43" s="221">
        <v>74003</v>
      </c>
      <c r="B43" s="206" t="s">
        <v>37</v>
      </c>
      <c r="C43" s="207">
        <f>IF((SUMIFS([1]db!$P:$P,[1]db!$E:$E,PAS!$A43,[1]db!$F:$F,PAS!C$3,[1]db!$I:$I,PAS!C$2))=0,0,SUMIFS([1]db!$P:$P,[1]db!$E:$E,PAS!$A43,[1]db!$F:$F,PAS!C$3,[1]db!$I:$I,PAS!C$2)/SUMIFS([1]db!$O:$O,[1]db!$E:$E,PAS!$A43,[1]db!$F:$F,PAS!C$3,[1]db!$I:$I,PAS!C$2))</f>
        <v>2.0184000000000002</v>
      </c>
      <c r="D43" s="236">
        <f>IF((SUMIFS([1]db!$P:$P,[1]db!$E:$E,PAS!$A43,[1]db!$F:$F,PAS!D$3,[1]db!$I:$I,PAS!D$2,[1]db!$C:$C,PAS!D$4))=0,0,SUMIFS([1]db!$P:$P,[1]db!$E:$E,PAS!$A43,[1]db!$F:$F,PAS!D$3,[1]db!$I:$I,PAS!D$2,[1]db!$C:$C,PAS!D$4)/SUMIFS([1]db!$O:$O,[1]db!$E:$E,PAS!$A43,[1]db!$F:$F,PAS!D$3,[1]db!$I:$I,PAS!D$2,[1]db!$C:$C,PAS!D$4))</f>
        <v>0.18009999999999998</v>
      </c>
      <c r="E43" s="209">
        <f>IF((SUMIFS([1]db!$P:$P,[1]db!$E:$E,PAS!$A43,[1]db!$F:$F,PAS!E$3,[1]db!$I:$I,PAS!E$2,[1]db!$C:$C,PAS!E$4))=0,0,SUMIFS([1]db!$P:$P,[1]db!$E:$E,PAS!$A43,[1]db!$F:$F,PAS!E$3,[1]db!$I:$I,PAS!E$2,[1]db!$C:$C,PAS!E$4)/SUMIFS([1]db!$O:$O,[1]db!$E:$E,PAS!$A43,[1]db!$F:$F,PAS!E$3,[1]db!$I:$I,PAS!E$2,[1]db!$C:$C,PAS!E$4))</f>
        <v>0</v>
      </c>
      <c r="F43" s="209">
        <f>IF((SUMIFS([1]db!$P:$P,[1]db!$E:$E,PAS!$A43,[1]db!$F:$F,PAS!F$3,[1]db!$I:$I,PAS!F$2,[1]db!$C:$C,PAS!F$4))=0,0,SUMIFS([1]db!$P:$P,[1]db!$E:$E,PAS!$A43,[1]db!$F:$F,PAS!F$3,[1]db!$I:$I,PAS!F$2,[1]db!$C:$C,PAS!F$4)/SUMIFS([1]db!$O:$O,[1]db!$E:$E,PAS!$A43,[1]db!$F:$F,PAS!F$3,[1]db!$I:$I,PAS!F$2,[1]db!$C:$C,PAS!F$4))</f>
        <v>0</v>
      </c>
      <c r="G43" s="209">
        <f>IF((SUMIFS([1]db!$P:$P,[1]db!$E:$E,PAS!$A43,[1]db!$F:$F,PAS!G$3,[1]db!$I:$I,PAS!G$2,[1]db!$C:$C,PAS!G$4))=0,0,SUMIFS([1]db!$P:$P,[1]db!$E:$E,PAS!$A43,[1]db!$F:$F,PAS!G$3,[1]db!$I:$I,PAS!G$2,[1]db!$C:$C,PAS!G$4)/SUMIFS([1]db!$O:$O,[1]db!$E:$E,PAS!$A43,[1]db!$F:$F,PAS!G$3,[1]db!$I:$I,PAS!G$2,[1]db!$C:$C,PAS!G$4))</f>
        <v>0</v>
      </c>
      <c r="H43" s="209">
        <f>IF((SUMIFS([1]db!$P:$P,[1]db!$E:$E,PAS!$A43,[1]db!$F:$F,PAS!H$3,[1]db!$I:$I,PAS!H$2,[1]db!$C:$C,PAS!H$4))=0,0,SUMIFS([1]db!$P:$P,[1]db!$E:$E,PAS!$A43,[1]db!$F:$F,PAS!H$3,[1]db!$I:$I,PAS!H$2,[1]db!$C:$C,PAS!H$4)/SUMIFS([1]db!$O:$O,[1]db!$E:$E,PAS!$A43,[1]db!$F:$F,PAS!H$3,[1]db!$I:$I,PAS!H$2,[1]db!$C:$C,PAS!H$4))</f>
        <v>0</v>
      </c>
      <c r="I43" s="209">
        <f>IF((SUMIFS([1]db!$P:$P,[1]db!$E:$E,PAS!$A43,[1]db!$F:$F,PAS!I$3,[1]db!$I:$I,PAS!I$2,[1]db!$C:$C,PAS!I$4))=0,0,SUMIFS([1]db!$P:$P,[1]db!$E:$E,PAS!$A43,[1]db!$F:$F,PAS!I$3,[1]db!$I:$I,PAS!I$2,[1]db!$C:$C,PAS!I$4)/SUMIFS([1]db!$O:$O,[1]db!$E:$E,PAS!$A43,[1]db!$F:$F,PAS!I$3,[1]db!$I:$I,PAS!I$2,[1]db!$C:$C,PAS!I$4))</f>
        <v>0</v>
      </c>
      <c r="J43" s="209">
        <f>IF((SUMIFS([1]db!$P:$P,[1]db!$E:$E,PAS!$A43,[1]db!$F:$F,PAS!J$3,[1]db!$I:$I,PAS!J$2,[1]db!$C:$C,PAS!J$4))=0,0,SUMIFS([1]db!$P:$P,[1]db!$E:$E,PAS!$A43,[1]db!$F:$F,PAS!J$3,[1]db!$I:$I,PAS!J$2,[1]db!$C:$C,PAS!J$4)/SUMIFS([1]db!$O:$O,[1]db!$E:$E,PAS!$A43,[1]db!$F:$F,PAS!J$3,[1]db!$I:$I,PAS!J$2,[1]db!$C:$C,PAS!J$4))</f>
        <v>0</v>
      </c>
      <c r="K43" s="243">
        <f>IF((SUMIFS([1]db!$P:$P,[1]db!$E:$E,PAS!$A43,[1]db!$F:$F,PAS!K$3,[1]db!$I:$I,PAS!K$2,[1]db!$C:$C,PAS!K$4))=0,0,SUMIFS([1]db!$P:$P,[1]db!$E:$E,PAS!$A43,[1]db!$F:$F,PAS!K$3,[1]db!$I:$I,PAS!K$2,[1]db!$C:$C,PAS!K$4)/SUMIFS([1]db!$O:$O,[1]db!$E:$E,PAS!$A43,[1]db!$F:$F,PAS!K$3,[1]db!$I:$I,PAS!K$2,[1]db!$C:$C,PAS!K$4))</f>
        <v>0</v>
      </c>
      <c r="L43" s="207">
        <f>IF((SUMIFS([1]db!$P:$P,[1]db!$E:$E,PAS!$A43,[1]db!$F:$F,PAS!L$3,[1]db!$I:$I,PAS!L$2))=0,0,SUMIFS([1]db!$P:$P,[1]db!$E:$E,PAS!$A43,[1]db!$F:$F,PAS!L$3,[1]db!$I:$I,PAS!L$2)/SUMIFS([1]db!$O:$O,[1]db!$E:$E,PAS!$A43,[1]db!$F:$F,PAS!L$3,[1]db!$I:$I,PAS!L$2))</f>
        <v>0</v>
      </c>
      <c r="M43" s="236">
        <f>IF((SUMIFS([1]db!$P:$P,[1]db!$E:$E,PAS!$A43,[1]db!$F:$F,PAS!M$3,[1]db!$I:$I,PAS!M$2,[1]db!$C:$C,PAS!M$4))=0,0,SUMIFS([1]db!$P:$P,[1]db!$E:$E,PAS!$A43,[1]db!$F:$F,PAS!M$3,[1]db!$I:$I,PAS!M$2,[1]db!$C:$C,PAS!M$4)/SUMIFS([1]db!$O:$O,[1]db!$E:$E,PAS!$A43,[1]db!$F:$F,PAS!M$3,[1]db!$I:$I,PAS!M$2,[1]db!$C:$C,PAS!M$4))</f>
        <v>5.0099999999999999E-2</v>
      </c>
      <c r="N43" s="209">
        <f>IF((SUMIFS([1]db!$P:$P,[1]db!$E:$E,PAS!$A43,[1]db!$F:$F,PAS!N$3,[1]db!$I:$I,PAS!N$2,[1]db!$C:$C,PAS!N$4))=0,0,SUMIFS([1]db!$P:$P,[1]db!$E:$E,PAS!$A43,[1]db!$F:$F,PAS!N$3,[1]db!$I:$I,PAS!N$2,[1]db!$C:$C,PAS!N$4)/SUMIFS([1]db!$O:$O,[1]db!$E:$E,PAS!$A43,[1]db!$F:$F,PAS!N$3,[1]db!$I:$I,PAS!N$2,[1]db!$C:$C,PAS!N$4))</f>
        <v>0</v>
      </c>
      <c r="O43" s="209">
        <f>IF((SUMIFS([1]db!$P:$P,[1]db!$E:$E,PAS!$A43,[1]db!$F:$F,PAS!O$3,[1]db!$I:$I,PAS!O$2,[1]db!$C:$C,PAS!O$4))=0,0,SUMIFS([1]db!$P:$P,[1]db!$E:$E,PAS!$A43,[1]db!$F:$F,PAS!O$3,[1]db!$I:$I,PAS!O$2,[1]db!$C:$C,PAS!O$4)/SUMIFS([1]db!$O:$O,[1]db!$E:$E,PAS!$A43,[1]db!$F:$F,PAS!O$3,[1]db!$I:$I,PAS!O$2,[1]db!$C:$C,PAS!O$4))</f>
        <v>0</v>
      </c>
      <c r="P43" s="209">
        <f>IF((SUMIFS([1]db!$P:$P,[1]db!$E:$E,PAS!$A43,[1]db!$F:$F,PAS!P$3,[1]db!$I:$I,PAS!P$2,[1]db!$C:$C,PAS!P$4))=0,0,SUMIFS([1]db!$P:$P,[1]db!$E:$E,PAS!$A43,[1]db!$F:$F,PAS!P$3,[1]db!$I:$I,PAS!P$2,[1]db!$C:$C,PAS!P$4)/SUMIFS([1]db!$O:$O,[1]db!$E:$E,PAS!$A43,[1]db!$F:$F,PAS!P$3,[1]db!$I:$I,PAS!P$2,[1]db!$C:$C,PAS!P$4))</f>
        <v>0</v>
      </c>
      <c r="Q43" s="209">
        <f>IF((SUMIFS([1]db!$P:$P,[1]db!$E:$E,PAS!$A43,[1]db!$F:$F,PAS!Q$3,[1]db!$I:$I,PAS!Q$2,[1]db!$C:$C,PAS!Q$4))=0,0,SUMIFS([1]db!$P:$P,[1]db!$E:$E,PAS!$A43,[1]db!$F:$F,PAS!Q$3,[1]db!$I:$I,PAS!Q$2,[1]db!$C:$C,PAS!Q$4)/SUMIFS([1]db!$O:$O,[1]db!$E:$E,PAS!$A43,[1]db!$F:$F,PAS!Q$3,[1]db!$I:$I,PAS!Q$2,[1]db!$C:$C,PAS!Q$4))</f>
        <v>0</v>
      </c>
      <c r="R43" s="209">
        <f>IF((SUMIFS([1]db!$P:$P,[1]db!$E:$E,PAS!$A43,[1]db!$F:$F,PAS!R$3,[1]db!$I:$I,PAS!R$2,[1]db!$C:$C,PAS!R$4))=0,0,SUMIFS([1]db!$P:$P,[1]db!$E:$E,PAS!$A43,[1]db!$F:$F,PAS!R$3,[1]db!$I:$I,PAS!R$2,[1]db!$C:$C,PAS!R$4)/SUMIFS([1]db!$O:$O,[1]db!$E:$E,PAS!$A43,[1]db!$F:$F,PAS!R$3,[1]db!$I:$I,PAS!R$2,[1]db!$C:$C,PAS!R$4))</f>
        <v>0</v>
      </c>
      <c r="S43" s="209">
        <f>IF((SUMIFS([1]db!$P:$P,[1]db!$E:$E,PAS!$A43,[1]db!$F:$F,PAS!S$3,[1]db!$I:$I,PAS!S$2,[1]db!$C:$C,PAS!S$4))=0,0,SUMIFS([1]db!$P:$P,[1]db!$E:$E,PAS!$A43,[1]db!$F:$F,PAS!S$3,[1]db!$I:$I,PAS!S$2,[1]db!$C:$C,PAS!S$4)/SUMIFS([1]db!$O:$O,[1]db!$E:$E,PAS!$A43,[1]db!$F:$F,PAS!S$3,[1]db!$I:$I,PAS!S$2,[1]db!$C:$C,PAS!S$4))</f>
        <v>0</v>
      </c>
      <c r="T43" s="209">
        <f>IF((SUMIFS([1]db!$P:$P,[1]db!$E:$E,PAS!$A43,[1]db!$F:$F,PAS!T$3,[1]db!$I:$I,PAS!T$2,[1]db!$C:$C,PAS!T$4))=0,0,SUMIFS([1]db!$P:$P,[1]db!$E:$E,PAS!$A43,[1]db!$F:$F,PAS!T$3,[1]db!$I:$I,PAS!T$2,[1]db!$C:$C,PAS!T$4)/SUMIFS([1]db!$O:$O,[1]db!$E:$E,PAS!$A43,[1]db!$F:$F,PAS!T$3,[1]db!$I:$I,PAS!T$2,[1]db!$C:$C,PAS!T$4))</f>
        <v>0</v>
      </c>
      <c r="U43" s="209">
        <f>TRUNC(IF((SUMIFS([1]db!$P:$P,[1]db!$E:$E,PAS!$A43,[1]db!$I:$I,PAS!U$2))=0,0,SUMIFS([1]db!$P:$P,[1]db!$E:$E,PAS!$A43,[1]db!$I:$I,PAS!U$2)/SUMIFS([1]db!$O:$O,[1]db!$E:$E,PAS!$A43,[1]db!$I:$I,PAS!U$2)),2)</f>
        <v>0</v>
      </c>
      <c r="V43" s="210">
        <f>TRUNC(IF((SUMIFS([1]db!$P:$P,[1]db!$E:$E,PAS!$A43,[1]db!$I:$I,PAS!V$2))=0,0,SUMIFS([1]db!$P:$P,[1]db!$E:$E,PAS!$A43,[1]db!$I:$I,PAS!V$2)/SUMIFS([1]db!$O:$O,[1]db!$E:$E,PAS!$A43,[1]db!$I:$I,PAS!V$2)),2)</f>
        <v>0</v>
      </c>
      <c r="W43" s="118"/>
      <c r="X43" s="212">
        <f t="shared" si="0"/>
        <v>2.0184000000000002</v>
      </c>
      <c r="Y43" s="227"/>
      <c r="Z43" s="118"/>
      <c r="AA43" s="118"/>
      <c r="AB43" s="118"/>
    </row>
    <row r="44" spans="1:28" ht="8.25" customHeight="1">
      <c r="A44" s="221">
        <v>74002</v>
      </c>
      <c r="B44" s="238" t="s">
        <v>38</v>
      </c>
      <c r="C44" s="215">
        <f>IF((SUMIFS([1]db!$P:$P,[1]db!$E:$E,PAS!$A44,[1]db!$F:$F,PAS!C$3,[1]db!$I:$I,PAS!C$2))=0,0,SUMIFS([1]db!$P:$P,[1]db!$E:$E,PAS!$A44,[1]db!$F:$F,PAS!C$3,[1]db!$I:$I,PAS!C$2)/SUMIFS([1]db!$O:$O,[1]db!$E:$E,PAS!$A44,[1]db!$F:$F,PAS!C$3,[1]db!$I:$I,PAS!C$2))</f>
        <v>0.56547338179447237</v>
      </c>
      <c r="D44" s="237">
        <f>IF((SUMIFS([1]db!$P:$P,[1]db!$E:$E,PAS!$A44,[1]db!$F:$F,PAS!D$3,[1]db!$I:$I,PAS!D$2,[1]db!$C:$C,PAS!D$4))=0,0,SUMIFS([1]db!$P:$P,[1]db!$E:$E,PAS!$A44,[1]db!$F:$F,PAS!D$3,[1]db!$I:$I,PAS!D$2,[1]db!$C:$C,PAS!D$4)/SUMIFS([1]db!$O:$O,[1]db!$E:$E,PAS!$A44,[1]db!$F:$F,PAS!D$3,[1]db!$I:$I,PAS!D$2,[1]db!$C:$C,PAS!D$4))</f>
        <v>9.1803135955020529E-2</v>
      </c>
      <c r="E44" s="218">
        <f>IF((SUMIFS([1]db!$P:$P,[1]db!$E:$E,PAS!$A44,[1]db!$F:$F,PAS!E$3,[1]db!$I:$I,PAS!E$2,[1]db!$C:$C,PAS!E$4))=0,0,SUMIFS([1]db!$P:$P,[1]db!$E:$E,PAS!$A44,[1]db!$F:$F,PAS!E$3,[1]db!$I:$I,PAS!E$2,[1]db!$C:$C,PAS!E$4)/SUMIFS([1]db!$O:$O,[1]db!$E:$E,PAS!$A44,[1]db!$F:$F,PAS!E$3,[1]db!$I:$I,PAS!E$2,[1]db!$C:$C,PAS!E$4))</f>
        <v>0</v>
      </c>
      <c r="F44" s="218">
        <f>IF((SUMIFS([1]db!$P:$P,[1]db!$E:$E,PAS!$A44,[1]db!$F:$F,PAS!F$3,[1]db!$I:$I,PAS!F$2,[1]db!$C:$C,PAS!F$4))=0,0,SUMIFS([1]db!$P:$P,[1]db!$E:$E,PAS!$A44,[1]db!$F:$F,PAS!F$3,[1]db!$I:$I,PAS!F$2,[1]db!$C:$C,PAS!F$4)/SUMIFS([1]db!$O:$O,[1]db!$E:$E,PAS!$A44,[1]db!$F:$F,PAS!F$3,[1]db!$I:$I,PAS!F$2,[1]db!$C:$C,PAS!F$4))</f>
        <v>0</v>
      </c>
      <c r="G44" s="218">
        <f>IF((SUMIFS([1]db!$P:$P,[1]db!$E:$E,PAS!$A44,[1]db!$F:$F,PAS!G$3,[1]db!$I:$I,PAS!G$2,[1]db!$C:$C,PAS!G$4))=0,0,SUMIFS([1]db!$P:$P,[1]db!$E:$E,PAS!$A44,[1]db!$F:$F,PAS!G$3,[1]db!$I:$I,PAS!G$2,[1]db!$C:$C,PAS!G$4)/SUMIFS([1]db!$O:$O,[1]db!$E:$E,PAS!$A44,[1]db!$F:$F,PAS!G$3,[1]db!$I:$I,PAS!G$2,[1]db!$C:$C,PAS!G$4))</f>
        <v>5.1034032147088233</v>
      </c>
      <c r="H44" s="218">
        <f>IF((SUMIFS([1]db!$P:$P,[1]db!$E:$E,PAS!$A44,[1]db!$F:$F,PAS!H$3,[1]db!$I:$I,PAS!H$2,[1]db!$C:$C,PAS!H$4))=0,0,SUMIFS([1]db!$P:$P,[1]db!$E:$E,PAS!$A44,[1]db!$F:$F,PAS!H$3,[1]db!$I:$I,PAS!H$2,[1]db!$C:$C,PAS!H$4)/SUMIFS([1]db!$O:$O,[1]db!$E:$E,PAS!$A44,[1]db!$F:$F,PAS!H$3,[1]db!$I:$I,PAS!H$2,[1]db!$C:$C,PAS!H$4))</f>
        <v>5.6382390639384576</v>
      </c>
      <c r="I44" s="218">
        <f>IF((SUMIFS([1]db!$P:$P,[1]db!$E:$E,PAS!$A44,[1]db!$F:$F,PAS!I$3,[1]db!$I:$I,PAS!I$2,[1]db!$C:$C,PAS!I$4))=0,0,SUMIFS([1]db!$P:$P,[1]db!$E:$E,PAS!$A44,[1]db!$F:$F,PAS!I$3,[1]db!$I:$I,PAS!I$2,[1]db!$C:$C,PAS!I$4)/SUMIFS([1]db!$O:$O,[1]db!$E:$E,PAS!$A44,[1]db!$F:$F,PAS!I$3,[1]db!$I:$I,PAS!I$2,[1]db!$C:$C,PAS!I$4))</f>
        <v>5.9869392111275914</v>
      </c>
      <c r="J44" s="218">
        <f>IF((SUMIFS([1]db!$P:$P,[1]db!$E:$E,PAS!$A44,[1]db!$F:$F,PAS!J$3,[1]db!$I:$I,PAS!J$2,[1]db!$C:$C,PAS!J$4))=0,0,SUMIFS([1]db!$P:$P,[1]db!$E:$E,PAS!$A44,[1]db!$F:$F,PAS!J$3,[1]db!$I:$I,PAS!J$2,[1]db!$C:$C,PAS!J$4)/SUMIFS([1]db!$O:$O,[1]db!$E:$E,PAS!$A44,[1]db!$F:$F,PAS!J$3,[1]db!$I:$I,PAS!J$2,[1]db!$C:$C,PAS!J$4))</f>
        <v>0</v>
      </c>
      <c r="K44" s="244">
        <f>IF((SUMIFS([1]db!$P:$P,[1]db!$E:$E,PAS!$A44,[1]db!$F:$F,PAS!K$3,[1]db!$I:$I,PAS!K$2,[1]db!$C:$C,PAS!K$4))=0,0,SUMIFS([1]db!$P:$P,[1]db!$E:$E,PAS!$A44,[1]db!$F:$F,PAS!K$3,[1]db!$I:$I,PAS!K$2,[1]db!$C:$C,PAS!K$4)/SUMIFS([1]db!$O:$O,[1]db!$E:$E,PAS!$A44,[1]db!$F:$F,PAS!K$3,[1]db!$I:$I,PAS!K$2,[1]db!$C:$C,PAS!K$4))</f>
        <v>0</v>
      </c>
      <c r="L44" s="215">
        <f>IF((SUMIFS([1]db!$P:$P,[1]db!$E:$E,PAS!$A44,[1]db!$F:$F,PAS!L$3,[1]db!$I:$I,PAS!L$2))=0,0,SUMIFS([1]db!$P:$P,[1]db!$E:$E,PAS!$A44,[1]db!$F:$F,PAS!L$3,[1]db!$I:$I,PAS!L$2)/SUMIFS([1]db!$O:$O,[1]db!$E:$E,PAS!$A44,[1]db!$F:$F,PAS!L$3,[1]db!$I:$I,PAS!L$2))</f>
        <v>5.0100000000000006E-2</v>
      </c>
      <c r="M44" s="237">
        <f>IF((SUMIFS([1]db!$P:$P,[1]db!$E:$E,PAS!$A44,[1]db!$F:$F,PAS!M$3,[1]db!$I:$I,PAS!M$2,[1]db!$C:$C,PAS!M$4))=0,0,SUMIFS([1]db!$P:$P,[1]db!$E:$E,PAS!$A44,[1]db!$F:$F,PAS!M$3,[1]db!$I:$I,PAS!M$2,[1]db!$C:$C,PAS!M$4)/SUMIFS([1]db!$O:$O,[1]db!$E:$E,PAS!$A44,[1]db!$F:$F,PAS!M$3,[1]db!$I:$I,PAS!M$2,[1]db!$C:$C,PAS!M$4))</f>
        <v>0</v>
      </c>
      <c r="N44" s="218">
        <f>IF((SUMIFS([1]db!$P:$P,[1]db!$E:$E,PAS!$A44,[1]db!$F:$F,PAS!N$3,[1]db!$I:$I,PAS!N$2,[1]db!$C:$C,PAS!N$4))=0,0,SUMIFS([1]db!$P:$P,[1]db!$E:$E,PAS!$A44,[1]db!$F:$F,PAS!N$3,[1]db!$I:$I,PAS!N$2,[1]db!$C:$C,PAS!N$4)/SUMIFS([1]db!$O:$O,[1]db!$E:$E,PAS!$A44,[1]db!$F:$F,PAS!N$3,[1]db!$I:$I,PAS!N$2,[1]db!$C:$C,PAS!N$4))</f>
        <v>0</v>
      </c>
      <c r="O44" s="218">
        <f>IF((SUMIFS([1]db!$P:$P,[1]db!$E:$E,PAS!$A44,[1]db!$F:$F,PAS!O$3,[1]db!$I:$I,PAS!O$2,[1]db!$C:$C,PAS!O$4))=0,0,SUMIFS([1]db!$P:$P,[1]db!$E:$E,PAS!$A44,[1]db!$F:$F,PAS!O$3,[1]db!$I:$I,PAS!O$2,[1]db!$C:$C,PAS!O$4)/SUMIFS([1]db!$O:$O,[1]db!$E:$E,PAS!$A44,[1]db!$F:$F,PAS!O$3,[1]db!$I:$I,PAS!O$2,[1]db!$C:$C,PAS!O$4))</f>
        <v>0</v>
      </c>
      <c r="P44" s="218">
        <f>IF((SUMIFS([1]db!$P:$P,[1]db!$E:$E,PAS!$A44,[1]db!$F:$F,PAS!P$3,[1]db!$I:$I,PAS!P$2,[1]db!$C:$C,PAS!P$4))=0,0,SUMIFS([1]db!$P:$P,[1]db!$E:$E,PAS!$A44,[1]db!$F:$F,PAS!P$3,[1]db!$I:$I,PAS!P$2,[1]db!$C:$C,PAS!P$4)/SUMIFS([1]db!$O:$O,[1]db!$E:$E,PAS!$A44,[1]db!$F:$F,PAS!P$3,[1]db!$I:$I,PAS!P$2,[1]db!$C:$C,PAS!P$4))</f>
        <v>0</v>
      </c>
      <c r="Q44" s="218">
        <f>IF((SUMIFS([1]db!$P:$P,[1]db!$E:$E,PAS!$A44,[1]db!$F:$F,PAS!Q$3,[1]db!$I:$I,PAS!Q$2,[1]db!$C:$C,PAS!Q$4))=0,0,SUMIFS([1]db!$P:$P,[1]db!$E:$E,PAS!$A44,[1]db!$F:$F,PAS!Q$3,[1]db!$I:$I,PAS!Q$2,[1]db!$C:$C,PAS!Q$4)/SUMIFS([1]db!$O:$O,[1]db!$E:$E,PAS!$A44,[1]db!$F:$F,PAS!Q$3,[1]db!$I:$I,PAS!Q$2,[1]db!$C:$C,PAS!Q$4))</f>
        <v>0</v>
      </c>
      <c r="R44" s="218">
        <f>IF((SUMIFS([1]db!$P:$P,[1]db!$E:$E,PAS!$A44,[1]db!$F:$F,PAS!R$3,[1]db!$I:$I,PAS!R$2,[1]db!$C:$C,PAS!R$4))=0,0,SUMIFS([1]db!$P:$P,[1]db!$E:$E,PAS!$A44,[1]db!$F:$F,PAS!R$3,[1]db!$I:$I,PAS!R$2,[1]db!$C:$C,PAS!R$4)/SUMIFS([1]db!$O:$O,[1]db!$E:$E,PAS!$A44,[1]db!$F:$F,PAS!R$3,[1]db!$I:$I,PAS!R$2,[1]db!$C:$C,PAS!R$4))</f>
        <v>0</v>
      </c>
      <c r="S44" s="218">
        <f>IF((SUMIFS([1]db!$P:$P,[1]db!$E:$E,PAS!$A44,[1]db!$F:$F,PAS!S$3,[1]db!$I:$I,PAS!S$2,[1]db!$C:$C,PAS!S$4))=0,0,SUMIFS([1]db!$P:$P,[1]db!$E:$E,PAS!$A44,[1]db!$F:$F,PAS!S$3,[1]db!$I:$I,PAS!S$2,[1]db!$C:$C,PAS!S$4)/SUMIFS([1]db!$O:$O,[1]db!$E:$E,PAS!$A44,[1]db!$F:$F,PAS!S$3,[1]db!$I:$I,PAS!S$2,[1]db!$C:$C,PAS!S$4))</f>
        <v>0</v>
      </c>
      <c r="T44" s="218">
        <f>IF((SUMIFS([1]db!$P:$P,[1]db!$E:$E,PAS!$A44,[1]db!$F:$F,PAS!T$3,[1]db!$I:$I,PAS!T$2,[1]db!$C:$C,PAS!T$4))=0,0,SUMIFS([1]db!$P:$P,[1]db!$E:$E,PAS!$A44,[1]db!$F:$F,PAS!T$3,[1]db!$I:$I,PAS!T$2,[1]db!$C:$C,PAS!T$4)/SUMIFS([1]db!$O:$O,[1]db!$E:$E,PAS!$A44,[1]db!$F:$F,PAS!T$3,[1]db!$I:$I,PAS!T$2,[1]db!$C:$C,PAS!T$4))</f>
        <v>0</v>
      </c>
      <c r="U44" s="218">
        <f>TRUNC(IF((SUMIFS([1]db!$P:$P,[1]db!$E:$E,PAS!$A44,[1]db!$I:$I,PAS!U$2))=0,0,SUMIFS([1]db!$P:$P,[1]db!$E:$E,PAS!$A44,[1]db!$I:$I,PAS!U$2)/SUMIFS([1]db!$O:$O,[1]db!$E:$E,PAS!$A44,[1]db!$I:$I,PAS!U$2)),2)</f>
        <v>0</v>
      </c>
      <c r="V44" s="219">
        <f>TRUNC(IF((SUMIFS([1]db!$P:$P,[1]db!$E:$E,PAS!$A44,[1]db!$I:$I,PAS!V$2))=0,0,SUMIFS([1]db!$P:$P,[1]db!$E:$E,PAS!$A44,[1]db!$I:$I,PAS!V$2)/SUMIFS([1]db!$O:$O,[1]db!$E:$E,PAS!$A44,[1]db!$I:$I,PAS!V$2)),2)</f>
        <v>0</v>
      </c>
      <c r="W44" s="118"/>
      <c r="X44" s="212">
        <f t="shared" si="0"/>
        <v>5.9869392111275914</v>
      </c>
      <c r="Y44" s="227"/>
      <c r="Z44" s="118"/>
      <c r="AA44" s="118"/>
      <c r="AB44" s="118"/>
    </row>
    <row r="45" spans="1:28" ht="3.75" customHeight="1">
      <c r="A45" s="205"/>
      <c r="B45" s="228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>
        <f>IF((SUMIFS([1]db!$N:$N,[1]db!$E:$E,ACT!$B45,[1]db!$I:$I,ACT!$O$1))=0,0,(SUMIFS([1]db!$N:$N,[1]db!$E:$E,ACT!$B45,[1]db!$I:$I,ACT!$O$1)/SUMIFS([1]db!$M:$M,[1]db!$E:$E,ACT!$B45,[1]db!$I:$I,ACT!$O$1)))</f>
        <v>0</v>
      </c>
      <c r="P45" s="229"/>
      <c r="Q45" s="229"/>
      <c r="R45" s="229"/>
      <c r="S45" s="229"/>
      <c r="T45" s="229"/>
      <c r="U45" s="229"/>
      <c r="V45" s="229"/>
      <c r="W45" s="211"/>
      <c r="X45" s="212">
        <f t="shared" si="0"/>
        <v>0</v>
      </c>
    </row>
    <row r="46" spans="1:28" ht="7.5" customHeight="1">
      <c r="A46" s="205"/>
      <c r="B46" s="230" t="s">
        <v>39</v>
      </c>
      <c r="C46" s="231"/>
      <c r="D46" s="231"/>
      <c r="E46" s="231"/>
      <c r="F46" s="231"/>
      <c r="G46" s="231"/>
      <c r="H46" s="231"/>
      <c r="I46" s="231"/>
      <c r="J46" s="231"/>
      <c r="K46" s="231"/>
      <c r="L46" s="231"/>
      <c r="M46" s="231"/>
      <c r="N46" s="231"/>
      <c r="O46" s="231"/>
      <c r="P46" s="231"/>
      <c r="Q46" s="231"/>
      <c r="R46" s="231"/>
      <c r="S46" s="231"/>
      <c r="T46" s="231"/>
      <c r="U46" s="231"/>
      <c r="V46" s="232"/>
      <c r="W46" s="118"/>
      <c r="X46" s="212">
        <f t="shared" si="0"/>
        <v>0</v>
      </c>
      <c r="Y46" s="118"/>
      <c r="Z46" s="118"/>
      <c r="AA46" s="118"/>
      <c r="AB46" s="118"/>
    </row>
    <row r="47" spans="1:28" ht="3.75" customHeight="1">
      <c r="A47" s="205"/>
      <c r="B47" s="198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>
        <f>IF((SUMIFS([1]db!$N:$N,[1]db!$E:$E,ACT!$B46,[1]db!$I:$I,ACT!$O$1))=0,0,(SUMIFS([1]db!$N:$N,[1]db!$E:$E,ACT!$B46,[1]db!$I:$I,ACT!$O$1)/SUMIFS([1]db!$M:$M,[1]db!$E:$E,ACT!$B46,[1]db!$I:$I,ACT!$O$1)))</f>
        <v>0</v>
      </c>
      <c r="P47" s="199"/>
      <c r="Q47" s="199"/>
      <c r="R47" s="199"/>
      <c r="S47" s="199"/>
      <c r="T47" s="199"/>
      <c r="U47" s="199"/>
      <c r="V47" s="199"/>
      <c r="W47" s="118"/>
      <c r="X47" s="212">
        <f t="shared" si="0"/>
        <v>0</v>
      </c>
      <c r="Y47" s="118"/>
      <c r="Z47" s="118"/>
      <c r="AA47" s="118"/>
      <c r="AB47" s="118"/>
    </row>
    <row r="48" spans="1:28" ht="8.25" customHeight="1">
      <c r="A48" s="205">
        <v>75001</v>
      </c>
      <c r="B48" s="206" t="s">
        <v>40</v>
      </c>
      <c r="C48" s="207">
        <f>IF((SUMIFS([1]db!$P:$P,[1]db!$E:$E,PAS!$A48,[1]db!$F:$F,PAS!C$3,[1]db!$I:$I,PAS!C$2))=0,0,SUMIFS([1]db!$P:$P,[1]db!$E:$E,PAS!$A48,[1]db!$F:$F,PAS!C$3,[1]db!$I:$I,PAS!C$2)/SUMIFS([1]db!$O:$O,[1]db!$E:$E,PAS!$A48,[1]db!$F:$F,PAS!C$3,[1]db!$I:$I,PAS!C$2))</f>
        <v>3.2306806970598565</v>
      </c>
      <c r="D48" s="208">
        <f>IF((SUMIFS([1]db!$P:$P,[1]db!$E:$E,PAS!$A48,[1]db!$F:$F,PAS!D$3,[1]db!$I:$I,PAS!D$2,[1]db!$C:$C,PAS!D$4))=0,0,SUMIFS([1]db!$P:$P,[1]db!$E:$E,PAS!$A48,[1]db!$F:$F,PAS!D$3,[1]db!$I:$I,PAS!D$2,[1]db!$C:$C,PAS!D$4)/SUMIFS([1]db!$O:$O,[1]db!$E:$E,PAS!$A48,[1]db!$F:$F,PAS!D$3,[1]db!$I:$I,PAS!D$2,[1]db!$C:$C,PAS!D$4))</f>
        <v>0</v>
      </c>
      <c r="E48" s="209">
        <f>IF((SUMIFS([1]db!$P:$P,[1]db!$E:$E,PAS!$A48,[1]db!$F:$F,PAS!E$3,[1]db!$I:$I,PAS!E$2,[1]db!$C:$C,PAS!E$4))=0,0,SUMIFS([1]db!$P:$P,[1]db!$E:$E,PAS!$A48,[1]db!$F:$F,PAS!E$3,[1]db!$I:$I,PAS!E$2,[1]db!$C:$C,PAS!E$4)/SUMIFS([1]db!$O:$O,[1]db!$E:$E,PAS!$A48,[1]db!$F:$F,PAS!E$3,[1]db!$I:$I,PAS!E$2,[1]db!$C:$C,PAS!E$4))</f>
        <v>0.17308549318384259</v>
      </c>
      <c r="F48" s="209">
        <f>IF((SUMIFS([1]db!$P:$P,[1]db!$E:$E,PAS!$A48,[1]db!$F:$F,PAS!F$3,[1]db!$I:$I,PAS!F$2,[1]db!$C:$C,PAS!F$4))=0,0,SUMIFS([1]db!$P:$P,[1]db!$E:$E,PAS!$A48,[1]db!$F:$F,PAS!F$3,[1]db!$I:$I,PAS!F$2,[1]db!$C:$C,PAS!F$4)/SUMIFS([1]db!$O:$O,[1]db!$E:$E,PAS!$A48,[1]db!$F:$F,PAS!F$3,[1]db!$I:$I,PAS!F$2,[1]db!$C:$C,PAS!F$4))</f>
        <v>1.5085</v>
      </c>
      <c r="G48" s="209">
        <f>IF((SUMIFS([1]db!$P:$P,[1]db!$E:$E,PAS!$A48,[1]db!$F:$F,PAS!G$3,[1]db!$I:$I,PAS!G$2,[1]db!$C:$C,PAS!G$4))=0,0,SUMIFS([1]db!$P:$P,[1]db!$E:$E,PAS!$A48,[1]db!$F:$F,PAS!G$3,[1]db!$I:$I,PAS!G$2,[1]db!$C:$C,PAS!G$4)/SUMIFS([1]db!$O:$O,[1]db!$E:$E,PAS!$A48,[1]db!$F:$F,PAS!G$3,[1]db!$I:$I,PAS!G$2,[1]db!$C:$C,PAS!G$4))</f>
        <v>3.0389367259499127</v>
      </c>
      <c r="H48" s="209">
        <f>IF((SUMIFS([1]db!$P:$P,[1]db!$E:$E,PAS!$A48,[1]db!$F:$F,PAS!H$3,[1]db!$I:$I,PAS!H$2,[1]db!$C:$C,PAS!H$4))=0,0,SUMIFS([1]db!$P:$P,[1]db!$E:$E,PAS!$A48,[1]db!$F:$F,PAS!H$3,[1]db!$I:$I,PAS!H$2,[1]db!$C:$C,PAS!H$4)/SUMIFS([1]db!$O:$O,[1]db!$E:$E,PAS!$A48,[1]db!$F:$F,PAS!H$3,[1]db!$I:$I,PAS!H$2,[1]db!$C:$C,PAS!H$4))</f>
        <v>3.1153287508979806</v>
      </c>
      <c r="I48" s="209">
        <f>IF((SUMIFS([1]db!$P:$P,[1]db!$E:$E,PAS!$A48,[1]db!$F:$F,PAS!I$3,[1]db!$I:$I,PAS!I$2,[1]db!$C:$C,PAS!I$4))=0,0,SUMIFS([1]db!$P:$P,[1]db!$E:$E,PAS!$A48,[1]db!$F:$F,PAS!I$3,[1]db!$I:$I,PAS!I$2,[1]db!$C:$C,PAS!I$4)/SUMIFS([1]db!$O:$O,[1]db!$E:$E,PAS!$A48,[1]db!$F:$F,PAS!I$3,[1]db!$I:$I,PAS!I$2,[1]db!$C:$C,PAS!I$4))</f>
        <v>0</v>
      </c>
      <c r="J48" s="209">
        <f>IF((SUMIFS([1]db!$P:$P,[1]db!$E:$E,PAS!$A48,[1]db!$F:$F,PAS!J$3,[1]db!$I:$I,PAS!J$2,[1]db!$C:$C,PAS!J$4))=0,0,SUMIFS([1]db!$P:$P,[1]db!$E:$E,PAS!$A48,[1]db!$F:$F,PAS!J$3,[1]db!$I:$I,PAS!J$2,[1]db!$C:$C,PAS!J$4)/SUMIFS([1]db!$O:$O,[1]db!$E:$E,PAS!$A48,[1]db!$F:$F,PAS!J$3,[1]db!$I:$I,PAS!J$2,[1]db!$C:$C,PAS!J$4))</f>
        <v>0</v>
      </c>
      <c r="K48" s="210">
        <f>IF((SUMIFS([1]db!$P:$P,[1]db!$E:$E,PAS!$A48,[1]db!$F:$F,PAS!K$3,[1]db!$I:$I,PAS!K$2,[1]db!$C:$C,PAS!K$4))=0,0,SUMIFS([1]db!$P:$P,[1]db!$E:$E,PAS!$A48,[1]db!$F:$F,PAS!K$3,[1]db!$I:$I,PAS!K$2,[1]db!$C:$C,PAS!K$4)/SUMIFS([1]db!$O:$O,[1]db!$E:$E,PAS!$A48,[1]db!$F:$F,PAS!K$3,[1]db!$I:$I,PAS!K$2,[1]db!$C:$C,PAS!K$4))</f>
        <v>0</v>
      </c>
      <c r="L48" s="207">
        <f>IF((SUMIFS([1]db!$P:$P,[1]db!$E:$E,PAS!$A48,[1]db!$F:$F,PAS!L$3,[1]db!$I:$I,PAS!L$2))=0,0,SUMIFS([1]db!$P:$P,[1]db!$E:$E,PAS!$A48,[1]db!$F:$F,PAS!L$3,[1]db!$I:$I,PAS!L$2)/SUMIFS([1]db!$O:$O,[1]db!$E:$E,PAS!$A48,[1]db!$F:$F,PAS!L$3,[1]db!$I:$I,PAS!L$2))</f>
        <v>0.01</v>
      </c>
      <c r="M48" s="236">
        <f>IF((SUMIFS([1]db!$P:$P,[1]db!$E:$E,PAS!$A48,[1]db!$F:$F,PAS!M$3,[1]db!$I:$I,PAS!M$2,[1]db!$C:$C,PAS!M$4))=0,0,SUMIFS([1]db!$P:$P,[1]db!$E:$E,PAS!$A48,[1]db!$F:$F,PAS!M$3,[1]db!$I:$I,PAS!M$2,[1]db!$C:$C,PAS!M$4)/SUMIFS([1]db!$O:$O,[1]db!$E:$E,PAS!$A48,[1]db!$F:$F,PAS!M$3,[1]db!$I:$I,PAS!M$2,[1]db!$C:$C,PAS!M$4))</f>
        <v>0</v>
      </c>
      <c r="N48" s="209">
        <f>IF((SUMIFS([1]db!$P:$P,[1]db!$E:$E,PAS!$A48,[1]db!$F:$F,PAS!N$3,[1]db!$I:$I,PAS!N$2,[1]db!$C:$C,PAS!N$4))=0,0,SUMIFS([1]db!$P:$P,[1]db!$E:$E,PAS!$A48,[1]db!$F:$F,PAS!N$3,[1]db!$I:$I,PAS!N$2,[1]db!$C:$C,PAS!N$4)/SUMIFS([1]db!$O:$O,[1]db!$E:$E,PAS!$A48,[1]db!$F:$F,PAS!N$3,[1]db!$I:$I,PAS!N$2,[1]db!$C:$C,PAS!N$4))</f>
        <v>0.01</v>
      </c>
      <c r="O48" s="209">
        <f>IF((SUMIFS([1]db!$P:$P,[1]db!$E:$E,PAS!$A48,[1]db!$F:$F,PAS!O$3,[1]db!$I:$I,PAS!O$2,[1]db!$C:$C,PAS!O$4))=0,0,SUMIFS([1]db!$P:$P,[1]db!$E:$E,PAS!$A48,[1]db!$F:$F,PAS!O$3,[1]db!$I:$I,PAS!O$2,[1]db!$C:$C,PAS!O$4)/SUMIFS([1]db!$O:$O,[1]db!$E:$E,PAS!$A48,[1]db!$F:$F,PAS!O$3,[1]db!$I:$I,PAS!O$2,[1]db!$C:$C,PAS!O$4))</f>
        <v>0</v>
      </c>
      <c r="P48" s="209">
        <f>IF((SUMIFS([1]db!$P:$P,[1]db!$E:$E,PAS!$A48,[1]db!$F:$F,PAS!P$3,[1]db!$I:$I,PAS!P$2,[1]db!$C:$C,PAS!P$4))=0,0,SUMIFS([1]db!$P:$P,[1]db!$E:$E,PAS!$A48,[1]db!$F:$F,PAS!P$3,[1]db!$I:$I,PAS!P$2,[1]db!$C:$C,PAS!P$4)/SUMIFS([1]db!$O:$O,[1]db!$E:$E,PAS!$A48,[1]db!$F:$F,PAS!P$3,[1]db!$I:$I,PAS!P$2,[1]db!$C:$C,PAS!P$4))</f>
        <v>0</v>
      </c>
      <c r="Q48" s="209">
        <f>IF((SUMIFS([1]db!$P:$P,[1]db!$E:$E,PAS!$A48,[1]db!$F:$F,PAS!Q$3,[1]db!$I:$I,PAS!Q$2,[1]db!$C:$C,PAS!Q$4))=0,0,SUMIFS([1]db!$P:$P,[1]db!$E:$E,PAS!$A48,[1]db!$F:$F,PAS!Q$3,[1]db!$I:$I,PAS!Q$2,[1]db!$C:$C,PAS!Q$4)/SUMIFS([1]db!$O:$O,[1]db!$E:$E,PAS!$A48,[1]db!$F:$F,PAS!Q$3,[1]db!$I:$I,PAS!Q$2,[1]db!$C:$C,PAS!Q$4))</f>
        <v>9.9999999999999992E-2</v>
      </c>
      <c r="R48" s="209">
        <f>IF((SUMIFS([1]db!$P:$P,[1]db!$E:$E,PAS!$A48,[1]db!$F:$F,PAS!R$3,[1]db!$I:$I,PAS!R$2,[1]db!$C:$C,PAS!R$4))=0,0,SUMIFS([1]db!$P:$P,[1]db!$E:$E,PAS!$A48,[1]db!$F:$F,PAS!R$3,[1]db!$I:$I,PAS!R$2,[1]db!$C:$C,PAS!R$4)/SUMIFS([1]db!$O:$O,[1]db!$E:$E,PAS!$A48,[1]db!$F:$F,PAS!R$3,[1]db!$I:$I,PAS!R$2,[1]db!$C:$C,PAS!R$4))</f>
        <v>0</v>
      </c>
      <c r="S48" s="209">
        <f>IF((SUMIFS([1]db!$P:$P,[1]db!$E:$E,PAS!$A48,[1]db!$F:$F,PAS!S$3,[1]db!$I:$I,PAS!S$2,[1]db!$C:$C,PAS!S$4))=0,0,SUMIFS([1]db!$P:$P,[1]db!$E:$E,PAS!$A48,[1]db!$F:$F,PAS!S$3,[1]db!$I:$I,PAS!S$2,[1]db!$C:$C,PAS!S$4)/SUMIFS([1]db!$O:$O,[1]db!$E:$E,PAS!$A48,[1]db!$F:$F,PAS!S$3,[1]db!$I:$I,PAS!S$2,[1]db!$C:$C,PAS!S$4))</f>
        <v>0</v>
      </c>
      <c r="T48" s="209">
        <f>IF((SUMIFS([1]db!$P:$P,[1]db!$E:$E,PAS!$A48,[1]db!$F:$F,PAS!T$3,[1]db!$I:$I,PAS!T$2,[1]db!$C:$C,PAS!T$4))=0,0,SUMIFS([1]db!$P:$P,[1]db!$E:$E,PAS!$A48,[1]db!$F:$F,PAS!T$3,[1]db!$I:$I,PAS!T$2,[1]db!$C:$C,PAS!T$4)/SUMIFS([1]db!$O:$O,[1]db!$E:$E,PAS!$A48,[1]db!$F:$F,PAS!T$3,[1]db!$I:$I,PAS!T$2,[1]db!$C:$C,PAS!T$4))</f>
        <v>0</v>
      </c>
      <c r="U48" s="209">
        <f>TRUNC(IF((SUMIFS([1]db!$P:$P,[1]db!$E:$E,PAS!$A48,[1]db!$I:$I,PAS!U$2))=0,0,SUMIFS([1]db!$P:$P,[1]db!$E:$E,PAS!$A48,[1]db!$I:$I,PAS!U$2)/SUMIFS([1]db!$O:$O,[1]db!$E:$E,PAS!$A48,[1]db!$I:$I,PAS!U$2)),2)</f>
        <v>0</v>
      </c>
      <c r="V48" s="210">
        <f>TRUNC(IF((SUMIFS([1]db!$P:$P,[1]db!$E:$E,PAS!$A48,[1]db!$I:$I,PAS!V$2))=0,0,SUMIFS([1]db!$P:$P,[1]db!$E:$E,PAS!$A48,[1]db!$I:$I,PAS!V$2)/SUMIFS([1]db!$O:$O,[1]db!$E:$E,PAS!$A48,[1]db!$I:$I,PAS!V$2)),2)</f>
        <v>0</v>
      </c>
      <c r="W48" s="118"/>
      <c r="X48" s="212">
        <f t="shared" si="0"/>
        <v>3.2306806970598565</v>
      </c>
      <c r="Y48" s="118"/>
      <c r="Z48" s="118"/>
      <c r="AA48" s="118"/>
      <c r="AB48" s="118"/>
    </row>
    <row r="49" spans="1:28" ht="8.25" customHeight="1">
      <c r="A49" s="205">
        <v>75003</v>
      </c>
      <c r="B49" s="245" t="s">
        <v>41</v>
      </c>
      <c r="C49" s="215">
        <f>IF((SUMIFS([1]db!$P:$P,[1]db!$E:$E,PAS!$A49,[1]db!$F:$F,PAS!C$3,[1]db!$I:$I,PAS!C$2))=0,0,SUMIFS([1]db!$P:$P,[1]db!$E:$E,PAS!$A49,[1]db!$F:$F,PAS!C$3,[1]db!$I:$I,PAS!C$2)/SUMIFS([1]db!$O:$O,[1]db!$E:$E,PAS!$A49,[1]db!$F:$F,PAS!C$3,[1]db!$I:$I,PAS!C$2))</f>
        <v>2.0183999999999997</v>
      </c>
      <c r="D49" s="216">
        <f>IF((SUMIFS([1]db!$P:$P,[1]db!$E:$E,PAS!$A49,[1]db!$F:$F,PAS!D$3,[1]db!$I:$I,PAS!D$2,[1]db!$C:$C,PAS!D$4))=0,0,SUMIFS([1]db!$P:$P,[1]db!$E:$E,PAS!$A49,[1]db!$F:$F,PAS!D$3,[1]db!$I:$I,PAS!D$2,[1]db!$C:$C,PAS!D$4)/SUMIFS([1]db!$O:$O,[1]db!$E:$E,PAS!$A49,[1]db!$F:$F,PAS!D$3,[1]db!$I:$I,PAS!D$2,[1]db!$C:$C,PAS!D$4))</f>
        <v>0.18010000000000001</v>
      </c>
      <c r="E49" s="218">
        <f>IF((SUMIFS([1]db!$P:$P,[1]db!$E:$E,PAS!$A49,[1]db!$F:$F,PAS!E$3,[1]db!$I:$I,PAS!E$2,[1]db!$C:$C,PAS!E$4))=0,0,SUMIFS([1]db!$P:$P,[1]db!$E:$E,PAS!$A49,[1]db!$F:$F,PAS!E$3,[1]db!$I:$I,PAS!E$2,[1]db!$C:$C,PAS!E$4)/SUMIFS([1]db!$O:$O,[1]db!$E:$E,PAS!$A49,[1]db!$F:$F,PAS!E$3,[1]db!$I:$I,PAS!E$2,[1]db!$C:$C,PAS!E$4))</f>
        <v>0</v>
      </c>
      <c r="F49" s="218">
        <f>IF((SUMIFS([1]db!$P:$P,[1]db!$E:$E,PAS!$A49,[1]db!$F:$F,PAS!F$3,[1]db!$I:$I,PAS!F$2,[1]db!$C:$C,PAS!F$4))=0,0,SUMIFS([1]db!$P:$P,[1]db!$E:$E,PAS!$A49,[1]db!$F:$F,PAS!F$3,[1]db!$I:$I,PAS!F$2,[1]db!$C:$C,PAS!F$4)/SUMIFS([1]db!$O:$O,[1]db!$E:$E,PAS!$A49,[1]db!$F:$F,PAS!F$3,[1]db!$I:$I,PAS!F$2,[1]db!$C:$C,PAS!F$4))</f>
        <v>0</v>
      </c>
      <c r="G49" s="218">
        <f>IF((SUMIFS([1]db!$P:$P,[1]db!$E:$E,PAS!$A49,[1]db!$F:$F,PAS!G$3,[1]db!$I:$I,PAS!G$2,[1]db!$C:$C,PAS!G$4))=0,0,SUMIFS([1]db!$P:$P,[1]db!$E:$E,PAS!$A49,[1]db!$F:$F,PAS!G$3,[1]db!$I:$I,PAS!G$2,[1]db!$C:$C,PAS!G$4)/SUMIFS([1]db!$O:$O,[1]db!$E:$E,PAS!$A49,[1]db!$F:$F,PAS!G$3,[1]db!$I:$I,PAS!G$2,[1]db!$C:$C,PAS!G$4))</f>
        <v>0</v>
      </c>
      <c r="H49" s="218">
        <f>IF((SUMIFS([1]db!$P:$P,[1]db!$E:$E,PAS!$A49,[1]db!$F:$F,PAS!H$3,[1]db!$I:$I,PAS!H$2,[1]db!$C:$C,PAS!H$4))=0,0,SUMIFS([1]db!$P:$P,[1]db!$E:$E,PAS!$A49,[1]db!$F:$F,PAS!H$3,[1]db!$I:$I,PAS!H$2,[1]db!$C:$C,PAS!H$4)/SUMIFS([1]db!$O:$O,[1]db!$E:$E,PAS!$A49,[1]db!$F:$F,PAS!H$3,[1]db!$I:$I,PAS!H$2,[1]db!$C:$C,PAS!H$4))</f>
        <v>0</v>
      </c>
      <c r="I49" s="218">
        <f>IF((SUMIFS([1]db!$P:$P,[1]db!$E:$E,PAS!$A49,[1]db!$F:$F,PAS!I$3,[1]db!$I:$I,PAS!I$2,[1]db!$C:$C,PAS!I$4))=0,0,SUMIFS([1]db!$P:$P,[1]db!$E:$E,PAS!$A49,[1]db!$F:$F,PAS!I$3,[1]db!$I:$I,PAS!I$2,[1]db!$C:$C,PAS!I$4)/SUMIFS([1]db!$O:$O,[1]db!$E:$E,PAS!$A49,[1]db!$F:$F,PAS!I$3,[1]db!$I:$I,PAS!I$2,[1]db!$C:$C,PAS!I$4))</f>
        <v>5.3176638297872341</v>
      </c>
      <c r="J49" s="218">
        <f>IF((SUMIFS([1]db!$P:$P,[1]db!$E:$E,PAS!$A49,[1]db!$F:$F,PAS!J$3,[1]db!$I:$I,PAS!J$2,[1]db!$C:$C,PAS!J$4))=0,0,SUMIFS([1]db!$P:$P,[1]db!$E:$E,PAS!$A49,[1]db!$F:$F,PAS!J$3,[1]db!$I:$I,PAS!J$2,[1]db!$C:$C,PAS!J$4)/SUMIFS([1]db!$O:$O,[1]db!$E:$E,PAS!$A49,[1]db!$F:$F,PAS!J$3,[1]db!$I:$I,PAS!J$2,[1]db!$C:$C,PAS!J$4))</f>
        <v>0</v>
      </c>
      <c r="K49" s="219">
        <f>IF((SUMIFS([1]db!$P:$P,[1]db!$E:$E,PAS!$A49,[1]db!$F:$F,PAS!K$3,[1]db!$I:$I,PAS!K$2,[1]db!$C:$C,PAS!K$4))=0,0,SUMIFS([1]db!$P:$P,[1]db!$E:$E,PAS!$A49,[1]db!$F:$F,PAS!K$3,[1]db!$I:$I,PAS!K$2,[1]db!$C:$C,PAS!K$4)/SUMIFS([1]db!$O:$O,[1]db!$E:$E,PAS!$A49,[1]db!$F:$F,PAS!K$3,[1]db!$I:$I,PAS!K$2,[1]db!$C:$C,PAS!K$4))</f>
        <v>0</v>
      </c>
      <c r="L49" s="215">
        <f>IF((SUMIFS([1]db!$P:$P,[1]db!$E:$E,PAS!$A49,[1]db!$F:$F,PAS!L$3,[1]db!$I:$I,PAS!L$2))=0,0,SUMIFS([1]db!$P:$P,[1]db!$E:$E,PAS!$A49,[1]db!$F:$F,PAS!L$3,[1]db!$I:$I,PAS!L$2)/SUMIFS([1]db!$O:$O,[1]db!$E:$E,PAS!$A49,[1]db!$F:$F,PAS!L$3,[1]db!$I:$I,PAS!L$2))</f>
        <v>0</v>
      </c>
      <c r="M49" s="237">
        <f>IF((SUMIFS([1]db!$P:$P,[1]db!$E:$E,PAS!$A49,[1]db!$F:$F,PAS!M$3,[1]db!$I:$I,PAS!M$2,[1]db!$C:$C,PAS!M$4))=0,0,SUMIFS([1]db!$P:$P,[1]db!$E:$E,PAS!$A49,[1]db!$F:$F,PAS!M$3,[1]db!$I:$I,PAS!M$2,[1]db!$C:$C,PAS!M$4)/SUMIFS([1]db!$O:$O,[1]db!$E:$E,PAS!$A49,[1]db!$F:$F,PAS!M$3,[1]db!$I:$I,PAS!M$2,[1]db!$C:$C,PAS!M$4))</f>
        <v>0.1</v>
      </c>
      <c r="N49" s="218">
        <f>IF((SUMIFS([1]db!$P:$P,[1]db!$E:$E,PAS!$A49,[1]db!$F:$F,PAS!N$3,[1]db!$I:$I,PAS!N$2,[1]db!$C:$C,PAS!N$4))=0,0,SUMIFS([1]db!$P:$P,[1]db!$E:$E,PAS!$A49,[1]db!$F:$F,PAS!N$3,[1]db!$I:$I,PAS!N$2,[1]db!$C:$C,PAS!N$4)/SUMIFS([1]db!$O:$O,[1]db!$E:$E,PAS!$A49,[1]db!$F:$F,PAS!N$3,[1]db!$I:$I,PAS!N$2,[1]db!$C:$C,PAS!N$4))</f>
        <v>0</v>
      </c>
      <c r="O49" s="218">
        <f>IF((SUMIFS([1]db!$P:$P,[1]db!$E:$E,PAS!$A49,[1]db!$F:$F,PAS!O$3,[1]db!$I:$I,PAS!O$2,[1]db!$C:$C,PAS!O$4))=0,0,SUMIFS([1]db!$P:$P,[1]db!$E:$E,PAS!$A49,[1]db!$F:$F,PAS!O$3,[1]db!$I:$I,PAS!O$2,[1]db!$C:$C,PAS!O$4)/SUMIFS([1]db!$O:$O,[1]db!$E:$E,PAS!$A49,[1]db!$F:$F,PAS!O$3,[1]db!$I:$I,PAS!O$2,[1]db!$C:$C,PAS!O$4))</f>
        <v>0</v>
      </c>
      <c r="P49" s="218">
        <f>IF((SUMIFS([1]db!$P:$P,[1]db!$E:$E,PAS!$A49,[1]db!$F:$F,PAS!P$3,[1]db!$I:$I,PAS!P$2,[1]db!$C:$C,PAS!P$4))=0,0,SUMIFS([1]db!$P:$P,[1]db!$E:$E,PAS!$A49,[1]db!$F:$F,PAS!P$3,[1]db!$I:$I,PAS!P$2,[1]db!$C:$C,PAS!P$4)/SUMIFS([1]db!$O:$O,[1]db!$E:$E,PAS!$A49,[1]db!$F:$F,PAS!P$3,[1]db!$I:$I,PAS!P$2,[1]db!$C:$C,PAS!P$4))</f>
        <v>0</v>
      </c>
      <c r="Q49" s="218">
        <f>IF((SUMIFS([1]db!$P:$P,[1]db!$E:$E,PAS!$A49,[1]db!$F:$F,PAS!Q$3,[1]db!$I:$I,PAS!Q$2,[1]db!$C:$C,PAS!Q$4))=0,0,SUMIFS([1]db!$P:$P,[1]db!$E:$E,PAS!$A49,[1]db!$F:$F,PAS!Q$3,[1]db!$I:$I,PAS!Q$2,[1]db!$C:$C,PAS!Q$4)/SUMIFS([1]db!$O:$O,[1]db!$E:$E,PAS!$A49,[1]db!$F:$F,PAS!Q$3,[1]db!$I:$I,PAS!Q$2,[1]db!$C:$C,PAS!Q$4))</f>
        <v>0</v>
      </c>
      <c r="R49" s="218">
        <f>IF((SUMIFS([1]db!$P:$P,[1]db!$E:$E,PAS!$A49,[1]db!$F:$F,PAS!R$3,[1]db!$I:$I,PAS!R$2,[1]db!$C:$C,PAS!R$4))=0,0,SUMIFS([1]db!$P:$P,[1]db!$E:$E,PAS!$A49,[1]db!$F:$F,PAS!R$3,[1]db!$I:$I,PAS!R$2,[1]db!$C:$C,PAS!R$4)/SUMIFS([1]db!$O:$O,[1]db!$E:$E,PAS!$A49,[1]db!$F:$F,PAS!R$3,[1]db!$I:$I,PAS!R$2,[1]db!$C:$C,PAS!R$4))</f>
        <v>2.4845999999999999</v>
      </c>
      <c r="S49" s="218">
        <f>IF((SUMIFS([1]db!$P:$P,[1]db!$E:$E,PAS!$A49,[1]db!$F:$F,PAS!S$3,[1]db!$I:$I,PAS!S$2,[1]db!$C:$C,PAS!S$4))=0,0,SUMIFS([1]db!$P:$P,[1]db!$E:$E,PAS!$A49,[1]db!$F:$F,PAS!S$3,[1]db!$I:$I,PAS!S$2,[1]db!$C:$C,PAS!S$4)/SUMIFS([1]db!$O:$O,[1]db!$E:$E,PAS!$A49,[1]db!$F:$F,PAS!S$3,[1]db!$I:$I,PAS!S$2,[1]db!$C:$C,PAS!S$4))</f>
        <v>0</v>
      </c>
      <c r="T49" s="218">
        <f>IF((SUMIFS([1]db!$P:$P,[1]db!$E:$E,PAS!$A49,[1]db!$F:$F,PAS!T$3,[1]db!$I:$I,PAS!T$2,[1]db!$C:$C,PAS!T$4))=0,0,SUMIFS([1]db!$P:$P,[1]db!$E:$E,PAS!$A49,[1]db!$F:$F,PAS!T$3,[1]db!$I:$I,PAS!T$2,[1]db!$C:$C,PAS!T$4)/SUMIFS([1]db!$O:$O,[1]db!$E:$E,PAS!$A49,[1]db!$F:$F,PAS!T$3,[1]db!$I:$I,PAS!T$2,[1]db!$C:$C,PAS!T$4))</f>
        <v>0</v>
      </c>
      <c r="U49" s="218">
        <f>TRUNC(IF((SUMIFS([1]db!$P:$P,[1]db!$E:$E,PAS!$A49,[1]db!$I:$I,PAS!U$2))=0,0,SUMIFS([1]db!$P:$P,[1]db!$E:$E,PAS!$A49,[1]db!$I:$I,PAS!U$2)/SUMIFS([1]db!$O:$O,[1]db!$E:$E,PAS!$A49,[1]db!$I:$I,PAS!U$2)),2)</f>
        <v>0</v>
      </c>
      <c r="V49" s="219">
        <f>TRUNC(IF((SUMIFS([1]db!$P:$P,[1]db!$E:$E,PAS!$A49,[1]db!$I:$I,PAS!V$2))=0,0,SUMIFS([1]db!$P:$P,[1]db!$E:$E,PAS!$A49,[1]db!$I:$I,PAS!V$2)/SUMIFS([1]db!$O:$O,[1]db!$E:$E,PAS!$A49,[1]db!$I:$I,PAS!V$2)),2)</f>
        <v>0</v>
      </c>
      <c r="W49" s="118"/>
      <c r="X49" s="212">
        <f t="shared" si="0"/>
        <v>5.3176638297872341</v>
      </c>
      <c r="Y49" s="118"/>
      <c r="Z49" s="118"/>
      <c r="AA49" s="118"/>
      <c r="AB49" s="118"/>
    </row>
    <row r="50" spans="1:28" ht="8.25" customHeight="1">
      <c r="A50" s="205">
        <v>75004</v>
      </c>
      <c r="B50" s="245" t="s">
        <v>42</v>
      </c>
      <c r="C50" s="215">
        <f>IF((SUMIFS([1]db!$P:$P,[1]db!$E:$E,PAS!$A50,[1]db!$F:$F,PAS!C$3,[1]db!$I:$I,PAS!C$2))=0,0,SUMIFS([1]db!$P:$P,[1]db!$E:$E,PAS!$A50,[1]db!$F:$F,PAS!C$3,[1]db!$I:$I,PAS!C$2)/SUMIFS([1]db!$O:$O,[1]db!$E:$E,PAS!$A50,[1]db!$F:$F,PAS!C$3,[1]db!$I:$I,PAS!C$2))</f>
        <v>2.0184000000000002</v>
      </c>
      <c r="D50" s="216">
        <f>IF((SUMIFS([1]db!$P:$P,[1]db!$E:$E,PAS!$A50,[1]db!$F:$F,PAS!D$3,[1]db!$I:$I,PAS!D$2,[1]db!$C:$C,PAS!D$4))=0,0,SUMIFS([1]db!$P:$P,[1]db!$E:$E,PAS!$A50,[1]db!$F:$F,PAS!D$3,[1]db!$I:$I,PAS!D$2,[1]db!$C:$C,PAS!D$4)/SUMIFS([1]db!$O:$O,[1]db!$E:$E,PAS!$A50,[1]db!$F:$F,PAS!D$3,[1]db!$I:$I,PAS!D$2,[1]db!$C:$C,PAS!D$4))</f>
        <v>0</v>
      </c>
      <c r="E50" s="218">
        <f>IF((SUMIFS([1]db!$P:$P,[1]db!$E:$E,PAS!$A50,[1]db!$F:$F,PAS!E$3,[1]db!$I:$I,PAS!E$2,[1]db!$C:$C,PAS!E$4))=0,0,SUMIFS([1]db!$P:$P,[1]db!$E:$E,PAS!$A50,[1]db!$F:$F,PAS!E$3,[1]db!$I:$I,PAS!E$2,[1]db!$C:$C,PAS!E$4)/SUMIFS([1]db!$O:$O,[1]db!$E:$E,PAS!$A50,[1]db!$F:$F,PAS!E$3,[1]db!$I:$I,PAS!E$2,[1]db!$C:$C,PAS!E$4))</f>
        <v>0</v>
      </c>
      <c r="F50" s="218">
        <f>IF((SUMIFS([1]db!$P:$P,[1]db!$E:$E,PAS!$A50,[1]db!$F:$F,PAS!F$3,[1]db!$I:$I,PAS!F$2,[1]db!$C:$C,PAS!F$4))=0,0,SUMIFS([1]db!$P:$P,[1]db!$E:$E,PAS!$A50,[1]db!$F:$F,PAS!F$3,[1]db!$I:$I,PAS!F$2,[1]db!$C:$C,PAS!F$4)/SUMIFS([1]db!$O:$O,[1]db!$E:$E,PAS!$A50,[1]db!$F:$F,PAS!F$3,[1]db!$I:$I,PAS!F$2,[1]db!$C:$C,PAS!F$4))</f>
        <v>0</v>
      </c>
      <c r="G50" s="218">
        <f>IF((SUMIFS([1]db!$P:$P,[1]db!$E:$E,PAS!$A50,[1]db!$F:$F,PAS!G$3,[1]db!$I:$I,PAS!G$2,[1]db!$C:$C,PAS!G$4))=0,0,SUMIFS([1]db!$P:$P,[1]db!$E:$E,PAS!$A50,[1]db!$F:$F,PAS!G$3,[1]db!$I:$I,PAS!G$2,[1]db!$C:$C,PAS!G$4)/SUMIFS([1]db!$O:$O,[1]db!$E:$E,PAS!$A50,[1]db!$F:$F,PAS!G$3,[1]db!$I:$I,PAS!G$2,[1]db!$C:$C,PAS!G$4))</f>
        <v>2.2223000000000002</v>
      </c>
      <c r="H50" s="218">
        <f>IF((SUMIFS([1]db!$P:$P,[1]db!$E:$E,PAS!$A50,[1]db!$F:$F,PAS!H$3,[1]db!$I:$I,PAS!H$2,[1]db!$C:$C,PAS!H$4))=0,0,SUMIFS([1]db!$P:$P,[1]db!$E:$E,PAS!$A50,[1]db!$F:$F,PAS!H$3,[1]db!$I:$I,PAS!H$2,[1]db!$C:$C,PAS!H$4)/SUMIFS([1]db!$O:$O,[1]db!$E:$E,PAS!$A50,[1]db!$F:$F,PAS!H$3,[1]db!$I:$I,PAS!H$2,[1]db!$C:$C,PAS!H$4))</f>
        <v>0</v>
      </c>
      <c r="I50" s="218">
        <f>IF((SUMIFS([1]db!$P:$P,[1]db!$E:$E,PAS!$A50,[1]db!$F:$F,PAS!I$3,[1]db!$I:$I,PAS!I$2,[1]db!$C:$C,PAS!I$4))=0,0,SUMIFS([1]db!$P:$P,[1]db!$E:$E,PAS!$A50,[1]db!$F:$F,PAS!I$3,[1]db!$I:$I,PAS!I$2,[1]db!$C:$C,PAS!I$4)/SUMIFS([1]db!$O:$O,[1]db!$E:$E,PAS!$A50,[1]db!$F:$F,PAS!I$3,[1]db!$I:$I,PAS!I$2,[1]db!$C:$C,PAS!I$4))</f>
        <v>4.0742000000000003</v>
      </c>
      <c r="J50" s="218">
        <f>IF((SUMIFS([1]db!$P:$P,[1]db!$E:$E,PAS!$A50,[1]db!$F:$F,PAS!J$3,[1]db!$I:$I,PAS!J$2,[1]db!$C:$C,PAS!J$4))=0,0,SUMIFS([1]db!$P:$P,[1]db!$E:$E,PAS!$A50,[1]db!$F:$F,PAS!J$3,[1]db!$I:$I,PAS!J$2,[1]db!$C:$C,PAS!J$4)/SUMIFS([1]db!$O:$O,[1]db!$E:$E,PAS!$A50,[1]db!$F:$F,PAS!J$3,[1]db!$I:$I,PAS!J$2,[1]db!$C:$C,PAS!J$4))</f>
        <v>0</v>
      </c>
      <c r="K50" s="219">
        <f>IF((SUMIFS([1]db!$P:$P,[1]db!$E:$E,PAS!$A50,[1]db!$F:$F,PAS!K$3,[1]db!$I:$I,PAS!K$2,[1]db!$C:$C,PAS!K$4))=0,0,SUMIFS([1]db!$P:$P,[1]db!$E:$E,PAS!$A50,[1]db!$F:$F,PAS!K$3,[1]db!$I:$I,PAS!K$2,[1]db!$C:$C,PAS!K$4)/SUMIFS([1]db!$O:$O,[1]db!$E:$E,PAS!$A50,[1]db!$F:$F,PAS!K$3,[1]db!$I:$I,PAS!K$2,[1]db!$C:$C,PAS!K$4))</f>
        <v>0</v>
      </c>
      <c r="L50" s="215">
        <f>IF((SUMIFS([1]db!$P:$P,[1]db!$E:$E,PAS!$A50,[1]db!$F:$F,PAS!L$3,[1]db!$I:$I,PAS!L$2))=0,0,SUMIFS([1]db!$P:$P,[1]db!$E:$E,PAS!$A50,[1]db!$F:$F,PAS!L$3,[1]db!$I:$I,PAS!L$2)/SUMIFS([1]db!$O:$O,[1]db!$E:$E,PAS!$A50,[1]db!$F:$F,PAS!L$3,[1]db!$I:$I,PAS!L$2))</f>
        <v>0</v>
      </c>
      <c r="M50" s="237">
        <f>IF((SUMIFS([1]db!$P:$P,[1]db!$E:$E,PAS!$A50,[1]db!$F:$F,PAS!M$3,[1]db!$I:$I,PAS!M$2,[1]db!$C:$C,PAS!M$4))=0,0,SUMIFS([1]db!$P:$P,[1]db!$E:$E,PAS!$A50,[1]db!$F:$F,PAS!M$3,[1]db!$I:$I,PAS!M$2,[1]db!$C:$C,PAS!M$4)/SUMIFS([1]db!$O:$O,[1]db!$E:$E,PAS!$A50,[1]db!$F:$F,PAS!M$3,[1]db!$I:$I,PAS!M$2,[1]db!$C:$C,PAS!M$4))</f>
        <v>0</v>
      </c>
      <c r="N50" s="218">
        <f>IF((SUMIFS([1]db!$P:$P,[1]db!$E:$E,PAS!$A50,[1]db!$F:$F,PAS!N$3,[1]db!$I:$I,PAS!N$2,[1]db!$C:$C,PAS!N$4))=0,0,SUMIFS([1]db!$P:$P,[1]db!$E:$E,PAS!$A50,[1]db!$F:$F,PAS!N$3,[1]db!$I:$I,PAS!N$2,[1]db!$C:$C,PAS!N$4)/SUMIFS([1]db!$O:$O,[1]db!$E:$E,PAS!$A50,[1]db!$F:$F,PAS!N$3,[1]db!$I:$I,PAS!N$2,[1]db!$C:$C,PAS!N$4))</f>
        <v>0</v>
      </c>
      <c r="O50" s="218">
        <f>IF((SUMIFS([1]db!$P:$P,[1]db!$E:$E,PAS!$A50,[1]db!$F:$F,PAS!O$3,[1]db!$I:$I,PAS!O$2,[1]db!$C:$C,PAS!O$4))=0,0,SUMIFS([1]db!$P:$P,[1]db!$E:$E,PAS!$A50,[1]db!$F:$F,PAS!O$3,[1]db!$I:$I,PAS!O$2,[1]db!$C:$C,PAS!O$4)/SUMIFS([1]db!$O:$O,[1]db!$E:$E,PAS!$A50,[1]db!$F:$F,PAS!O$3,[1]db!$I:$I,PAS!O$2,[1]db!$C:$C,PAS!O$4))</f>
        <v>0</v>
      </c>
      <c r="P50" s="218">
        <f>IF((SUMIFS([1]db!$P:$P,[1]db!$E:$E,PAS!$A50,[1]db!$F:$F,PAS!P$3,[1]db!$I:$I,PAS!P$2,[1]db!$C:$C,PAS!P$4))=0,0,SUMIFS([1]db!$P:$P,[1]db!$E:$E,PAS!$A50,[1]db!$F:$F,PAS!P$3,[1]db!$I:$I,PAS!P$2,[1]db!$C:$C,PAS!P$4)/SUMIFS([1]db!$O:$O,[1]db!$E:$E,PAS!$A50,[1]db!$F:$F,PAS!P$3,[1]db!$I:$I,PAS!P$2,[1]db!$C:$C,PAS!P$4))</f>
        <v>0</v>
      </c>
      <c r="Q50" s="218">
        <f>IF((SUMIFS([1]db!$P:$P,[1]db!$E:$E,PAS!$A50,[1]db!$F:$F,PAS!Q$3,[1]db!$I:$I,PAS!Q$2,[1]db!$C:$C,PAS!Q$4))=0,0,SUMIFS([1]db!$P:$P,[1]db!$E:$E,PAS!$A50,[1]db!$F:$F,PAS!Q$3,[1]db!$I:$I,PAS!Q$2,[1]db!$C:$C,PAS!Q$4)/SUMIFS([1]db!$O:$O,[1]db!$E:$E,PAS!$A50,[1]db!$F:$F,PAS!Q$3,[1]db!$I:$I,PAS!Q$2,[1]db!$C:$C,PAS!Q$4))</f>
        <v>0</v>
      </c>
      <c r="R50" s="218">
        <f>IF((SUMIFS([1]db!$P:$P,[1]db!$E:$E,PAS!$A50,[1]db!$F:$F,PAS!R$3,[1]db!$I:$I,PAS!R$2,[1]db!$C:$C,PAS!R$4))=0,0,SUMIFS([1]db!$P:$P,[1]db!$E:$E,PAS!$A50,[1]db!$F:$F,PAS!R$3,[1]db!$I:$I,PAS!R$2,[1]db!$C:$C,PAS!R$4)/SUMIFS([1]db!$O:$O,[1]db!$E:$E,PAS!$A50,[1]db!$F:$F,PAS!R$3,[1]db!$I:$I,PAS!R$2,[1]db!$C:$C,PAS!R$4))</f>
        <v>0</v>
      </c>
      <c r="S50" s="218">
        <f>IF((SUMIFS([1]db!$P:$P,[1]db!$E:$E,PAS!$A50,[1]db!$F:$F,PAS!S$3,[1]db!$I:$I,PAS!S$2,[1]db!$C:$C,PAS!S$4))=0,0,SUMIFS([1]db!$P:$P,[1]db!$E:$E,PAS!$A50,[1]db!$F:$F,PAS!S$3,[1]db!$I:$I,PAS!S$2,[1]db!$C:$C,PAS!S$4)/SUMIFS([1]db!$O:$O,[1]db!$E:$E,PAS!$A50,[1]db!$F:$F,PAS!S$3,[1]db!$I:$I,PAS!S$2,[1]db!$C:$C,PAS!S$4))</f>
        <v>0</v>
      </c>
      <c r="T50" s="218">
        <f>IF((SUMIFS([1]db!$P:$P,[1]db!$E:$E,PAS!$A50,[1]db!$F:$F,PAS!T$3,[1]db!$I:$I,PAS!T$2,[1]db!$C:$C,PAS!T$4))=0,0,SUMIFS([1]db!$P:$P,[1]db!$E:$E,PAS!$A50,[1]db!$F:$F,PAS!T$3,[1]db!$I:$I,PAS!T$2,[1]db!$C:$C,PAS!T$4)/SUMIFS([1]db!$O:$O,[1]db!$E:$E,PAS!$A50,[1]db!$F:$F,PAS!T$3,[1]db!$I:$I,PAS!T$2,[1]db!$C:$C,PAS!T$4))</f>
        <v>0</v>
      </c>
      <c r="U50" s="218">
        <f>TRUNC(IF((SUMIFS([1]db!$P:$P,[1]db!$E:$E,PAS!$A50,[1]db!$I:$I,PAS!U$2))=0,0,SUMIFS([1]db!$P:$P,[1]db!$E:$E,PAS!$A50,[1]db!$I:$I,PAS!U$2)/SUMIFS([1]db!$O:$O,[1]db!$E:$E,PAS!$A50,[1]db!$I:$I,PAS!U$2)),2)</f>
        <v>0</v>
      </c>
      <c r="V50" s="219">
        <f>TRUNC(IF((SUMIFS([1]db!$P:$P,[1]db!$E:$E,PAS!$A50,[1]db!$I:$I,PAS!V$2))=0,0,SUMIFS([1]db!$P:$P,[1]db!$E:$E,PAS!$A50,[1]db!$I:$I,PAS!V$2)/SUMIFS([1]db!$O:$O,[1]db!$E:$E,PAS!$A50,[1]db!$I:$I,PAS!V$2)),2)</f>
        <v>0</v>
      </c>
      <c r="W50" s="118"/>
      <c r="X50" s="212">
        <f t="shared" si="0"/>
        <v>4.0742000000000003</v>
      </c>
      <c r="Y50" s="118"/>
      <c r="Z50" s="118"/>
      <c r="AA50" s="118"/>
      <c r="AB50" s="118"/>
    </row>
    <row r="51" spans="1:28" ht="3.75" customHeight="1">
      <c r="A51" s="205"/>
      <c r="B51" s="228"/>
      <c r="C51" s="229"/>
      <c r="D51" s="229"/>
      <c r="E51" s="229"/>
      <c r="F51" s="229"/>
      <c r="G51" s="229"/>
      <c r="H51" s="229"/>
      <c r="I51" s="229"/>
      <c r="J51" s="229"/>
      <c r="K51" s="229"/>
      <c r="L51" s="229"/>
      <c r="M51" s="229"/>
      <c r="N51" s="229"/>
      <c r="O51" s="229">
        <f>IF((SUMIFS([1]db!$N:$N,[1]db!$E:$E,ACT!$B51,[1]db!$I:$I,ACT!$O$1))=0,0,(SUMIFS([1]db!$N:$N,[1]db!$E:$E,ACT!$B51,[1]db!$I:$I,ACT!$O$1)/SUMIFS([1]db!$M:$M,[1]db!$E:$E,ACT!$B51,[1]db!$I:$I,ACT!$O$1)))</f>
        <v>0</v>
      </c>
      <c r="P51" s="229"/>
      <c r="Q51" s="229"/>
      <c r="R51" s="229"/>
      <c r="S51" s="229"/>
      <c r="T51" s="229"/>
      <c r="U51" s="229"/>
      <c r="V51" s="229"/>
      <c r="W51" s="211"/>
      <c r="X51" s="212">
        <f t="shared" si="0"/>
        <v>0</v>
      </c>
    </row>
    <row r="52" spans="1:28" ht="7.5" customHeight="1">
      <c r="A52" s="205"/>
      <c r="B52" s="246" t="s">
        <v>96</v>
      </c>
      <c r="C52" s="247" t="str">
        <f>IF($B52="TPPN",IF(ISERROR(VLOOKUP($A52&amp;C$3&amp;C$2&amp;C$6&amp;$B$1,[2]DATOS!$A:$I,9,0)),"",VLOOKUP($A52&amp;C$3&amp;C$2&amp;C$6&amp;$B$1,[2]DATOS!$A:$I,9,0)),IF(ISERROR(VLOOKUP($A52&amp;C$3&amp;C$2&amp;C$4&amp;$B$1,[2]DATOS!$A:$I,9,0)),"",VLOOKUP($A52&amp;C$3&amp;C$2&amp;C$4&amp;$B$1,[2]DATOS!$A:$I,9,0)))</f>
        <v/>
      </c>
      <c r="D52" s="247" t="str">
        <f>IF($B52="TPPN",IF(ISERROR(VLOOKUP($A52&amp;D$3&amp;D$2&amp;D$6&amp;$B$1,[2]DATOS!$A:$I,9,0)),"",VLOOKUP($A52&amp;D$3&amp;D$2&amp;D$6&amp;$B$1,[2]DATOS!$A:$I,9,0)),IF(ISERROR(VLOOKUP($A52&amp;D$3&amp;D$2&amp;D$4&amp;$B$1,[2]DATOS!$A:$I,9,0)),"",VLOOKUP($A52&amp;D$3&amp;D$2&amp;D$4&amp;$B$1,[2]DATOS!$A:$I,9,0)))</f>
        <v/>
      </c>
      <c r="E52" s="247" t="str">
        <f>IF($B52="TPPN",IF(ISERROR(VLOOKUP($A52&amp;E$3&amp;E$2&amp;E$6&amp;$B$1,[2]DATOS!$A:$I,9,0)),"",VLOOKUP($A52&amp;E$3&amp;E$2&amp;E$6&amp;$B$1,[2]DATOS!$A:$I,9,0)),IF(ISERROR(VLOOKUP($A52&amp;E$3&amp;E$2&amp;E$4&amp;$B$1,[2]DATOS!$A:$I,9,0)),"",VLOOKUP($A52&amp;E$3&amp;E$2&amp;E$4&amp;$B$1,[2]DATOS!$A:$I,9,0)))</f>
        <v/>
      </c>
      <c r="F52" s="247" t="str">
        <f>IF($B52="TPPN",IF(ISERROR(VLOOKUP($A52&amp;F$3&amp;F$2&amp;F$6&amp;$B$1,[2]DATOS!$A:$I,9,0)),"",VLOOKUP($A52&amp;F$3&amp;F$2&amp;F$6&amp;$B$1,[2]DATOS!$A:$I,9,0)),IF(ISERROR(VLOOKUP($A52&amp;F$3&amp;F$2&amp;F$4&amp;$B$1,[2]DATOS!$A:$I,9,0)),"",VLOOKUP($A52&amp;F$3&amp;F$2&amp;F$4&amp;$B$1,[2]DATOS!$A:$I,9,0)))</f>
        <v/>
      </c>
      <c r="G52" s="247" t="str">
        <f>IF($B52="TPPN",IF(ISERROR(VLOOKUP($A52&amp;G$3&amp;G$2&amp;G$6&amp;$B$1,[2]DATOS!$A:$I,9,0)),"",VLOOKUP($A52&amp;G$3&amp;G$2&amp;G$6&amp;$B$1,[2]DATOS!$A:$I,9,0)),IF(ISERROR(VLOOKUP($A52&amp;G$3&amp;G$2&amp;G$4&amp;$B$1,[2]DATOS!$A:$I,9,0)),"",VLOOKUP($A52&amp;G$3&amp;G$2&amp;G$4&amp;$B$1,[2]DATOS!$A:$I,9,0)))</f>
        <v/>
      </c>
      <c r="H52" s="247" t="str">
        <f>IF($B52="TPPN",IF(ISERROR(VLOOKUP($A52&amp;H$3&amp;H$2&amp;H$6&amp;$B$1,[2]DATOS!$A:$I,9,0)),"",VLOOKUP($A52&amp;H$3&amp;H$2&amp;H$6&amp;$B$1,[2]DATOS!$A:$I,9,0)),IF(ISERROR(VLOOKUP($A52&amp;H$3&amp;H$2&amp;H$4&amp;$B$1,[2]DATOS!$A:$I,9,0)),"",VLOOKUP($A52&amp;H$3&amp;H$2&amp;H$4&amp;$B$1,[2]DATOS!$A:$I,9,0)))</f>
        <v/>
      </c>
      <c r="I52" s="247" t="str">
        <f>IF($B52="TPPN",IF(ISERROR(VLOOKUP($A52&amp;I$3&amp;I$2&amp;I$6&amp;$B$1,[2]DATOS!$A:$I,9,0)),"",VLOOKUP($A52&amp;I$3&amp;I$2&amp;I$6&amp;$B$1,[2]DATOS!$A:$I,9,0)),IF(ISERROR(VLOOKUP($A52&amp;I$3&amp;I$2&amp;I$4&amp;$B$1,[2]DATOS!$A:$I,9,0)),"",VLOOKUP($A52&amp;I$3&amp;I$2&amp;I$4&amp;$B$1,[2]DATOS!$A:$I,9,0)))</f>
        <v/>
      </c>
      <c r="J52" s="247" t="str">
        <f>IF($B52="TPPN",IF(ISERROR(VLOOKUP($A52&amp;J$3&amp;J$2&amp;J$6&amp;$B$1,[2]DATOS!$A:$I,9,0)),"",VLOOKUP($A52&amp;J$3&amp;J$2&amp;J$6&amp;$B$1,[2]DATOS!$A:$I,9,0)),IF(ISERROR(VLOOKUP($A52&amp;J$3&amp;J$2&amp;J$4&amp;$B$1,[2]DATOS!$A:$I,9,0)),"",VLOOKUP($A52&amp;J$3&amp;J$2&amp;J$4&amp;$B$1,[2]DATOS!$A:$I,9,0)))</f>
        <v/>
      </c>
      <c r="K52" s="247" t="str">
        <f>IF($B52="TPPN",IF(ISERROR(VLOOKUP($A52&amp;K$3&amp;K$2&amp;K$6&amp;$B$1,[2]DATOS!$A:$I,9,0)),"",VLOOKUP($A52&amp;K$3&amp;K$2&amp;K$6&amp;$B$1,[2]DATOS!$A:$I,9,0)),IF(ISERROR(VLOOKUP($A52&amp;K$3&amp;K$2&amp;K$4&amp;$B$1,[2]DATOS!$A:$I,9,0)),"",VLOOKUP($A52&amp;K$3&amp;K$2&amp;K$4&amp;$B$1,[2]DATOS!$A:$I,9,0)))</f>
        <v/>
      </c>
      <c r="L52" s="247" t="str">
        <f>IF($B52="TPPN",IF(ISERROR(VLOOKUP($A52&amp;L$3&amp;L$2&amp;L$6&amp;$B$1,[2]DATOS!$A:$I,9,0)),"",VLOOKUP($A52&amp;L$3&amp;L$2&amp;L$6&amp;$B$1,[2]DATOS!$A:$I,9,0)),IF(ISERROR(VLOOKUP($A52&amp;L$3&amp;L$2&amp;L$4&amp;$B$1,[2]DATOS!$A:$I,9,0)),"",VLOOKUP($A52&amp;L$3&amp;L$2&amp;L$4&amp;$B$1,[2]DATOS!$A:$I,9,0)))</f>
        <v/>
      </c>
      <c r="M52" s="247" t="str">
        <f>IF($B52="TPPN",IF(ISERROR(VLOOKUP($A52&amp;M$3&amp;M$2&amp;M$6&amp;$B$1,[2]DATOS!$A:$I,9,0)),"",VLOOKUP($A52&amp;M$3&amp;M$2&amp;M$6&amp;$B$1,[2]DATOS!$A:$I,9,0)),IF(ISERROR(VLOOKUP($A52&amp;M$3&amp;M$2&amp;M$4&amp;$B$1,[2]DATOS!$A:$I,9,0)),"",VLOOKUP($A52&amp;M$3&amp;M$2&amp;M$4&amp;$B$1,[2]DATOS!$A:$I,9,0)))</f>
        <v/>
      </c>
      <c r="N52" s="247" t="str">
        <f>IF($B52="TPPN",IF(ISERROR(VLOOKUP($A52&amp;N$3&amp;N$2&amp;N$6&amp;$B$1,[2]DATOS!$A:$I,9,0)),"",VLOOKUP($A52&amp;N$3&amp;N$2&amp;N$6&amp;$B$1,[2]DATOS!$A:$I,9,0)),IF(ISERROR(VLOOKUP($A52&amp;N$3&amp;N$2&amp;N$4&amp;$B$1,[2]DATOS!$A:$I,9,0)),"",VLOOKUP($A52&amp;N$3&amp;N$2&amp;N$4&amp;$B$1,[2]DATOS!$A:$I,9,0)))</f>
        <v/>
      </c>
      <c r="O52" s="247">
        <f>IF((SUMIFS([1]db!$N:$N,[1]db!$E:$E,ACT!$B52,[1]db!$I:$I,ACT!$O$1))=0,0,(SUMIFS([1]db!$N:$N,[1]db!$E:$E,ACT!$B52,[1]db!$I:$I,ACT!$O$1)/SUMIFS([1]db!$M:$M,[1]db!$E:$E,ACT!$B52,[1]db!$I:$I,ACT!$O$1)))</f>
        <v>0</v>
      </c>
      <c r="P52" s="247" t="str">
        <f>IF($B52="TPPN",IF(ISERROR(VLOOKUP($A52&amp;P$3&amp;P$2&amp;P$6&amp;$B$1,[2]DATOS!$A:$I,9,0)),"",VLOOKUP($A52&amp;P$3&amp;P$2&amp;P$6&amp;$B$1,[2]DATOS!$A:$I,9,0)),IF(ISERROR(VLOOKUP($A52&amp;P$3&amp;P$2&amp;P$4&amp;$B$1,[2]DATOS!$A:$I,9,0)),"",VLOOKUP($A52&amp;P$3&amp;P$2&amp;P$4&amp;$B$1,[2]DATOS!$A:$I,9,0)))</f>
        <v/>
      </c>
      <c r="Q52" s="247" t="str">
        <f>IF($B52="TPPN",IF(ISERROR(VLOOKUP($A52&amp;Q$3&amp;Q$2&amp;Q$6&amp;$B$1,[2]DATOS!$A:$I,9,0)),"",VLOOKUP($A52&amp;Q$3&amp;Q$2&amp;Q$6&amp;$B$1,[2]DATOS!$A:$I,9,0)),IF(ISERROR(VLOOKUP($A52&amp;Q$3&amp;Q$2&amp;Q$4&amp;$B$1,[2]DATOS!$A:$I,9,0)),"",VLOOKUP($A52&amp;Q$3&amp;Q$2&amp;Q$4&amp;$B$1,[2]DATOS!$A:$I,9,0)))</f>
        <v/>
      </c>
      <c r="R52" s="247" t="str">
        <f>IF($B52="TPPN",IF(ISERROR(VLOOKUP($A52&amp;R$3&amp;R$2&amp;R$6&amp;$B$1,[2]DATOS!$A:$I,9,0)),"",VLOOKUP($A52&amp;R$3&amp;R$2&amp;R$6&amp;$B$1,[2]DATOS!$A:$I,9,0)),IF(ISERROR(VLOOKUP($A52&amp;R$3&amp;R$2&amp;R$4&amp;$B$1,[2]DATOS!$A:$I,9,0)),"",VLOOKUP($A52&amp;R$3&amp;R$2&amp;R$4&amp;$B$1,[2]DATOS!$A:$I,9,0)))</f>
        <v/>
      </c>
      <c r="S52" s="247" t="str">
        <f>IF($B52="TPPN",IF(ISERROR(VLOOKUP($A52&amp;S$3&amp;S$2&amp;S$6&amp;$B$1,[2]DATOS!$A:$I,9,0)),"",VLOOKUP($A52&amp;S$3&amp;S$2&amp;S$6&amp;$B$1,[2]DATOS!$A:$I,9,0)),IF(ISERROR(VLOOKUP($A52&amp;S$3&amp;S$2&amp;S$4&amp;$B$1,[2]DATOS!$A:$I,9,0)),"",VLOOKUP($A52&amp;S$3&amp;S$2&amp;S$4&amp;$B$1,[2]DATOS!$A:$I,9,0)))</f>
        <v/>
      </c>
      <c r="T52" s="247" t="str">
        <f>IF($B52="TPPN",IF(ISERROR(VLOOKUP($A52&amp;T$3&amp;T$2&amp;T$6&amp;$B$1,[2]DATOS!$A:$I,9,0)),"",VLOOKUP($A52&amp;T$3&amp;T$2&amp;T$6&amp;$B$1,[2]DATOS!$A:$I,9,0)),IF(ISERROR(VLOOKUP($A52&amp;T$3&amp;T$2&amp;T$4&amp;$B$1,[2]DATOS!$A:$I,9,0)),"",VLOOKUP($A52&amp;T$3&amp;T$2&amp;T$4&amp;$B$1,[2]DATOS!$A:$I,9,0)))</f>
        <v/>
      </c>
      <c r="U52" s="247" t="str">
        <f>IF($B52="TPPN",IF(ISERROR(VLOOKUP($A52&amp;U$3&amp;U$2&amp;U$6&amp;$B$1,[2]DATOS!$A:$I,9,0)),"",VLOOKUP($A52&amp;U$3&amp;U$2&amp;U$6&amp;$B$1,[2]DATOS!$A:$I,9,0)),IF(ISERROR(VLOOKUP($A52&amp;U$3&amp;U$2&amp;U$4&amp;$B$1,[2]DATOS!$A:$I,9,0)),"",VLOOKUP($A52&amp;U$3&amp;U$2&amp;U$4&amp;$B$1,[2]DATOS!$A:$I,9,0)))</f>
        <v/>
      </c>
      <c r="V52" s="248" t="str">
        <f>IF($B52="TPPN",IF(ISERROR(VLOOKUP($A52&amp;V$3&amp;V$2&amp;V$6&amp;$B$1,[2]DATOS!$A:$I,9,0)),"",VLOOKUP($A52&amp;V$3&amp;V$2&amp;V$6&amp;$B$1,[2]DATOS!$A:$I,9,0)),IF(ISERROR(VLOOKUP($A52&amp;V$3&amp;V$2&amp;V$4&amp;$B$1,[2]DATOS!$A:$I,9,0)),"",VLOOKUP($A52&amp;V$3&amp;V$2&amp;V$4&amp;$B$1,[2]DATOS!$A:$I,9,0)))</f>
        <v/>
      </c>
      <c r="W52" s="118"/>
      <c r="X52" s="212">
        <f t="shared" si="0"/>
        <v>0</v>
      </c>
      <c r="Y52" s="118"/>
      <c r="Z52" s="118"/>
      <c r="AA52" s="118"/>
      <c r="AB52" s="118"/>
    </row>
    <row r="53" spans="1:28" ht="2.25" customHeight="1">
      <c r="A53" s="205"/>
      <c r="B53" s="198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>
        <f>IF((SUMIFS([1]db!$N:$N,[1]db!$E:$E,ACT!$B53,[1]db!$I:$I,ACT!$O$1))=0,0,(SUMIFS([1]db!$N:$N,[1]db!$E:$E,ACT!$B53,[1]db!$I:$I,ACT!$O$1)/SUMIFS([1]db!$M:$M,[1]db!$E:$E,ACT!$B53,[1]db!$I:$I,ACT!$O$1)))</f>
        <v>0</v>
      </c>
      <c r="P53" s="199"/>
      <c r="Q53" s="199"/>
      <c r="R53" s="199"/>
      <c r="S53" s="199"/>
      <c r="T53" s="199"/>
      <c r="U53" s="199"/>
      <c r="V53" s="199"/>
      <c r="W53" s="118"/>
      <c r="X53" s="212">
        <f t="shared" si="0"/>
        <v>0</v>
      </c>
      <c r="Y53" s="118"/>
      <c r="Z53" s="118"/>
      <c r="AA53" s="118"/>
      <c r="AB53" s="118"/>
    </row>
    <row r="54" spans="1:28" ht="8.25" customHeight="1">
      <c r="A54" s="205">
        <v>3001</v>
      </c>
      <c r="B54" s="206" t="s">
        <v>44</v>
      </c>
      <c r="C54" s="207">
        <f>IF((SUMIFS([1]db!$P:$P,[1]db!$E:$E,PAS!$A54,[1]db!$F:$F,PAS!C$3,[1]db!$I:$I,PAS!C$2))=0,0,SUMIFS([1]db!$P:$P,[1]db!$E:$E,PAS!$A54,[1]db!$F:$F,PAS!C$3,[1]db!$I:$I,PAS!C$2)/SUMIFS([1]db!$O:$O,[1]db!$E:$E,PAS!$A54,[1]db!$F:$F,PAS!C$3,[1]db!$I:$I,PAS!C$2))</f>
        <v>0.20411911559288798</v>
      </c>
      <c r="D54" s="236">
        <f>IF((SUMIFS([1]db!$P:$P,[1]db!$E:$E,PAS!$A54,[1]db!$F:$F,PAS!D$3,[1]db!$I:$I,PAS!D$2,[1]db!$C:$C,PAS!D$4))=0,0,SUMIFS([1]db!$P:$P,[1]db!$E:$E,PAS!$A54,[1]db!$F:$F,PAS!D$3,[1]db!$I:$I,PAS!D$2,[1]db!$C:$C,PAS!D$4)/SUMIFS([1]db!$O:$O,[1]db!$E:$E,PAS!$A54,[1]db!$F:$F,PAS!D$3,[1]db!$I:$I,PAS!D$2,[1]db!$C:$C,PAS!D$4))</f>
        <v>0</v>
      </c>
      <c r="E54" s="209">
        <f>IF((SUMIFS([1]db!$P:$P,[1]db!$E:$E,PAS!$A54,[1]db!$F:$F,PAS!E$3,[1]db!$I:$I,PAS!E$2,[1]db!$C:$C,PAS!E$4))=0,0,SUMIFS([1]db!$P:$P,[1]db!$E:$E,PAS!$A54,[1]db!$F:$F,PAS!E$3,[1]db!$I:$I,PAS!E$2,[1]db!$C:$C,PAS!E$4)/SUMIFS([1]db!$O:$O,[1]db!$E:$E,PAS!$A54,[1]db!$F:$F,PAS!E$3,[1]db!$I:$I,PAS!E$2,[1]db!$C:$C,PAS!E$4))</f>
        <v>0.55140000000000011</v>
      </c>
      <c r="F54" s="209">
        <f>IF((SUMIFS([1]db!$P:$P,[1]db!$E:$E,PAS!$A54,[1]db!$F:$F,PAS!F$3,[1]db!$I:$I,PAS!F$2,[1]db!$C:$C,PAS!F$4))=0,0,SUMIFS([1]db!$P:$P,[1]db!$E:$E,PAS!$A54,[1]db!$F:$F,PAS!F$3,[1]db!$I:$I,PAS!F$2,[1]db!$C:$C,PAS!F$4)/SUMIFS([1]db!$O:$O,[1]db!$E:$E,PAS!$A54,[1]db!$F:$F,PAS!F$3,[1]db!$I:$I,PAS!F$2,[1]db!$C:$C,PAS!F$4))</f>
        <v>2.4217</v>
      </c>
      <c r="G54" s="209">
        <f>IF((SUMIFS([1]db!$P:$P,[1]db!$E:$E,PAS!$A54,[1]db!$F:$F,PAS!G$3,[1]db!$I:$I,PAS!G$2,[1]db!$C:$C,PAS!G$4))=0,0,SUMIFS([1]db!$P:$P,[1]db!$E:$E,PAS!$A54,[1]db!$F:$F,PAS!G$3,[1]db!$I:$I,PAS!G$2,[1]db!$C:$C,PAS!G$4)/SUMIFS([1]db!$O:$O,[1]db!$E:$E,PAS!$A54,[1]db!$F:$F,PAS!G$3,[1]db!$I:$I,PAS!G$2,[1]db!$C:$C,PAS!G$4))</f>
        <v>4.8576000000000006</v>
      </c>
      <c r="H54" s="209">
        <f>IF((SUMIFS([1]db!$P:$P,[1]db!$E:$E,PAS!$A54,[1]db!$F:$F,PAS!H$3,[1]db!$I:$I,PAS!H$2,[1]db!$C:$C,PAS!H$4))=0,0,SUMIFS([1]db!$P:$P,[1]db!$E:$E,PAS!$A54,[1]db!$F:$F,PAS!H$3,[1]db!$I:$I,PAS!H$2,[1]db!$C:$C,PAS!H$4)/SUMIFS([1]db!$O:$O,[1]db!$E:$E,PAS!$A54,[1]db!$F:$F,PAS!H$3,[1]db!$I:$I,PAS!H$2,[1]db!$C:$C,PAS!H$4))</f>
        <v>0</v>
      </c>
      <c r="I54" s="209">
        <f>IF((SUMIFS([1]db!$P:$P,[1]db!$E:$E,PAS!$A54,[1]db!$F:$F,PAS!I$3,[1]db!$I:$I,PAS!I$2,[1]db!$C:$C,PAS!I$4))=0,0,SUMIFS([1]db!$P:$P,[1]db!$E:$E,PAS!$A54,[1]db!$F:$F,PAS!I$3,[1]db!$I:$I,PAS!I$2,[1]db!$C:$C,PAS!I$4)/SUMIFS([1]db!$O:$O,[1]db!$E:$E,PAS!$A54,[1]db!$F:$F,PAS!I$3,[1]db!$I:$I,PAS!I$2,[1]db!$C:$C,PAS!I$4))</f>
        <v>5.896229299363057</v>
      </c>
      <c r="J54" s="209">
        <f>IF((SUMIFS([1]db!$P:$P,[1]db!$E:$E,PAS!$A54,[1]db!$F:$F,PAS!J$3,[1]db!$I:$I,PAS!J$2,[1]db!$C:$C,PAS!J$4))=0,0,SUMIFS([1]db!$P:$P,[1]db!$E:$E,PAS!$A54,[1]db!$F:$F,PAS!J$3,[1]db!$I:$I,PAS!J$2,[1]db!$C:$C,PAS!J$4)/SUMIFS([1]db!$O:$O,[1]db!$E:$E,PAS!$A54,[1]db!$F:$F,PAS!J$3,[1]db!$I:$I,PAS!J$2,[1]db!$C:$C,PAS!J$4))</f>
        <v>6.3008999999999995</v>
      </c>
      <c r="K54" s="243">
        <f>IF((SUMIFS([1]db!$P:$P,[1]db!$E:$E,PAS!$A54,[1]db!$F:$F,PAS!K$3,[1]db!$I:$I,PAS!K$2,[1]db!$C:$C,PAS!K$4))=0,0,SUMIFS([1]db!$P:$P,[1]db!$E:$E,PAS!$A54,[1]db!$F:$F,PAS!K$3,[1]db!$I:$I,PAS!K$2,[1]db!$C:$C,PAS!K$4)/SUMIFS([1]db!$O:$O,[1]db!$E:$E,PAS!$A54,[1]db!$F:$F,PAS!K$3,[1]db!$I:$I,PAS!K$2,[1]db!$C:$C,PAS!K$4))</f>
        <v>0</v>
      </c>
      <c r="L54" s="207">
        <f>IF((SUMIFS([1]db!$P:$P,[1]db!$E:$E,PAS!$A54,[1]db!$F:$F,PAS!L$3,[1]db!$I:$I,PAS!L$2))=0,0,SUMIFS([1]db!$P:$P,[1]db!$E:$E,PAS!$A54,[1]db!$F:$F,PAS!L$3,[1]db!$I:$I,PAS!L$2)/SUMIFS([1]db!$O:$O,[1]db!$E:$E,PAS!$A54,[1]db!$F:$F,PAS!L$3,[1]db!$I:$I,PAS!L$2))</f>
        <v>0</v>
      </c>
      <c r="M54" s="208">
        <f>IF((SUMIFS([1]db!$P:$P,[1]db!$E:$E,PAS!$A54,[1]db!$F:$F,PAS!M$3,[1]db!$I:$I,PAS!M$2,[1]db!$C:$C,PAS!M$4))=0,0,SUMIFS([1]db!$P:$P,[1]db!$E:$E,PAS!$A54,[1]db!$F:$F,PAS!M$3,[1]db!$I:$I,PAS!M$2,[1]db!$C:$C,PAS!M$4)/SUMIFS([1]db!$O:$O,[1]db!$E:$E,PAS!$A54,[1]db!$F:$F,PAS!M$3,[1]db!$I:$I,PAS!M$2,[1]db!$C:$C,PAS!M$4))</f>
        <v>0</v>
      </c>
      <c r="N54" s="209">
        <f>IF((SUMIFS([1]db!$P:$P,[1]db!$E:$E,PAS!$A54,[1]db!$F:$F,PAS!N$3,[1]db!$I:$I,PAS!N$2,[1]db!$C:$C,PAS!N$4))=0,0,SUMIFS([1]db!$P:$P,[1]db!$E:$E,PAS!$A54,[1]db!$F:$F,PAS!N$3,[1]db!$I:$I,PAS!N$2,[1]db!$C:$C,PAS!N$4)/SUMIFS([1]db!$O:$O,[1]db!$E:$E,PAS!$A54,[1]db!$F:$F,PAS!N$3,[1]db!$I:$I,PAS!N$2,[1]db!$C:$C,PAS!N$4))</f>
        <v>0.99624434150805263</v>
      </c>
      <c r="O54" s="209">
        <f>IF((SUMIFS([1]db!$P:$P,[1]db!$E:$E,PAS!$A54,[1]db!$F:$F,PAS!O$3,[1]db!$I:$I,PAS!O$2,[1]db!$C:$C,PAS!O$4))=0,0,SUMIFS([1]db!$P:$P,[1]db!$E:$E,PAS!$A54,[1]db!$F:$F,PAS!O$3,[1]db!$I:$I,PAS!O$2,[1]db!$C:$C,PAS!O$4)/SUMIFS([1]db!$O:$O,[1]db!$E:$E,PAS!$A54,[1]db!$F:$F,PAS!O$3,[1]db!$I:$I,PAS!O$2,[1]db!$C:$C,PAS!O$4))</f>
        <v>1.5085</v>
      </c>
      <c r="P54" s="209">
        <f>IF((SUMIFS([1]db!$P:$P,[1]db!$E:$E,PAS!$A54,[1]db!$F:$F,PAS!P$3,[1]db!$I:$I,PAS!P$2,[1]db!$C:$C,PAS!P$4))=0,0,SUMIFS([1]db!$P:$P,[1]db!$E:$E,PAS!$A54,[1]db!$F:$F,PAS!P$3,[1]db!$I:$I,PAS!P$2,[1]db!$C:$C,PAS!P$4)/SUMIFS([1]db!$O:$O,[1]db!$E:$E,PAS!$A54,[1]db!$F:$F,PAS!P$3,[1]db!$I:$I,PAS!P$2,[1]db!$C:$C,PAS!P$4))</f>
        <v>1.6645402188763838</v>
      </c>
      <c r="Q54" s="209">
        <f>IF((SUMIFS([1]db!$P:$P,[1]db!$E:$E,PAS!$A54,[1]db!$F:$F,PAS!Q$3,[1]db!$I:$I,PAS!Q$2,[1]db!$C:$C,PAS!Q$4))=0,0,SUMIFS([1]db!$P:$P,[1]db!$E:$E,PAS!$A54,[1]db!$F:$F,PAS!Q$3,[1]db!$I:$I,PAS!Q$2,[1]db!$C:$C,PAS!Q$4)/SUMIFS([1]db!$O:$O,[1]db!$E:$E,PAS!$A54,[1]db!$F:$F,PAS!Q$3,[1]db!$I:$I,PAS!Q$2,[1]db!$C:$C,PAS!Q$4))</f>
        <v>0</v>
      </c>
      <c r="R54" s="209">
        <f>IF((SUMIFS([1]db!$P:$P,[1]db!$E:$E,PAS!$A54,[1]db!$F:$F,PAS!R$3,[1]db!$I:$I,PAS!R$2,[1]db!$C:$C,PAS!R$4))=0,0,SUMIFS([1]db!$P:$P,[1]db!$E:$E,PAS!$A54,[1]db!$F:$F,PAS!R$3,[1]db!$I:$I,PAS!R$2,[1]db!$C:$C,PAS!R$4)/SUMIFS([1]db!$O:$O,[1]db!$E:$E,PAS!$A54,[1]db!$F:$F,PAS!R$3,[1]db!$I:$I,PAS!R$2,[1]db!$C:$C,PAS!R$4))</f>
        <v>2.3115023245507889</v>
      </c>
      <c r="S54" s="209">
        <f>IF((SUMIFS([1]db!$P:$P,[1]db!$E:$E,PAS!$A54,[1]db!$F:$F,PAS!S$3,[1]db!$I:$I,PAS!S$2,[1]db!$C:$C,PAS!S$4))=0,0,SUMIFS([1]db!$P:$P,[1]db!$E:$E,PAS!$A54,[1]db!$F:$F,PAS!S$3,[1]db!$I:$I,PAS!S$2,[1]db!$C:$C,PAS!S$4)/SUMIFS([1]db!$O:$O,[1]db!$E:$E,PAS!$A54,[1]db!$F:$F,PAS!S$3,[1]db!$I:$I,PAS!S$2,[1]db!$C:$C,PAS!S$4))</f>
        <v>0</v>
      </c>
      <c r="T54" s="209">
        <f>IF((SUMIFS([1]db!$P:$P,[1]db!$E:$E,PAS!$A54,[1]db!$F:$F,PAS!T$3,[1]db!$I:$I,PAS!T$2,[1]db!$C:$C,PAS!T$4))=0,0,SUMIFS([1]db!$P:$P,[1]db!$E:$E,PAS!$A54,[1]db!$F:$F,PAS!T$3,[1]db!$I:$I,PAS!T$2,[1]db!$C:$C,PAS!T$4)/SUMIFS([1]db!$O:$O,[1]db!$E:$E,PAS!$A54,[1]db!$F:$F,PAS!T$3,[1]db!$I:$I,PAS!T$2,[1]db!$C:$C,PAS!T$4))</f>
        <v>0</v>
      </c>
      <c r="U54" s="209">
        <f>TRUNC(IF((SUMIFS([1]db!$P:$P,[1]db!$E:$E,PAS!$A54,[1]db!$I:$I,PAS!U$2))=0,0,SUMIFS([1]db!$P:$P,[1]db!$E:$E,PAS!$A54,[1]db!$I:$I,PAS!U$2)/SUMIFS([1]db!$O:$O,[1]db!$E:$E,PAS!$A54,[1]db!$I:$I,PAS!U$2)),2)</f>
        <v>0</v>
      </c>
      <c r="V54" s="249">
        <f>TRUNC(IF((SUMIFS([1]db!$P:$P,[1]db!$E:$E,PAS!$A54,[1]db!$I:$I,PAS!V$2))=0,0,SUMIFS([1]db!$P:$P,[1]db!$E:$E,PAS!$A54,[1]db!$I:$I,PAS!V$2)/SUMIFS([1]db!$O:$O,[1]db!$E:$E,PAS!$A54,[1]db!$I:$I,PAS!V$2)),2)</f>
        <v>0</v>
      </c>
      <c r="W54" s="118"/>
      <c r="X54" s="212">
        <f t="shared" si="0"/>
        <v>6.3008999999999995</v>
      </c>
      <c r="Y54" s="118"/>
      <c r="Z54" s="118"/>
      <c r="AA54" s="118"/>
      <c r="AB54" s="118"/>
    </row>
    <row r="55" spans="1:28" ht="8.25" customHeight="1">
      <c r="A55" s="205">
        <v>3002</v>
      </c>
      <c r="B55" s="245" t="s">
        <v>45</v>
      </c>
      <c r="C55" s="215">
        <f>IF((SUMIFS([1]db!$P:$P,[1]db!$E:$E,PAS!$A55,[1]db!$F:$F,PAS!C$3,[1]db!$I:$I,PAS!C$2))=0,0,SUMIFS([1]db!$P:$P,[1]db!$E:$E,PAS!$A55,[1]db!$F:$F,PAS!C$3,[1]db!$I:$I,PAS!C$2)/SUMIFS([1]db!$O:$O,[1]db!$E:$E,PAS!$A55,[1]db!$F:$F,PAS!C$3,[1]db!$I:$I,PAS!C$2))</f>
        <v>5.0099999999999999E-2</v>
      </c>
      <c r="D55" s="237">
        <f>IF((SUMIFS([1]db!$P:$P,[1]db!$E:$E,PAS!$A55,[1]db!$F:$F,PAS!D$3,[1]db!$I:$I,PAS!D$2,[1]db!$C:$C,PAS!D$4))=0,0,SUMIFS([1]db!$P:$P,[1]db!$E:$E,PAS!$A55,[1]db!$F:$F,PAS!D$3,[1]db!$I:$I,PAS!D$2,[1]db!$C:$C,PAS!D$4)/SUMIFS([1]db!$O:$O,[1]db!$E:$E,PAS!$A55,[1]db!$F:$F,PAS!D$3,[1]db!$I:$I,PAS!D$2,[1]db!$C:$C,PAS!D$4))</f>
        <v>0.3004</v>
      </c>
      <c r="E55" s="218">
        <f>IF((SUMIFS([1]db!$P:$P,[1]db!$E:$E,PAS!$A55,[1]db!$F:$F,PAS!E$3,[1]db!$I:$I,PAS!E$2,[1]db!$C:$C,PAS!E$4))=0,0,SUMIFS([1]db!$P:$P,[1]db!$E:$E,PAS!$A55,[1]db!$F:$F,PAS!E$3,[1]db!$I:$I,PAS!E$2,[1]db!$C:$C,PAS!E$4)/SUMIFS([1]db!$O:$O,[1]db!$E:$E,PAS!$A55,[1]db!$F:$F,PAS!E$3,[1]db!$I:$I,PAS!E$2,[1]db!$C:$C,PAS!E$4))</f>
        <v>0</v>
      </c>
      <c r="F55" s="218">
        <f>IF((SUMIFS([1]db!$P:$P,[1]db!$E:$E,PAS!$A55,[1]db!$F:$F,PAS!F$3,[1]db!$I:$I,PAS!F$2,[1]db!$C:$C,PAS!F$4))=0,0,SUMIFS([1]db!$P:$P,[1]db!$E:$E,PAS!$A55,[1]db!$F:$F,PAS!F$3,[1]db!$I:$I,PAS!F$2,[1]db!$C:$C,PAS!F$4)/SUMIFS([1]db!$O:$O,[1]db!$E:$E,PAS!$A55,[1]db!$F:$F,PAS!F$3,[1]db!$I:$I,PAS!F$2,[1]db!$C:$C,PAS!F$4))</f>
        <v>0</v>
      </c>
      <c r="G55" s="218">
        <f>IF((SUMIFS([1]db!$P:$P,[1]db!$E:$E,PAS!$A55,[1]db!$F:$F,PAS!G$3,[1]db!$I:$I,PAS!G$2,[1]db!$C:$C,PAS!G$4))=0,0,SUMIFS([1]db!$P:$P,[1]db!$E:$E,PAS!$A55,[1]db!$F:$F,PAS!G$3,[1]db!$I:$I,PAS!G$2,[1]db!$C:$C,PAS!G$4)/SUMIFS([1]db!$O:$O,[1]db!$E:$E,PAS!$A55,[1]db!$F:$F,PAS!G$3,[1]db!$I:$I,PAS!G$2,[1]db!$C:$C,PAS!G$4))</f>
        <v>0</v>
      </c>
      <c r="H55" s="218">
        <f>IF((SUMIFS([1]db!$P:$P,[1]db!$E:$E,PAS!$A55,[1]db!$F:$F,PAS!H$3,[1]db!$I:$I,PAS!H$2,[1]db!$C:$C,PAS!H$4))=0,0,SUMIFS([1]db!$P:$P,[1]db!$E:$E,PAS!$A55,[1]db!$F:$F,PAS!H$3,[1]db!$I:$I,PAS!H$2,[1]db!$C:$C,PAS!H$4)/SUMIFS([1]db!$O:$O,[1]db!$E:$E,PAS!$A55,[1]db!$F:$F,PAS!H$3,[1]db!$I:$I,PAS!H$2,[1]db!$C:$C,PAS!H$4))</f>
        <v>4.5503</v>
      </c>
      <c r="I55" s="218">
        <f>IF((SUMIFS([1]db!$P:$P,[1]db!$E:$E,PAS!$A55,[1]db!$F:$F,PAS!I$3,[1]db!$I:$I,PAS!I$2,[1]db!$C:$C,PAS!I$4))=0,0,SUMIFS([1]db!$P:$P,[1]db!$E:$E,PAS!$A55,[1]db!$F:$F,PAS!I$3,[1]db!$I:$I,PAS!I$2,[1]db!$C:$C,PAS!I$4)/SUMIFS([1]db!$O:$O,[1]db!$E:$E,PAS!$A55,[1]db!$F:$F,PAS!I$3,[1]db!$I:$I,PAS!I$2,[1]db!$C:$C,PAS!I$4))</f>
        <v>5.2832572112987348</v>
      </c>
      <c r="J55" s="218">
        <f>IF((SUMIFS([1]db!$P:$P,[1]db!$E:$E,PAS!$A55,[1]db!$F:$F,PAS!J$3,[1]db!$I:$I,PAS!J$2,[1]db!$C:$C,PAS!J$4))=0,0,SUMIFS([1]db!$P:$P,[1]db!$E:$E,PAS!$A55,[1]db!$F:$F,PAS!J$3,[1]db!$I:$I,PAS!J$2,[1]db!$C:$C,PAS!J$4)/SUMIFS([1]db!$O:$O,[1]db!$E:$E,PAS!$A55,[1]db!$F:$F,PAS!J$3,[1]db!$I:$I,PAS!J$2,[1]db!$C:$C,PAS!J$4))</f>
        <v>5.4634997308209954</v>
      </c>
      <c r="K55" s="244">
        <f>IF((SUMIFS([1]db!$P:$P,[1]db!$E:$E,PAS!$A55,[1]db!$F:$F,PAS!K$3,[1]db!$I:$I,PAS!K$2,[1]db!$C:$C,PAS!K$4))=0,0,SUMIFS([1]db!$P:$P,[1]db!$E:$E,PAS!$A55,[1]db!$F:$F,PAS!K$3,[1]db!$I:$I,PAS!K$2,[1]db!$C:$C,PAS!K$4)/SUMIFS([1]db!$O:$O,[1]db!$E:$E,PAS!$A55,[1]db!$F:$F,PAS!K$3,[1]db!$I:$I,PAS!K$2,[1]db!$C:$C,PAS!K$4))</f>
        <v>0</v>
      </c>
      <c r="L55" s="215">
        <f>IF((SUMIFS([1]db!$P:$P,[1]db!$E:$E,PAS!$A55,[1]db!$F:$F,PAS!L$3,[1]db!$I:$I,PAS!L$2))=0,0,SUMIFS([1]db!$P:$P,[1]db!$E:$E,PAS!$A55,[1]db!$F:$F,PAS!L$3,[1]db!$I:$I,PAS!L$2)/SUMIFS([1]db!$O:$O,[1]db!$E:$E,PAS!$A55,[1]db!$F:$F,PAS!L$3,[1]db!$I:$I,PAS!L$2))</f>
        <v>0.02</v>
      </c>
      <c r="M55" s="216">
        <f>IF((SUMIFS([1]db!$P:$P,[1]db!$E:$E,PAS!$A55,[1]db!$F:$F,PAS!M$3,[1]db!$I:$I,PAS!M$2,[1]db!$C:$C,PAS!M$4))=0,0,SUMIFS([1]db!$P:$P,[1]db!$E:$E,PAS!$A55,[1]db!$F:$F,PAS!M$3,[1]db!$I:$I,PAS!M$2,[1]db!$C:$C,PAS!M$4)/SUMIFS([1]db!$O:$O,[1]db!$E:$E,PAS!$A55,[1]db!$F:$F,PAS!M$3,[1]db!$I:$I,PAS!M$2,[1]db!$C:$C,PAS!M$4))</f>
        <v>0</v>
      </c>
      <c r="N55" s="218">
        <f>IF((SUMIFS([1]db!$P:$P,[1]db!$E:$E,PAS!$A55,[1]db!$F:$F,PAS!N$3,[1]db!$I:$I,PAS!N$2,[1]db!$C:$C,PAS!N$4))=0,0,SUMIFS([1]db!$P:$P,[1]db!$E:$E,PAS!$A55,[1]db!$F:$F,PAS!N$3,[1]db!$I:$I,PAS!N$2,[1]db!$C:$C,PAS!N$4)/SUMIFS([1]db!$O:$O,[1]db!$E:$E,PAS!$A55,[1]db!$F:$F,PAS!N$3,[1]db!$I:$I,PAS!N$2,[1]db!$C:$C,PAS!N$4))</f>
        <v>0</v>
      </c>
      <c r="O55" s="218">
        <f>IF((SUMIFS([1]db!$P:$P,[1]db!$E:$E,PAS!$A55,[1]db!$F:$F,PAS!O$3,[1]db!$I:$I,PAS!O$2,[1]db!$C:$C,PAS!O$4))=0,0,SUMIFS([1]db!$P:$P,[1]db!$E:$E,PAS!$A55,[1]db!$F:$F,PAS!O$3,[1]db!$I:$I,PAS!O$2,[1]db!$C:$C,PAS!O$4)/SUMIFS([1]db!$O:$O,[1]db!$E:$E,PAS!$A55,[1]db!$F:$F,PAS!O$3,[1]db!$I:$I,PAS!O$2,[1]db!$C:$C,PAS!O$4))</f>
        <v>0</v>
      </c>
      <c r="P55" s="218">
        <f>IF((SUMIFS([1]db!$P:$P,[1]db!$E:$E,PAS!$A55,[1]db!$F:$F,PAS!P$3,[1]db!$I:$I,PAS!P$2,[1]db!$C:$C,PAS!P$4))=0,0,SUMIFS([1]db!$P:$P,[1]db!$E:$E,PAS!$A55,[1]db!$F:$F,PAS!P$3,[1]db!$I:$I,PAS!P$2,[1]db!$C:$C,PAS!P$4)/SUMIFS([1]db!$O:$O,[1]db!$E:$E,PAS!$A55,[1]db!$F:$F,PAS!P$3,[1]db!$I:$I,PAS!P$2,[1]db!$C:$C,PAS!P$4))</f>
        <v>0</v>
      </c>
      <c r="Q55" s="218">
        <f>IF((SUMIFS([1]db!$P:$P,[1]db!$E:$E,PAS!$A55,[1]db!$F:$F,PAS!Q$3,[1]db!$I:$I,PAS!Q$2,[1]db!$C:$C,PAS!Q$4))=0,0,SUMIFS([1]db!$P:$P,[1]db!$E:$E,PAS!$A55,[1]db!$F:$F,PAS!Q$3,[1]db!$I:$I,PAS!Q$2,[1]db!$C:$C,PAS!Q$4)/SUMIFS([1]db!$O:$O,[1]db!$E:$E,PAS!$A55,[1]db!$F:$F,PAS!Q$3,[1]db!$I:$I,PAS!Q$2,[1]db!$C:$C,PAS!Q$4))</f>
        <v>1</v>
      </c>
      <c r="R55" s="218">
        <f>IF((SUMIFS([1]db!$P:$P,[1]db!$E:$E,PAS!$A55,[1]db!$F:$F,PAS!R$3,[1]db!$I:$I,PAS!R$2,[1]db!$C:$C,PAS!R$4))=0,0,SUMIFS([1]db!$P:$P,[1]db!$E:$E,PAS!$A55,[1]db!$F:$F,PAS!R$3,[1]db!$I:$I,PAS!R$2,[1]db!$C:$C,PAS!R$4)/SUMIFS([1]db!$O:$O,[1]db!$E:$E,PAS!$A55,[1]db!$F:$F,PAS!R$3,[1]db!$I:$I,PAS!R$2,[1]db!$C:$C,PAS!R$4))</f>
        <v>1.2993000000000001</v>
      </c>
      <c r="S55" s="218">
        <f>IF((SUMIFS([1]db!$P:$P,[1]db!$E:$E,PAS!$A55,[1]db!$F:$F,PAS!S$3,[1]db!$I:$I,PAS!S$2,[1]db!$C:$C,PAS!S$4))=0,0,SUMIFS([1]db!$P:$P,[1]db!$E:$E,PAS!$A55,[1]db!$F:$F,PAS!S$3,[1]db!$I:$I,PAS!S$2,[1]db!$C:$C,PAS!S$4)/SUMIFS([1]db!$O:$O,[1]db!$E:$E,PAS!$A55,[1]db!$F:$F,PAS!S$3,[1]db!$I:$I,PAS!S$2,[1]db!$C:$C,PAS!S$4))</f>
        <v>0</v>
      </c>
      <c r="T55" s="218">
        <f>IF((SUMIFS([1]db!$P:$P,[1]db!$E:$E,PAS!$A55,[1]db!$F:$F,PAS!T$3,[1]db!$I:$I,PAS!T$2,[1]db!$C:$C,PAS!T$4))=0,0,SUMIFS([1]db!$P:$P,[1]db!$E:$E,PAS!$A55,[1]db!$F:$F,PAS!T$3,[1]db!$I:$I,PAS!T$2,[1]db!$C:$C,PAS!T$4)/SUMIFS([1]db!$O:$O,[1]db!$E:$E,PAS!$A55,[1]db!$F:$F,PAS!T$3,[1]db!$I:$I,PAS!T$2,[1]db!$C:$C,PAS!T$4))</f>
        <v>3.78</v>
      </c>
      <c r="U55" s="218">
        <f>TRUNC(IF((SUMIFS([1]db!$P:$P,[1]db!$E:$E,PAS!$A55,[1]db!$I:$I,PAS!U$2))=0,0,SUMIFS([1]db!$P:$P,[1]db!$E:$E,PAS!$A55,[1]db!$I:$I,PAS!U$2)/SUMIFS([1]db!$O:$O,[1]db!$E:$E,PAS!$A55,[1]db!$I:$I,PAS!U$2)),2)</f>
        <v>0</v>
      </c>
      <c r="V55" s="219">
        <f>TRUNC(IF((SUMIFS([1]db!$P:$P,[1]db!$E:$E,PAS!$A55,[1]db!$I:$I,PAS!V$2))=0,0,SUMIFS([1]db!$P:$P,[1]db!$E:$E,PAS!$A55,[1]db!$I:$I,PAS!V$2)/SUMIFS([1]db!$O:$O,[1]db!$E:$E,PAS!$A55,[1]db!$I:$I,PAS!V$2)),2)</f>
        <v>0</v>
      </c>
      <c r="W55" s="118"/>
      <c r="X55" s="212">
        <f t="shared" si="0"/>
        <v>5.4634997308209954</v>
      </c>
      <c r="Y55" s="118"/>
      <c r="Z55" s="118"/>
      <c r="AA55" s="118"/>
      <c r="AB55" s="118"/>
    </row>
    <row r="56" spans="1:28" ht="8.25" customHeight="1">
      <c r="A56" s="205">
        <v>3003</v>
      </c>
      <c r="B56" s="245" t="s">
        <v>46</v>
      </c>
      <c r="C56" s="215">
        <f>IF((SUMIFS([1]db!$P:$P,[1]db!$E:$E,PAS!$A56,[1]db!$F:$F,PAS!C$3,[1]db!$I:$I,PAS!C$2))=0,0,SUMIFS([1]db!$P:$P,[1]db!$E:$E,PAS!$A56,[1]db!$F:$F,PAS!C$3,[1]db!$I:$I,PAS!C$2)/SUMIFS([1]db!$O:$O,[1]db!$E:$E,PAS!$A56,[1]db!$F:$F,PAS!C$3,[1]db!$I:$I,PAS!C$2))</f>
        <v>0.50109999999999999</v>
      </c>
      <c r="D56" s="237">
        <f>IF((SUMIFS([1]db!$P:$P,[1]db!$E:$E,PAS!$A56,[1]db!$F:$F,PAS!D$3,[1]db!$I:$I,PAS!D$2,[1]db!$C:$C,PAS!D$4))=0,0,SUMIFS([1]db!$P:$P,[1]db!$E:$E,PAS!$A56,[1]db!$F:$F,PAS!D$3,[1]db!$I:$I,PAS!D$2,[1]db!$C:$C,PAS!D$4)/SUMIFS([1]db!$O:$O,[1]db!$E:$E,PAS!$A56,[1]db!$F:$F,PAS!D$3,[1]db!$I:$I,PAS!D$2,[1]db!$C:$C,PAS!D$4))</f>
        <v>0.50109999999999999</v>
      </c>
      <c r="E56" s="218">
        <f>IF((SUMIFS([1]db!$P:$P,[1]db!$E:$E,PAS!$A56,[1]db!$F:$F,PAS!E$3,[1]db!$I:$I,PAS!E$2,[1]db!$C:$C,PAS!E$4))=0,0,SUMIFS([1]db!$P:$P,[1]db!$E:$E,PAS!$A56,[1]db!$F:$F,PAS!E$3,[1]db!$I:$I,PAS!E$2,[1]db!$C:$C,PAS!E$4)/SUMIFS([1]db!$O:$O,[1]db!$E:$E,PAS!$A56,[1]db!$F:$F,PAS!E$3,[1]db!$I:$I,PAS!E$2,[1]db!$C:$C,PAS!E$4))</f>
        <v>0</v>
      </c>
      <c r="F56" s="218">
        <f>IF((SUMIFS([1]db!$P:$P,[1]db!$E:$E,PAS!$A56,[1]db!$F:$F,PAS!F$3,[1]db!$I:$I,PAS!F$2,[1]db!$C:$C,PAS!F$4))=0,0,SUMIFS([1]db!$P:$P,[1]db!$E:$E,PAS!$A56,[1]db!$F:$F,PAS!F$3,[1]db!$I:$I,PAS!F$2,[1]db!$C:$C,PAS!F$4)/SUMIFS([1]db!$O:$O,[1]db!$E:$E,PAS!$A56,[1]db!$F:$F,PAS!F$3,[1]db!$I:$I,PAS!F$2,[1]db!$C:$C,PAS!F$4))</f>
        <v>0</v>
      </c>
      <c r="G56" s="218">
        <f>IF((SUMIFS([1]db!$P:$P,[1]db!$E:$E,PAS!$A56,[1]db!$F:$F,PAS!G$3,[1]db!$I:$I,PAS!G$2,[1]db!$C:$C,PAS!G$4))=0,0,SUMIFS([1]db!$P:$P,[1]db!$E:$E,PAS!$A56,[1]db!$F:$F,PAS!G$3,[1]db!$I:$I,PAS!G$2,[1]db!$C:$C,PAS!G$4)/SUMIFS([1]db!$O:$O,[1]db!$E:$E,PAS!$A56,[1]db!$F:$F,PAS!G$3,[1]db!$I:$I,PAS!G$2,[1]db!$C:$C,PAS!G$4))</f>
        <v>0</v>
      </c>
      <c r="H56" s="218">
        <f>IF((SUMIFS([1]db!$P:$P,[1]db!$E:$E,PAS!$A56,[1]db!$F:$F,PAS!H$3,[1]db!$I:$I,PAS!H$2,[1]db!$C:$C,PAS!H$4))=0,0,SUMIFS([1]db!$P:$P,[1]db!$E:$E,PAS!$A56,[1]db!$F:$F,PAS!H$3,[1]db!$I:$I,PAS!H$2,[1]db!$C:$C,PAS!H$4)/SUMIFS([1]db!$O:$O,[1]db!$E:$E,PAS!$A56,[1]db!$F:$F,PAS!H$3,[1]db!$I:$I,PAS!H$2,[1]db!$C:$C,PAS!H$4))</f>
        <v>0</v>
      </c>
      <c r="I56" s="218">
        <f>IF((SUMIFS([1]db!$P:$P,[1]db!$E:$E,PAS!$A56,[1]db!$F:$F,PAS!I$3,[1]db!$I:$I,PAS!I$2,[1]db!$C:$C,PAS!I$4))=0,0,SUMIFS([1]db!$P:$P,[1]db!$E:$E,PAS!$A56,[1]db!$F:$F,PAS!I$3,[1]db!$I:$I,PAS!I$2,[1]db!$C:$C,PAS!I$4)/SUMIFS([1]db!$O:$O,[1]db!$E:$E,PAS!$A56,[1]db!$F:$F,PAS!I$3,[1]db!$I:$I,PAS!I$2,[1]db!$C:$C,PAS!I$4))</f>
        <v>0</v>
      </c>
      <c r="J56" s="218">
        <f>IF((SUMIFS([1]db!$P:$P,[1]db!$E:$E,PAS!$A56,[1]db!$F:$F,PAS!J$3,[1]db!$I:$I,PAS!J$2,[1]db!$C:$C,PAS!J$4))=0,0,SUMIFS([1]db!$P:$P,[1]db!$E:$E,PAS!$A56,[1]db!$F:$F,PAS!J$3,[1]db!$I:$I,PAS!J$2,[1]db!$C:$C,PAS!J$4)/SUMIFS([1]db!$O:$O,[1]db!$E:$E,PAS!$A56,[1]db!$F:$F,PAS!J$3,[1]db!$I:$I,PAS!J$2,[1]db!$C:$C,PAS!J$4))</f>
        <v>0</v>
      </c>
      <c r="K56" s="244">
        <f>IF((SUMIFS([1]db!$P:$P,[1]db!$E:$E,PAS!$A56,[1]db!$F:$F,PAS!K$3,[1]db!$I:$I,PAS!K$2,[1]db!$C:$C,PAS!K$4))=0,0,SUMIFS([1]db!$P:$P,[1]db!$E:$E,PAS!$A56,[1]db!$F:$F,PAS!K$3,[1]db!$I:$I,PAS!K$2,[1]db!$C:$C,PAS!K$4)/SUMIFS([1]db!$O:$O,[1]db!$E:$E,PAS!$A56,[1]db!$F:$F,PAS!K$3,[1]db!$I:$I,PAS!K$2,[1]db!$C:$C,PAS!K$4))</f>
        <v>0</v>
      </c>
      <c r="L56" s="215">
        <f>IF((SUMIFS([1]db!$P:$P,[1]db!$E:$E,PAS!$A56,[1]db!$F:$F,PAS!L$3,[1]db!$I:$I,PAS!L$2))=0,0,SUMIFS([1]db!$P:$P,[1]db!$E:$E,PAS!$A56,[1]db!$F:$F,PAS!L$3,[1]db!$I:$I,PAS!L$2)/SUMIFS([1]db!$O:$O,[1]db!$E:$E,PAS!$A56,[1]db!$F:$F,PAS!L$3,[1]db!$I:$I,PAS!L$2))</f>
        <v>0.3004</v>
      </c>
      <c r="M56" s="216">
        <f>IF((SUMIFS([1]db!$P:$P,[1]db!$E:$E,PAS!$A56,[1]db!$F:$F,PAS!M$3,[1]db!$I:$I,PAS!M$2,[1]db!$C:$C,PAS!M$4))=0,0,SUMIFS([1]db!$P:$P,[1]db!$E:$E,PAS!$A56,[1]db!$F:$F,PAS!M$3,[1]db!$I:$I,PAS!M$2,[1]db!$C:$C,PAS!M$4)/SUMIFS([1]db!$O:$O,[1]db!$E:$E,PAS!$A56,[1]db!$F:$F,PAS!M$3,[1]db!$I:$I,PAS!M$2,[1]db!$C:$C,PAS!M$4))</f>
        <v>0.3004</v>
      </c>
      <c r="N56" s="218">
        <f>IF((SUMIFS([1]db!$P:$P,[1]db!$E:$E,PAS!$A56,[1]db!$F:$F,PAS!N$3,[1]db!$I:$I,PAS!N$2,[1]db!$C:$C,PAS!N$4))=0,0,SUMIFS([1]db!$P:$P,[1]db!$E:$E,PAS!$A56,[1]db!$F:$F,PAS!N$3,[1]db!$I:$I,PAS!N$2,[1]db!$C:$C,PAS!N$4)/SUMIFS([1]db!$O:$O,[1]db!$E:$E,PAS!$A56,[1]db!$F:$F,PAS!N$3,[1]db!$I:$I,PAS!N$2,[1]db!$C:$C,PAS!N$4))</f>
        <v>0</v>
      </c>
      <c r="O56" s="218">
        <f>IF((SUMIFS([1]db!$P:$P,[1]db!$E:$E,PAS!$A56,[1]db!$F:$F,PAS!O$3,[1]db!$I:$I,PAS!O$2,[1]db!$C:$C,PAS!O$4))=0,0,SUMIFS([1]db!$P:$P,[1]db!$E:$E,PAS!$A56,[1]db!$F:$F,PAS!O$3,[1]db!$I:$I,PAS!O$2,[1]db!$C:$C,PAS!O$4)/SUMIFS([1]db!$O:$O,[1]db!$E:$E,PAS!$A56,[1]db!$F:$F,PAS!O$3,[1]db!$I:$I,PAS!O$2,[1]db!$C:$C,PAS!O$4))</f>
        <v>0.8024</v>
      </c>
      <c r="P56" s="218">
        <f>IF((SUMIFS([1]db!$P:$P,[1]db!$E:$E,PAS!$A56,[1]db!$F:$F,PAS!P$3,[1]db!$I:$I,PAS!P$2,[1]db!$C:$C,PAS!P$4))=0,0,SUMIFS([1]db!$P:$P,[1]db!$E:$E,PAS!$A56,[1]db!$F:$F,PAS!P$3,[1]db!$I:$I,PAS!P$2,[1]db!$C:$C,PAS!P$4)/SUMIFS([1]db!$O:$O,[1]db!$E:$E,PAS!$A56,[1]db!$F:$F,PAS!P$3,[1]db!$I:$I,PAS!P$2,[1]db!$C:$C,PAS!P$4))</f>
        <v>0</v>
      </c>
      <c r="Q56" s="218">
        <f>IF((SUMIFS([1]db!$P:$P,[1]db!$E:$E,PAS!$A56,[1]db!$F:$F,PAS!Q$3,[1]db!$I:$I,PAS!Q$2,[1]db!$C:$C,PAS!Q$4))=0,0,SUMIFS([1]db!$P:$P,[1]db!$E:$E,PAS!$A56,[1]db!$F:$F,PAS!Q$3,[1]db!$I:$I,PAS!Q$2,[1]db!$C:$C,PAS!Q$4)/SUMIFS([1]db!$O:$O,[1]db!$E:$E,PAS!$A56,[1]db!$F:$F,PAS!Q$3,[1]db!$I:$I,PAS!Q$2,[1]db!$C:$C,PAS!Q$4))</f>
        <v>0</v>
      </c>
      <c r="R56" s="218">
        <f>IF((SUMIFS([1]db!$P:$P,[1]db!$E:$E,PAS!$A56,[1]db!$F:$F,PAS!R$3,[1]db!$I:$I,PAS!R$2,[1]db!$C:$C,PAS!R$4))=0,0,SUMIFS([1]db!$P:$P,[1]db!$E:$E,PAS!$A56,[1]db!$F:$F,PAS!R$3,[1]db!$I:$I,PAS!R$2,[1]db!$C:$C,PAS!R$4)/SUMIFS([1]db!$O:$O,[1]db!$E:$E,PAS!$A56,[1]db!$F:$F,PAS!R$3,[1]db!$I:$I,PAS!R$2,[1]db!$C:$C,PAS!R$4))</f>
        <v>0</v>
      </c>
      <c r="S56" s="218">
        <f>IF((SUMIFS([1]db!$P:$P,[1]db!$E:$E,PAS!$A56,[1]db!$F:$F,PAS!S$3,[1]db!$I:$I,PAS!S$2,[1]db!$C:$C,PAS!S$4))=0,0,SUMIFS([1]db!$P:$P,[1]db!$E:$E,PAS!$A56,[1]db!$F:$F,PAS!S$3,[1]db!$I:$I,PAS!S$2,[1]db!$C:$C,PAS!S$4)/SUMIFS([1]db!$O:$O,[1]db!$E:$E,PAS!$A56,[1]db!$F:$F,PAS!S$3,[1]db!$I:$I,PAS!S$2,[1]db!$C:$C,PAS!S$4))</f>
        <v>4.0742000000000003</v>
      </c>
      <c r="T56" s="218">
        <f>IF((SUMIFS([1]db!$P:$P,[1]db!$E:$E,PAS!$A56,[1]db!$F:$F,PAS!T$3,[1]db!$I:$I,PAS!T$2,[1]db!$C:$C,PAS!T$4))=0,0,SUMIFS([1]db!$P:$P,[1]db!$E:$E,PAS!$A56,[1]db!$F:$F,PAS!T$3,[1]db!$I:$I,PAS!T$2,[1]db!$C:$C,PAS!T$4)/SUMIFS([1]db!$O:$O,[1]db!$E:$E,PAS!$A56,[1]db!$F:$F,PAS!T$3,[1]db!$I:$I,PAS!T$2,[1]db!$C:$C,PAS!T$4))</f>
        <v>0</v>
      </c>
      <c r="U56" s="218">
        <f>TRUNC(IF((SUMIFS([1]db!$P:$P,[1]db!$E:$E,PAS!$A56,[1]db!$I:$I,PAS!U$2))=0,0,SUMIFS([1]db!$P:$P,[1]db!$E:$E,PAS!$A56,[1]db!$I:$I,PAS!U$2)/SUMIFS([1]db!$O:$O,[1]db!$E:$E,PAS!$A56,[1]db!$I:$I,PAS!U$2)),2)</f>
        <v>0</v>
      </c>
      <c r="V56" s="219">
        <f>TRUNC(IF((SUMIFS([1]db!$P:$P,[1]db!$E:$E,PAS!$A56,[1]db!$I:$I,PAS!V$2))=0,0,SUMIFS([1]db!$P:$P,[1]db!$E:$E,PAS!$A56,[1]db!$I:$I,PAS!V$2)/SUMIFS([1]db!$O:$O,[1]db!$E:$E,PAS!$A56,[1]db!$I:$I,PAS!V$2)),2)</f>
        <v>0</v>
      </c>
      <c r="W56" s="118"/>
      <c r="X56" s="212">
        <f t="shared" si="0"/>
        <v>4.0742000000000003</v>
      </c>
      <c r="Y56" s="118"/>
      <c r="Z56" s="118"/>
      <c r="AA56" s="118"/>
      <c r="AB56" s="118"/>
    </row>
    <row r="57" spans="1:28" ht="8.25" customHeight="1">
      <c r="A57" s="205">
        <v>3004</v>
      </c>
      <c r="B57" s="245" t="s">
        <v>47</v>
      </c>
      <c r="C57" s="215">
        <f>IF((SUMIFS([1]db!$P:$P,[1]db!$E:$E,PAS!$A57,[1]db!$F:$F,PAS!C$3,[1]db!$I:$I,PAS!C$2))=0,0,SUMIFS([1]db!$P:$P,[1]db!$E:$E,PAS!$A57,[1]db!$F:$F,PAS!C$3,[1]db!$I:$I,PAS!C$2)/SUMIFS([1]db!$O:$O,[1]db!$E:$E,PAS!$A57,[1]db!$F:$F,PAS!C$3,[1]db!$I:$I,PAS!C$2))</f>
        <v>0.1</v>
      </c>
      <c r="D57" s="237">
        <f>IF((SUMIFS([1]db!$P:$P,[1]db!$E:$E,PAS!$A57,[1]db!$F:$F,PAS!D$3,[1]db!$I:$I,PAS!D$2,[1]db!$C:$C,PAS!D$4))=0,0,SUMIFS([1]db!$P:$P,[1]db!$E:$E,PAS!$A57,[1]db!$F:$F,PAS!D$3,[1]db!$I:$I,PAS!D$2,[1]db!$C:$C,PAS!D$4)/SUMIFS([1]db!$O:$O,[1]db!$E:$E,PAS!$A57,[1]db!$F:$F,PAS!D$3,[1]db!$I:$I,PAS!D$2,[1]db!$C:$C,PAS!D$4))</f>
        <v>5.6408000000000005</v>
      </c>
      <c r="E57" s="218">
        <f>IF((SUMIFS([1]db!$P:$P,[1]db!$E:$E,PAS!$A57,[1]db!$F:$F,PAS!E$3,[1]db!$I:$I,PAS!E$2,[1]db!$C:$C,PAS!E$4))=0,0,SUMIFS([1]db!$P:$P,[1]db!$E:$E,PAS!$A57,[1]db!$F:$F,PAS!E$3,[1]db!$I:$I,PAS!E$2,[1]db!$C:$C,PAS!E$4)/SUMIFS([1]db!$O:$O,[1]db!$E:$E,PAS!$A57,[1]db!$F:$F,PAS!E$3,[1]db!$I:$I,PAS!E$2,[1]db!$C:$C,PAS!E$4))</f>
        <v>0</v>
      </c>
      <c r="F57" s="218">
        <f>IF((SUMIFS([1]db!$P:$P,[1]db!$E:$E,PAS!$A57,[1]db!$F:$F,PAS!F$3,[1]db!$I:$I,PAS!F$2,[1]db!$C:$C,PAS!F$4))=0,0,SUMIFS([1]db!$P:$P,[1]db!$E:$E,PAS!$A57,[1]db!$F:$F,PAS!F$3,[1]db!$I:$I,PAS!F$2,[1]db!$C:$C,PAS!F$4)/SUMIFS([1]db!$O:$O,[1]db!$E:$E,PAS!$A57,[1]db!$F:$F,PAS!F$3,[1]db!$I:$I,PAS!F$2,[1]db!$C:$C,PAS!F$4))</f>
        <v>2.0150000000000001</v>
      </c>
      <c r="G57" s="218">
        <f>IF((SUMIFS([1]db!$P:$P,[1]db!$E:$E,PAS!$A57,[1]db!$F:$F,PAS!G$3,[1]db!$I:$I,PAS!G$2,[1]db!$C:$C,PAS!G$4))=0,0,SUMIFS([1]db!$P:$P,[1]db!$E:$E,PAS!$A57,[1]db!$F:$F,PAS!G$3,[1]db!$I:$I,PAS!G$2,[1]db!$C:$C,PAS!G$4)/SUMIFS([1]db!$O:$O,[1]db!$E:$E,PAS!$A57,[1]db!$F:$F,PAS!G$3,[1]db!$I:$I,PAS!G$2,[1]db!$C:$C,PAS!G$4))</f>
        <v>0</v>
      </c>
      <c r="H57" s="218">
        <f>IF((SUMIFS([1]db!$P:$P,[1]db!$E:$E,PAS!$A57,[1]db!$F:$F,PAS!H$3,[1]db!$I:$I,PAS!H$2,[1]db!$C:$C,PAS!H$4))=0,0,SUMIFS([1]db!$P:$P,[1]db!$E:$E,PAS!$A57,[1]db!$F:$F,PAS!H$3,[1]db!$I:$I,PAS!H$2,[1]db!$C:$C,PAS!H$4)/SUMIFS([1]db!$O:$O,[1]db!$E:$E,PAS!$A57,[1]db!$F:$F,PAS!H$3,[1]db!$I:$I,PAS!H$2,[1]db!$C:$C,PAS!H$4))</f>
        <v>0</v>
      </c>
      <c r="I57" s="218">
        <f>IF((SUMIFS([1]db!$P:$P,[1]db!$E:$E,PAS!$A57,[1]db!$F:$F,PAS!I$3,[1]db!$I:$I,PAS!I$2,[1]db!$C:$C,PAS!I$4))=0,0,SUMIFS([1]db!$P:$P,[1]db!$E:$E,PAS!$A57,[1]db!$F:$F,PAS!I$3,[1]db!$I:$I,PAS!I$2,[1]db!$C:$C,PAS!I$4)/SUMIFS([1]db!$O:$O,[1]db!$E:$E,PAS!$A57,[1]db!$F:$F,PAS!I$3,[1]db!$I:$I,PAS!I$2,[1]db!$C:$C,PAS!I$4))</f>
        <v>5.4429999999999996</v>
      </c>
      <c r="J57" s="218">
        <f>IF((SUMIFS([1]db!$P:$P,[1]db!$E:$E,PAS!$A57,[1]db!$F:$F,PAS!J$3,[1]db!$I:$I,PAS!J$2,[1]db!$C:$C,PAS!J$4))=0,0,SUMIFS([1]db!$P:$P,[1]db!$E:$E,PAS!$A57,[1]db!$F:$F,PAS!J$3,[1]db!$I:$I,PAS!J$2,[1]db!$C:$C,PAS!J$4)/SUMIFS([1]db!$O:$O,[1]db!$E:$E,PAS!$A57,[1]db!$F:$F,PAS!J$3,[1]db!$I:$I,PAS!J$2,[1]db!$C:$C,PAS!J$4))</f>
        <v>0</v>
      </c>
      <c r="K57" s="244">
        <f>IF((SUMIFS([1]db!$P:$P,[1]db!$E:$E,PAS!$A57,[1]db!$F:$F,PAS!K$3,[1]db!$I:$I,PAS!K$2,[1]db!$C:$C,PAS!K$4))=0,0,SUMIFS([1]db!$P:$P,[1]db!$E:$E,PAS!$A57,[1]db!$F:$F,PAS!K$3,[1]db!$I:$I,PAS!K$2,[1]db!$C:$C,PAS!K$4)/SUMIFS([1]db!$O:$O,[1]db!$E:$E,PAS!$A57,[1]db!$F:$F,PAS!K$3,[1]db!$I:$I,PAS!K$2,[1]db!$C:$C,PAS!K$4))</f>
        <v>0</v>
      </c>
      <c r="L57" s="215">
        <f>IF((SUMIFS([1]db!$P:$P,[1]db!$E:$E,PAS!$A57,[1]db!$F:$F,PAS!L$3,[1]db!$I:$I,PAS!L$2))=0,0,SUMIFS([1]db!$P:$P,[1]db!$E:$E,PAS!$A57,[1]db!$F:$F,PAS!L$3,[1]db!$I:$I,PAS!L$2)/SUMIFS([1]db!$O:$O,[1]db!$E:$E,PAS!$A57,[1]db!$F:$F,PAS!L$3,[1]db!$I:$I,PAS!L$2))</f>
        <v>0.1</v>
      </c>
      <c r="M57" s="216">
        <f>IF((SUMIFS([1]db!$P:$P,[1]db!$E:$E,PAS!$A57,[1]db!$F:$F,PAS!M$3,[1]db!$I:$I,PAS!M$2,[1]db!$C:$C,PAS!M$4))=0,0,SUMIFS([1]db!$P:$P,[1]db!$E:$E,PAS!$A57,[1]db!$F:$F,PAS!M$3,[1]db!$I:$I,PAS!M$2,[1]db!$C:$C,PAS!M$4)/SUMIFS([1]db!$O:$O,[1]db!$E:$E,PAS!$A57,[1]db!$F:$F,PAS!M$3,[1]db!$I:$I,PAS!M$2,[1]db!$C:$C,PAS!M$4))</f>
        <v>0</v>
      </c>
      <c r="N57" s="218">
        <f>IF((SUMIFS([1]db!$P:$P,[1]db!$E:$E,PAS!$A57,[1]db!$F:$F,PAS!N$3,[1]db!$I:$I,PAS!N$2,[1]db!$C:$C,PAS!N$4))=0,0,SUMIFS([1]db!$P:$P,[1]db!$E:$E,PAS!$A57,[1]db!$F:$F,PAS!N$3,[1]db!$I:$I,PAS!N$2,[1]db!$C:$C,PAS!N$4)/SUMIFS([1]db!$O:$O,[1]db!$E:$E,PAS!$A57,[1]db!$F:$F,PAS!N$3,[1]db!$I:$I,PAS!N$2,[1]db!$C:$C,PAS!N$4))</f>
        <v>0</v>
      </c>
      <c r="O57" s="218">
        <f>IF((SUMIFS([1]db!$P:$P,[1]db!$E:$E,PAS!$A57,[1]db!$F:$F,PAS!O$3,[1]db!$I:$I,PAS!O$2,[1]db!$C:$C,PAS!O$4))=0,0,SUMIFS([1]db!$P:$P,[1]db!$E:$E,PAS!$A57,[1]db!$F:$F,PAS!O$3,[1]db!$I:$I,PAS!O$2,[1]db!$C:$C,PAS!O$4)/SUMIFS([1]db!$O:$O,[1]db!$E:$E,PAS!$A57,[1]db!$F:$F,PAS!O$3,[1]db!$I:$I,PAS!O$2,[1]db!$C:$C,PAS!O$4))</f>
        <v>0</v>
      </c>
      <c r="P57" s="218">
        <f>IF((SUMIFS([1]db!$P:$P,[1]db!$E:$E,PAS!$A57,[1]db!$F:$F,PAS!P$3,[1]db!$I:$I,PAS!P$2,[1]db!$C:$C,PAS!P$4))=0,0,SUMIFS([1]db!$P:$P,[1]db!$E:$E,PAS!$A57,[1]db!$F:$F,PAS!P$3,[1]db!$I:$I,PAS!P$2,[1]db!$C:$C,PAS!P$4)/SUMIFS([1]db!$O:$O,[1]db!$E:$E,PAS!$A57,[1]db!$F:$F,PAS!P$3,[1]db!$I:$I,PAS!P$2,[1]db!$C:$C,PAS!P$4))</f>
        <v>0</v>
      </c>
      <c r="Q57" s="218">
        <f>IF((SUMIFS([1]db!$P:$P,[1]db!$E:$E,PAS!$A57,[1]db!$F:$F,PAS!Q$3,[1]db!$I:$I,PAS!Q$2,[1]db!$C:$C,PAS!Q$4))=0,0,SUMIFS([1]db!$P:$P,[1]db!$E:$E,PAS!$A57,[1]db!$F:$F,PAS!Q$3,[1]db!$I:$I,PAS!Q$2,[1]db!$C:$C,PAS!Q$4)/SUMIFS([1]db!$O:$O,[1]db!$E:$E,PAS!$A57,[1]db!$F:$F,PAS!Q$3,[1]db!$I:$I,PAS!Q$2,[1]db!$C:$C,PAS!Q$4))</f>
        <v>0</v>
      </c>
      <c r="R57" s="218">
        <f>IF((SUMIFS([1]db!$P:$P,[1]db!$E:$E,PAS!$A57,[1]db!$F:$F,PAS!R$3,[1]db!$I:$I,PAS!R$2,[1]db!$C:$C,PAS!R$4))=0,0,SUMIFS([1]db!$P:$P,[1]db!$E:$E,PAS!$A57,[1]db!$F:$F,PAS!R$3,[1]db!$I:$I,PAS!R$2,[1]db!$C:$C,PAS!R$4)/SUMIFS([1]db!$O:$O,[1]db!$E:$E,PAS!$A57,[1]db!$F:$F,PAS!R$3,[1]db!$I:$I,PAS!R$2,[1]db!$C:$C,PAS!R$4))</f>
        <v>0.99990000000000001</v>
      </c>
      <c r="S57" s="218">
        <f>IF((SUMIFS([1]db!$P:$P,[1]db!$E:$E,PAS!$A57,[1]db!$F:$F,PAS!S$3,[1]db!$I:$I,PAS!S$2,[1]db!$C:$C,PAS!S$4))=0,0,SUMIFS([1]db!$P:$P,[1]db!$E:$E,PAS!$A57,[1]db!$F:$F,PAS!S$3,[1]db!$I:$I,PAS!S$2,[1]db!$C:$C,PAS!S$4)/SUMIFS([1]db!$O:$O,[1]db!$E:$E,PAS!$A57,[1]db!$F:$F,PAS!S$3,[1]db!$I:$I,PAS!S$2,[1]db!$C:$C,PAS!S$4))</f>
        <v>0</v>
      </c>
      <c r="T57" s="218">
        <f>IF((SUMIFS([1]db!$P:$P,[1]db!$E:$E,PAS!$A57,[1]db!$F:$F,PAS!T$3,[1]db!$I:$I,PAS!T$2,[1]db!$C:$C,PAS!T$4))=0,0,SUMIFS([1]db!$P:$P,[1]db!$E:$E,PAS!$A57,[1]db!$F:$F,PAS!T$3,[1]db!$I:$I,PAS!T$2,[1]db!$C:$C,PAS!T$4)/SUMIFS([1]db!$O:$O,[1]db!$E:$E,PAS!$A57,[1]db!$F:$F,PAS!T$3,[1]db!$I:$I,PAS!T$2,[1]db!$C:$C,PAS!T$4))</f>
        <v>6.1677999999999997</v>
      </c>
      <c r="U57" s="218">
        <f>TRUNC(IF((SUMIFS([1]db!$P:$P,[1]db!$E:$E,PAS!$A57,[1]db!$I:$I,PAS!U$2))=0,0,SUMIFS([1]db!$P:$P,[1]db!$E:$E,PAS!$A57,[1]db!$I:$I,PAS!U$2)/SUMIFS([1]db!$O:$O,[1]db!$E:$E,PAS!$A57,[1]db!$I:$I,PAS!U$2)),2)</f>
        <v>0</v>
      </c>
      <c r="V57" s="219">
        <f>TRUNC(IF((SUMIFS([1]db!$P:$P,[1]db!$E:$E,PAS!$A57,[1]db!$I:$I,PAS!V$2))=0,0,SUMIFS([1]db!$P:$P,[1]db!$E:$E,PAS!$A57,[1]db!$I:$I,PAS!V$2)/SUMIFS([1]db!$O:$O,[1]db!$E:$E,PAS!$A57,[1]db!$I:$I,PAS!V$2)),2)</f>
        <v>0</v>
      </c>
      <c r="W57" s="118"/>
      <c r="X57" s="212">
        <f t="shared" si="0"/>
        <v>6.1677999999999997</v>
      </c>
      <c r="Y57" s="118"/>
      <c r="Z57" s="118"/>
      <c r="AA57" s="118"/>
      <c r="AB57" s="118"/>
    </row>
    <row r="58" spans="1:28" ht="8.25" customHeight="1">
      <c r="A58" s="205">
        <v>3005</v>
      </c>
      <c r="B58" s="245" t="s">
        <v>48</v>
      </c>
      <c r="C58" s="215">
        <f>IF((SUMIFS([1]db!$P:$P,[1]db!$E:$E,PAS!$A58,[1]db!$F:$F,PAS!C$3,[1]db!$I:$I,PAS!C$2))=0,0,SUMIFS([1]db!$P:$P,[1]db!$E:$E,PAS!$A58,[1]db!$F:$F,PAS!C$3,[1]db!$I:$I,PAS!C$2)/SUMIFS([1]db!$O:$O,[1]db!$E:$E,PAS!$A58,[1]db!$F:$F,PAS!C$3,[1]db!$I:$I,PAS!C$2))</f>
        <v>2.0184000000000002</v>
      </c>
      <c r="D58" s="237">
        <f>IF((SUMIFS([1]db!$P:$P,[1]db!$E:$E,PAS!$A58,[1]db!$F:$F,PAS!D$3,[1]db!$I:$I,PAS!D$2,[1]db!$C:$C,PAS!D$4))=0,0,SUMIFS([1]db!$P:$P,[1]db!$E:$E,PAS!$A58,[1]db!$F:$F,PAS!D$3,[1]db!$I:$I,PAS!D$2,[1]db!$C:$C,PAS!D$4)/SUMIFS([1]db!$O:$O,[1]db!$E:$E,PAS!$A58,[1]db!$F:$F,PAS!D$3,[1]db!$I:$I,PAS!D$2,[1]db!$C:$C,PAS!D$4))</f>
        <v>0</v>
      </c>
      <c r="E58" s="218">
        <f>IF((SUMIFS([1]db!$P:$P,[1]db!$E:$E,PAS!$A58,[1]db!$F:$F,PAS!E$3,[1]db!$I:$I,PAS!E$2,[1]db!$C:$C,PAS!E$4))=0,0,SUMIFS([1]db!$P:$P,[1]db!$E:$E,PAS!$A58,[1]db!$F:$F,PAS!E$3,[1]db!$I:$I,PAS!E$2,[1]db!$C:$C,PAS!E$4)/SUMIFS([1]db!$O:$O,[1]db!$E:$E,PAS!$A58,[1]db!$F:$F,PAS!E$3,[1]db!$I:$I,PAS!E$2,[1]db!$C:$C,PAS!E$4))</f>
        <v>0</v>
      </c>
      <c r="F58" s="218">
        <f>IF((SUMIFS([1]db!$P:$P,[1]db!$E:$E,PAS!$A58,[1]db!$F:$F,PAS!F$3,[1]db!$I:$I,PAS!F$2,[1]db!$C:$C,PAS!F$4))=0,0,SUMIFS([1]db!$P:$P,[1]db!$E:$E,PAS!$A58,[1]db!$F:$F,PAS!F$3,[1]db!$I:$I,PAS!F$2,[1]db!$C:$C,PAS!F$4)/SUMIFS([1]db!$O:$O,[1]db!$E:$E,PAS!$A58,[1]db!$F:$F,PAS!F$3,[1]db!$I:$I,PAS!F$2,[1]db!$C:$C,PAS!F$4))</f>
        <v>0</v>
      </c>
      <c r="G58" s="218">
        <f>IF((SUMIFS([1]db!$P:$P,[1]db!$E:$E,PAS!$A58,[1]db!$F:$F,PAS!G$3,[1]db!$I:$I,PAS!G$2,[1]db!$C:$C,PAS!G$4))=0,0,SUMIFS([1]db!$P:$P,[1]db!$E:$E,PAS!$A58,[1]db!$F:$F,PAS!G$3,[1]db!$I:$I,PAS!G$2,[1]db!$C:$C,PAS!G$4)/SUMIFS([1]db!$O:$O,[1]db!$E:$E,PAS!$A58,[1]db!$F:$F,PAS!G$3,[1]db!$I:$I,PAS!G$2,[1]db!$C:$C,PAS!G$4))</f>
        <v>0</v>
      </c>
      <c r="H58" s="218">
        <f>IF((SUMIFS([1]db!$P:$P,[1]db!$E:$E,PAS!$A58,[1]db!$F:$F,PAS!H$3,[1]db!$I:$I,PAS!H$2,[1]db!$C:$C,PAS!H$4))=0,0,SUMIFS([1]db!$P:$P,[1]db!$E:$E,PAS!$A58,[1]db!$F:$F,PAS!H$3,[1]db!$I:$I,PAS!H$2,[1]db!$C:$C,PAS!H$4)/SUMIFS([1]db!$O:$O,[1]db!$E:$E,PAS!$A58,[1]db!$F:$F,PAS!H$3,[1]db!$I:$I,PAS!H$2,[1]db!$C:$C,PAS!H$4))</f>
        <v>0</v>
      </c>
      <c r="I58" s="218">
        <f>IF((SUMIFS([1]db!$P:$P,[1]db!$E:$E,PAS!$A58,[1]db!$F:$F,PAS!I$3,[1]db!$I:$I,PAS!I$2,[1]db!$C:$C,PAS!I$4))=0,0,SUMIFS([1]db!$P:$P,[1]db!$E:$E,PAS!$A58,[1]db!$F:$F,PAS!I$3,[1]db!$I:$I,PAS!I$2,[1]db!$C:$C,PAS!I$4)/SUMIFS([1]db!$O:$O,[1]db!$E:$E,PAS!$A58,[1]db!$F:$F,PAS!I$3,[1]db!$I:$I,PAS!I$2,[1]db!$C:$C,PAS!I$4))</f>
        <v>0</v>
      </c>
      <c r="J58" s="218">
        <f>IF((SUMIFS([1]db!$P:$P,[1]db!$E:$E,PAS!$A58,[1]db!$F:$F,PAS!J$3,[1]db!$I:$I,PAS!J$2,[1]db!$C:$C,PAS!J$4))=0,0,SUMIFS([1]db!$P:$P,[1]db!$E:$E,PAS!$A58,[1]db!$F:$F,PAS!J$3,[1]db!$I:$I,PAS!J$2,[1]db!$C:$C,PAS!J$4)/SUMIFS([1]db!$O:$O,[1]db!$E:$E,PAS!$A58,[1]db!$F:$F,PAS!J$3,[1]db!$I:$I,PAS!J$2,[1]db!$C:$C,PAS!J$4))</f>
        <v>0</v>
      </c>
      <c r="K58" s="244">
        <f>IF((SUMIFS([1]db!$P:$P,[1]db!$E:$E,PAS!$A58,[1]db!$F:$F,PAS!K$3,[1]db!$I:$I,PAS!K$2,[1]db!$C:$C,PAS!K$4))=0,0,SUMIFS([1]db!$P:$P,[1]db!$E:$E,PAS!$A58,[1]db!$F:$F,PAS!K$3,[1]db!$I:$I,PAS!K$2,[1]db!$C:$C,PAS!K$4)/SUMIFS([1]db!$O:$O,[1]db!$E:$E,PAS!$A58,[1]db!$F:$F,PAS!K$3,[1]db!$I:$I,PAS!K$2,[1]db!$C:$C,PAS!K$4))</f>
        <v>0</v>
      </c>
      <c r="L58" s="215">
        <f>IF((SUMIFS([1]db!$P:$P,[1]db!$E:$E,PAS!$A58,[1]db!$F:$F,PAS!L$3,[1]db!$I:$I,PAS!L$2))=0,0,SUMIFS([1]db!$P:$P,[1]db!$E:$E,PAS!$A58,[1]db!$F:$F,PAS!L$3,[1]db!$I:$I,PAS!L$2)/SUMIFS([1]db!$O:$O,[1]db!$E:$E,PAS!$A58,[1]db!$F:$F,PAS!L$3,[1]db!$I:$I,PAS!L$2))</f>
        <v>0</v>
      </c>
      <c r="M58" s="216">
        <f>IF((SUMIFS([1]db!$P:$P,[1]db!$E:$E,PAS!$A58,[1]db!$F:$F,PAS!M$3,[1]db!$I:$I,PAS!M$2,[1]db!$C:$C,PAS!M$4))=0,0,SUMIFS([1]db!$P:$P,[1]db!$E:$E,PAS!$A58,[1]db!$F:$F,PAS!M$3,[1]db!$I:$I,PAS!M$2,[1]db!$C:$C,PAS!M$4)/SUMIFS([1]db!$O:$O,[1]db!$E:$E,PAS!$A58,[1]db!$F:$F,PAS!M$3,[1]db!$I:$I,PAS!M$2,[1]db!$C:$C,PAS!M$4))</f>
        <v>0</v>
      </c>
      <c r="N58" s="218">
        <f>IF((SUMIFS([1]db!$P:$P,[1]db!$E:$E,PAS!$A58,[1]db!$F:$F,PAS!N$3,[1]db!$I:$I,PAS!N$2,[1]db!$C:$C,PAS!N$4))=0,0,SUMIFS([1]db!$P:$P,[1]db!$E:$E,PAS!$A58,[1]db!$F:$F,PAS!N$3,[1]db!$I:$I,PAS!N$2,[1]db!$C:$C,PAS!N$4)/SUMIFS([1]db!$O:$O,[1]db!$E:$E,PAS!$A58,[1]db!$F:$F,PAS!N$3,[1]db!$I:$I,PAS!N$2,[1]db!$C:$C,PAS!N$4))</f>
        <v>0</v>
      </c>
      <c r="O58" s="218">
        <f>IF((SUMIFS([1]db!$P:$P,[1]db!$E:$E,PAS!$A58,[1]db!$F:$F,PAS!O$3,[1]db!$I:$I,PAS!O$2,[1]db!$C:$C,PAS!O$4))=0,0,SUMIFS([1]db!$P:$P,[1]db!$E:$E,PAS!$A58,[1]db!$F:$F,PAS!O$3,[1]db!$I:$I,PAS!O$2,[1]db!$C:$C,PAS!O$4)/SUMIFS([1]db!$O:$O,[1]db!$E:$E,PAS!$A58,[1]db!$F:$F,PAS!O$3,[1]db!$I:$I,PAS!O$2,[1]db!$C:$C,PAS!O$4))</f>
        <v>0</v>
      </c>
      <c r="P58" s="218">
        <f>IF((SUMIFS([1]db!$P:$P,[1]db!$E:$E,PAS!$A58,[1]db!$F:$F,PAS!P$3,[1]db!$I:$I,PAS!P$2,[1]db!$C:$C,PAS!P$4))=0,0,SUMIFS([1]db!$P:$P,[1]db!$E:$E,PAS!$A58,[1]db!$F:$F,PAS!P$3,[1]db!$I:$I,PAS!P$2,[1]db!$C:$C,PAS!P$4)/SUMIFS([1]db!$O:$O,[1]db!$E:$E,PAS!$A58,[1]db!$F:$F,PAS!P$3,[1]db!$I:$I,PAS!P$2,[1]db!$C:$C,PAS!P$4))</f>
        <v>1.0024999999999999</v>
      </c>
      <c r="Q58" s="218">
        <f>IF((SUMIFS([1]db!$P:$P,[1]db!$E:$E,PAS!$A58,[1]db!$F:$F,PAS!Q$3,[1]db!$I:$I,PAS!Q$2,[1]db!$C:$C,PAS!Q$4))=0,0,SUMIFS([1]db!$P:$P,[1]db!$E:$E,PAS!$A58,[1]db!$F:$F,PAS!Q$3,[1]db!$I:$I,PAS!Q$2,[1]db!$C:$C,PAS!Q$4)/SUMIFS([1]db!$O:$O,[1]db!$E:$E,PAS!$A58,[1]db!$F:$F,PAS!Q$3,[1]db!$I:$I,PAS!Q$2,[1]db!$C:$C,PAS!Q$4))</f>
        <v>0</v>
      </c>
      <c r="R58" s="218">
        <f>IF((SUMIFS([1]db!$P:$P,[1]db!$E:$E,PAS!$A58,[1]db!$F:$F,PAS!R$3,[1]db!$I:$I,PAS!R$2,[1]db!$C:$C,PAS!R$4))=0,0,SUMIFS([1]db!$P:$P,[1]db!$E:$E,PAS!$A58,[1]db!$F:$F,PAS!R$3,[1]db!$I:$I,PAS!R$2,[1]db!$C:$C,PAS!R$4)/SUMIFS([1]db!$O:$O,[1]db!$E:$E,PAS!$A58,[1]db!$F:$F,PAS!R$3,[1]db!$I:$I,PAS!R$2,[1]db!$C:$C,PAS!R$4))</f>
        <v>0</v>
      </c>
      <c r="S58" s="218">
        <f>IF((SUMIFS([1]db!$P:$P,[1]db!$E:$E,PAS!$A58,[1]db!$F:$F,PAS!S$3,[1]db!$I:$I,PAS!S$2,[1]db!$C:$C,PAS!S$4))=0,0,SUMIFS([1]db!$P:$P,[1]db!$E:$E,PAS!$A58,[1]db!$F:$F,PAS!S$3,[1]db!$I:$I,PAS!S$2,[1]db!$C:$C,PAS!S$4)/SUMIFS([1]db!$O:$O,[1]db!$E:$E,PAS!$A58,[1]db!$F:$F,PAS!S$3,[1]db!$I:$I,PAS!S$2,[1]db!$C:$C,PAS!S$4))</f>
        <v>0</v>
      </c>
      <c r="T58" s="218">
        <f>IF((SUMIFS([1]db!$P:$P,[1]db!$E:$E,PAS!$A58,[1]db!$F:$F,PAS!T$3,[1]db!$I:$I,PAS!T$2,[1]db!$C:$C,PAS!T$4))=0,0,SUMIFS([1]db!$P:$P,[1]db!$E:$E,PAS!$A58,[1]db!$F:$F,PAS!T$3,[1]db!$I:$I,PAS!T$2,[1]db!$C:$C,PAS!T$4)/SUMIFS([1]db!$O:$O,[1]db!$E:$E,PAS!$A58,[1]db!$F:$F,PAS!T$3,[1]db!$I:$I,PAS!T$2,[1]db!$C:$C,PAS!T$4))</f>
        <v>0</v>
      </c>
      <c r="U58" s="218">
        <f>TRUNC(IF((SUMIFS([1]db!$P:$P,[1]db!$E:$E,PAS!$A58,[1]db!$I:$I,PAS!U$2))=0,0,SUMIFS([1]db!$P:$P,[1]db!$E:$E,PAS!$A58,[1]db!$I:$I,PAS!U$2)/SUMIFS([1]db!$O:$O,[1]db!$E:$E,PAS!$A58,[1]db!$I:$I,PAS!U$2)),2)</f>
        <v>0</v>
      </c>
      <c r="V58" s="219">
        <f>TRUNC(IF((SUMIFS([1]db!$P:$P,[1]db!$E:$E,PAS!$A58,[1]db!$I:$I,PAS!V$2))=0,0,SUMIFS([1]db!$P:$P,[1]db!$E:$E,PAS!$A58,[1]db!$I:$I,PAS!V$2)/SUMIFS([1]db!$O:$O,[1]db!$E:$E,PAS!$A58,[1]db!$I:$I,PAS!V$2)),2)</f>
        <v>0</v>
      </c>
      <c r="W58" s="118"/>
      <c r="X58" s="212">
        <f t="shared" si="0"/>
        <v>2.0184000000000002</v>
      </c>
      <c r="Y58" s="118"/>
      <c r="Z58" s="118"/>
      <c r="AA58" s="118"/>
      <c r="AB58" s="118"/>
    </row>
    <row r="59" spans="1:28" ht="8.25" customHeight="1">
      <c r="A59" s="205">
        <v>3006</v>
      </c>
      <c r="B59" s="245" t="s">
        <v>49</v>
      </c>
      <c r="C59" s="215">
        <f>IF((SUMIFS([1]db!$P:$P,[1]db!$E:$E,PAS!$A59,[1]db!$F:$F,PAS!C$3,[1]db!$I:$I,PAS!C$2))=0,0,SUMIFS([1]db!$P:$P,[1]db!$E:$E,PAS!$A59,[1]db!$F:$F,PAS!C$3,[1]db!$I:$I,PAS!C$2)/SUMIFS([1]db!$O:$O,[1]db!$E:$E,PAS!$A59,[1]db!$F:$F,PAS!C$3,[1]db!$I:$I,PAS!C$2))</f>
        <v>2.0183999999999997</v>
      </c>
      <c r="D59" s="237">
        <f>IF((SUMIFS([1]db!$P:$P,[1]db!$E:$E,PAS!$A59,[1]db!$F:$F,PAS!D$3,[1]db!$I:$I,PAS!D$2,[1]db!$C:$C,PAS!D$4))=0,0,SUMIFS([1]db!$P:$P,[1]db!$E:$E,PAS!$A59,[1]db!$F:$F,PAS!D$3,[1]db!$I:$I,PAS!D$2,[1]db!$C:$C,PAS!D$4)/SUMIFS([1]db!$O:$O,[1]db!$E:$E,PAS!$A59,[1]db!$F:$F,PAS!D$3,[1]db!$I:$I,PAS!D$2,[1]db!$C:$C,PAS!D$4))</f>
        <v>1.5103999999999997</v>
      </c>
      <c r="E59" s="218">
        <f>IF((SUMIFS([1]db!$P:$P,[1]db!$E:$E,PAS!$A59,[1]db!$F:$F,PAS!E$3,[1]db!$I:$I,PAS!E$2,[1]db!$C:$C,PAS!E$4))=0,0,SUMIFS([1]db!$P:$P,[1]db!$E:$E,PAS!$A59,[1]db!$F:$F,PAS!E$3,[1]db!$I:$I,PAS!E$2,[1]db!$C:$C,PAS!E$4)/SUMIFS([1]db!$O:$O,[1]db!$E:$E,PAS!$A59,[1]db!$F:$F,PAS!E$3,[1]db!$I:$I,PAS!E$2,[1]db!$C:$C,PAS!E$4))</f>
        <v>0</v>
      </c>
      <c r="F59" s="218">
        <f>IF((SUMIFS([1]db!$P:$P,[1]db!$E:$E,PAS!$A59,[1]db!$F:$F,PAS!F$3,[1]db!$I:$I,PAS!F$2,[1]db!$C:$C,PAS!F$4))=0,0,SUMIFS([1]db!$P:$P,[1]db!$E:$E,PAS!$A59,[1]db!$F:$F,PAS!F$3,[1]db!$I:$I,PAS!F$2,[1]db!$C:$C,PAS!F$4)/SUMIFS([1]db!$O:$O,[1]db!$E:$E,PAS!$A59,[1]db!$F:$F,PAS!F$3,[1]db!$I:$I,PAS!F$2,[1]db!$C:$C,PAS!F$4))</f>
        <v>0</v>
      </c>
      <c r="G59" s="218">
        <f>IF((SUMIFS([1]db!$P:$P,[1]db!$E:$E,PAS!$A59,[1]db!$F:$F,PAS!G$3,[1]db!$I:$I,PAS!G$2,[1]db!$C:$C,PAS!G$4))=0,0,SUMIFS([1]db!$P:$P,[1]db!$E:$E,PAS!$A59,[1]db!$F:$F,PAS!G$3,[1]db!$I:$I,PAS!G$2,[1]db!$C:$C,PAS!G$4)/SUMIFS([1]db!$O:$O,[1]db!$E:$E,PAS!$A59,[1]db!$F:$F,PAS!G$3,[1]db!$I:$I,PAS!G$2,[1]db!$C:$C,PAS!G$4))</f>
        <v>0</v>
      </c>
      <c r="H59" s="218">
        <f>IF((SUMIFS([1]db!$P:$P,[1]db!$E:$E,PAS!$A59,[1]db!$F:$F,PAS!H$3,[1]db!$I:$I,PAS!H$2,[1]db!$C:$C,PAS!H$4))=0,0,SUMIFS([1]db!$P:$P,[1]db!$E:$E,PAS!$A59,[1]db!$F:$F,PAS!H$3,[1]db!$I:$I,PAS!H$2,[1]db!$C:$C,PAS!H$4)/SUMIFS([1]db!$O:$O,[1]db!$E:$E,PAS!$A59,[1]db!$F:$F,PAS!H$3,[1]db!$I:$I,PAS!H$2,[1]db!$C:$C,PAS!H$4))</f>
        <v>3.8150999999999997</v>
      </c>
      <c r="I59" s="218">
        <f>IF((SUMIFS([1]db!$P:$P,[1]db!$E:$E,PAS!$A59,[1]db!$F:$F,PAS!I$3,[1]db!$I:$I,PAS!I$2,[1]db!$C:$C,PAS!I$4))=0,0,SUMIFS([1]db!$P:$P,[1]db!$E:$E,PAS!$A59,[1]db!$F:$F,PAS!I$3,[1]db!$I:$I,PAS!I$2,[1]db!$C:$C,PAS!I$4)/SUMIFS([1]db!$O:$O,[1]db!$E:$E,PAS!$A59,[1]db!$F:$F,PAS!I$3,[1]db!$I:$I,PAS!I$2,[1]db!$C:$C,PAS!I$4))</f>
        <v>0</v>
      </c>
      <c r="J59" s="218">
        <f>IF((SUMIFS([1]db!$P:$P,[1]db!$E:$E,PAS!$A59,[1]db!$F:$F,PAS!J$3,[1]db!$I:$I,PAS!J$2,[1]db!$C:$C,PAS!J$4))=0,0,SUMIFS([1]db!$P:$P,[1]db!$E:$E,PAS!$A59,[1]db!$F:$F,PAS!J$3,[1]db!$I:$I,PAS!J$2,[1]db!$C:$C,PAS!J$4)/SUMIFS([1]db!$O:$O,[1]db!$E:$E,PAS!$A59,[1]db!$F:$F,PAS!J$3,[1]db!$I:$I,PAS!J$2,[1]db!$C:$C,PAS!J$4))</f>
        <v>0</v>
      </c>
      <c r="K59" s="244">
        <f>IF((SUMIFS([1]db!$P:$P,[1]db!$E:$E,PAS!$A59,[1]db!$F:$F,PAS!K$3,[1]db!$I:$I,PAS!K$2,[1]db!$C:$C,PAS!K$4))=0,0,SUMIFS([1]db!$P:$P,[1]db!$E:$E,PAS!$A59,[1]db!$F:$F,PAS!K$3,[1]db!$I:$I,PAS!K$2,[1]db!$C:$C,PAS!K$4)/SUMIFS([1]db!$O:$O,[1]db!$E:$E,PAS!$A59,[1]db!$F:$F,PAS!K$3,[1]db!$I:$I,PAS!K$2,[1]db!$C:$C,PAS!K$4))</f>
        <v>0</v>
      </c>
      <c r="L59" s="215">
        <f>IF((SUMIFS([1]db!$P:$P,[1]db!$E:$E,PAS!$A59,[1]db!$F:$F,PAS!L$3,[1]db!$I:$I,PAS!L$2))=0,0,SUMIFS([1]db!$P:$P,[1]db!$E:$E,PAS!$A59,[1]db!$F:$F,PAS!L$3,[1]db!$I:$I,PAS!L$2)/SUMIFS([1]db!$O:$O,[1]db!$E:$E,PAS!$A59,[1]db!$F:$F,PAS!L$3,[1]db!$I:$I,PAS!L$2))</f>
        <v>0.4007</v>
      </c>
      <c r="M59" s="216">
        <f>IF((SUMIFS([1]db!$P:$P,[1]db!$E:$E,PAS!$A59,[1]db!$F:$F,PAS!M$3,[1]db!$I:$I,PAS!M$2,[1]db!$C:$C,PAS!M$4))=0,0,SUMIFS([1]db!$P:$P,[1]db!$E:$E,PAS!$A59,[1]db!$F:$F,PAS!M$3,[1]db!$I:$I,PAS!M$2,[1]db!$C:$C,PAS!M$4)/SUMIFS([1]db!$O:$O,[1]db!$E:$E,PAS!$A59,[1]db!$F:$F,PAS!M$3,[1]db!$I:$I,PAS!M$2,[1]db!$C:$C,PAS!M$4))</f>
        <v>0.50109999999999999</v>
      </c>
      <c r="N59" s="218">
        <f>IF((SUMIFS([1]db!$P:$P,[1]db!$E:$E,PAS!$A59,[1]db!$F:$F,PAS!N$3,[1]db!$I:$I,PAS!N$2,[1]db!$C:$C,PAS!N$4))=0,0,SUMIFS([1]db!$P:$P,[1]db!$E:$E,PAS!$A59,[1]db!$F:$F,PAS!N$3,[1]db!$I:$I,PAS!N$2,[1]db!$C:$C,PAS!N$4)/SUMIFS([1]db!$O:$O,[1]db!$E:$E,PAS!$A59,[1]db!$F:$F,PAS!N$3,[1]db!$I:$I,PAS!N$2,[1]db!$C:$C,PAS!N$4))</f>
        <v>0</v>
      </c>
      <c r="O59" s="218">
        <f>IF((SUMIFS([1]db!$P:$P,[1]db!$E:$E,PAS!$A59,[1]db!$F:$F,PAS!O$3,[1]db!$I:$I,PAS!O$2,[1]db!$C:$C,PAS!O$4))=0,0,SUMIFS([1]db!$P:$P,[1]db!$E:$E,PAS!$A59,[1]db!$F:$F,PAS!O$3,[1]db!$I:$I,PAS!O$2,[1]db!$C:$C,PAS!O$4)/SUMIFS([1]db!$O:$O,[1]db!$E:$E,PAS!$A59,[1]db!$F:$F,PAS!O$3,[1]db!$I:$I,PAS!O$2,[1]db!$C:$C,PAS!O$4))</f>
        <v>0</v>
      </c>
      <c r="P59" s="218">
        <f>IF((SUMIFS([1]db!$P:$P,[1]db!$E:$E,PAS!$A59,[1]db!$F:$F,PAS!P$3,[1]db!$I:$I,PAS!P$2,[1]db!$C:$C,PAS!P$4))=0,0,SUMIFS([1]db!$P:$P,[1]db!$E:$E,PAS!$A59,[1]db!$F:$F,PAS!P$3,[1]db!$I:$I,PAS!P$2,[1]db!$C:$C,PAS!P$4)/SUMIFS([1]db!$O:$O,[1]db!$E:$E,PAS!$A59,[1]db!$F:$F,PAS!P$3,[1]db!$I:$I,PAS!P$2,[1]db!$C:$C,PAS!P$4))</f>
        <v>0</v>
      </c>
      <c r="Q59" s="218">
        <f>IF((SUMIFS([1]db!$P:$P,[1]db!$E:$E,PAS!$A59,[1]db!$F:$F,PAS!Q$3,[1]db!$I:$I,PAS!Q$2,[1]db!$C:$C,PAS!Q$4))=0,0,SUMIFS([1]db!$P:$P,[1]db!$E:$E,PAS!$A59,[1]db!$F:$F,PAS!Q$3,[1]db!$I:$I,PAS!Q$2,[1]db!$C:$C,PAS!Q$4)/SUMIFS([1]db!$O:$O,[1]db!$E:$E,PAS!$A59,[1]db!$F:$F,PAS!Q$3,[1]db!$I:$I,PAS!Q$2,[1]db!$C:$C,PAS!Q$4))</f>
        <v>0</v>
      </c>
      <c r="R59" s="218">
        <f>IF((SUMIFS([1]db!$P:$P,[1]db!$E:$E,PAS!$A59,[1]db!$F:$F,PAS!R$3,[1]db!$I:$I,PAS!R$2,[1]db!$C:$C,PAS!R$4))=0,0,SUMIFS([1]db!$P:$P,[1]db!$E:$E,PAS!$A59,[1]db!$F:$F,PAS!R$3,[1]db!$I:$I,PAS!R$2,[1]db!$C:$C,PAS!R$4)/SUMIFS([1]db!$O:$O,[1]db!$E:$E,PAS!$A59,[1]db!$F:$F,PAS!R$3,[1]db!$I:$I,PAS!R$2,[1]db!$C:$C,PAS!R$4))</f>
        <v>3.2319152849409827</v>
      </c>
      <c r="S59" s="218">
        <f>IF((SUMIFS([1]db!$P:$P,[1]db!$E:$E,PAS!$A59,[1]db!$F:$F,PAS!S$3,[1]db!$I:$I,PAS!S$2,[1]db!$C:$C,PAS!S$4))=0,0,SUMIFS([1]db!$P:$P,[1]db!$E:$E,PAS!$A59,[1]db!$F:$F,PAS!S$3,[1]db!$I:$I,PAS!S$2,[1]db!$C:$C,PAS!S$4)/SUMIFS([1]db!$O:$O,[1]db!$E:$E,PAS!$A59,[1]db!$F:$F,PAS!S$3,[1]db!$I:$I,PAS!S$2,[1]db!$C:$C,PAS!S$4))</f>
        <v>2.0184000000000002</v>
      </c>
      <c r="T59" s="218">
        <f>IF((SUMIFS([1]db!$P:$P,[1]db!$E:$E,PAS!$A59,[1]db!$F:$F,PAS!T$3,[1]db!$I:$I,PAS!T$2,[1]db!$C:$C,PAS!T$4))=0,0,SUMIFS([1]db!$P:$P,[1]db!$E:$E,PAS!$A59,[1]db!$F:$F,PAS!T$3,[1]db!$I:$I,PAS!T$2,[1]db!$C:$C,PAS!T$4)/SUMIFS([1]db!$O:$O,[1]db!$E:$E,PAS!$A59,[1]db!$F:$F,PAS!T$3,[1]db!$I:$I,PAS!T$2,[1]db!$C:$C,PAS!T$4))</f>
        <v>0</v>
      </c>
      <c r="U59" s="218">
        <f>TRUNC(IF((SUMIFS([1]db!$P:$P,[1]db!$E:$E,PAS!$A59,[1]db!$I:$I,PAS!U$2))=0,0,SUMIFS([1]db!$P:$P,[1]db!$E:$E,PAS!$A59,[1]db!$I:$I,PAS!U$2)/SUMIFS([1]db!$O:$O,[1]db!$E:$E,PAS!$A59,[1]db!$I:$I,PAS!U$2)),2)</f>
        <v>0</v>
      </c>
      <c r="V59" s="219">
        <f>TRUNC(IF((SUMIFS([1]db!$P:$P,[1]db!$E:$E,PAS!$A59,[1]db!$I:$I,PAS!V$2))=0,0,SUMIFS([1]db!$P:$P,[1]db!$E:$E,PAS!$A59,[1]db!$I:$I,PAS!V$2)/SUMIFS([1]db!$O:$O,[1]db!$E:$E,PAS!$A59,[1]db!$I:$I,PAS!V$2)),2)</f>
        <v>0</v>
      </c>
      <c r="W59" s="118"/>
      <c r="X59" s="212">
        <f t="shared" si="0"/>
        <v>3.8150999999999997</v>
      </c>
      <c r="Y59" s="118"/>
      <c r="Z59" s="118"/>
      <c r="AA59" s="118"/>
      <c r="AB59" s="118"/>
    </row>
    <row r="60" spans="1:28" ht="8.25" customHeight="1">
      <c r="A60" s="205">
        <v>3007</v>
      </c>
      <c r="B60" s="238" t="s">
        <v>50</v>
      </c>
      <c r="C60" s="215">
        <f>IF((SUMIFS([1]db!$P:$P,[1]db!$E:$E,PAS!$A60,[1]db!$F:$F,PAS!C$3,[1]db!$I:$I,PAS!C$2))=0,0,SUMIFS([1]db!$P:$P,[1]db!$E:$E,PAS!$A60,[1]db!$F:$F,PAS!C$3,[1]db!$I:$I,PAS!C$2)/SUMIFS([1]db!$O:$O,[1]db!$E:$E,PAS!$A60,[1]db!$F:$F,PAS!C$3,[1]db!$I:$I,PAS!C$2))</f>
        <v>0</v>
      </c>
      <c r="D60" s="237">
        <f>IF((SUMIFS([1]db!$P:$P,[1]db!$E:$E,PAS!$A60,[1]db!$F:$F,PAS!D$3,[1]db!$I:$I,PAS!D$2,[1]db!$C:$C,PAS!D$4))=0,0,SUMIFS([1]db!$P:$P,[1]db!$E:$E,PAS!$A60,[1]db!$F:$F,PAS!D$3,[1]db!$I:$I,PAS!D$2,[1]db!$C:$C,PAS!D$4)/SUMIFS([1]db!$O:$O,[1]db!$E:$E,PAS!$A60,[1]db!$F:$F,PAS!D$3,[1]db!$I:$I,PAS!D$2,[1]db!$C:$C,PAS!D$4))</f>
        <v>0.18010000000000001</v>
      </c>
      <c r="E60" s="218">
        <f>IF((SUMIFS([1]db!$P:$P,[1]db!$E:$E,PAS!$A60,[1]db!$F:$F,PAS!E$3,[1]db!$I:$I,PAS!E$2,[1]db!$C:$C,PAS!E$4))=0,0,SUMIFS([1]db!$P:$P,[1]db!$E:$E,PAS!$A60,[1]db!$F:$F,PAS!E$3,[1]db!$I:$I,PAS!E$2,[1]db!$C:$C,PAS!E$4)/SUMIFS([1]db!$O:$O,[1]db!$E:$E,PAS!$A60,[1]db!$F:$F,PAS!E$3,[1]db!$I:$I,PAS!E$2,[1]db!$C:$C,PAS!E$4))</f>
        <v>0</v>
      </c>
      <c r="F60" s="218">
        <f>IF((SUMIFS([1]db!$P:$P,[1]db!$E:$E,PAS!$A60,[1]db!$F:$F,PAS!F$3,[1]db!$I:$I,PAS!F$2,[1]db!$C:$C,PAS!F$4))=0,0,SUMIFS([1]db!$P:$P,[1]db!$E:$E,PAS!$A60,[1]db!$F:$F,PAS!F$3,[1]db!$I:$I,PAS!F$2,[1]db!$C:$C,PAS!F$4)/SUMIFS([1]db!$O:$O,[1]db!$E:$E,PAS!$A60,[1]db!$F:$F,PAS!F$3,[1]db!$I:$I,PAS!F$2,[1]db!$C:$C,PAS!F$4))</f>
        <v>3.5566999999999998</v>
      </c>
      <c r="G60" s="218">
        <f>IF((SUMIFS([1]db!$P:$P,[1]db!$E:$E,PAS!$A60,[1]db!$F:$F,PAS!G$3,[1]db!$I:$I,PAS!G$2,[1]db!$C:$C,PAS!G$4))=0,0,SUMIFS([1]db!$P:$P,[1]db!$E:$E,PAS!$A60,[1]db!$F:$F,PAS!G$3,[1]db!$I:$I,PAS!G$2,[1]db!$C:$C,PAS!G$4)/SUMIFS([1]db!$O:$O,[1]db!$E:$E,PAS!$A60,[1]db!$F:$F,PAS!G$3,[1]db!$I:$I,PAS!G$2,[1]db!$C:$C,PAS!G$4))</f>
        <v>0</v>
      </c>
      <c r="H60" s="218">
        <f>IF((SUMIFS([1]db!$P:$P,[1]db!$E:$E,PAS!$A60,[1]db!$F:$F,PAS!H$3,[1]db!$I:$I,PAS!H$2,[1]db!$C:$C,PAS!H$4))=0,0,SUMIFS([1]db!$P:$P,[1]db!$E:$E,PAS!$A60,[1]db!$F:$F,PAS!H$3,[1]db!$I:$I,PAS!H$2,[1]db!$C:$C,PAS!H$4)/SUMIFS([1]db!$O:$O,[1]db!$E:$E,PAS!$A60,[1]db!$F:$F,PAS!H$3,[1]db!$I:$I,PAS!H$2,[1]db!$C:$C,PAS!H$4))</f>
        <v>5.6407999999999996</v>
      </c>
      <c r="I60" s="218">
        <f>IF((SUMIFS([1]db!$P:$P,[1]db!$E:$E,PAS!$A60,[1]db!$F:$F,PAS!I$3,[1]db!$I:$I,PAS!I$2,[1]db!$C:$C,PAS!I$4))=0,0,SUMIFS([1]db!$P:$P,[1]db!$E:$E,PAS!$A60,[1]db!$F:$F,PAS!I$3,[1]db!$I:$I,PAS!I$2,[1]db!$C:$C,PAS!I$4)/SUMIFS([1]db!$O:$O,[1]db!$E:$E,PAS!$A60,[1]db!$F:$F,PAS!I$3,[1]db!$I:$I,PAS!I$2,[1]db!$C:$C,PAS!I$4))</f>
        <v>6.6438063492063497</v>
      </c>
      <c r="J60" s="218">
        <f>IF((SUMIFS([1]db!$P:$P,[1]db!$E:$E,PAS!$A60,[1]db!$F:$F,PAS!J$3,[1]db!$I:$I,PAS!J$2,[1]db!$C:$C,PAS!J$4))=0,0,SUMIFS([1]db!$P:$P,[1]db!$E:$E,PAS!$A60,[1]db!$F:$F,PAS!J$3,[1]db!$I:$I,PAS!J$2,[1]db!$C:$C,PAS!J$4)/SUMIFS([1]db!$O:$O,[1]db!$E:$E,PAS!$A60,[1]db!$F:$F,PAS!J$3,[1]db!$I:$I,PAS!J$2,[1]db!$C:$C,PAS!J$4))</f>
        <v>0</v>
      </c>
      <c r="K60" s="244">
        <f>IF((SUMIFS([1]db!$P:$P,[1]db!$E:$E,PAS!$A60,[1]db!$F:$F,PAS!K$3,[1]db!$I:$I,PAS!K$2,[1]db!$C:$C,PAS!K$4))=0,0,SUMIFS([1]db!$P:$P,[1]db!$E:$E,PAS!$A60,[1]db!$F:$F,PAS!K$3,[1]db!$I:$I,PAS!K$2,[1]db!$C:$C,PAS!K$4)/SUMIFS([1]db!$O:$O,[1]db!$E:$E,PAS!$A60,[1]db!$F:$F,PAS!K$3,[1]db!$I:$I,PAS!K$2,[1]db!$C:$C,PAS!K$4))</f>
        <v>0</v>
      </c>
      <c r="L60" s="215">
        <f>IF((SUMIFS([1]db!$P:$P,[1]db!$E:$E,PAS!$A60,[1]db!$F:$F,PAS!L$3,[1]db!$I:$I,PAS!L$2))=0,0,SUMIFS([1]db!$P:$P,[1]db!$E:$E,PAS!$A60,[1]db!$F:$F,PAS!L$3,[1]db!$I:$I,PAS!L$2)/SUMIFS([1]db!$O:$O,[1]db!$E:$E,PAS!$A60,[1]db!$F:$F,PAS!L$3,[1]db!$I:$I,PAS!L$2))</f>
        <v>1.0020626188072026E-2</v>
      </c>
      <c r="M60" s="216">
        <f>IF((SUMIFS([1]db!$P:$P,[1]db!$E:$E,PAS!$A60,[1]db!$F:$F,PAS!M$3,[1]db!$I:$I,PAS!M$2,[1]db!$C:$C,PAS!M$4))=0,0,SUMIFS([1]db!$P:$P,[1]db!$E:$E,PAS!$A60,[1]db!$F:$F,PAS!M$3,[1]db!$I:$I,PAS!M$2,[1]db!$C:$C,PAS!M$4)/SUMIFS([1]db!$O:$O,[1]db!$E:$E,PAS!$A60,[1]db!$F:$F,PAS!M$3,[1]db!$I:$I,PAS!M$2,[1]db!$C:$C,PAS!M$4))</f>
        <v>0</v>
      </c>
      <c r="N60" s="218">
        <f>IF((SUMIFS([1]db!$P:$P,[1]db!$E:$E,PAS!$A60,[1]db!$F:$F,PAS!N$3,[1]db!$I:$I,PAS!N$2,[1]db!$C:$C,PAS!N$4))=0,0,SUMIFS([1]db!$P:$P,[1]db!$E:$E,PAS!$A60,[1]db!$F:$F,PAS!N$3,[1]db!$I:$I,PAS!N$2,[1]db!$C:$C,PAS!N$4)/SUMIFS([1]db!$O:$O,[1]db!$E:$E,PAS!$A60,[1]db!$F:$F,PAS!N$3,[1]db!$I:$I,PAS!N$2,[1]db!$C:$C,PAS!N$4))</f>
        <v>0</v>
      </c>
      <c r="O60" s="218">
        <f>IF((SUMIFS([1]db!$P:$P,[1]db!$E:$E,PAS!$A60,[1]db!$F:$F,PAS!O$3,[1]db!$I:$I,PAS!O$2,[1]db!$C:$C,PAS!O$4))=0,0,SUMIFS([1]db!$P:$P,[1]db!$E:$E,PAS!$A60,[1]db!$F:$F,PAS!O$3,[1]db!$I:$I,PAS!O$2,[1]db!$C:$C,PAS!O$4)/SUMIFS([1]db!$O:$O,[1]db!$E:$E,PAS!$A60,[1]db!$F:$F,PAS!O$3,[1]db!$I:$I,PAS!O$2,[1]db!$C:$C,PAS!O$4))</f>
        <v>0</v>
      </c>
      <c r="P60" s="218">
        <f>IF((SUMIFS([1]db!$P:$P,[1]db!$E:$E,PAS!$A60,[1]db!$F:$F,PAS!P$3,[1]db!$I:$I,PAS!P$2,[1]db!$C:$C,PAS!P$4))=0,0,SUMIFS([1]db!$P:$P,[1]db!$E:$E,PAS!$A60,[1]db!$F:$F,PAS!P$3,[1]db!$I:$I,PAS!P$2,[1]db!$C:$C,PAS!P$4)/SUMIFS([1]db!$O:$O,[1]db!$E:$E,PAS!$A60,[1]db!$F:$F,PAS!P$3,[1]db!$I:$I,PAS!P$2,[1]db!$C:$C,PAS!P$4))</f>
        <v>0</v>
      </c>
      <c r="Q60" s="218">
        <f>IF((SUMIFS([1]db!$P:$P,[1]db!$E:$E,PAS!$A60,[1]db!$F:$F,PAS!Q$3,[1]db!$I:$I,PAS!Q$2,[1]db!$C:$C,PAS!Q$4))=0,0,SUMIFS([1]db!$P:$P,[1]db!$E:$E,PAS!$A60,[1]db!$F:$F,PAS!Q$3,[1]db!$I:$I,PAS!Q$2,[1]db!$C:$C,PAS!Q$4)/SUMIFS([1]db!$O:$O,[1]db!$E:$E,PAS!$A60,[1]db!$F:$F,PAS!Q$3,[1]db!$I:$I,PAS!Q$2,[1]db!$C:$C,PAS!Q$4))</f>
        <v>0</v>
      </c>
      <c r="R60" s="218">
        <f>IF((SUMIFS([1]db!$P:$P,[1]db!$E:$E,PAS!$A60,[1]db!$F:$F,PAS!R$3,[1]db!$I:$I,PAS!R$2,[1]db!$C:$C,PAS!R$4))=0,0,SUMIFS([1]db!$P:$P,[1]db!$E:$E,PAS!$A60,[1]db!$F:$F,PAS!R$3,[1]db!$I:$I,PAS!R$2,[1]db!$C:$C,PAS!R$4)/SUMIFS([1]db!$O:$O,[1]db!$E:$E,PAS!$A60,[1]db!$F:$F,PAS!R$3,[1]db!$I:$I,PAS!R$2,[1]db!$C:$C,PAS!R$4))</f>
        <v>0</v>
      </c>
      <c r="S60" s="218">
        <f>IF((SUMIFS([1]db!$P:$P,[1]db!$E:$E,PAS!$A60,[1]db!$F:$F,PAS!S$3,[1]db!$I:$I,PAS!S$2,[1]db!$C:$C,PAS!S$4))=0,0,SUMIFS([1]db!$P:$P,[1]db!$E:$E,PAS!$A60,[1]db!$F:$F,PAS!S$3,[1]db!$I:$I,PAS!S$2,[1]db!$C:$C,PAS!S$4)/SUMIFS([1]db!$O:$O,[1]db!$E:$E,PAS!$A60,[1]db!$F:$F,PAS!S$3,[1]db!$I:$I,PAS!S$2,[1]db!$C:$C,PAS!S$4))</f>
        <v>0</v>
      </c>
      <c r="T60" s="218">
        <f>IF((SUMIFS([1]db!$P:$P,[1]db!$E:$E,PAS!$A60,[1]db!$F:$F,PAS!T$3,[1]db!$I:$I,PAS!T$2,[1]db!$C:$C,PAS!T$4))=0,0,SUMIFS([1]db!$P:$P,[1]db!$E:$E,PAS!$A60,[1]db!$F:$F,PAS!T$3,[1]db!$I:$I,PAS!T$2,[1]db!$C:$C,PAS!T$4)/SUMIFS([1]db!$O:$O,[1]db!$E:$E,PAS!$A60,[1]db!$F:$F,PAS!T$3,[1]db!$I:$I,PAS!T$2,[1]db!$C:$C,PAS!T$4))</f>
        <v>0</v>
      </c>
      <c r="U60" s="218">
        <f>TRUNC(IF((SUMIFS([1]db!$P:$P,[1]db!$E:$E,PAS!$A60,[1]db!$I:$I,PAS!U$2))=0,0,SUMIFS([1]db!$P:$P,[1]db!$E:$E,PAS!$A60,[1]db!$I:$I,PAS!U$2)/SUMIFS([1]db!$O:$O,[1]db!$E:$E,PAS!$A60,[1]db!$I:$I,PAS!U$2)),2)</f>
        <v>0</v>
      </c>
      <c r="V60" s="219">
        <f>TRUNC(IF((SUMIFS([1]db!$P:$P,[1]db!$E:$E,PAS!$A60,[1]db!$I:$I,PAS!V$2))=0,0,SUMIFS([1]db!$P:$P,[1]db!$E:$E,PAS!$A60,[1]db!$I:$I,PAS!V$2)/SUMIFS([1]db!$O:$O,[1]db!$E:$E,PAS!$A60,[1]db!$I:$I,PAS!V$2)),2)</f>
        <v>0</v>
      </c>
      <c r="W60" s="118"/>
      <c r="X60" s="212">
        <f t="shared" si="0"/>
        <v>6.6438063492063497</v>
      </c>
      <c r="Y60" s="118"/>
      <c r="Z60" s="118"/>
      <c r="AA60" s="118"/>
      <c r="AB60" s="118"/>
    </row>
    <row r="61" spans="1:28" ht="8.25" customHeight="1">
      <c r="A61" s="205">
        <v>3010</v>
      </c>
      <c r="B61" s="245" t="s">
        <v>51</v>
      </c>
      <c r="C61" s="215">
        <f>IF((SUMIFS([1]db!$P:$P,[1]db!$E:$E,PAS!$A61,[1]db!$F:$F,PAS!C$3,[1]db!$I:$I,PAS!C$2))=0,0,SUMIFS([1]db!$P:$P,[1]db!$E:$E,PAS!$A61,[1]db!$F:$F,PAS!C$3,[1]db!$I:$I,PAS!C$2)/SUMIFS([1]db!$O:$O,[1]db!$E:$E,PAS!$A61,[1]db!$F:$F,PAS!C$3,[1]db!$I:$I,PAS!C$2))</f>
        <v>2.5288000000000008</v>
      </c>
      <c r="D61" s="237">
        <f>IF((SUMIFS([1]db!$P:$P,[1]db!$E:$E,PAS!$A61,[1]db!$F:$F,PAS!D$3,[1]db!$I:$I,PAS!D$2,[1]db!$C:$C,PAS!D$4))=0,0,SUMIFS([1]db!$P:$P,[1]db!$E:$E,PAS!$A61,[1]db!$F:$F,PAS!D$3,[1]db!$I:$I,PAS!D$2,[1]db!$C:$C,PAS!D$4)/SUMIFS([1]db!$O:$O,[1]db!$E:$E,PAS!$A61,[1]db!$F:$F,PAS!D$3,[1]db!$I:$I,PAS!D$2,[1]db!$C:$C,PAS!D$4))</f>
        <v>0.25030000000000002</v>
      </c>
      <c r="E61" s="218">
        <f>IF((SUMIFS([1]db!$P:$P,[1]db!$E:$E,PAS!$A61,[1]db!$F:$F,PAS!E$3,[1]db!$I:$I,PAS!E$2,[1]db!$C:$C,PAS!E$4))=0,0,SUMIFS([1]db!$P:$P,[1]db!$E:$E,PAS!$A61,[1]db!$F:$F,PAS!E$3,[1]db!$I:$I,PAS!E$2,[1]db!$C:$C,PAS!E$4)/SUMIFS([1]db!$O:$O,[1]db!$E:$E,PAS!$A61,[1]db!$F:$F,PAS!E$3,[1]db!$I:$I,PAS!E$2,[1]db!$C:$C,PAS!E$4))</f>
        <v>0</v>
      </c>
      <c r="F61" s="218">
        <f>IF((SUMIFS([1]db!$P:$P,[1]db!$E:$E,PAS!$A61,[1]db!$F:$F,PAS!F$3,[1]db!$I:$I,PAS!F$2,[1]db!$C:$C,PAS!F$4))=0,0,SUMIFS([1]db!$P:$P,[1]db!$E:$E,PAS!$A61,[1]db!$F:$F,PAS!F$3,[1]db!$I:$I,PAS!F$2,[1]db!$C:$C,PAS!F$4)/SUMIFS([1]db!$O:$O,[1]db!$E:$E,PAS!$A61,[1]db!$F:$F,PAS!F$3,[1]db!$I:$I,PAS!F$2,[1]db!$C:$C,PAS!F$4))</f>
        <v>0</v>
      </c>
      <c r="G61" s="218">
        <f>IF((SUMIFS([1]db!$P:$P,[1]db!$E:$E,PAS!$A61,[1]db!$F:$F,PAS!G$3,[1]db!$I:$I,PAS!G$2,[1]db!$C:$C,PAS!G$4))=0,0,SUMIFS([1]db!$P:$P,[1]db!$E:$E,PAS!$A61,[1]db!$F:$F,PAS!G$3,[1]db!$I:$I,PAS!G$2,[1]db!$C:$C,PAS!G$4)/SUMIFS([1]db!$O:$O,[1]db!$E:$E,PAS!$A61,[1]db!$F:$F,PAS!G$3,[1]db!$I:$I,PAS!G$2,[1]db!$C:$C,PAS!G$4))</f>
        <v>4.0742000000000003</v>
      </c>
      <c r="H61" s="218">
        <f>IF((SUMIFS([1]db!$P:$P,[1]db!$E:$E,PAS!$A61,[1]db!$F:$F,PAS!H$3,[1]db!$I:$I,PAS!H$2,[1]db!$C:$C,PAS!H$4))=0,0,SUMIFS([1]db!$P:$P,[1]db!$E:$E,PAS!$A61,[1]db!$F:$F,PAS!H$3,[1]db!$I:$I,PAS!H$2,[1]db!$C:$C,PAS!H$4)/SUMIFS([1]db!$O:$O,[1]db!$E:$E,PAS!$A61,[1]db!$F:$F,PAS!H$3,[1]db!$I:$I,PAS!H$2,[1]db!$C:$C,PAS!H$4))</f>
        <v>0</v>
      </c>
      <c r="I61" s="218">
        <f>IF((SUMIFS([1]db!$P:$P,[1]db!$E:$E,PAS!$A61,[1]db!$F:$F,PAS!I$3,[1]db!$I:$I,PAS!I$2,[1]db!$C:$C,PAS!I$4))=0,0,SUMIFS([1]db!$P:$P,[1]db!$E:$E,PAS!$A61,[1]db!$F:$F,PAS!I$3,[1]db!$I:$I,PAS!I$2,[1]db!$C:$C,PAS!I$4)/SUMIFS([1]db!$O:$O,[1]db!$E:$E,PAS!$A61,[1]db!$F:$F,PAS!I$3,[1]db!$I:$I,PAS!I$2,[1]db!$C:$C,PAS!I$4))</f>
        <v>5.1162999999999998</v>
      </c>
      <c r="J61" s="218">
        <f>IF((SUMIFS([1]db!$P:$P,[1]db!$E:$E,PAS!$A61,[1]db!$F:$F,PAS!J$3,[1]db!$I:$I,PAS!J$2,[1]db!$C:$C,PAS!J$4))=0,0,SUMIFS([1]db!$P:$P,[1]db!$E:$E,PAS!$A61,[1]db!$F:$F,PAS!J$3,[1]db!$I:$I,PAS!J$2,[1]db!$C:$C,PAS!J$4)/SUMIFS([1]db!$O:$O,[1]db!$E:$E,PAS!$A61,[1]db!$F:$F,PAS!J$3,[1]db!$I:$I,PAS!J$2,[1]db!$C:$C,PAS!J$4))</f>
        <v>0</v>
      </c>
      <c r="K61" s="244">
        <f>IF((SUMIFS([1]db!$P:$P,[1]db!$E:$E,PAS!$A61,[1]db!$F:$F,PAS!K$3,[1]db!$I:$I,PAS!K$2,[1]db!$C:$C,PAS!K$4))=0,0,SUMIFS([1]db!$P:$P,[1]db!$E:$E,PAS!$A61,[1]db!$F:$F,PAS!K$3,[1]db!$I:$I,PAS!K$2,[1]db!$C:$C,PAS!K$4)/SUMIFS([1]db!$O:$O,[1]db!$E:$E,PAS!$A61,[1]db!$F:$F,PAS!K$3,[1]db!$I:$I,PAS!K$2,[1]db!$C:$C,PAS!K$4))</f>
        <v>0</v>
      </c>
      <c r="L61" s="215">
        <f>IF((SUMIFS([1]db!$P:$P,[1]db!$E:$E,PAS!$A61,[1]db!$F:$F,PAS!L$3,[1]db!$I:$I,PAS!L$2))=0,0,SUMIFS([1]db!$P:$P,[1]db!$E:$E,PAS!$A61,[1]db!$F:$F,PAS!L$3,[1]db!$I:$I,PAS!L$2)/SUMIFS([1]db!$O:$O,[1]db!$E:$E,PAS!$A61,[1]db!$F:$F,PAS!L$3,[1]db!$I:$I,PAS!L$2))</f>
        <v>0.02</v>
      </c>
      <c r="M61" s="216">
        <f>IF((SUMIFS([1]db!$P:$P,[1]db!$E:$E,PAS!$A61,[1]db!$F:$F,PAS!M$3,[1]db!$I:$I,PAS!M$2,[1]db!$C:$C,PAS!M$4))=0,0,SUMIFS([1]db!$P:$P,[1]db!$E:$E,PAS!$A61,[1]db!$F:$F,PAS!M$3,[1]db!$I:$I,PAS!M$2,[1]db!$C:$C,PAS!M$4)/SUMIFS([1]db!$O:$O,[1]db!$E:$E,PAS!$A61,[1]db!$F:$F,PAS!M$3,[1]db!$I:$I,PAS!M$2,[1]db!$C:$C,PAS!M$4))</f>
        <v>0.02</v>
      </c>
      <c r="N61" s="218">
        <f>IF((SUMIFS([1]db!$P:$P,[1]db!$E:$E,PAS!$A61,[1]db!$F:$F,PAS!N$3,[1]db!$I:$I,PAS!N$2,[1]db!$C:$C,PAS!N$4))=0,0,SUMIFS([1]db!$P:$P,[1]db!$E:$E,PAS!$A61,[1]db!$F:$F,PAS!N$3,[1]db!$I:$I,PAS!N$2,[1]db!$C:$C,PAS!N$4)/SUMIFS([1]db!$O:$O,[1]db!$E:$E,PAS!$A61,[1]db!$F:$F,PAS!N$3,[1]db!$I:$I,PAS!N$2,[1]db!$C:$C,PAS!N$4))</f>
        <v>0</v>
      </c>
      <c r="O61" s="218">
        <f>IF((SUMIFS([1]db!$P:$P,[1]db!$E:$E,PAS!$A61,[1]db!$F:$F,PAS!O$3,[1]db!$I:$I,PAS!O$2,[1]db!$C:$C,PAS!O$4))=0,0,SUMIFS([1]db!$P:$P,[1]db!$E:$E,PAS!$A61,[1]db!$F:$F,PAS!O$3,[1]db!$I:$I,PAS!O$2,[1]db!$C:$C,PAS!O$4)/SUMIFS([1]db!$O:$O,[1]db!$E:$E,PAS!$A61,[1]db!$F:$F,PAS!O$3,[1]db!$I:$I,PAS!O$2,[1]db!$C:$C,PAS!O$4))</f>
        <v>0</v>
      </c>
      <c r="P61" s="218">
        <f>IF((SUMIFS([1]db!$P:$P,[1]db!$E:$E,PAS!$A61,[1]db!$F:$F,PAS!P$3,[1]db!$I:$I,PAS!P$2,[1]db!$C:$C,PAS!P$4))=0,0,SUMIFS([1]db!$P:$P,[1]db!$E:$E,PAS!$A61,[1]db!$F:$F,PAS!P$3,[1]db!$I:$I,PAS!P$2,[1]db!$C:$C,PAS!P$4)/SUMIFS([1]db!$O:$O,[1]db!$E:$E,PAS!$A61,[1]db!$F:$F,PAS!P$3,[1]db!$I:$I,PAS!P$2,[1]db!$C:$C,PAS!P$4))</f>
        <v>0</v>
      </c>
      <c r="Q61" s="218">
        <f>IF((SUMIFS([1]db!$P:$P,[1]db!$E:$E,PAS!$A61,[1]db!$F:$F,PAS!Q$3,[1]db!$I:$I,PAS!Q$2,[1]db!$C:$C,PAS!Q$4))=0,0,SUMIFS([1]db!$P:$P,[1]db!$E:$E,PAS!$A61,[1]db!$F:$F,PAS!Q$3,[1]db!$I:$I,PAS!Q$2,[1]db!$C:$C,PAS!Q$4)/SUMIFS([1]db!$O:$O,[1]db!$E:$E,PAS!$A61,[1]db!$F:$F,PAS!Q$3,[1]db!$I:$I,PAS!Q$2,[1]db!$C:$C,PAS!Q$4))</f>
        <v>0</v>
      </c>
      <c r="R61" s="218">
        <f>IF((SUMIFS([1]db!$P:$P,[1]db!$E:$E,PAS!$A61,[1]db!$F:$F,PAS!R$3,[1]db!$I:$I,PAS!R$2,[1]db!$C:$C,PAS!R$4))=0,0,SUMIFS([1]db!$P:$P,[1]db!$E:$E,PAS!$A61,[1]db!$F:$F,PAS!R$3,[1]db!$I:$I,PAS!R$2,[1]db!$C:$C,PAS!R$4)/SUMIFS([1]db!$O:$O,[1]db!$E:$E,PAS!$A61,[1]db!$F:$F,PAS!R$3,[1]db!$I:$I,PAS!R$2,[1]db!$C:$C,PAS!R$4))</f>
        <v>0</v>
      </c>
      <c r="S61" s="218">
        <f>IF((SUMIFS([1]db!$P:$P,[1]db!$E:$E,PAS!$A61,[1]db!$F:$F,PAS!S$3,[1]db!$I:$I,PAS!S$2,[1]db!$C:$C,PAS!S$4))=0,0,SUMIFS([1]db!$P:$P,[1]db!$E:$E,PAS!$A61,[1]db!$F:$F,PAS!S$3,[1]db!$I:$I,PAS!S$2,[1]db!$C:$C,PAS!S$4)/SUMIFS([1]db!$O:$O,[1]db!$E:$E,PAS!$A61,[1]db!$F:$F,PAS!S$3,[1]db!$I:$I,PAS!S$2,[1]db!$C:$C,PAS!S$4))</f>
        <v>0</v>
      </c>
      <c r="T61" s="218">
        <f>IF((SUMIFS([1]db!$P:$P,[1]db!$E:$E,PAS!$A61,[1]db!$F:$F,PAS!T$3,[1]db!$I:$I,PAS!T$2,[1]db!$C:$C,PAS!T$4))=0,0,SUMIFS([1]db!$P:$P,[1]db!$E:$E,PAS!$A61,[1]db!$F:$F,PAS!T$3,[1]db!$I:$I,PAS!T$2,[1]db!$C:$C,PAS!T$4)/SUMIFS([1]db!$O:$O,[1]db!$E:$E,PAS!$A61,[1]db!$F:$F,PAS!T$3,[1]db!$I:$I,PAS!T$2,[1]db!$C:$C,PAS!T$4))</f>
        <v>0</v>
      </c>
      <c r="U61" s="218">
        <f>TRUNC(IF((SUMIFS([1]db!$P:$P,[1]db!$E:$E,PAS!$A61,[1]db!$I:$I,PAS!U$2))=0,0,SUMIFS([1]db!$P:$P,[1]db!$E:$E,PAS!$A61,[1]db!$I:$I,PAS!U$2)/SUMIFS([1]db!$O:$O,[1]db!$E:$E,PAS!$A61,[1]db!$I:$I,PAS!U$2)),2)</f>
        <v>0</v>
      </c>
      <c r="V61" s="219">
        <f>TRUNC(IF((SUMIFS([1]db!$P:$P,[1]db!$E:$E,PAS!$A61,[1]db!$I:$I,PAS!V$2))=0,0,SUMIFS([1]db!$P:$P,[1]db!$E:$E,PAS!$A61,[1]db!$I:$I,PAS!V$2)/SUMIFS([1]db!$O:$O,[1]db!$E:$E,PAS!$A61,[1]db!$I:$I,PAS!V$2)),2)</f>
        <v>0</v>
      </c>
      <c r="W61" s="118"/>
      <c r="X61" s="212">
        <f t="shared" si="0"/>
        <v>5.1162999999999998</v>
      </c>
      <c r="Y61" s="118"/>
      <c r="Z61" s="118"/>
      <c r="AA61" s="118"/>
      <c r="AB61" s="118"/>
    </row>
    <row r="62" spans="1:28" ht="8.25" customHeight="1">
      <c r="A62" s="205">
        <v>3011</v>
      </c>
      <c r="B62" s="245" t="s">
        <v>52</v>
      </c>
      <c r="C62" s="215">
        <f>IF((SUMIFS([1]db!$P:$P,[1]db!$E:$E,PAS!$A62,[1]db!$F:$F,PAS!C$3,[1]db!$I:$I,PAS!C$2))=0,0,SUMIFS([1]db!$P:$P,[1]db!$E:$E,PAS!$A62,[1]db!$F:$F,PAS!C$3,[1]db!$I:$I,PAS!C$2)/SUMIFS([1]db!$O:$O,[1]db!$E:$E,PAS!$A62,[1]db!$F:$F,PAS!C$3,[1]db!$I:$I,PAS!C$2))</f>
        <v>1.5104</v>
      </c>
      <c r="D62" s="237">
        <f>IF((SUMIFS([1]db!$P:$P,[1]db!$E:$E,PAS!$A62,[1]db!$F:$F,PAS!D$3,[1]db!$I:$I,PAS!D$2,[1]db!$C:$C,PAS!D$4))=0,0,SUMIFS([1]db!$P:$P,[1]db!$E:$E,PAS!$A62,[1]db!$F:$F,PAS!D$3,[1]db!$I:$I,PAS!D$2,[1]db!$C:$C,PAS!D$4)/SUMIFS([1]db!$O:$O,[1]db!$E:$E,PAS!$A62,[1]db!$F:$F,PAS!D$3,[1]db!$I:$I,PAS!D$2,[1]db!$C:$C,PAS!D$4))</f>
        <v>0.5011000000000001</v>
      </c>
      <c r="E62" s="218">
        <f>IF((SUMIFS([1]db!$P:$P,[1]db!$E:$E,PAS!$A62,[1]db!$F:$F,PAS!E$3,[1]db!$I:$I,PAS!E$2,[1]db!$C:$C,PAS!E$4))=0,0,SUMIFS([1]db!$P:$P,[1]db!$E:$E,PAS!$A62,[1]db!$F:$F,PAS!E$3,[1]db!$I:$I,PAS!E$2,[1]db!$C:$C,PAS!E$4)/SUMIFS([1]db!$O:$O,[1]db!$E:$E,PAS!$A62,[1]db!$F:$F,PAS!E$3,[1]db!$I:$I,PAS!E$2,[1]db!$C:$C,PAS!E$4))</f>
        <v>0</v>
      </c>
      <c r="F62" s="218">
        <f>IF((SUMIFS([1]db!$P:$P,[1]db!$E:$E,PAS!$A62,[1]db!$F:$F,PAS!F$3,[1]db!$I:$I,PAS!F$2,[1]db!$C:$C,PAS!F$4))=0,0,SUMIFS([1]db!$P:$P,[1]db!$E:$E,PAS!$A62,[1]db!$F:$F,PAS!F$3,[1]db!$I:$I,PAS!F$2,[1]db!$C:$C,PAS!F$4)/SUMIFS([1]db!$O:$O,[1]db!$E:$E,PAS!$A62,[1]db!$F:$F,PAS!F$3,[1]db!$I:$I,PAS!F$2,[1]db!$C:$C,PAS!F$4))</f>
        <v>3.0417000000000001</v>
      </c>
      <c r="G62" s="218">
        <f>IF((SUMIFS([1]db!$P:$P,[1]db!$E:$E,PAS!$A62,[1]db!$F:$F,PAS!G$3,[1]db!$I:$I,PAS!G$2,[1]db!$C:$C,PAS!G$4))=0,0,SUMIFS([1]db!$P:$P,[1]db!$E:$E,PAS!$A62,[1]db!$F:$F,PAS!G$3,[1]db!$I:$I,PAS!G$2,[1]db!$C:$C,PAS!G$4)/SUMIFS([1]db!$O:$O,[1]db!$E:$E,PAS!$A62,[1]db!$F:$F,PAS!G$3,[1]db!$I:$I,PAS!G$2,[1]db!$C:$C,PAS!G$4))</f>
        <v>0</v>
      </c>
      <c r="H62" s="218">
        <f>IF((SUMIFS([1]db!$P:$P,[1]db!$E:$E,PAS!$A62,[1]db!$F:$F,PAS!H$3,[1]db!$I:$I,PAS!H$2,[1]db!$C:$C,PAS!H$4))=0,0,SUMIFS([1]db!$P:$P,[1]db!$E:$E,PAS!$A62,[1]db!$F:$F,PAS!H$3,[1]db!$I:$I,PAS!H$2,[1]db!$C:$C,PAS!H$4)/SUMIFS([1]db!$O:$O,[1]db!$E:$E,PAS!$A62,[1]db!$F:$F,PAS!H$3,[1]db!$I:$I,PAS!H$2,[1]db!$C:$C,PAS!H$4))</f>
        <v>0</v>
      </c>
      <c r="I62" s="218">
        <f>IF((SUMIFS([1]db!$P:$P,[1]db!$E:$E,PAS!$A62,[1]db!$F:$F,PAS!I$3,[1]db!$I:$I,PAS!I$2,[1]db!$C:$C,PAS!I$4))=0,0,SUMIFS([1]db!$P:$P,[1]db!$E:$E,PAS!$A62,[1]db!$F:$F,PAS!I$3,[1]db!$I:$I,PAS!I$2,[1]db!$C:$C,PAS!I$4)/SUMIFS([1]db!$O:$O,[1]db!$E:$E,PAS!$A62,[1]db!$F:$F,PAS!I$3,[1]db!$I:$I,PAS!I$2,[1]db!$C:$C,PAS!I$4))</f>
        <v>0</v>
      </c>
      <c r="J62" s="218">
        <f>IF((SUMIFS([1]db!$P:$P,[1]db!$E:$E,PAS!$A62,[1]db!$F:$F,PAS!J$3,[1]db!$I:$I,PAS!J$2,[1]db!$C:$C,PAS!J$4))=0,0,SUMIFS([1]db!$P:$P,[1]db!$E:$E,PAS!$A62,[1]db!$F:$F,PAS!J$3,[1]db!$I:$I,PAS!J$2,[1]db!$C:$C,PAS!J$4)/SUMIFS([1]db!$O:$O,[1]db!$E:$E,PAS!$A62,[1]db!$F:$F,PAS!J$3,[1]db!$I:$I,PAS!J$2,[1]db!$C:$C,PAS!J$4))</f>
        <v>0</v>
      </c>
      <c r="K62" s="244">
        <f>IF((SUMIFS([1]db!$P:$P,[1]db!$E:$E,PAS!$A62,[1]db!$F:$F,PAS!K$3,[1]db!$I:$I,PAS!K$2,[1]db!$C:$C,PAS!K$4))=0,0,SUMIFS([1]db!$P:$P,[1]db!$E:$E,PAS!$A62,[1]db!$F:$F,PAS!K$3,[1]db!$I:$I,PAS!K$2,[1]db!$C:$C,PAS!K$4)/SUMIFS([1]db!$O:$O,[1]db!$E:$E,PAS!$A62,[1]db!$F:$F,PAS!K$3,[1]db!$I:$I,PAS!K$2,[1]db!$C:$C,PAS!K$4))</f>
        <v>7.4958000000000009</v>
      </c>
      <c r="L62" s="215">
        <f>IF((SUMIFS([1]db!$P:$P,[1]db!$E:$E,PAS!$A62,[1]db!$F:$F,PAS!L$3,[1]db!$I:$I,PAS!L$2))=0,0,SUMIFS([1]db!$P:$P,[1]db!$E:$E,PAS!$A62,[1]db!$F:$F,PAS!L$3,[1]db!$I:$I,PAS!L$2)/SUMIFS([1]db!$O:$O,[1]db!$E:$E,PAS!$A62,[1]db!$F:$F,PAS!L$3,[1]db!$I:$I,PAS!L$2))</f>
        <v>0</v>
      </c>
      <c r="M62" s="216">
        <f>IF((SUMIFS([1]db!$P:$P,[1]db!$E:$E,PAS!$A62,[1]db!$F:$F,PAS!M$3,[1]db!$I:$I,PAS!M$2,[1]db!$C:$C,PAS!M$4))=0,0,SUMIFS([1]db!$P:$P,[1]db!$E:$E,PAS!$A62,[1]db!$F:$F,PAS!M$3,[1]db!$I:$I,PAS!M$2,[1]db!$C:$C,PAS!M$4)/SUMIFS([1]db!$O:$O,[1]db!$E:$E,PAS!$A62,[1]db!$F:$F,PAS!M$3,[1]db!$I:$I,PAS!M$2,[1]db!$C:$C,PAS!M$4))</f>
        <v>0</v>
      </c>
      <c r="N62" s="218">
        <f>IF((SUMIFS([1]db!$P:$P,[1]db!$E:$E,PAS!$A62,[1]db!$F:$F,PAS!N$3,[1]db!$I:$I,PAS!N$2,[1]db!$C:$C,PAS!N$4))=0,0,SUMIFS([1]db!$P:$P,[1]db!$E:$E,PAS!$A62,[1]db!$F:$F,PAS!N$3,[1]db!$I:$I,PAS!N$2,[1]db!$C:$C,PAS!N$4)/SUMIFS([1]db!$O:$O,[1]db!$E:$E,PAS!$A62,[1]db!$F:$F,PAS!N$3,[1]db!$I:$I,PAS!N$2,[1]db!$C:$C,PAS!N$4))</f>
        <v>0</v>
      </c>
      <c r="O62" s="218">
        <f>IF((SUMIFS([1]db!$P:$P,[1]db!$E:$E,PAS!$A62,[1]db!$F:$F,PAS!O$3,[1]db!$I:$I,PAS!O$2,[1]db!$C:$C,PAS!O$4))=0,0,SUMIFS([1]db!$P:$P,[1]db!$E:$E,PAS!$A62,[1]db!$F:$F,PAS!O$3,[1]db!$I:$I,PAS!O$2,[1]db!$C:$C,PAS!O$4)/SUMIFS([1]db!$O:$O,[1]db!$E:$E,PAS!$A62,[1]db!$F:$F,PAS!O$3,[1]db!$I:$I,PAS!O$2,[1]db!$C:$C,PAS!O$4))</f>
        <v>0</v>
      </c>
      <c r="P62" s="218">
        <f>IF((SUMIFS([1]db!$P:$P,[1]db!$E:$E,PAS!$A62,[1]db!$F:$F,PAS!P$3,[1]db!$I:$I,PAS!P$2,[1]db!$C:$C,PAS!P$4))=0,0,SUMIFS([1]db!$P:$P,[1]db!$E:$E,PAS!$A62,[1]db!$F:$F,PAS!P$3,[1]db!$I:$I,PAS!P$2,[1]db!$C:$C,PAS!P$4)/SUMIFS([1]db!$O:$O,[1]db!$E:$E,PAS!$A62,[1]db!$F:$F,PAS!P$3,[1]db!$I:$I,PAS!P$2,[1]db!$C:$C,PAS!P$4))</f>
        <v>0</v>
      </c>
      <c r="Q62" s="218">
        <f>IF((SUMIFS([1]db!$P:$P,[1]db!$E:$E,PAS!$A62,[1]db!$F:$F,PAS!Q$3,[1]db!$I:$I,PAS!Q$2,[1]db!$C:$C,PAS!Q$4))=0,0,SUMIFS([1]db!$P:$P,[1]db!$E:$E,PAS!$A62,[1]db!$F:$F,PAS!Q$3,[1]db!$I:$I,PAS!Q$2,[1]db!$C:$C,PAS!Q$4)/SUMIFS([1]db!$O:$O,[1]db!$E:$E,PAS!$A62,[1]db!$F:$F,PAS!Q$3,[1]db!$I:$I,PAS!Q$2,[1]db!$C:$C,PAS!Q$4))</f>
        <v>0</v>
      </c>
      <c r="R62" s="218">
        <f>IF((SUMIFS([1]db!$P:$P,[1]db!$E:$E,PAS!$A62,[1]db!$F:$F,PAS!R$3,[1]db!$I:$I,PAS!R$2,[1]db!$C:$C,PAS!R$4))=0,0,SUMIFS([1]db!$P:$P,[1]db!$E:$E,PAS!$A62,[1]db!$F:$F,PAS!R$3,[1]db!$I:$I,PAS!R$2,[1]db!$C:$C,PAS!R$4)/SUMIFS([1]db!$O:$O,[1]db!$E:$E,PAS!$A62,[1]db!$F:$F,PAS!R$3,[1]db!$I:$I,PAS!R$2,[1]db!$C:$C,PAS!R$4))</f>
        <v>0</v>
      </c>
      <c r="S62" s="218">
        <f>IF((SUMIFS([1]db!$P:$P,[1]db!$E:$E,PAS!$A62,[1]db!$F:$F,PAS!S$3,[1]db!$I:$I,PAS!S$2,[1]db!$C:$C,PAS!S$4))=0,0,SUMIFS([1]db!$P:$P,[1]db!$E:$E,PAS!$A62,[1]db!$F:$F,PAS!S$3,[1]db!$I:$I,PAS!S$2,[1]db!$C:$C,PAS!S$4)/SUMIFS([1]db!$O:$O,[1]db!$E:$E,PAS!$A62,[1]db!$F:$F,PAS!S$3,[1]db!$I:$I,PAS!S$2,[1]db!$C:$C,PAS!S$4))</f>
        <v>0</v>
      </c>
      <c r="T62" s="218">
        <f>IF((SUMIFS([1]db!$P:$P,[1]db!$E:$E,PAS!$A62,[1]db!$F:$F,PAS!T$3,[1]db!$I:$I,PAS!T$2,[1]db!$C:$C,PAS!T$4))=0,0,SUMIFS([1]db!$P:$P,[1]db!$E:$E,PAS!$A62,[1]db!$F:$F,PAS!T$3,[1]db!$I:$I,PAS!T$2,[1]db!$C:$C,PAS!T$4)/SUMIFS([1]db!$O:$O,[1]db!$E:$E,PAS!$A62,[1]db!$F:$F,PAS!T$3,[1]db!$I:$I,PAS!T$2,[1]db!$C:$C,PAS!T$4))</f>
        <v>0</v>
      </c>
      <c r="U62" s="218">
        <f>TRUNC(IF((SUMIFS([1]db!$P:$P,[1]db!$E:$E,PAS!$A62,[1]db!$I:$I,PAS!U$2))=0,0,SUMIFS([1]db!$P:$P,[1]db!$E:$E,PAS!$A62,[1]db!$I:$I,PAS!U$2)/SUMIFS([1]db!$O:$O,[1]db!$E:$E,PAS!$A62,[1]db!$I:$I,PAS!U$2)),2)</f>
        <v>0</v>
      </c>
      <c r="V62" s="219">
        <f>TRUNC(IF((SUMIFS([1]db!$P:$P,[1]db!$E:$E,PAS!$A62,[1]db!$I:$I,PAS!V$2))=0,0,SUMIFS([1]db!$P:$P,[1]db!$E:$E,PAS!$A62,[1]db!$I:$I,PAS!V$2)/SUMIFS([1]db!$O:$O,[1]db!$E:$E,PAS!$A62,[1]db!$I:$I,PAS!V$2)),2)</f>
        <v>0</v>
      </c>
      <c r="W62" s="118"/>
      <c r="X62" s="212">
        <f t="shared" si="0"/>
        <v>7.4958000000000009</v>
      </c>
      <c r="Y62" s="118"/>
      <c r="Z62" s="118"/>
      <c r="AA62" s="118"/>
      <c r="AB62" s="118"/>
    </row>
    <row r="63" spans="1:28" ht="8.25" customHeight="1">
      <c r="A63" s="205">
        <v>3012</v>
      </c>
      <c r="B63" s="245" t="s">
        <v>53</v>
      </c>
      <c r="C63" s="215">
        <f>IF((SUMIFS([1]db!$P:$P,[1]db!$E:$E,PAS!$A63,[1]db!$F:$F,PAS!C$3,[1]db!$I:$I,PAS!C$2))=0,0,SUMIFS([1]db!$P:$P,[1]db!$E:$E,PAS!$A63,[1]db!$F:$F,PAS!C$3,[1]db!$I:$I,PAS!C$2)/SUMIFS([1]db!$O:$O,[1]db!$E:$E,PAS!$A63,[1]db!$F:$F,PAS!C$3,[1]db!$I:$I,PAS!C$2))</f>
        <v>2.0183999999999997</v>
      </c>
      <c r="D63" s="237">
        <f>IF((SUMIFS([1]db!$P:$P,[1]db!$E:$E,PAS!$A63,[1]db!$F:$F,PAS!D$3,[1]db!$I:$I,PAS!D$2,[1]db!$C:$C,PAS!D$4))=0,0,SUMIFS([1]db!$P:$P,[1]db!$E:$E,PAS!$A63,[1]db!$F:$F,PAS!D$3,[1]db!$I:$I,PAS!D$2,[1]db!$C:$C,PAS!D$4)/SUMIFS([1]db!$O:$O,[1]db!$E:$E,PAS!$A63,[1]db!$F:$F,PAS!D$3,[1]db!$I:$I,PAS!D$2,[1]db!$C:$C,PAS!D$4))</f>
        <v>0.18009999999999998</v>
      </c>
      <c r="E63" s="218">
        <f>IF((SUMIFS([1]db!$P:$P,[1]db!$E:$E,PAS!$A63,[1]db!$F:$F,PAS!E$3,[1]db!$I:$I,PAS!E$2,[1]db!$C:$C,PAS!E$4))=0,0,SUMIFS([1]db!$P:$P,[1]db!$E:$E,PAS!$A63,[1]db!$F:$F,PAS!E$3,[1]db!$I:$I,PAS!E$2,[1]db!$C:$C,PAS!E$4)/SUMIFS([1]db!$O:$O,[1]db!$E:$E,PAS!$A63,[1]db!$F:$F,PAS!E$3,[1]db!$I:$I,PAS!E$2,[1]db!$C:$C,PAS!E$4))</f>
        <v>0</v>
      </c>
      <c r="F63" s="218">
        <f>IF((SUMIFS([1]db!$P:$P,[1]db!$E:$E,PAS!$A63,[1]db!$F:$F,PAS!F$3,[1]db!$I:$I,PAS!F$2,[1]db!$C:$C,PAS!F$4))=0,0,SUMIFS([1]db!$P:$P,[1]db!$E:$E,PAS!$A63,[1]db!$F:$F,PAS!F$3,[1]db!$I:$I,PAS!F$2,[1]db!$C:$C,PAS!F$4)/SUMIFS([1]db!$O:$O,[1]db!$E:$E,PAS!$A63,[1]db!$F:$F,PAS!F$3,[1]db!$I:$I,PAS!F$2,[1]db!$C:$C,PAS!F$4))</f>
        <v>3.0416999999999996</v>
      </c>
      <c r="G63" s="218">
        <f>IF((SUMIFS([1]db!$P:$P,[1]db!$E:$E,PAS!$A63,[1]db!$F:$F,PAS!G$3,[1]db!$I:$I,PAS!G$2,[1]db!$C:$C,PAS!G$4))=0,0,SUMIFS([1]db!$P:$P,[1]db!$E:$E,PAS!$A63,[1]db!$F:$F,PAS!G$3,[1]db!$I:$I,PAS!G$2,[1]db!$C:$C,PAS!G$4)/SUMIFS([1]db!$O:$O,[1]db!$E:$E,PAS!$A63,[1]db!$F:$F,PAS!G$3,[1]db!$I:$I,PAS!G$2,[1]db!$C:$C,PAS!G$4))</f>
        <v>4.0741999999999994</v>
      </c>
      <c r="H63" s="218">
        <f>IF((SUMIFS([1]db!$P:$P,[1]db!$E:$E,PAS!$A63,[1]db!$F:$F,PAS!H$3,[1]db!$I:$I,PAS!H$2,[1]db!$C:$C,PAS!H$4))=0,0,SUMIFS([1]db!$P:$P,[1]db!$E:$E,PAS!$A63,[1]db!$F:$F,PAS!H$3,[1]db!$I:$I,PAS!H$2,[1]db!$C:$C,PAS!H$4)/SUMIFS([1]db!$O:$O,[1]db!$E:$E,PAS!$A63,[1]db!$F:$F,PAS!H$3,[1]db!$I:$I,PAS!H$2,[1]db!$C:$C,PAS!H$4))</f>
        <v>0</v>
      </c>
      <c r="I63" s="218">
        <f>IF((SUMIFS([1]db!$P:$P,[1]db!$E:$E,PAS!$A63,[1]db!$F:$F,PAS!I$3,[1]db!$I:$I,PAS!I$2,[1]db!$C:$C,PAS!I$4))=0,0,SUMIFS([1]db!$P:$P,[1]db!$E:$E,PAS!$A63,[1]db!$F:$F,PAS!I$3,[1]db!$I:$I,PAS!I$2,[1]db!$C:$C,PAS!I$4)/SUMIFS([1]db!$O:$O,[1]db!$E:$E,PAS!$A63,[1]db!$F:$F,PAS!I$3,[1]db!$I:$I,PAS!I$2,[1]db!$C:$C,PAS!I$4))</f>
        <v>0</v>
      </c>
      <c r="J63" s="218">
        <f>IF((SUMIFS([1]db!$P:$P,[1]db!$E:$E,PAS!$A63,[1]db!$F:$F,PAS!J$3,[1]db!$I:$I,PAS!J$2,[1]db!$C:$C,PAS!J$4))=0,0,SUMIFS([1]db!$P:$P,[1]db!$E:$E,PAS!$A63,[1]db!$F:$F,PAS!J$3,[1]db!$I:$I,PAS!J$2,[1]db!$C:$C,PAS!J$4)/SUMIFS([1]db!$O:$O,[1]db!$E:$E,PAS!$A63,[1]db!$F:$F,PAS!J$3,[1]db!$I:$I,PAS!J$2,[1]db!$C:$C,PAS!J$4))</f>
        <v>0</v>
      </c>
      <c r="K63" s="244">
        <f>IF((SUMIFS([1]db!$P:$P,[1]db!$E:$E,PAS!$A63,[1]db!$F:$F,PAS!K$3,[1]db!$I:$I,PAS!K$2,[1]db!$C:$C,PAS!K$4))=0,0,SUMIFS([1]db!$P:$P,[1]db!$E:$E,PAS!$A63,[1]db!$F:$F,PAS!K$3,[1]db!$I:$I,PAS!K$2,[1]db!$C:$C,PAS!K$4)/SUMIFS([1]db!$O:$O,[1]db!$E:$E,PAS!$A63,[1]db!$F:$F,PAS!K$3,[1]db!$I:$I,PAS!K$2,[1]db!$C:$C,PAS!K$4))</f>
        <v>7.2291000000000007</v>
      </c>
      <c r="L63" s="215">
        <f>IF((SUMIFS([1]db!$P:$P,[1]db!$E:$E,PAS!$A63,[1]db!$F:$F,PAS!L$3,[1]db!$I:$I,PAS!L$2))=0,0,SUMIFS([1]db!$P:$P,[1]db!$E:$E,PAS!$A63,[1]db!$F:$F,PAS!L$3,[1]db!$I:$I,PAS!L$2)/SUMIFS([1]db!$O:$O,[1]db!$E:$E,PAS!$A63,[1]db!$F:$F,PAS!L$3,[1]db!$I:$I,PAS!L$2))</f>
        <v>0.02</v>
      </c>
      <c r="M63" s="216">
        <f>IF((SUMIFS([1]db!$P:$P,[1]db!$E:$E,PAS!$A63,[1]db!$F:$F,PAS!M$3,[1]db!$I:$I,PAS!M$2,[1]db!$C:$C,PAS!M$4))=0,0,SUMIFS([1]db!$P:$P,[1]db!$E:$E,PAS!$A63,[1]db!$F:$F,PAS!M$3,[1]db!$I:$I,PAS!M$2,[1]db!$C:$C,PAS!M$4)/SUMIFS([1]db!$O:$O,[1]db!$E:$E,PAS!$A63,[1]db!$F:$F,PAS!M$3,[1]db!$I:$I,PAS!M$2,[1]db!$C:$C,PAS!M$4))</f>
        <v>0.01</v>
      </c>
      <c r="N63" s="218">
        <f>IF((SUMIFS([1]db!$P:$P,[1]db!$E:$E,PAS!$A63,[1]db!$F:$F,PAS!N$3,[1]db!$I:$I,PAS!N$2,[1]db!$C:$C,PAS!N$4))=0,0,SUMIFS([1]db!$P:$P,[1]db!$E:$E,PAS!$A63,[1]db!$F:$F,PAS!N$3,[1]db!$I:$I,PAS!N$2,[1]db!$C:$C,PAS!N$4)/SUMIFS([1]db!$O:$O,[1]db!$E:$E,PAS!$A63,[1]db!$F:$F,PAS!N$3,[1]db!$I:$I,PAS!N$2,[1]db!$C:$C,PAS!N$4))</f>
        <v>0</v>
      </c>
      <c r="O63" s="218">
        <f>IF((SUMIFS([1]db!$P:$P,[1]db!$E:$E,PAS!$A63,[1]db!$F:$F,PAS!O$3,[1]db!$I:$I,PAS!O$2,[1]db!$C:$C,PAS!O$4))=0,0,SUMIFS([1]db!$P:$P,[1]db!$E:$E,PAS!$A63,[1]db!$F:$F,PAS!O$3,[1]db!$I:$I,PAS!O$2,[1]db!$C:$C,PAS!O$4)/SUMIFS([1]db!$O:$O,[1]db!$E:$E,PAS!$A63,[1]db!$F:$F,PAS!O$3,[1]db!$I:$I,PAS!O$2,[1]db!$C:$C,PAS!O$4))</f>
        <v>0</v>
      </c>
      <c r="P63" s="218">
        <f>IF((SUMIFS([1]db!$P:$P,[1]db!$E:$E,PAS!$A63,[1]db!$F:$F,PAS!P$3,[1]db!$I:$I,PAS!P$2,[1]db!$C:$C,PAS!P$4))=0,0,SUMIFS([1]db!$P:$P,[1]db!$E:$E,PAS!$A63,[1]db!$F:$F,PAS!P$3,[1]db!$I:$I,PAS!P$2,[1]db!$C:$C,PAS!P$4)/SUMIFS([1]db!$O:$O,[1]db!$E:$E,PAS!$A63,[1]db!$F:$F,PAS!P$3,[1]db!$I:$I,PAS!P$2,[1]db!$C:$C,PAS!P$4))</f>
        <v>0</v>
      </c>
      <c r="Q63" s="218">
        <f>IF((SUMIFS([1]db!$P:$P,[1]db!$E:$E,PAS!$A63,[1]db!$F:$F,PAS!Q$3,[1]db!$I:$I,PAS!Q$2,[1]db!$C:$C,PAS!Q$4))=0,0,SUMIFS([1]db!$P:$P,[1]db!$E:$E,PAS!$A63,[1]db!$F:$F,PAS!Q$3,[1]db!$I:$I,PAS!Q$2,[1]db!$C:$C,PAS!Q$4)/SUMIFS([1]db!$O:$O,[1]db!$E:$E,PAS!$A63,[1]db!$F:$F,PAS!Q$3,[1]db!$I:$I,PAS!Q$2,[1]db!$C:$C,PAS!Q$4))</f>
        <v>0</v>
      </c>
      <c r="R63" s="218">
        <f>IF((SUMIFS([1]db!$P:$P,[1]db!$E:$E,PAS!$A63,[1]db!$F:$F,PAS!R$3,[1]db!$I:$I,PAS!R$2,[1]db!$C:$C,PAS!R$4))=0,0,SUMIFS([1]db!$P:$P,[1]db!$E:$E,PAS!$A63,[1]db!$F:$F,PAS!R$3,[1]db!$I:$I,PAS!R$2,[1]db!$C:$C,PAS!R$4)/SUMIFS([1]db!$O:$O,[1]db!$E:$E,PAS!$A63,[1]db!$F:$F,PAS!R$3,[1]db!$I:$I,PAS!R$2,[1]db!$C:$C,PAS!R$4))</f>
        <v>0</v>
      </c>
      <c r="S63" s="218">
        <f>IF((SUMIFS([1]db!$P:$P,[1]db!$E:$E,PAS!$A63,[1]db!$F:$F,PAS!S$3,[1]db!$I:$I,PAS!S$2,[1]db!$C:$C,PAS!S$4))=0,0,SUMIFS([1]db!$P:$P,[1]db!$E:$E,PAS!$A63,[1]db!$F:$F,PAS!S$3,[1]db!$I:$I,PAS!S$2,[1]db!$C:$C,PAS!S$4)/SUMIFS([1]db!$O:$O,[1]db!$E:$E,PAS!$A63,[1]db!$F:$F,PAS!S$3,[1]db!$I:$I,PAS!S$2,[1]db!$C:$C,PAS!S$4))</f>
        <v>0</v>
      </c>
      <c r="T63" s="218">
        <f>IF((SUMIFS([1]db!$P:$P,[1]db!$E:$E,PAS!$A63,[1]db!$F:$F,PAS!T$3,[1]db!$I:$I,PAS!T$2,[1]db!$C:$C,PAS!T$4))=0,0,SUMIFS([1]db!$P:$P,[1]db!$E:$E,PAS!$A63,[1]db!$F:$F,PAS!T$3,[1]db!$I:$I,PAS!T$2,[1]db!$C:$C,PAS!T$4)/SUMIFS([1]db!$O:$O,[1]db!$E:$E,PAS!$A63,[1]db!$F:$F,PAS!T$3,[1]db!$I:$I,PAS!T$2,[1]db!$C:$C,PAS!T$4))</f>
        <v>0</v>
      </c>
      <c r="U63" s="218">
        <f>TRUNC(IF((SUMIFS([1]db!$P:$P,[1]db!$E:$E,PAS!$A63,[1]db!$I:$I,PAS!U$2))=0,0,SUMIFS([1]db!$P:$P,[1]db!$E:$E,PAS!$A63,[1]db!$I:$I,PAS!U$2)/SUMIFS([1]db!$O:$O,[1]db!$E:$E,PAS!$A63,[1]db!$I:$I,PAS!U$2)),2)</f>
        <v>0</v>
      </c>
      <c r="V63" s="219">
        <f>TRUNC(IF((SUMIFS([1]db!$P:$P,[1]db!$E:$E,PAS!$A63,[1]db!$I:$I,PAS!V$2))=0,0,SUMIFS([1]db!$P:$P,[1]db!$E:$E,PAS!$A63,[1]db!$I:$I,PAS!V$2)/SUMIFS([1]db!$O:$O,[1]db!$E:$E,PAS!$A63,[1]db!$I:$I,PAS!V$2)),2)</f>
        <v>0</v>
      </c>
      <c r="W63" s="118"/>
      <c r="X63" s="212">
        <f t="shared" si="0"/>
        <v>7.2291000000000007</v>
      </c>
      <c r="Y63" s="118"/>
      <c r="Z63" s="118"/>
      <c r="AA63" s="118"/>
      <c r="AB63" s="118"/>
    </row>
    <row r="64" spans="1:28" ht="8.25" customHeight="1">
      <c r="A64" s="205">
        <v>3015</v>
      </c>
      <c r="B64" s="245" t="s">
        <v>54</v>
      </c>
      <c r="C64" s="215">
        <f>IF((SUMIFS([1]db!$P:$P,[1]db!$E:$E,PAS!$A64,[1]db!$F:$F,PAS!C$3,[1]db!$I:$I,PAS!C$2))=0,0,SUMIFS([1]db!$P:$P,[1]db!$E:$E,PAS!$A64,[1]db!$F:$F,PAS!C$3,[1]db!$I:$I,PAS!C$2)/SUMIFS([1]db!$O:$O,[1]db!$E:$E,PAS!$A64,[1]db!$F:$F,PAS!C$3,[1]db!$I:$I,PAS!C$2))</f>
        <v>0.30039999999999994</v>
      </c>
      <c r="D64" s="237">
        <f>IF((SUMIFS([1]db!$P:$P,[1]db!$E:$E,PAS!$A64,[1]db!$F:$F,PAS!D$3,[1]db!$I:$I,PAS!D$2,[1]db!$C:$C,PAS!D$4))=0,0,SUMIFS([1]db!$P:$P,[1]db!$E:$E,PAS!$A64,[1]db!$F:$F,PAS!D$3,[1]db!$I:$I,PAS!D$2,[1]db!$C:$C,PAS!D$4)/SUMIFS([1]db!$O:$O,[1]db!$E:$E,PAS!$A64,[1]db!$F:$F,PAS!D$3,[1]db!$I:$I,PAS!D$2,[1]db!$C:$C,PAS!D$4))</f>
        <v>0.18009999999999995</v>
      </c>
      <c r="E64" s="218">
        <f>IF((SUMIFS([1]db!$P:$P,[1]db!$E:$E,PAS!$A64,[1]db!$F:$F,PAS!E$3,[1]db!$I:$I,PAS!E$2,[1]db!$C:$C,PAS!E$4))=0,0,SUMIFS([1]db!$P:$P,[1]db!$E:$E,PAS!$A64,[1]db!$F:$F,PAS!E$3,[1]db!$I:$I,PAS!E$2,[1]db!$C:$C,PAS!E$4)/SUMIFS([1]db!$O:$O,[1]db!$E:$E,PAS!$A64,[1]db!$F:$F,PAS!E$3,[1]db!$I:$I,PAS!E$2,[1]db!$C:$C,PAS!E$4))</f>
        <v>0</v>
      </c>
      <c r="F64" s="218">
        <f>IF((SUMIFS([1]db!$P:$P,[1]db!$E:$E,PAS!$A64,[1]db!$F:$F,PAS!F$3,[1]db!$I:$I,PAS!F$2,[1]db!$C:$C,PAS!F$4))=0,0,SUMIFS([1]db!$P:$P,[1]db!$E:$E,PAS!$A64,[1]db!$F:$F,PAS!F$3,[1]db!$I:$I,PAS!F$2,[1]db!$C:$C,PAS!F$4)/SUMIFS([1]db!$O:$O,[1]db!$E:$E,PAS!$A64,[1]db!$F:$F,PAS!F$3,[1]db!$I:$I,PAS!F$2,[1]db!$C:$C,PAS!F$4))</f>
        <v>0</v>
      </c>
      <c r="G64" s="218">
        <f>IF((SUMIFS([1]db!$P:$P,[1]db!$E:$E,PAS!$A64,[1]db!$F:$F,PAS!G$3,[1]db!$I:$I,PAS!G$2,[1]db!$C:$C,PAS!G$4))=0,0,SUMIFS([1]db!$P:$P,[1]db!$E:$E,PAS!$A64,[1]db!$F:$F,PAS!G$3,[1]db!$I:$I,PAS!G$2,[1]db!$C:$C,PAS!G$4)/SUMIFS([1]db!$O:$O,[1]db!$E:$E,PAS!$A64,[1]db!$F:$F,PAS!G$3,[1]db!$I:$I,PAS!G$2,[1]db!$C:$C,PAS!G$4))</f>
        <v>3.5566999999999998</v>
      </c>
      <c r="H64" s="218">
        <f>IF((SUMIFS([1]db!$P:$P,[1]db!$E:$E,PAS!$A64,[1]db!$F:$F,PAS!H$3,[1]db!$I:$I,PAS!H$2,[1]db!$C:$C,PAS!H$4))=0,0,SUMIFS([1]db!$P:$P,[1]db!$E:$E,PAS!$A64,[1]db!$F:$F,PAS!H$3,[1]db!$I:$I,PAS!H$2,[1]db!$C:$C,PAS!H$4)/SUMIFS([1]db!$O:$O,[1]db!$E:$E,PAS!$A64,[1]db!$F:$F,PAS!H$3,[1]db!$I:$I,PAS!H$2,[1]db!$C:$C,PAS!H$4))</f>
        <v>0</v>
      </c>
      <c r="I64" s="218">
        <f>IF((SUMIFS([1]db!$P:$P,[1]db!$E:$E,PAS!$A64,[1]db!$F:$F,PAS!I$3,[1]db!$I:$I,PAS!I$2,[1]db!$C:$C,PAS!I$4))=0,0,SUMIFS([1]db!$P:$P,[1]db!$E:$E,PAS!$A64,[1]db!$F:$F,PAS!I$3,[1]db!$I:$I,PAS!I$2,[1]db!$C:$C,PAS!I$4)/SUMIFS([1]db!$O:$O,[1]db!$E:$E,PAS!$A64,[1]db!$F:$F,PAS!I$3,[1]db!$I:$I,PAS!I$2,[1]db!$C:$C,PAS!I$4))</f>
        <v>5.1162999999999998</v>
      </c>
      <c r="J64" s="218">
        <f>IF((SUMIFS([1]db!$P:$P,[1]db!$E:$E,PAS!$A64,[1]db!$F:$F,PAS!J$3,[1]db!$I:$I,PAS!J$2,[1]db!$C:$C,PAS!J$4))=0,0,SUMIFS([1]db!$P:$P,[1]db!$E:$E,PAS!$A64,[1]db!$F:$F,PAS!J$3,[1]db!$I:$I,PAS!J$2,[1]db!$C:$C,PAS!J$4)/SUMIFS([1]db!$O:$O,[1]db!$E:$E,PAS!$A64,[1]db!$F:$F,PAS!J$3,[1]db!$I:$I,PAS!J$2,[1]db!$C:$C,PAS!J$4))</f>
        <v>0</v>
      </c>
      <c r="K64" s="244">
        <f>IF((SUMIFS([1]db!$P:$P,[1]db!$E:$E,PAS!$A64,[1]db!$F:$F,PAS!K$3,[1]db!$I:$I,PAS!K$2,[1]db!$C:$C,PAS!K$4))=0,0,SUMIFS([1]db!$P:$P,[1]db!$E:$E,PAS!$A64,[1]db!$F:$F,PAS!K$3,[1]db!$I:$I,PAS!K$2,[1]db!$C:$C,PAS!K$4)/SUMIFS([1]db!$O:$O,[1]db!$E:$E,PAS!$A64,[1]db!$F:$F,PAS!K$3,[1]db!$I:$I,PAS!K$2,[1]db!$C:$C,PAS!K$4))</f>
        <v>0</v>
      </c>
      <c r="L64" s="215">
        <f>IF((SUMIFS([1]db!$P:$P,[1]db!$E:$E,PAS!$A64,[1]db!$F:$F,PAS!L$3,[1]db!$I:$I,PAS!L$2))=0,0,SUMIFS([1]db!$P:$P,[1]db!$E:$E,PAS!$A64,[1]db!$F:$F,PAS!L$3,[1]db!$I:$I,PAS!L$2)/SUMIFS([1]db!$O:$O,[1]db!$E:$E,PAS!$A64,[1]db!$F:$F,PAS!L$3,[1]db!$I:$I,PAS!L$2))</f>
        <v>9.9999999999999992E-2</v>
      </c>
      <c r="M64" s="216">
        <f>IF((SUMIFS([1]db!$P:$P,[1]db!$E:$E,PAS!$A64,[1]db!$F:$F,PAS!M$3,[1]db!$I:$I,PAS!M$2,[1]db!$C:$C,PAS!M$4))=0,0,SUMIFS([1]db!$P:$P,[1]db!$E:$E,PAS!$A64,[1]db!$F:$F,PAS!M$3,[1]db!$I:$I,PAS!M$2,[1]db!$C:$C,PAS!M$4)/SUMIFS([1]db!$O:$O,[1]db!$E:$E,PAS!$A64,[1]db!$F:$F,PAS!M$3,[1]db!$I:$I,PAS!M$2,[1]db!$C:$C,PAS!M$4))</f>
        <v>0</v>
      </c>
      <c r="N64" s="218">
        <f>IF((SUMIFS([1]db!$P:$P,[1]db!$E:$E,PAS!$A64,[1]db!$F:$F,PAS!N$3,[1]db!$I:$I,PAS!N$2,[1]db!$C:$C,PAS!N$4))=0,0,SUMIFS([1]db!$P:$P,[1]db!$E:$E,PAS!$A64,[1]db!$F:$F,PAS!N$3,[1]db!$I:$I,PAS!N$2,[1]db!$C:$C,PAS!N$4)/SUMIFS([1]db!$O:$O,[1]db!$E:$E,PAS!$A64,[1]db!$F:$F,PAS!N$3,[1]db!$I:$I,PAS!N$2,[1]db!$C:$C,PAS!N$4))</f>
        <v>0</v>
      </c>
      <c r="O64" s="218">
        <f>IF((SUMIFS([1]db!$P:$P,[1]db!$E:$E,PAS!$A64,[1]db!$F:$F,PAS!O$3,[1]db!$I:$I,PAS!O$2,[1]db!$C:$C,PAS!O$4))=0,0,SUMIFS([1]db!$P:$P,[1]db!$E:$E,PAS!$A64,[1]db!$F:$F,PAS!O$3,[1]db!$I:$I,PAS!O$2,[1]db!$C:$C,PAS!O$4)/SUMIFS([1]db!$O:$O,[1]db!$E:$E,PAS!$A64,[1]db!$F:$F,PAS!O$3,[1]db!$I:$I,PAS!O$2,[1]db!$C:$C,PAS!O$4))</f>
        <v>0</v>
      </c>
      <c r="P64" s="218">
        <f>IF((SUMIFS([1]db!$P:$P,[1]db!$E:$E,PAS!$A64,[1]db!$F:$F,PAS!P$3,[1]db!$I:$I,PAS!P$2,[1]db!$C:$C,PAS!P$4))=0,0,SUMIFS([1]db!$P:$P,[1]db!$E:$E,PAS!$A64,[1]db!$F:$F,PAS!P$3,[1]db!$I:$I,PAS!P$2,[1]db!$C:$C,PAS!P$4)/SUMIFS([1]db!$O:$O,[1]db!$E:$E,PAS!$A64,[1]db!$F:$F,PAS!P$3,[1]db!$I:$I,PAS!P$2,[1]db!$C:$C,PAS!P$4))</f>
        <v>0</v>
      </c>
      <c r="Q64" s="218">
        <f>IF((SUMIFS([1]db!$P:$P,[1]db!$E:$E,PAS!$A64,[1]db!$F:$F,PAS!Q$3,[1]db!$I:$I,PAS!Q$2,[1]db!$C:$C,PAS!Q$4))=0,0,SUMIFS([1]db!$P:$P,[1]db!$E:$E,PAS!$A64,[1]db!$F:$F,PAS!Q$3,[1]db!$I:$I,PAS!Q$2,[1]db!$C:$C,PAS!Q$4)/SUMIFS([1]db!$O:$O,[1]db!$E:$E,PAS!$A64,[1]db!$F:$F,PAS!Q$3,[1]db!$I:$I,PAS!Q$2,[1]db!$C:$C,PAS!Q$4))</f>
        <v>0</v>
      </c>
      <c r="R64" s="218">
        <f>IF((SUMIFS([1]db!$P:$P,[1]db!$E:$E,PAS!$A64,[1]db!$F:$F,PAS!R$3,[1]db!$I:$I,PAS!R$2,[1]db!$C:$C,PAS!R$4))=0,0,SUMIFS([1]db!$P:$P,[1]db!$E:$E,PAS!$A64,[1]db!$F:$F,PAS!R$3,[1]db!$I:$I,PAS!R$2,[1]db!$C:$C,PAS!R$4)/SUMIFS([1]db!$O:$O,[1]db!$E:$E,PAS!$A64,[1]db!$F:$F,PAS!R$3,[1]db!$I:$I,PAS!R$2,[1]db!$C:$C,PAS!R$4))</f>
        <v>0</v>
      </c>
      <c r="S64" s="218">
        <f>IF((SUMIFS([1]db!$P:$P,[1]db!$E:$E,PAS!$A64,[1]db!$F:$F,PAS!S$3,[1]db!$I:$I,PAS!S$2,[1]db!$C:$C,PAS!S$4))=0,0,SUMIFS([1]db!$P:$P,[1]db!$E:$E,PAS!$A64,[1]db!$F:$F,PAS!S$3,[1]db!$I:$I,PAS!S$2,[1]db!$C:$C,PAS!S$4)/SUMIFS([1]db!$O:$O,[1]db!$E:$E,PAS!$A64,[1]db!$F:$F,PAS!S$3,[1]db!$I:$I,PAS!S$2,[1]db!$C:$C,PAS!S$4))</f>
        <v>0</v>
      </c>
      <c r="T64" s="218">
        <f>IF((SUMIFS([1]db!$P:$P,[1]db!$E:$E,PAS!$A64,[1]db!$F:$F,PAS!T$3,[1]db!$I:$I,PAS!T$2,[1]db!$C:$C,PAS!T$4))=0,0,SUMIFS([1]db!$P:$P,[1]db!$E:$E,PAS!$A64,[1]db!$F:$F,PAS!T$3,[1]db!$I:$I,PAS!T$2,[1]db!$C:$C,PAS!T$4)/SUMIFS([1]db!$O:$O,[1]db!$E:$E,PAS!$A64,[1]db!$F:$F,PAS!T$3,[1]db!$I:$I,PAS!T$2,[1]db!$C:$C,PAS!T$4))</f>
        <v>0</v>
      </c>
      <c r="U64" s="218">
        <f>TRUNC(IF((SUMIFS([1]db!$P:$P,[1]db!$E:$E,PAS!$A64,[1]db!$I:$I,PAS!U$2))=0,0,SUMIFS([1]db!$P:$P,[1]db!$E:$E,PAS!$A64,[1]db!$I:$I,PAS!U$2)/SUMIFS([1]db!$O:$O,[1]db!$E:$E,PAS!$A64,[1]db!$I:$I,PAS!U$2)),2)</f>
        <v>0</v>
      </c>
      <c r="V64" s="219">
        <f>TRUNC(IF((SUMIFS([1]db!$P:$P,[1]db!$E:$E,PAS!$A64,[1]db!$I:$I,PAS!V$2))=0,0,SUMIFS([1]db!$P:$P,[1]db!$E:$E,PAS!$A64,[1]db!$I:$I,PAS!V$2)/SUMIFS([1]db!$O:$O,[1]db!$E:$E,PAS!$A64,[1]db!$I:$I,PAS!V$2)),2)</f>
        <v>0</v>
      </c>
      <c r="W64" s="118"/>
      <c r="X64" s="212">
        <f t="shared" si="0"/>
        <v>5.1162999999999998</v>
      </c>
      <c r="Y64" s="118"/>
      <c r="Z64" s="118"/>
      <c r="AA64" s="118"/>
      <c r="AB64" s="118"/>
    </row>
    <row r="65" spans="1:28" ht="8.25" customHeight="1">
      <c r="A65" s="205">
        <v>3016</v>
      </c>
      <c r="B65" s="245" t="s">
        <v>55</v>
      </c>
      <c r="C65" s="215">
        <f>IF((SUMIFS([1]db!$P:$P,[1]db!$E:$E,PAS!$A65,[1]db!$F:$F,PAS!C$3,[1]db!$I:$I,PAS!C$2))=0,0,SUMIFS([1]db!$P:$P,[1]db!$E:$E,PAS!$A65,[1]db!$F:$F,PAS!C$3,[1]db!$I:$I,PAS!C$2)/SUMIFS([1]db!$O:$O,[1]db!$E:$E,PAS!$A65,[1]db!$F:$F,PAS!C$3,[1]db!$I:$I,PAS!C$2))</f>
        <v>1.5104</v>
      </c>
      <c r="D65" s="237">
        <f>IF((SUMIFS([1]db!$P:$P,[1]db!$E:$E,PAS!$A65,[1]db!$F:$F,PAS!D$3,[1]db!$I:$I,PAS!D$2,[1]db!$C:$C,PAS!D$4))=0,0,SUMIFS([1]db!$P:$P,[1]db!$E:$E,PAS!$A65,[1]db!$F:$F,PAS!D$3,[1]db!$I:$I,PAS!D$2,[1]db!$C:$C,PAS!D$4)/SUMIFS([1]db!$O:$O,[1]db!$E:$E,PAS!$A65,[1]db!$F:$F,PAS!D$3,[1]db!$I:$I,PAS!D$2,[1]db!$C:$C,PAS!D$4))</f>
        <v>0.85329999999999984</v>
      </c>
      <c r="E65" s="218">
        <f>IF((SUMIFS([1]db!$P:$P,[1]db!$E:$E,PAS!$A65,[1]db!$F:$F,PAS!E$3,[1]db!$I:$I,PAS!E$2,[1]db!$C:$C,PAS!E$4))=0,0,SUMIFS([1]db!$P:$P,[1]db!$E:$E,PAS!$A65,[1]db!$F:$F,PAS!E$3,[1]db!$I:$I,PAS!E$2,[1]db!$C:$C,PAS!E$4)/SUMIFS([1]db!$O:$O,[1]db!$E:$E,PAS!$A65,[1]db!$F:$F,PAS!E$3,[1]db!$I:$I,PAS!E$2,[1]db!$C:$C,PAS!E$4))</f>
        <v>0</v>
      </c>
      <c r="F65" s="218">
        <f>IF((SUMIFS([1]db!$P:$P,[1]db!$E:$E,PAS!$A65,[1]db!$F:$F,PAS!F$3,[1]db!$I:$I,PAS!F$2,[1]db!$C:$C,PAS!F$4))=0,0,SUMIFS([1]db!$P:$P,[1]db!$E:$E,PAS!$A65,[1]db!$F:$F,PAS!F$3,[1]db!$I:$I,PAS!F$2,[1]db!$C:$C,PAS!F$4)/SUMIFS([1]db!$O:$O,[1]db!$E:$E,PAS!$A65,[1]db!$F:$F,PAS!F$3,[1]db!$I:$I,PAS!F$2,[1]db!$C:$C,PAS!F$4))</f>
        <v>0</v>
      </c>
      <c r="G65" s="218">
        <f>IF((SUMIFS([1]db!$P:$P,[1]db!$E:$E,PAS!$A65,[1]db!$F:$F,PAS!G$3,[1]db!$I:$I,PAS!G$2,[1]db!$C:$C,PAS!G$4))=0,0,SUMIFS([1]db!$P:$P,[1]db!$E:$E,PAS!$A65,[1]db!$F:$F,PAS!G$3,[1]db!$I:$I,PAS!G$2,[1]db!$C:$C,PAS!G$4)/SUMIFS([1]db!$O:$O,[1]db!$E:$E,PAS!$A65,[1]db!$F:$F,PAS!G$3,[1]db!$I:$I,PAS!G$2,[1]db!$C:$C,PAS!G$4))</f>
        <v>0</v>
      </c>
      <c r="H65" s="218">
        <f>IF((SUMIFS([1]db!$P:$P,[1]db!$E:$E,PAS!$A65,[1]db!$F:$F,PAS!H$3,[1]db!$I:$I,PAS!H$2,[1]db!$C:$C,PAS!H$4))=0,0,SUMIFS([1]db!$P:$P,[1]db!$E:$E,PAS!$A65,[1]db!$F:$F,PAS!H$3,[1]db!$I:$I,PAS!H$2,[1]db!$C:$C,PAS!H$4)/SUMIFS([1]db!$O:$O,[1]db!$E:$E,PAS!$A65,[1]db!$F:$F,PAS!H$3,[1]db!$I:$I,PAS!H$2,[1]db!$C:$C,PAS!H$4))</f>
        <v>0</v>
      </c>
      <c r="I65" s="218">
        <f>IF((SUMIFS([1]db!$P:$P,[1]db!$E:$E,PAS!$A65,[1]db!$F:$F,PAS!I$3,[1]db!$I:$I,PAS!I$2,[1]db!$C:$C,PAS!I$4))=0,0,SUMIFS([1]db!$P:$P,[1]db!$E:$E,PAS!$A65,[1]db!$F:$F,PAS!I$3,[1]db!$I:$I,PAS!I$2,[1]db!$C:$C,PAS!I$4)/SUMIFS([1]db!$O:$O,[1]db!$E:$E,PAS!$A65,[1]db!$F:$F,PAS!I$3,[1]db!$I:$I,PAS!I$2,[1]db!$C:$C,PAS!I$4))</f>
        <v>5.9566999999999997</v>
      </c>
      <c r="J65" s="218">
        <f>IF((SUMIFS([1]db!$P:$P,[1]db!$E:$E,PAS!$A65,[1]db!$F:$F,PAS!J$3,[1]db!$I:$I,PAS!J$2,[1]db!$C:$C,PAS!J$4))=0,0,SUMIFS([1]db!$P:$P,[1]db!$E:$E,PAS!$A65,[1]db!$F:$F,PAS!J$3,[1]db!$I:$I,PAS!J$2,[1]db!$C:$C,PAS!J$4)/SUMIFS([1]db!$O:$O,[1]db!$E:$E,PAS!$A65,[1]db!$F:$F,PAS!J$3,[1]db!$I:$I,PAS!J$2,[1]db!$C:$C,PAS!J$4))</f>
        <v>0</v>
      </c>
      <c r="K65" s="244">
        <f>IF((SUMIFS([1]db!$P:$P,[1]db!$E:$E,PAS!$A65,[1]db!$F:$F,PAS!K$3,[1]db!$I:$I,PAS!K$2,[1]db!$C:$C,PAS!K$4))=0,0,SUMIFS([1]db!$P:$P,[1]db!$E:$E,PAS!$A65,[1]db!$F:$F,PAS!K$3,[1]db!$I:$I,PAS!K$2,[1]db!$C:$C,PAS!K$4)/SUMIFS([1]db!$O:$O,[1]db!$E:$E,PAS!$A65,[1]db!$F:$F,PAS!K$3,[1]db!$I:$I,PAS!K$2,[1]db!$C:$C,PAS!K$4))</f>
        <v>0</v>
      </c>
      <c r="L65" s="215">
        <f>IF((SUMIFS([1]db!$P:$P,[1]db!$E:$E,PAS!$A65,[1]db!$F:$F,PAS!L$3,[1]db!$I:$I,PAS!L$2))=0,0,SUMIFS([1]db!$P:$P,[1]db!$E:$E,PAS!$A65,[1]db!$F:$F,PAS!L$3,[1]db!$I:$I,PAS!L$2)/SUMIFS([1]db!$O:$O,[1]db!$E:$E,PAS!$A65,[1]db!$F:$F,PAS!L$3,[1]db!$I:$I,PAS!L$2))</f>
        <v>5.0100000000000006E-2</v>
      </c>
      <c r="M65" s="216">
        <f>IF((SUMIFS([1]db!$P:$P,[1]db!$E:$E,PAS!$A65,[1]db!$F:$F,PAS!M$3,[1]db!$I:$I,PAS!M$2,[1]db!$C:$C,PAS!M$4))=0,0,SUMIFS([1]db!$P:$P,[1]db!$E:$E,PAS!$A65,[1]db!$F:$F,PAS!M$3,[1]db!$I:$I,PAS!M$2,[1]db!$C:$C,PAS!M$4)/SUMIFS([1]db!$O:$O,[1]db!$E:$E,PAS!$A65,[1]db!$F:$F,PAS!M$3,[1]db!$I:$I,PAS!M$2,[1]db!$C:$C,PAS!M$4))</f>
        <v>0</v>
      </c>
      <c r="N65" s="218">
        <f>IF((SUMIFS([1]db!$P:$P,[1]db!$E:$E,PAS!$A65,[1]db!$F:$F,PAS!N$3,[1]db!$I:$I,PAS!N$2,[1]db!$C:$C,PAS!N$4))=0,0,SUMIFS([1]db!$P:$P,[1]db!$E:$E,PAS!$A65,[1]db!$F:$F,PAS!N$3,[1]db!$I:$I,PAS!N$2,[1]db!$C:$C,PAS!N$4)/SUMIFS([1]db!$O:$O,[1]db!$E:$E,PAS!$A65,[1]db!$F:$F,PAS!N$3,[1]db!$I:$I,PAS!N$2,[1]db!$C:$C,PAS!N$4))</f>
        <v>0</v>
      </c>
      <c r="O65" s="218">
        <f>IF((SUMIFS([1]db!$P:$P,[1]db!$E:$E,PAS!$A65,[1]db!$F:$F,PAS!O$3,[1]db!$I:$I,PAS!O$2,[1]db!$C:$C,PAS!O$4))=0,0,SUMIFS([1]db!$P:$P,[1]db!$E:$E,PAS!$A65,[1]db!$F:$F,PAS!O$3,[1]db!$I:$I,PAS!O$2,[1]db!$C:$C,PAS!O$4)/SUMIFS([1]db!$O:$O,[1]db!$E:$E,PAS!$A65,[1]db!$F:$F,PAS!O$3,[1]db!$I:$I,PAS!O$2,[1]db!$C:$C,PAS!O$4))</f>
        <v>0</v>
      </c>
      <c r="P65" s="218">
        <f>IF((SUMIFS([1]db!$P:$P,[1]db!$E:$E,PAS!$A65,[1]db!$F:$F,PAS!P$3,[1]db!$I:$I,PAS!P$2,[1]db!$C:$C,PAS!P$4))=0,0,SUMIFS([1]db!$P:$P,[1]db!$E:$E,PAS!$A65,[1]db!$F:$F,PAS!P$3,[1]db!$I:$I,PAS!P$2,[1]db!$C:$C,PAS!P$4)/SUMIFS([1]db!$O:$O,[1]db!$E:$E,PAS!$A65,[1]db!$F:$F,PAS!P$3,[1]db!$I:$I,PAS!P$2,[1]db!$C:$C,PAS!P$4))</f>
        <v>0</v>
      </c>
      <c r="Q65" s="218">
        <f>IF((SUMIFS([1]db!$P:$P,[1]db!$E:$E,PAS!$A65,[1]db!$F:$F,PAS!Q$3,[1]db!$I:$I,PAS!Q$2,[1]db!$C:$C,PAS!Q$4))=0,0,SUMIFS([1]db!$P:$P,[1]db!$E:$E,PAS!$A65,[1]db!$F:$F,PAS!Q$3,[1]db!$I:$I,PAS!Q$2,[1]db!$C:$C,PAS!Q$4)/SUMIFS([1]db!$O:$O,[1]db!$E:$E,PAS!$A65,[1]db!$F:$F,PAS!Q$3,[1]db!$I:$I,PAS!Q$2,[1]db!$C:$C,PAS!Q$4))</f>
        <v>0</v>
      </c>
      <c r="R65" s="218">
        <f>IF((SUMIFS([1]db!$P:$P,[1]db!$E:$E,PAS!$A65,[1]db!$F:$F,PAS!R$3,[1]db!$I:$I,PAS!R$2,[1]db!$C:$C,PAS!R$4))=0,0,SUMIFS([1]db!$P:$P,[1]db!$E:$E,PAS!$A65,[1]db!$F:$F,PAS!R$3,[1]db!$I:$I,PAS!R$2,[1]db!$C:$C,PAS!R$4)/SUMIFS([1]db!$O:$O,[1]db!$E:$E,PAS!$A65,[1]db!$F:$F,PAS!R$3,[1]db!$I:$I,PAS!R$2,[1]db!$C:$C,PAS!R$4))</f>
        <v>0</v>
      </c>
      <c r="S65" s="218">
        <f>IF((SUMIFS([1]db!$P:$P,[1]db!$E:$E,PAS!$A65,[1]db!$F:$F,PAS!S$3,[1]db!$I:$I,PAS!S$2,[1]db!$C:$C,PAS!S$4))=0,0,SUMIFS([1]db!$P:$P,[1]db!$E:$E,PAS!$A65,[1]db!$F:$F,PAS!S$3,[1]db!$I:$I,PAS!S$2,[1]db!$C:$C,PAS!S$4)/SUMIFS([1]db!$O:$O,[1]db!$E:$E,PAS!$A65,[1]db!$F:$F,PAS!S$3,[1]db!$I:$I,PAS!S$2,[1]db!$C:$C,PAS!S$4))</f>
        <v>0</v>
      </c>
      <c r="T65" s="218">
        <f>IF((SUMIFS([1]db!$P:$P,[1]db!$E:$E,PAS!$A65,[1]db!$F:$F,PAS!T$3,[1]db!$I:$I,PAS!T$2,[1]db!$C:$C,PAS!T$4))=0,0,SUMIFS([1]db!$P:$P,[1]db!$E:$E,PAS!$A65,[1]db!$F:$F,PAS!T$3,[1]db!$I:$I,PAS!T$2,[1]db!$C:$C,PAS!T$4)/SUMIFS([1]db!$O:$O,[1]db!$E:$E,PAS!$A65,[1]db!$F:$F,PAS!T$3,[1]db!$I:$I,PAS!T$2,[1]db!$C:$C,PAS!T$4))</f>
        <v>0</v>
      </c>
      <c r="U65" s="218">
        <f>TRUNC(IF((SUMIFS([1]db!$P:$P,[1]db!$E:$E,PAS!$A65,[1]db!$I:$I,PAS!U$2))=0,0,SUMIFS([1]db!$P:$P,[1]db!$E:$E,PAS!$A65,[1]db!$I:$I,PAS!U$2)/SUMIFS([1]db!$O:$O,[1]db!$E:$E,PAS!$A65,[1]db!$I:$I,PAS!U$2)),2)</f>
        <v>0</v>
      </c>
      <c r="V65" s="219">
        <f>TRUNC(IF((SUMIFS([1]db!$P:$P,[1]db!$E:$E,PAS!$A65,[1]db!$I:$I,PAS!V$2))=0,0,SUMIFS([1]db!$P:$P,[1]db!$E:$E,PAS!$A65,[1]db!$I:$I,PAS!V$2)/SUMIFS([1]db!$O:$O,[1]db!$E:$E,PAS!$A65,[1]db!$I:$I,PAS!V$2)),2)</f>
        <v>0</v>
      </c>
      <c r="W65" s="118"/>
      <c r="X65" s="212">
        <f t="shared" si="0"/>
        <v>5.9566999999999997</v>
      </c>
      <c r="Y65" s="118"/>
      <c r="Z65" s="118"/>
      <c r="AA65" s="118"/>
      <c r="AB65" s="118"/>
    </row>
    <row r="66" spans="1:28" ht="8.25" customHeight="1">
      <c r="A66" s="205">
        <v>3021</v>
      </c>
      <c r="B66" s="245" t="s">
        <v>56</v>
      </c>
      <c r="C66" s="215">
        <f>IF((SUMIFS([1]db!$P:$P,[1]db!$E:$E,PAS!$A66,[1]db!$F:$F,PAS!C$3,[1]db!$I:$I,PAS!C$2))=0,0,SUMIFS([1]db!$P:$P,[1]db!$E:$E,PAS!$A66,[1]db!$F:$F,PAS!C$3,[1]db!$I:$I,PAS!C$2)/SUMIFS([1]db!$O:$O,[1]db!$E:$E,PAS!$A66,[1]db!$F:$F,PAS!C$3,[1]db!$I:$I,PAS!C$2))</f>
        <v>2.0183999999999997</v>
      </c>
      <c r="D66" s="237">
        <f>IF((SUMIFS([1]db!$P:$P,[1]db!$E:$E,PAS!$A66,[1]db!$F:$F,PAS!D$3,[1]db!$I:$I,PAS!D$2,[1]db!$C:$C,PAS!D$4))=0,0,SUMIFS([1]db!$P:$P,[1]db!$E:$E,PAS!$A66,[1]db!$F:$F,PAS!D$3,[1]db!$I:$I,PAS!D$2,[1]db!$C:$C,PAS!D$4)/SUMIFS([1]db!$O:$O,[1]db!$E:$E,PAS!$A66,[1]db!$F:$F,PAS!D$3,[1]db!$I:$I,PAS!D$2,[1]db!$C:$C,PAS!D$4))</f>
        <v>0</v>
      </c>
      <c r="E66" s="218">
        <f>IF((SUMIFS([1]db!$P:$P,[1]db!$E:$E,PAS!$A66,[1]db!$F:$F,PAS!E$3,[1]db!$I:$I,PAS!E$2,[1]db!$C:$C,PAS!E$4))=0,0,SUMIFS([1]db!$P:$P,[1]db!$E:$E,PAS!$A66,[1]db!$F:$F,PAS!E$3,[1]db!$I:$I,PAS!E$2,[1]db!$C:$C,PAS!E$4)/SUMIFS([1]db!$O:$O,[1]db!$E:$E,PAS!$A66,[1]db!$F:$F,PAS!E$3,[1]db!$I:$I,PAS!E$2,[1]db!$C:$C,PAS!E$4))</f>
        <v>0</v>
      </c>
      <c r="F66" s="218">
        <f>IF((SUMIFS([1]db!$P:$P,[1]db!$E:$E,PAS!$A66,[1]db!$F:$F,PAS!F$3,[1]db!$I:$I,PAS!F$2,[1]db!$C:$C,PAS!F$4))=0,0,SUMIFS([1]db!$P:$P,[1]db!$E:$E,PAS!$A66,[1]db!$F:$F,PAS!F$3,[1]db!$I:$I,PAS!F$2,[1]db!$C:$C,PAS!F$4)/SUMIFS([1]db!$O:$O,[1]db!$E:$E,PAS!$A66,[1]db!$F:$F,PAS!F$3,[1]db!$I:$I,PAS!F$2,[1]db!$C:$C,PAS!F$4))</f>
        <v>0</v>
      </c>
      <c r="G66" s="218">
        <f>IF((SUMIFS([1]db!$P:$P,[1]db!$E:$E,PAS!$A66,[1]db!$F:$F,PAS!G$3,[1]db!$I:$I,PAS!G$2,[1]db!$C:$C,PAS!G$4))=0,0,SUMIFS([1]db!$P:$P,[1]db!$E:$E,PAS!$A66,[1]db!$F:$F,PAS!G$3,[1]db!$I:$I,PAS!G$2,[1]db!$C:$C,PAS!G$4)/SUMIFS([1]db!$O:$O,[1]db!$E:$E,PAS!$A66,[1]db!$F:$F,PAS!G$3,[1]db!$I:$I,PAS!G$2,[1]db!$C:$C,PAS!G$4))</f>
        <v>0</v>
      </c>
      <c r="H66" s="218">
        <f>IF((SUMIFS([1]db!$P:$P,[1]db!$E:$E,PAS!$A66,[1]db!$F:$F,PAS!H$3,[1]db!$I:$I,PAS!H$2,[1]db!$C:$C,PAS!H$4))=0,0,SUMIFS([1]db!$P:$P,[1]db!$E:$E,PAS!$A66,[1]db!$F:$F,PAS!H$3,[1]db!$I:$I,PAS!H$2,[1]db!$C:$C,PAS!H$4)/SUMIFS([1]db!$O:$O,[1]db!$E:$E,PAS!$A66,[1]db!$F:$F,PAS!H$3,[1]db!$I:$I,PAS!H$2,[1]db!$C:$C,PAS!H$4))</f>
        <v>0</v>
      </c>
      <c r="I66" s="218">
        <f>IF((SUMIFS([1]db!$P:$P,[1]db!$E:$E,PAS!$A66,[1]db!$F:$F,PAS!I$3,[1]db!$I:$I,PAS!I$2,[1]db!$C:$C,PAS!I$4))=0,0,SUMIFS([1]db!$P:$P,[1]db!$E:$E,PAS!$A66,[1]db!$F:$F,PAS!I$3,[1]db!$I:$I,PAS!I$2,[1]db!$C:$C,PAS!I$4)/SUMIFS([1]db!$O:$O,[1]db!$E:$E,PAS!$A66,[1]db!$F:$F,PAS!I$3,[1]db!$I:$I,PAS!I$2,[1]db!$C:$C,PAS!I$4))</f>
        <v>0</v>
      </c>
      <c r="J66" s="218">
        <f>IF((SUMIFS([1]db!$P:$P,[1]db!$E:$E,PAS!$A66,[1]db!$F:$F,PAS!J$3,[1]db!$I:$I,PAS!J$2,[1]db!$C:$C,PAS!J$4))=0,0,SUMIFS([1]db!$P:$P,[1]db!$E:$E,PAS!$A66,[1]db!$F:$F,PAS!J$3,[1]db!$I:$I,PAS!J$2,[1]db!$C:$C,PAS!J$4)/SUMIFS([1]db!$O:$O,[1]db!$E:$E,PAS!$A66,[1]db!$F:$F,PAS!J$3,[1]db!$I:$I,PAS!J$2,[1]db!$C:$C,PAS!J$4))</f>
        <v>0</v>
      </c>
      <c r="K66" s="244">
        <f>IF((SUMIFS([1]db!$P:$P,[1]db!$E:$E,PAS!$A66,[1]db!$F:$F,PAS!K$3,[1]db!$I:$I,PAS!K$2,[1]db!$C:$C,PAS!K$4))=0,0,SUMIFS([1]db!$P:$P,[1]db!$E:$E,PAS!$A66,[1]db!$F:$F,PAS!K$3,[1]db!$I:$I,PAS!K$2,[1]db!$C:$C,PAS!K$4)/SUMIFS([1]db!$O:$O,[1]db!$E:$E,PAS!$A66,[1]db!$F:$F,PAS!K$3,[1]db!$I:$I,PAS!K$2,[1]db!$C:$C,PAS!K$4))</f>
        <v>0</v>
      </c>
      <c r="L66" s="215">
        <f>IF((SUMIFS([1]db!$P:$P,[1]db!$E:$E,PAS!$A66,[1]db!$F:$F,PAS!L$3,[1]db!$I:$I,PAS!L$2))=0,0,SUMIFS([1]db!$P:$P,[1]db!$E:$E,PAS!$A66,[1]db!$F:$F,PAS!L$3,[1]db!$I:$I,PAS!L$2)/SUMIFS([1]db!$O:$O,[1]db!$E:$E,PAS!$A66,[1]db!$F:$F,PAS!L$3,[1]db!$I:$I,PAS!L$2))</f>
        <v>0</v>
      </c>
      <c r="M66" s="216">
        <f>IF((SUMIFS([1]db!$P:$P,[1]db!$E:$E,PAS!$A66,[1]db!$F:$F,PAS!M$3,[1]db!$I:$I,PAS!M$2,[1]db!$C:$C,PAS!M$4))=0,0,SUMIFS([1]db!$P:$P,[1]db!$E:$E,PAS!$A66,[1]db!$F:$F,PAS!M$3,[1]db!$I:$I,PAS!M$2,[1]db!$C:$C,PAS!M$4)/SUMIFS([1]db!$O:$O,[1]db!$E:$E,PAS!$A66,[1]db!$F:$F,PAS!M$3,[1]db!$I:$I,PAS!M$2,[1]db!$C:$C,PAS!M$4))</f>
        <v>0</v>
      </c>
      <c r="N66" s="218">
        <f>IF((SUMIFS([1]db!$P:$P,[1]db!$E:$E,PAS!$A66,[1]db!$F:$F,PAS!N$3,[1]db!$I:$I,PAS!N$2,[1]db!$C:$C,PAS!N$4))=0,0,SUMIFS([1]db!$P:$P,[1]db!$E:$E,PAS!$A66,[1]db!$F:$F,PAS!N$3,[1]db!$I:$I,PAS!N$2,[1]db!$C:$C,PAS!N$4)/SUMIFS([1]db!$O:$O,[1]db!$E:$E,PAS!$A66,[1]db!$F:$F,PAS!N$3,[1]db!$I:$I,PAS!N$2,[1]db!$C:$C,PAS!N$4))</f>
        <v>0</v>
      </c>
      <c r="O66" s="218">
        <f>IF((SUMIFS([1]db!$P:$P,[1]db!$E:$E,PAS!$A66,[1]db!$F:$F,PAS!O$3,[1]db!$I:$I,PAS!O$2,[1]db!$C:$C,PAS!O$4))=0,0,SUMIFS([1]db!$P:$P,[1]db!$E:$E,PAS!$A66,[1]db!$F:$F,PAS!O$3,[1]db!$I:$I,PAS!O$2,[1]db!$C:$C,PAS!O$4)/SUMIFS([1]db!$O:$O,[1]db!$E:$E,PAS!$A66,[1]db!$F:$F,PAS!O$3,[1]db!$I:$I,PAS!O$2,[1]db!$C:$C,PAS!O$4))</f>
        <v>0</v>
      </c>
      <c r="P66" s="218">
        <f>IF((SUMIFS([1]db!$P:$P,[1]db!$E:$E,PAS!$A66,[1]db!$F:$F,PAS!P$3,[1]db!$I:$I,PAS!P$2,[1]db!$C:$C,PAS!P$4))=0,0,SUMIFS([1]db!$P:$P,[1]db!$E:$E,PAS!$A66,[1]db!$F:$F,PAS!P$3,[1]db!$I:$I,PAS!P$2,[1]db!$C:$C,PAS!P$4)/SUMIFS([1]db!$O:$O,[1]db!$E:$E,PAS!$A66,[1]db!$F:$F,PAS!P$3,[1]db!$I:$I,PAS!P$2,[1]db!$C:$C,PAS!P$4))</f>
        <v>0</v>
      </c>
      <c r="Q66" s="218">
        <f>IF((SUMIFS([1]db!$P:$P,[1]db!$E:$E,PAS!$A66,[1]db!$F:$F,PAS!Q$3,[1]db!$I:$I,PAS!Q$2,[1]db!$C:$C,PAS!Q$4))=0,0,SUMIFS([1]db!$P:$P,[1]db!$E:$E,PAS!$A66,[1]db!$F:$F,PAS!Q$3,[1]db!$I:$I,PAS!Q$2,[1]db!$C:$C,PAS!Q$4)/SUMIFS([1]db!$O:$O,[1]db!$E:$E,PAS!$A66,[1]db!$F:$F,PAS!Q$3,[1]db!$I:$I,PAS!Q$2,[1]db!$C:$C,PAS!Q$4))</f>
        <v>0</v>
      </c>
      <c r="R66" s="218">
        <f>IF((SUMIFS([1]db!$P:$P,[1]db!$E:$E,PAS!$A66,[1]db!$F:$F,PAS!R$3,[1]db!$I:$I,PAS!R$2,[1]db!$C:$C,PAS!R$4))=0,0,SUMIFS([1]db!$P:$P,[1]db!$E:$E,PAS!$A66,[1]db!$F:$F,PAS!R$3,[1]db!$I:$I,PAS!R$2,[1]db!$C:$C,PAS!R$4)/SUMIFS([1]db!$O:$O,[1]db!$E:$E,PAS!$A66,[1]db!$F:$F,PAS!R$3,[1]db!$I:$I,PAS!R$2,[1]db!$C:$C,PAS!R$4))</f>
        <v>0</v>
      </c>
      <c r="S66" s="218">
        <f>IF((SUMIFS([1]db!$P:$P,[1]db!$E:$E,PAS!$A66,[1]db!$F:$F,PAS!S$3,[1]db!$I:$I,PAS!S$2,[1]db!$C:$C,PAS!S$4))=0,0,SUMIFS([1]db!$P:$P,[1]db!$E:$E,PAS!$A66,[1]db!$F:$F,PAS!S$3,[1]db!$I:$I,PAS!S$2,[1]db!$C:$C,PAS!S$4)/SUMIFS([1]db!$O:$O,[1]db!$E:$E,PAS!$A66,[1]db!$F:$F,PAS!S$3,[1]db!$I:$I,PAS!S$2,[1]db!$C:$C,PAS!S$4))</f>
        <v>0</v>
      </c>
      <c r="T66" s="218">
        <f>IF((SUMIFS([1]db!$P:$P,[1]db!$E:$E,PAS!$A66,[1]db!$F:$F,PAS!T$3,[1]db!$I:$I,PAS!T$2,[1]db!$C:$C,PAS!T$4))=0,0,SUMIFS([1]db!$P:$P,[1]db!$E:$E,PAS!$A66,[1]db!$F:$F,PAS!T$3,[1]db!$I:$I,PAS!T$2,[1]db!$C:$C,PAS!T$4)/SUMIFS([1]db!$O:$O,[1]db!$E:$E,PAS!$A66,[1]db!$F:$F,PAS!T$3,[1]db!$I:$I,PAS!T$2,[1]db!$C:$C,PAS!T$4))</f>
        <v>0</v>
      </c>
      <c r="U66" s="218">
        <f>TRUNC(IF((SUMIFS([1]db!$P:$P,[1]db!$E:$E,PAS!$A66,[1]db!$I:$I,PAS!U$2))=0,0,SUMIFS([1]db!$P:$P,[1]db!$E:$E,PAS!$A66,[1]db!$I:$I,PAS!U$2)/SUMIFS([1]db!$O:$O,[1]db!$E:$E,PAS!$A66,[1]db!$I:$I,PAS!U$2)),2)</f>
        <v>0</v>
      </c>
      <c r="V66" s="219">
        <f>TRUNC(IF((SUMIFS([1]db!$P:$P,[1]db!$E:$E,PAS!$A66,[1]db!$I:$I,PAS!V$2))=0,0,SUMIFS([1]db!$P:$P,[1]db!$E:$E,PAS!$A66,[1]db!$I:$I,PAS!V$2)/SUMIFS([1]db!$O:$O,[1]db!$E:$E,PAS!$A66,[1]db!$I:$I,PAS!V$2)),2)</f>
        <v>0</v>
      </c>
      <c r="W66" s="118"/>
      <c r="X66" s="212">
        <f t="shared" si="0"/>
        <v>2.0183999999999997</v>
      </c>
      <c r="Y66" s="118"/>
      <c r="Z66" s="118"/>
      <c r="AA66" s="118"/>
      <c r="AB66" s="118"/>
    </row>
    <row r="67" spans="1:28" ht="8.25" customHeight="1">
      <c r="A67" s="205">
        <v>3022</v>
      </c>
      <c r="B67" s="245" t="s">
        <v>57</v>
      </c>
      <c r="C67" s="215">
        <f>IF((SUMIFS([1]db!$P:$P,[1]db!$E:$E,PAS!$A67,[1]db!$F:$F,PAS!C$3,[1]db!$I:$I,PAS!C$2))=0,0,SUMIFS([1]db!$P:$P,[1]db!$E:$E,PAS!$A67,[1]db!$F:$F,PAS!C$3,[1]db!$I:$I,PAS!C$2)/SUMIFS([1]db!$O:$O,[1]db!$E:$E,PAS!$A67,[1]db!$F:$F,PAS!C$3,[1]db!$I:$I,PAS!C$2))</f>
        <v>5.0100000000000006E-2</v>
      </c>
      <c r="D67" s="237">
        <f>IF((SUMIFS([1]db!$P:$P,[1]db!$E:$E,PAS!$A67,[1]db!$F:$F,PAS!D$3,[1]db!$I:$I,PAS!D$2,[1]db!$C:$C,PAS!D$4))=0,0,SUMIFS([1]db!$P:$P,[1]db!$E:$E,PAS!$A67,[1]db!$F:$F,PAS!D$3,[1]db!$I:$I,PAS!D$2,[1]db!$C:$C,PAS!D$4)/SUMIFS([1]db!$O:$O,[1]db!$E:$E,PAS!$A67,[1]db!$F:$F,PAS!D$3,[1]db!$I:$I,PAS!D$2,[1]db!$C:$C,PAS!D$4))</f>
        <v>0.18010000000000001</v>
      </c>
      <c r="E67" s="218">
        <f>IF((SUMIFS([1]db!$P:$P,[1]db!$E:$E,PAS!$A67,[1]db!$F:$F,PAS!E$3,[1]db!$I:$I,PAS!E$2,[1]db!$C:$C,PAS!E$4))=0,0,SUMIFS([1]db!$P:$P,[1]db!$E:$E,PAS!$A67,[1]db!$F:$F,PAS!E$3,[1]db!$I:$I,PAS!E$2,[1]db!$C:$C,PAS!E$4)/SUMIFS([1]db!$O:$O,[1]db!$E:$E,PAS!$A67,[1]db!$F:$F,PAS!E$3,[1]db!$I:$I,PAS!E$2,[1]db!$C:$C,PAS!E$4))</f>
        <v>0</v>
      </c>
      <c r="F67" s="218">
        <f>IF((SUMIFS([1]db!$P:$P,[1]db!$E:$E,PAS!$A67,[1]db!$F:$F,PAS!F$3,[1]db!$I:$I,PAS!F$2,[1]db!$C:$C,PAS!F$4))=0,0,SUMIFS([1]db!$P:$P,[1]db!$E:$E,PAS!$A67,[1]db!$F:$F,PAS!F$3,[1]db!$I:$I,PAS!F$2,[1]db!$C:$C,PAS!F$4)/SUMIFS([1]db!$O:$O,[1]db!$E:$E,PAS!$A67,[1]db!$F:$F,PAS!F$3,[1]db!$I:$I,PAS!F$2,[1]db!$C:$C,PAS!F$4))</f>
        <v>0</v>
      </c>
      <c r="G67" s="218">
        <f>IF((SUMIFS([1]db!$P:$P,[1]db!$E:$E,PAS!$A67,[1]db!$F:$F,PAS!G$3,[1]db!$I:$I,PAS!G$2,[1]db!$C:$C,PAS!G$4))=0,0,SUMIFS([1]db!$P:$P,[1]db!$E:$E,PAS!$A67,[1]db!$F:$F,PAS!G$3,[1]db!$I:$I,PAS!G$2,[1]db!$C:$C,PAS!G$4)/SUMIFS([1]db!$O:$O,[1]db!$E:$E,PAS!$A67,[1]db!$F:$F,PAS!G$3,[1]db!$I:$I,PAS!G$2,[1]db!$C:$C,PAS!G$4))</f>
        <v>0</v>
      </c>
      <c r="H67" s="218">
        <f>IF((SUMIFS([1]db!$P:$P,[1]db!$E:$E,PAS!$A67,[1]db!$F:$F,PAS!H$3,[1]db!$I:$I,PAS!H$2,[1]db!$C:$C,PAS!H$4))=0,0,SUMIFS([1]db!$P:$P,[1]db!$E:$E,PAS!$A67,[1]db!$F:$F,PAS!H$3,[1]db!$I:$I,PAS!H$2,[1]db!$C:$C,PAS!H$4)/SUMIFS([1]db!$O:$O,[1]db!$E:$E,PAS!$A67,[1]db!$F:$F,PAS!H$3,[1]db!$I:$I,PAS!H$2,[1]db!$C:$C,PAS!H$4))</f>
        <v>0</v>
      </c>
      <c r="I67" s="218">
        <f>IF((SUMIFS([1]db!$P:$P,[1]db!$E:$E,PAS!$A67,[1]db!$F:$F,PAS!I$3,[1]db!$I:$I,PAS!I$2,[1]db!$C:$C,PAS!I$4))=0,0,SUMIFS([1]db!$P:$P,[1]db!$E:$E,PAS!$A67,[1]db!$F:$F,PAS!I$3,[1]db!$I:$I,PAS!I$2,[1]db!$C:$C,PAS!I$4)/SUMIFS([1]db!$O:$O,[1]db!$E:$E,PAS!$A67,[1]db!$F:$F,PAS!I$3,[1]db!$I:$I,PAS!I$2,[1]db!$C:$C,PAS!I$4))</f>
        <v>0</v>
      </c>
      <c r="J67" s="218">
        <f>IF((SUMIFS([1]db!$P:$P,[1]db!$E:$E,PAS!$A67,[1]db!$F:$F,PAS!J$3,[1]db!$I:$I,PAS!J$2,[1]db!$C:$C,PAS!J$4))=0,0,SUMIFS([1]db!$P:$P,[1]db!$E:$E,PAS!$A67,[1]db!$F:$F,PAS!J$3,[1]db!$I:$I,PAS!J$2,[1]db!$C:$C,PAS!J$4)/SUMIFS([1]db!$O:$O,[1]db!$E:$E,PAS!$A67,[1]db!$F:$F,PAS!J$3,[1]db!$I:$I,PAS!J$2,[1]db!$C:$C,PAS!J$4))</f>
        <v>0</v>
      </c>
      <c r="K67" s="244">
        <f>IF((SUMIFS([1]db!$P:$P,[1]db!$E:$E,PAS!$A67,[1]db!$F:$F,PAS!K$3,[1]db!$I:$I,PAS!K$2,[1]db!$C:$C,PAS!K$4))=0,0,SUMIFS([1]db!$P:$P,[1]db!$E:$E,PAS!$A67,[1]db!$F:$F,PAS!K$3,[1]db!$I:$I,PAS!K$2,[1]db!$C:$C,PAS!K$4)/SUMIFS([1]db!$O:$O,[1]db!$E:$E,PAS!$A67,[1]db!$F:$F,PAS!K$3,[1]db!$I:$I,PAS!K$2,[1]db!$C:$C,PAS!K$4))</f>
        <v>0</v>
      </c>
      <c r="L67" s="215">
        <f>IF((SUMIFS([1]db!$P:$P,[1]db!$E:$E,PAS!$A67,[1]db!$F:$F,PAS!L$3,[1]db!$I:$I,PAS!L$2))=0,0,SUMIFS([1]db!$P:$P,[1]db!$E:$E,PAS!$A67,[1]db!$F:$F,PAS!L$3,[1]db!$I:$I,PAS!L$2)/SUMIFS([1]db!$O:$O,[1]db!$E:$E,PAS!$A67,[1]db!$F:$F,PAS!L$3,[1]db!$I:$I,PAS!L$2))</f>
        <v>0</v>
      </c>
      <c r="M67" s="216">
        <f>IF((SUMIFS([1]db!$P:$P,[1]db!$E:$E,PAS!$A67,[1]db!$F:$F,PAS!M$3,[1]db!$I:$I,PAS!M$2,[1]db!$C:$C,PAS!M$4))=0,0,SUMIFS([1]db!$P:$P,[1]db!$E:$E,PAS!$A67,[1]db!$F:$F,PAS!M$3,[1]db!$I:$I,PAS!M$2,[1]db!$C:$C,PAS!M$4)/SUMIFS([1]db!$O:$O,[1]db!$E:$E,PAS!$A67,[1]db!$F:$F,PAS!M$3,[1]db!$I:$I,PAS!M$2,[1]db!$C:$C,PAS!M$4))</f>
        <v>0</v>
      </c>
      <c r="N67" s="218">
        <f>IF((SUMIFS([1]db!$P:$P,[1]db!$E:$E,PAS!$A67,[1]db!$F:$F,PAS!N$3,[1]db!$I:$I,PAS!N$2,[1]db!$C:$C,PAS!N$4))=0,0,SUMIFS([1]db!$P:$P,[1]db!$E:$E,PAS!$A67,[1]db!$F:$F,PAS!N$3,[1]db!$I:$I,PAS!N$2,[1]db!$C:$C,PAS!N$4)/SUMIFS([1]db!$O:$O,[1]db!$E:$E,PAS!$A67,[1]db!$F:$F,PAS!N$3,[1]db!$I:$I,PAS!N$2,[1]db!$C:$C,PAS!N$4))</f>
        <v>0</v>
      </c>
      <c r="O67" s="218">
        <f>IF((SUMIFS([1]db!$P:$P,[1]db!$E:$E,PAS!$A67,[1]db!$F:$F,PAS!O$3,[1]db!$I:$I,PAS!O$2,[1]db!$C:$C,PAS!O$4))=0,0,SUMIFS([1]db!$P:$P,[1]db!$E:$E,PAS!$A67,[1]db!$F:$F,PAS!O$3,[1]db!$I:$I,PAS!O$2,[1]db!$C:$C,PAS!O$4)/SUMIFS([1]db!$O:$O,[1]db!$E:$E,PAS!$A67,[1]db!$F:$F,PAS!O$3,[1]db!$I:$I,PAS!O$2,[1]db!$C:$C,PAS!O$4))</f>
        <v>0</v>
      </c>
      <c r="P67" s="218">
        <f>IF((SUMIFS([1]db!$P:$P,[1]db!$E:$E,PAS!$A67,[1]db!$F:$F,PAS!P$3,[1]db!$I:$I,PAS!P$2,[1]db!$C:$C,PAS!P$4))=0,0,SUMIFS([1]db!$P:$P,[1]db!$E:$E,PAS!$A67,[1]db!$F:$F,PAS!P$3,[1]db!$I:$I,PAS!P$2,[1]db!$C:$C,PAS!P$4)/SUMIFS([1]db!$O:$O,[1]db!$E:$E,PAS!$A67,[1]db!$F:$F,PAS!P$3,[1]db!$I:$I,PAS!P$2,[1]db!$C:$C,PAS!P$4))</f>
        <v>0</v>
      </c>
      <c r="Q67" s="218">
        <f>IF((SUMIFS([1]db!$P:$P,[1]db!$E:$E,PAS!$A67,[1]db!$F:$F,PAS!Q$3,[1]db!$I:$I,PAS!Q$2,[1]db!$C:$C,PAS!Q$4))=0,0,SUMIFS([1]db!$P:$P,[1]db!$E:$E,PAS!$A67,[1]db!$F:$F,PAS!Q$3,[1]db!$I:$I,PAS!Q$2,[1]db!$C:$C,PAS!Q$4)/SUMIFS([1]db!$O:$O,[1]db!$E:$E,PAS!$A67,[1]db!$F:$F,PAS!Q$3,[1]db!$I:$I,PAS!Q$2,[1]db!$C:$C,PAS!Q$4))</f>
        <v>7.0000000000000007E-2</v>
      </c>
      <c r="R67" s="218">
        <f>IF((SUMIFS([1]db!$P:$P,[1]db!$E:$E,PAS!$A67,[1]db!$F:$F,PAS!R$3,[1]db!$I:$I,PAS!R$2,[1]db!$C:$C,PAS!R$4))=0,0,SUMIFS([1]db!$P:$P,[1]db!$E:$E,PAS!$A67,[1]db!$F:$F,PAS!R$3,[1]db!$I:$I,PAS!R$2,[1]db!$C:$C,PAS!R$4)/SUMIFS([1]db!$O:$O,[1]db!$E:$E,PAS!$A67,[1]db!$F:$F,PAS!R$3,[1]db!$I:$I,PAS!R$2,[1]db!$C:$C,PAS!R$4))</f>
        <v>0</v>
      </c>
      <c r="S67" s="218">
        <f>IF((SUMIFS([1]db!$P:$P,[1]db!$E:$E,PAS!$A67,[1]db!$F:$F,PAS!S$3,[1]db!$I:$I,PAS!S$2,[1]db!$C:$C,PAS!S$4))=0,0,SUMIFS([1]db!$P:$P,[1]db!$E:$E,PAS!$A67,[1]db!$F:$F,PAS!S$3,[1]db!$I:$I,PAS!S$2,[1]db!$C:$C,PAS!S$4)/SUMIFS([1]db!$O:$O,[1]db!$E:$E,PAS!$A67,[1]db!$F:$F,PAS!S$3,[1]db!$I:$I,PAS!S$2,[1]db!$C:$C,PAS!S$4))</f>
        <v>0</v>
      </c>
      <c r="T67" s="218">
        <f>IF((SUMIFS([1]db!$P:$P,[1]db!$E:$E,PAS!$A67,[1]db!$F:$F,PAS!T$3,[1]db!$I:$I,PAS!T$2,[1]db!$C:$C,PAS!T$4))=0,0,SUMIFS([1]db!$P:$P,[1]db!$E:$E,PAS!$A67,[1]db!$F:$F,PAS!T$3,[1]db!$I:$I,PAS!T$2,[1]db!$C:$C,PAS!T$4)/SUMIFS([1]db!$O:$O,[1]db!$E:$E,PAS!$A67,[1]db!$F:$F,PAS!T$3,[1]db!$I:$I,PAS!T$2,[1]db!$C:$C,PAS!T$4))</f>
        <v>0</v>
      </c>
      <c r="U67" s="218">
        <f>TRUNC(IF((SUMIFS([1]db!$P:$P,[1]db!$E:$E,PAS!$A67,[1]db!$I:$I,PAS!U$2))=0,0,SUMIFS([1]db!$P:$P,[1]db!$E:$E,PAS!$A67,[1]db!$I:$I,PAS!U$2)/SUMIFS([1]db!$O:$O,[1]db!$E:$E,PAS!$A67,[1]db!$I:$I,PAS!U$2)),2)</f>
        <v>0</v>
      </c>
      <c r="V67" s="219">
        <f>TRUNC(IF((SUMIFS([1]db!$P:$P,[1]db!$E:$E,PAS!$A67,[1]db!$I:$I,PAS!V$2))=0,0,SUMIFS([1]db!$P:$P,[1]db!$E:$E,PAS!$A67,[1]db!$I:$I,PAS!V$2)/SUMIFS([1]db!$O:$O,[1]db!$E:$E,PAS!$A67,[1]db!$I:$I,PAS!V$2)),2)</f>
        <v>0</v>
      </c>
      <c r="W67" s="118"/>
      <c r="X67" s="212">
        <f t="shared" si="0"/>
        <v>0.18010000000000001</v>
      </c>
      <c r="Y67" s="118"/>
      <c r="Z67" s="118"/>
      <c r="AA67" s="118"/>
      <c r="AB67" s="118"/>
    </row>
    <row r="68" spans="1:28" ht="8.25" customHeight="1">
      <c r="A68" s="205">
        <v>3024</v>
      </c>
      <c r="B68" s="245" t="s">
        <v>58</v>
      </c>
      <c r="C68" s="215">
        <f>IF((SUMIFS([1]db!$P:$P,[1]db!$E:$E,PAS!$A68,[1]db!$F:$F,PAS!C$3,[1]db!$I:$I,PAS!C$2))=0,0,SUMIFS([1]db!$P:$P,[1]db!$E:$E,PAS!$A68,[1]db!$F:$F,PAS!C$3,[1]db!$I:$I,PAS!C$2)/SUMIFS([1]db!$O:$O,[1]db!$E:$E,PAS!$A68,[1]db!$F:$F,PAS!C$3,[1]db!$I:$I,PAS!C$2))</f>
        <v>1.0046999999999999</v>
      </c>
      <c r="D68" s="237">
        <f>IF((SUMIFS([1]db!$P:$P,[1]db!$E:$E,PAS!$A68,[1]db!$F:$F,PAS!D$3,[1]db!$I:$I,PAS!D$2,[1]db!$C:$C,PAS!D$4))=0,0,SUMIFS([1]db!$P:$P,[1]db!$E:$E,PAS!$A68,[1]db!$F:$F,PAS!D$3,[1]db!$I:$I,PAS!D$2,[1]db!$C:$C,PAS!D$4)/SUMIFS([1]db!$O:$O,[1]db!$E:$E,PAS!$A68,[1]db!$F:$F,PAS!D$3,[1]db!$I:$I,PAS!D$2,[1]db!$C:$C,PAS!D$4))</f>
        <v>1.0046999999999999</v>
      </c>
      <c r="E68" s="218">
        <f>IF((SUMIFS([1]db!$P:$P,[1]db!$E:$E,PAS!$A68,[1]db!$F:$F,PAS!E$3,[1]db!$I:$I,PAS!E$2,[1]db!$C:$C,PAS!E$4))=0,0,SUMIFS([1]db!$P:$P,[1]db!$E:$E,PAS!$A68,[1]db!$F:$F,PAS!E$3,[1]db!$I:$I,PAS!E$2,[1]db!$C:$C,PAS!E$4)/SUMIFS([1]db!$O:$O,[1]db!$E:$E,PAS!$A68,[1]db!$F:$F,PAS!E$3,[1]db!$I:$I,PAS!E$2,[1]db!$C:$C,PAS!E$4))</f>
        <v>0</v>
      </c>
      <c r="F68" s="218">
        <f>IF((SUMIFS([1]db!$P:$P,[1]db!$E:$E,PAS!$A68,[1]db!$F:$F,PAS!F$3,[1]db!$I:$I,PAS!F$2,[1]db!$C:$C,PAS!F$4))=0,0,SUMIFS([1]db!$P:$P,[1]db!$E:$E,PAS!$A68,[1]db!$F:$F,PAS!F$3,[1]db!$I:$I,PAS!F$2,[1]db!$C:$C,PAS!F$4)/SUMIFS([1]db!$O:$O,[1]db!$E:$E,PAS!$A68,[1]db!$F:$F,PAS!F$3,[1]db!$I:$I,PAS!F$2,[1]db!$C:$C,PAS!F$4))</f>
        <v>0</v>
      </c>
      <c r="G68" s="218">
        <f>IF((SUMIFS([1]db!$P:$P,[1]db!$E:$E,PAS!$A68,[1]db!$F:$F,PAS!G$3,[1]db!$I:$I,PAS!G$2,[1]db!$C:$C,PAS!G$4))=0,0,SUMIFS([1]db!$P:$P,[1]db!$E:$E,PAS!$A68,[1]db!$F:$F,PAS!G$3,[1]db!$I:$I,PAS!G$2,[1]db!$C:$C,PAS!G$4)/SUMIFS([1]db!$O:$O,[1]db!$E:$E,PAS!$A68,[1]db!$F:$F,PAS!G$3,[1]db!$I:$I,PAS!G$2,[1]db!$C:$C,PAS!G$4))</f>
        <v>5.4239699999999997</v>
      </c>
      <c r="H68" s="218">
        <f>IF((SUMIFS([1]db!$P:$P,[1]db!$E:$E,PAS!$A68,[1]db!$F:$F,PAS!H$3,[1]db!$I:$I,PAS!H$2,[1]db!$C:$C,PAS!H$4))=0,0,SUMIFS([1]db!$P:$P,[1]db!$E:$E,PAS!$A68,[1]db!$F:$F,PAS!H$3,[1]db!$I:$I,PAS!H$2,[1]db!$C:$C,PAS!H$4)/SUMIFS([1]db!$O:$O,[1]db!$E:$E,PAS!$A68,[1]db!$F:$F,PAS!H$3,[1]db!$I:$I,PAS!H$2,[1]db!$C:$C,PAS!H$4))</f>
        <v>7.1382053571428568</v>
      </c>
      <c r="I68" s="218">
        <f>IF((SUMIFS([1]db!$P:$P,[1]db!$E:$E,PAS!$A68,[1]db!$F:$F,PAS!I$3,[1]db!$I:$I,PAS!I$2,[1]db!$C:$C,PAS!I$4))=0,0,SUMIFS([1]db!$P:$P,[1]db!$E:$E,PAS!$A68,[1]db!$F:$F,PAS!I$3,[1]db!$I:$I,PAS!I$2,[1]db!$C:$C,PAS!I$4)/SUMIFS([1]db!$O:$O,[1]db!$E:$E,PAS!$A68,[1]db!$F:$F,PAS!I$3,[1]db!$I:$I,PAS!I$2,[1]db!$C:$C,PAS!I$4))</f>
        <v>7.1122073108165882</v>
      </c>
      <c r="J68" s="218">
        <f>IF((SUMIFS([1]db!$P:$P,[1]db!$E:$E,PAS!$A68,[1]db!$F:$F,PAS!J$3,[1]db!$I:$I,PAS!J$2,[1]db!$C:$C,PAS!J$4))=0,0,SUMIFS([1]db!$P:$P,[1]db!$E:$E,PAS!$A68,[1]db!$F:$F,PAS!J$3,[1]db!$I:$I,PAS!J$2,[1]db!$C:$C,PAS!J$4)/SUMIFS([1]db!$O:$O,[1]db!$E:$E,PAS!$A68,[1]db!$F:$F,PAS!J$3,[1]db!$I:$I,PAS!J$2,[1]db!$C:$C,PAS!J$4))</f>
        <v>0</v>
      </c>
      <c r="K68" s="244">
        <f>IF((SUMIFS([1]db!$P:$P,[1]db!$E:$E,PAS!$A68,[1]db!$F:$F,PAS!K$3,[1]db!$I:$I,PAS!K$2,[1]db!$C:$C,PAS!K$4))=0,0,SUMIFS([1]db!$P:$P,[1]db!$E:$E,PAS!$A68,[1]db!$F:$F,PAS!K$3,[1]db!$I:$I,PAS!K$2,[1]db!$C:$C,PAS!K$4)/SUMIFS([1]db!$O:$O,[1]db!$E:$E,PAS!$A68,[1]db!$F:$F,PAS!K$3,[1]db!$I:$I,PAS!K$2,[1]db!$C:$C,PAS!K$4))</f>
        <v>0</v>
      </c>
      <c r="L68" s="215">
        <f>IF((SUMIFS([1]db!$P:$P,[1]db!$E:$E,PAS!$A68,[1]db!$F:$F,PAS!L$3,[1]db!$I:$I,PAS!L$2))=0,0,SUMIFS([1]db!$P:$P,[1]db!$E:$E,PAS!$A68,[1]db!$F:$F,PAS!L$3,[1]db!$I:$I,PAS!L$2)/SUMIFS([1]db!$O:$O,[1]db!$E:$E,PAS!$A68,[1]db!$F:$F,PAS!L$3,[1]db!$I:$I,PAS!L$2))</f>
        <v>1.0046999999999999</v>
      </c>
      <c r="M68" s="216">
        <f>IF((SUMIFS([1]db!$P:$P,[1]db!$E:$E,PAS!$A68,[1]db!$F:$F,PAS!M$3,[1]db!$I:$I,PAS!M$2,[1]db!$C:$C,PAS!M$4))=0,0,SUMIFS([1]db!$P:$P,[1]db!$E:$E,PAS!$A68,[1]db!$F:$F,PAS!M$3,[1]db!$I:$I,PAS!M$2,[1]db!$C:$C,PAS!M$4)/SUMIFS([1]db!$O:$O,[1]db!$E:$E,PAS!$A68,[1]db!$F:$F,PAS!M$3,[1]db!$I:$I,PAS!M$2,[1]db!$C:$C,PAS!M$4))</f>
        <v>0.50109999999999999</v>
      </c>
      <c r="N68" s="218">
        <f>IF((SUMIFS([1]db!$P:$P,[1]db!$E:$E,PAS!$A68,[1]db!$F:$F,PAS!N$3,[1]db!$I:$I,PAS!N$2,[1]db!$C:$C,PAS!N$4))=0,0,SUMIFS([1]db!$P:$P,[1]db!$E:$E,PAS!$A68,[1]db!$F:$F,PAS!N$3,[1]db!$I:$I,PAS!N$2,[1]db!$C:$C,PAS!N$4)/SUMIFS([1]db!$O:$O,[1]db!$E:$E,PAS!$A68,[1]db!$F:$F,PAS!N$3,[1]db!$I:$I,PAS!N$2,[1]db!$C:$C,PAS!N$4))</f>
        <v>0</v>
      </c>
      <c r="O68" s="218">
        <f>IF((SUMIFS([1]db!$P:$P,[1]db!$E:$E,PAS!$A68,[1]db!$F:$F,PAS!O$3,[1]db!$I:$I,PAS!O$2,[1]db!$C:$C,PAS!O$4))=0,0,SUMIFS([1]db!$P:$P,[1]db!$E:$E,PAS!$A68,[1]db!$F:$F,PAS!O$3,[1]db!$I:$I,PAS!O$2,[1]db!$C:$C,PAS!O$4)/SUMIFS([1]db!$O:$O,[1]db!$E:$E,PAS!$A68,[1]db!$F:$F,PAS!O$3,[1]db!$I:$I,PAS!O$2,[1]db!$C:$C,PAS!O$4))</f>
        <v>0</v>
      </c>
      <c r="P68" s="218">
        <f>IF((SUMIFS([1]db!$P:$P,[1]db!$E:$E,PAS!$A68,[1]db!$F:$F,PAS!P$3,[1]db!$I:$I,PAS!P$2,[1]db!$C:$C,PAS!P$4))=0,0,SUMIFS([1]db!$P:$P,[1]db!$E:$E,PAS!$A68,[1]db!$F:$F,PAS!P$3,[1]db!$I:$I,PAS!P$2,[1]db!$C:$C,PAS!P$4)/SUMIFS([1]db!$O:$O,[1]db!$E:$E,PAS!$A68,[1]db!$F:$F,PAS!P$3,[1]db!$I:$I,PAS!P$2,[1]db!$C:$C,PAS!P$4))</f>
        <v>0</v>
      </c>
      <c r="Q68" s="218">
        <f>IF((SUMIFS([1]db!$P:$P,[1]db!$E:$E,PAS!$A68,[1]db!$F:$F,PAS!Q$3,[1]db!$I:$I,PAS!Q$2,[1]db!$C:$C,PAS!Q$4))=0,0,SUMIFS([1]db!$P:$P,[1]db!$E:$E,PAS!$A68,[1]db!$F:$F,PAS!Q$3,[1]db!$I:$I,PAS!Q$2,[1]db!$C:$C,PAS!Q$4)/SUMIFS([1]db!$O:$O,[1]db!$E:$E,PAS!$A68,[1]db!$F:$F,PAS!Q$3,[1]db!$I:$I,PAS!Q$2,[1]db!$C:$C,PAS!Q$4))</f>
        <v>0</v>
      </c>
      <c r="R68" s="218">
        <f>IF((SUMIFS([1]db!$P:$P,[1]db!$E:$E,PAS!$A68,[1]db!$F:$F,PAS!R$3,[1]db!$I:$I,PAS!R$2,[1]db!$C:$C,PAS!R$4))=0,0,SUMIFS([1]db!$P:$P,[1]db!$E:$E,PAS!$A68,[1]db!$F:$F,PAS!R$3,[1]db!$I:$I,PAS!R$2,[1]db!$C:$C,PAS!R$4)/SUMIFS([1]db!$O:$O,[1]db!$E:$E,PAS!$A68,[1]db!$F:$F,PAS!R$3,[1]db!$I:$I,PAS!R$2,[1]db!$C:$C,PAS!R$4))</f>
        <v>2.8361999999999998</v>
      </c>
      <c r="S68" s="218">
        <f>IF((SUMIFS([1]db!$P:$P,[1]db!$E:$E,PAS!$A68,[1]db!$F:$F,PAS!S$3,[1]db!$I:$I,PAS!S$2,[1]db!$C:$C,PAS!S$4))=0,0,SUMIFS([1]db!$P:$P,[1]db!$E:$E,PAS!$A68,[1]db!$F:$F,PAS!S$3,[1]db!$I:$I,PAS!S$2,[1]db!$C:$C,PAS!S$4)/SUMIFS([1]db!$O:$O,[1]db!$E:$E,PAS!$A68,[1]db!$F:$F,PAS!S$3,[1]db!$I:$I,PAS!S$2,[1]db!$C:$C,PAS!S$4))</f>
        <v>0</v>
      </c>
      <c r="T68" s="218">
        <f>IF((SUMIFS([1]db!$P:$P,[1]db!$E:$E,PAS!$A68,[1]db!$F:$F,PAS!T$3,[1]db!$I:$I,PAS!T$2,[1]db!$C:$C,PAS!T$4))=0,0,SUMIFS([1]db!$P:$P,[1]db!$E:$E,PAS!$A68,[1]db!$F:$F,PAS!T$3,[1]db!$I:$I,PAS!T$2,[1]db!$C:$C,PAS!T$4)/SUMIFS([1]db!$O:$O,[1]db!$E:$E,PAS!$A68,[1]db!$F:$F,PAS!T$3,[1]db!$I:$I,PAS!T$2,[1]db!$C:$C,PAS!T$4))</f>
        <v>0</v>
      </c>
      <c r="U68" s="218">
        <f>TRUNC(IF((SUMIFS([1]db!$P:$P,[1]db!$E:$E,PAS!$A68,[1]db!$I:$I,PAS!U$2))=0,0,SUMIFS([1]db!$P:$P,[1]db!$E:$E,PAS!$A68,[1]db!$I:$I,PAS!U$2)/SUMIFS([1]db!$O:$O,[1]db!$E:$E,PAS!$A68,[1]db!$I:$I,PAS!U$2)),2)</f>
        <v>0</v>
      </c>
      <c r="V68" s="219">
        <f>TRUNC(IF((SUMIFS([1]db!$P:$P,[1]db!$E:$E,PAS!$A68,[1]db!$I:$I,PAS!V$2))=0,0,SUMIFS([1]db!$P:$P,[1]db!$E:$E,PAS!$A68,[1]db!$I:$I,PAS!V$2)/SUMIFS([1]db!$O:$O,[1]db!$E:$E,PAS!$A68,[1]db!$I:$I,PAS!V$2)),2)</f>
        <v>0</v>
      </c>
      <c r="W68" s="118"/>
      <c r="X68" s="212">
        <f t="shared" si="0"/>
        <v>7.1382053571428568</v>
      </c>
      <c r="Y68" s="118"/>
      <c r="Z68" s="118"/>
      <c r="AA68" s="118"/>
      <c r="AB68" s="118"/>
    </row>
    <row r="69" spans="1:28" ht="8.25" customHeight="1">
      <c r="A69" s="205">
        <v>3025</v>
      </c>
      <c r="B69" s="245" t="s">
        <v>59</v>
      </c>
      <c r="C69" s="215">
        <f>IF((SUMIFS([1]db!$P:$P,[1]db!$E:$E,PAS!$A69,[1]db!$F:$F,PAS!C$3,[1]db!$I:$I,PAS!C$2))=0,0,SUMIFS([1]db!$P:$P,[1]db!$E:$E,PAS!$A69,[1]db!$F:$F,PAS!C$3,[1]db!$I:$I,PAS!C$2)/SUMIFS([1]db!$O:$O,[1]db!$E:$E,PAS!$A69,[1]db!$F:$F,PAS!C$3,[1]db!$I:$I,PAS!C$2))</f>
        <v>0</v>
      </c>
      <c r="D69" s="237">
        <f>IF((SUMIFS([1]db!$P:$P,[1]db!$E:$E,PAS!$A69,[1]db!$F:$F,PAS!D$3,[1]db!$I:$I,PAS!D$2,[1]db!$C:$C,PAS!D$4))=0,0,SUMIFS([1]db!$P:$P,[1]db!$E:$E,PAS!$A69,[1]db!$F:$F,PAS!D$3,[1]db!$I:$I,PAS!D$2,[1]db!$C:$C,PAS!D$4)/SUMIFS([1]db!$O:$O,[1]db!$E:$E,PAS!$A69,[1]db!$F:$F,PAS!D$3,[1]db!$I:$I,PAS!D$2,[1]db!$C:$C,PAS!D$4))</f>
        <v>0.18010000000000004</v>
      </c>
      <c r="E69" s="218">
        <f>IF((SUMIFS([1]db!$P:$P,[1]db!$E:$E,PAS!$A69,[1]db!$F:$F,PAS!E$3,[1]db!$I:$I,PAS!E$2,[1]db!$C:$C,PAS!E$4))=0,0,SUMIFS([1]db!$P:$P,[1]db!$E:$E,PAS!$A69,[1]db!$F:$F,PAS!E$3,[1]db!$I:$I,PAS!E$2,[1]db!$C:$C,PAS!E$4)/SUMIFS([1]db!$O:$O,[1]db!$E:$E,PAS!$A69,[1]db!$F:$F,PAS!E$3,[1]db!$I:$I,PAS!E$2,[1]db!$C:$C,PAS!E$4))</f>
        <v>0</v>
      </c>
      <c r="F69" s="218">
        <f>IF((SUMIFS([1]db!$P:$P,[1]db!$E:$E,PAS!$A69,[1]db!$F:$F,PAS!F$3,[1]db!$I:$I,PAS!F$2,[1]db!$C:$C,PAS!F$4))=0,0,SUMIFS([1]db!$P:$P,[1]db!$E:$E,PAS!$A69,[1]db!$F:$F,PAS!F$3,[1]db!$I:$I,PAS!F$2,[1]db!$C:$C,PAS!F$4)/SUMIFS([1]db!$O:$O,[1]db!$E:$E,PAS!$A69,[1]db!$F:$F,PAS!F$3,[1]db!$I:$I,PAS!F$2,[1]db!$C:$C,PAS!F$4))</f>
        <v>0</v>
      </c>
      <c r="G69" s="218">
        <f>IF((SUMIFS([1]db!$P:$P,[1]db!$E:$E,PAS!$A69,[1]db!$F:$F,PAS!G$3,[1]db!$I:$I,PAS!G$2,[1]db!$C:$C,PAS!G$4))=0,0,SUMIFS([1]db!$P:$P,[1]db!$E:$E,PAS!$A69,[1]db!$F:$F,PAS!G$3,[1]db!$I:$I,PAS!G$2,[1]db!$C:$C,PAS!G$4)/SUMIFS([1]db!$O:$O,[1]db!$E:$E,PAS!$A69,[1]db!$F:$F,PAS!G$3,[1]db!$I:$I,PAS!G$2,[1]db!$C:$C,PAS!G$4))</f>
        <v>0</v>
      </c>
      <c r="H69" s="218">
        <f>IF((SUMIFS([1]db!$P:$P,[1]db!$E:$E,PAS!$A69,[1]db!$F:$F,PAS!H$3,[1]db!$I:$I,PAS!H$2,[1]db!$C:$C,PAS!H$4))=0,0,SUMIFS([1]db!$P:$P,[1]db!$E:$E,PAS!$A69,[1]db!$F:$F,PAS!H$3,[1]db!$I:$I,PAS!H$2,[1]db!$C:$C,PAS!H$4)/SUMIFS([1]db!$O:$O,[1]db!$E:$E,PAS!$A69,[1]db!$F:$F,PAS!H$3,[1]db!$I:$I,PAS!H$2,[1]db!$C:$C,PAS!H$4))</f>
        <v>0</v>
      </c>
      <c r="I69" s="218">
        <f>IF((SUMIFS([1]db!$P:$P,[1]db!$E:$E,PAS!$A69,[1]db!$F:$F,PAS!I$3,[1]db!$I:$I,PAS!I$2,[1]db!$C:$C,PAS!I$4))=0,0,SUMIFS([1]db!$P:$P,[1]db!$E:$E,PAS!$A69,[1]db!$F:$F,PAS!I$3,[1]db!$I:$I,PAS!I$2,[1]db!$C:$C,PAS!I$4)/SUMIFS([1]db!$O:$O,[1]db!$E:$E,PAS!$A69,[1]db!$F:$F,PAS!I$3,[1]db!$I:$I,PAS!I$2,[1]db!$C:$C,PAS!I$4))</f>
        <v>5.1162999999999998</v>
      </c>
      <c r="J69" s="218">
        <f>IF((SUMIFS([1]db!$P:$P,[1]db!$E:$E,PAS!$A69,[1]db!$F:$F,PAS!J$3,[1]db!$I:$I,PAS!J$2,[1]db!$C:$C,PAS!J$4))=0,0,SUMIFS([1]db!$P:$P,[1]db!$E:$E,PAS!$A69,[1]db!$F:$F,PAS!J$3,[1]db!$I:$I,PAS!J$2,[1]db!$C:$C,PAS!J$4)/SUMIFS([1]db!$O:$O,[1]db!$E:$E,PAS!$A69,[1]db!$F:$F,PAS!J$3,[1]db!$I:$I,PAS!J$2,[1]db!$C:$C,PAS!J$4))</f>
        <v>0</v>
      </c>
      <c r="K69" s="244">
        <f>IF((SUMIFS([1]db!$P:$P,[1]db!$E:$E,PAS!$A69,[1]db!$F:$F,PAS!K$3,[1]db!$I:$I,PAS!K$2,[1]db!$C:$C,PAS!K$4))=0,0,SUMIFS([1]db!$P:$P,[1]db!$E:$E,PAS!$A69,[1]db!$F:$F,PAS!K$3,[1]db!$I:$I,PAS!K$2,[1]db!$C:$C,PAS!K$4)/SUMIFS([1]db!$O:$O,[1]db!$E:$E,PAS!$A69,[1]db!$F:$F,PAS!K$3,[1]db!$I:$I,PAS!K$2,[1]db!$C:$C,PAS!K$4))</f>
        <v>0</v>
      </c>
      <c r="L69" s="215">
        <f>IF((SUMIFS([1]db!$P:$P,[1]db!$E:$E,PAS!$A69,[1]db!$F:$F,PAS!L$3,[1]db!$I:$I,PAS!L$2))=0,0,SUMIFS([1]db!$P:$P,[1]db!$E:$E,PAS!$A69,[1]db!$F:$F,PAS!L$3,[1]db!$I:$I,PAS!L$2)/SUMIFS([1]db!$O:$O,[1]db!$E:$E,PAS!$A69,[1]db!$F:$F,PAS!L$3,[1]db!$I:$I,PAS!L$2))</f>
        <v>0</v>
      </c>
      <c r="M69" s="216">
        <f>IF((SUMIFS([1]db!$P:$P,[1]db!$E:$E,PAS!$A69,[1]db!$F:$F,PAS!M$3,[1]db!$I:$I,PAS!M$2,[1]db!$C:$C,PAS!M$4))=0,0,SUMIFS([1]db!$P:$P,[1]db!$E:$E,PAS!$A69,[1]db!$F:$F,PAS!M$3,[1]db!$I:$I,PAS!M$2,[1]db!$C:$C,PAS!M$4)/SUMIFS([1]db!$O:$O,[1]db!$E:$E,PAS!$A69,[1]db!$F:$F,PAS!M$3,[1]db!$I:$I,PAS!M$2,[1]db!$C:$C,PAS!M$4))</f>
        <v>0</v>
      </c>
      <c r="N69" s="218">
        <f>IF((SUMIFS([1]db!$P:$P,[1]db!$E:$E,PAS!$A69,[1]db!$F:$F,PAS!N$3,[1]db!$I:$I,PAS!N$2,[1]db!$C:$C,PAS!N$4))=0,0,SUMIFS([1]db!$P:$P,[1]db!$E:$E,PAS!$A69,[1]db!$F:$F,PAS!N$3,[1]db!$I:$I,PAS!N$2,[1]db!$C:$C,PAS!N$4)/SUMIFS([1]db!$O:$O,[1]db!$E:$E,PAS!$A69,[1]db!$F:$F,PAS!N$3,[1]db!$I:$I,PAS!N$2,[1]db!$C:$C,PAS!N$4))</f>
        <v>0</v>
      </c>
      <c r="O69" s="218">
        <f>IF((SUMIFS([1]db!$P:$P,[1]db!$E:$E,PAS!$A69,[1]db!$F:$F,PAS!O$3,[1]db!$I:$I,PAS!O$2,[1]db!$C:$C,PAS!O$4))=0,0,SUMIFS([1]db!$P:$P,[1]db!$E:$E,PAS!$A69,[1]db!$F:$F,PAS!O$3,[1]db!$I:$I,PAS!O$2,[1]db!$C:$C,PAS!O$4)/SUMIFS([1]db!$O:$O,[1]db!$E:$E,PAS!$A69,[1]db!$F:$F,PAS!O$3,[1]db!$I:$I,PAS!O$2,[1]db!$C:$C,PAS!O$4))</f>
        <v>0</v>
      </c>
      <c r="P69" s="218">
        <f>IF((SUMIFS([1]db!$P:$P,[1]db!$E:$E,PAS!$A69,[1]db!$F:$F,PAS!P$3,[1]db!$I:$I,PAS!P$2,[1]db!$C:$C,PAS!P$4))=0,0,SUMIFS([1]db!$P:$P,[1]db!$E:$E,PAS!$A69,[1]db!$F:$F,PAS!P$3,[1]db!$I:$I,PAS!P$2,[1]db!$C:$C,PAS!P$4)/SUMIFS([1]db!$O:$O,[1]db!$E:$E,PAS!$A69,[1]db!$F:$F,PAS!P$3,[1]db!$I:$I,PAS!P$2,[1]db!$C:$C,PAS!P$4))</f>
        <v>0</v>
      </c>
      <c r="Q69" s="218">
        <f>IF((SUMIFS([1]db!$P:$P,[1]db!$E:$E,PAS!$A69,[1]db!$F:$F,PAS!Q$3,[1]db!$I:$I,PAS!Q$2,[1]db!$C:$C,PAS!Q$4))=0,0,SUMIFS([1]db!$P:$P,[1]db!$E:$E,PAS!$A69,[1]db!$F:$F,PAS!Q$3,[1]db!$I:$I,PAS!Q$2,[1]db!$C:$C,PAS!Q$4)/SUMIFS([1]db!$O:$O,[1]db!$E:$E,PAS!$A69,[1]db!$F:$F,PAS!Q$3,[1]db!$I:$I,PAS!Q$2,[1]db!$C:$C,PAS!Q$4))</f>
        <v>0</v>
      </c>
      <c r="R69" s="218">
        <f>IF((SUMIFS([1]db!$P:$P,[1]db!$E:$E,PAS!$A69,[1]db!$F:$F,PAS!R$3,[1]db!$I:$I,PAS!R$2,[1]db!$C:$C,PAS!R$4))=0,0,SUMIFS([1]db!$P:$P,[1]db!$E:$E,PAS!$A69,[1]db!$F:$F,PAS!R$3,[1]db!$I:$I,PAS!R$2,[1]db!$C:$C,PAS!R$4)/SUMIFS([1]db!$O:$O,[1]db!$E:$E,PAS!$A69,[1]db!$F:$F,PAS!R$3,[1]db!$I:$I,PAS!R$2,[1]db!$C:$C,PAS!R$4))</f>
        <v>0</v>
      </c>
      <c r="S69" s="218">
        <f>IF((SUMIFS([1]db!$P:$P,[1]db!$E:$E,PAS!$A69,[1]db!$F:$F,PAS!S$3,[1]db!$I:$I,PAS!S$2,[1]db!$C:$C,PAS!S$4))=0,0,SUMIFS([1]db!$P:$P,[1]db!$E:$E,PAS!$A69,[1]db!$F:$F,PAS!S$3,[1]db!$I:$I,PAS!S$2,[1]db!$C:$C,PAS!S$4)/SUMIFS([1]db!$O:$O,[1]db!$E:$E,PAS!$A69,[1]db!$F:$F,PAS!S$3,[1]db!$I:$I,PAS!S$2,[1]db!$C:$C,PAS!S$4))</f>
        <v>0</v>
      </c>
      <c r="T69" s="218">
        <f>IF((SUMIFS([1]db!$P:$P,[1]db!$E:$E,PAS!$A69,[1]db!$F:$F,PAS!T$3,[1]db!$I:$I,PAS!T$2,[1]db!$C:$C,PAS!T$4))=0,0,SUMIFS([1]db!$P:$P,[1]db!$E:$E,PAS!$A69,[1]db!$F:$F,PAS!T$3,[1]db!$I:$I,PAS!T$2,[1]db!$C:$C,PAS!T$4)/SUMIFS([1]db!$O:$O,[1]db!$E:$E,PAS!$A69,[1]db!$F:$F,PAS!T$3,[1]db!$I:$I,PAS!T$2,[1]db!$C:$C,PAS!T$4))</f>
        <v>0</v>
      </c>
      <c r="U69" s="218">
        <f>TRUNC(IF((SUMIFS([1]db!$P:$P,[1]db!$E:$E,PAS!$A69,[1]db!$I:$I,PAS!U$2))=0,0,SUMIFS([1]db!$P:$P,[1]db!$E:$E,PAS!$A69,[1]db!$I:$I,PAS!U$2)/SUMIFS([1]db!$O:$O,[1]db!$E:$E,PAS!$A69,[1]db!$I:$I,PAS!U$2)),2)</f>
        <v>0</v>
      </c>
      <c r="V69" s="219">
        <f>TRUNC(IF((SUMIFS([1]db!$P:$P,[1]db!$E:$E,PAS!$A69,[1]db!$I:$I,PAS!V$2))=0,0,SUMIFS([1]db!$P:$P,[1]db!$E:$E,PAS!$A69,[1]db!$I:$I,PAS!V$2)/SUMIFS([1]db!$O:$O,[1]db!$E:$E,PAS!$A69,[1]db!$I:$I,PAS!V$2)),2)</f>
        <v>0</v>
      </c>
      <c r="W69" s="118"/>
      <c r="X69" s="212">
        <f t="shared" si="0"/>
        <v>5.1162999999999998</v>
      </c>
      <c r="Y69" s="118"/>
      <c r="Z69" s="118"/>
      <c r="AA69" s="118"/>
      <c r="AB69" s="118"/>
    </row>
    <row r="70" spans="1:28" ht="8.25" customHeight="1">
      <c r="A70" s="205">
        <v>3026</v>
      </c>
      <c r="B70" s="245" t="s">
        <v>60</v>
      </c>
      <c r="C70" s="215">
        <f>IF((SUMIFS([1]db!$P:$P,[1]db!$E:$E,PAS!$A70,[1]db!$F:$F,PAS!C$3,[1]db!$I:$I,PAS!C$2))=0,0,SUMIFS([1]db!$P:$P,[1]db!$E:$E,PAS!$A70,[1]db!$F:$F,PAS!C$3,[1]db!$I:$I,PAS!C$2)/SUMIFS([1]db!$O:$O,[1]db!$E:$E,PAS!$A70,[1]db!$F:$F,PAS!C$3,[1]db!$I:$I,PAS!C$2))</f>
        <v>2.0184000000000002</v>
      </c>
      <c r="D70" s="237">
        <f>IF((SUMIFS([1]db!$P:$P,[1]db!$E:$E,PAS!$A70,[1]db!$F:$F,PAS!D$3,[1]db!$I:$I,PAS!D$2,[1]db!$C:$C,PAS!D$4))=0,0,SUMIFS([1]db!$P:$P,[1]db!$E:$E,PAS!$A70,[1]db!$F:$F,PAS!D$3,[1]db!$I:$I,PAS!D$2,[1]db!$C:$C,PAS!D$4)/SUMIFS([1]db!$O:$O,[1]db!$E:$E,PAS!$A70,[1]db!$F:$F,PAS!D$3,[1]db!$I:$I,PAS!D$2,[1]db!$C:$C,PAS!D$4))</f>
        <v>0.50109999999999999</v>
      </c>
      <c r="E70" s="218">
        <f>IF((SUMIFS([1]db!$P:$P,[1]db!$E:$E,PAS!$A70,[1]db!$F:$F,PAS!E$3,[1]db!$I:$I,PAS!E$2,[1]db!$C:$C,PAS!E$4))=0,0,SUMIFS([1]db!$P:$P,[1]db!$E:$E,PAS!$A70,[1]db!$F:$F,PAS!E$3,[1]db!$I:$I,PAS!E$2,[1]db!$C:$C,PAS!E$4)/SUMIFS([1]db!$O:$O,[1]db!$E:$E,PAS!$A70,[1]db!$F:$F,PAS!E$3,[1]db!$I:$I,PAS!E$2,[1]db!$C:$C,PAS!E$4))</f>
        <v>0</v>
      </c>
      <c r="F70" s="218">
        <f>IF((SUMIFS([1]db!$P:$P,[1]db!$E:$E,PAS!$A70,[1]db!$F:$F,PAS!F$3,[1]db!$I:$I,PAS!F$2,[1]db!$C:$C,PAS!F$4))=0,0,SUMIFS([1]db!$P:$P,[1]db!$E:$E,PAS!$A70,[1]db!$F:$F,PAS!F$3,[1]db!$I:$I,PAS!F$2,[1]db!$C:$C,PAS!F$4)/SUMIFS([1]db!$O:$O,[1]db!$E:$E,PAS!$A70,[1]db!$F:$F,PAS!F$3,[1]db!$I:$I,PAS!F$2,[1]db!$C:$C,PAS!F$4))</f>
        <v>0</v>
      </c>
      <c r="G70" s="218">
        <f>IF((SUMIFS([1]db!$P:$P,[1]db!$E:$E,PAS!$A70,[1]db!$F:$F,PAS!G$3,[1]db!$I:$I,PAS!G$2,[1]db!$C:$C,PAS!G$4))=0,0,SUMIFS([1]db!$P:$P,[1]db!$E:$E,PAS!$A70,[1]db!$F:$F,PAS!G$3,[1]db!$I:$I,PAS!G$2,[1]db!$C:$C,PAS!G$4)/SUMIFS([1]db!$O:$O,[1]db!$E:$E,PAS!$A70,[1]db!$F:$F,PAS!G$3,[1]db!$I:$I,PAS!G$2,[1]db!$C:$C,PAS!G$4))</f>
        <v>3.0225</v>
      </c>
      <c r="H70" s="218">
        <f>IF((SUMIFS([1]db!$P:$P,[1]db!$E:$E,PAS!$A70,[1]db!$F:$F,PAS!H$3,[1]db!$I:$I,PAS!H$2,[1]db!$C:$C,PAS!H$4))=0,0,SUMIFS([1]db!$P:$P,[1]db!$E:$E,PAS!$A70,[1]db!$F:$F,PAS!H$3,[1]db!$I:$I,PAS!H$2,[1]db!$C:$C,PAS!H$4)/SUMIFS([1]db!$O:$O,[1]db!$E:$E,PAS!$A70,[1]db!$F:$F,PAS!H$3,[1]db!$I:$I,PAS!H$2,[1]db!$C:$C,PAS!H$4))</f>
        <v>6</v>
      </c>
      <c r="I70" s="218">
        <f>IF((SUMIFS([1]db!$P:$P,[1]db!$E:$E,PAS!$A70,[1]db!$F:$F,PAS!I$3,[1]db!$I:$I,PAS!I$2,[1]db!$C:$C,PAS!I$4))=0,0,SUMIFS([1]db!$P:$P,[1]db!$E:$E,PAS!$A70,[1]db!$F:$F,PAS!I$3,[1]db!$I:$I,PAS!I$2,[1]db!$C:$C,PAS!I$4)/SUMIFS([1]db!$O:$O,[1]db!$E:$E,PAS!$A70,[1]db!$F:$F,PAS!I$3,[1]db!$I:$I,PAS!I$2,[1]db!$C:$C,PAS!I$4))</f>
        <v>0</v>
      </c>
      <c r="J70" s="218">
        <f>IF((SUMIFS([1]db!$P:$P,[1]db!$E:$E,PAS!$A70,[1]db!$F:$F,PAS!J$3,[1]db!$I:$I,PAS!J$2,[1]db!$C:$C,PAS!J$4))=0,0,SUMIFS([1]db!$P:$P,[1]db!$E:$E,PAS!$A70,[1]db!$F:$F,PAS!J$3,[1]db!$I:$I,PAS!J$2,[1]db!$C:$C,PAS!J$4)/SUMIFS([1]db!$O:$O,[1]db!$E:$E,PAS!$A70,[1]db!$F:$F,PAS!J$3,[1]db!$I:$I,PAS!J$2,[1]db!$C:$C,PAS!J$4))</f>
        <v>0</v>
      </c>
      <c r="K70" s="244">
        <f>IF((SUMIFS([1]db!$P:$P,[1]db!$E:$E,PAS!$A70,[1]db!$F:$F,PAS!K$3,[1]db!$I:$I,PAS!K$2,[1]db!$C:$C,PAS!K$4))=0,0,SUMIFS([1]db!$P:$P,[1]db!$E:$E,PAS!$A70,[1]db!$F:$F,PAS!K$3,[1]db!$I:$I,PAS!K$2,[1]db!$C:$C,PAS!K$4)/SUMIFS([1]db!$O:$O,[1]db!$E:$E,PAS!$A70,[1]db!$F:$F,PAS!K$3,[1]db!$I:$I,PAS!K$2,[1]db!$C:$C,PAS!K$4))</f>
        <v>8.5479446064139939</v>
      </c>
      <c r="L70" s="215">
        <f>IF((SUMIFS([1]db!$P:$P,[1]db!$E:$E,PAS!$A70,[1]db!$F:$F,PAS!L$3,[1]db!$I:$I,PAS!L$2))=0,0,SUMIFS([1]db!$P:$P,[1]db!$E:$E,PAS!$A70,[1]db!$F:$F,PAS!L$3,[1]db!$I:$I,PAS!L$2)/SUMIFS([1]db!$O:$O,[1]db!$E:$E,PAS!$A70,[1]db!$F:$F,PAS!L$3,[1]db!$I:$I,PAS!L$2))</f>
        <v>0.1</v>
      </c>
      <c r="M70" s="216">
        <f>IF((SUMIFS([1]db!$P:$P,[1]db!$E:$E,PAS!$A70,[1]db!$F:$F,PAS!M$3,[1]db!$I:$I,PAS!M$2,[1]db!$C:$C,PAS!M$4))=0,0,SUMIFS([1]db!$P:$P,[1]db!$E:$E,PAS!$A70,[1]db!$F:$F,PAS!M$3,[1]db!$I:$I,PAS!M$2,[1]db!$C:$C,PAS!M$4)/SUMIFS([1]db!$O:$O,[1]db!$E:$E,PAS!$A70,[1]db!$F:$F,PAS!M$3,[1]db!$I:$I,PAS!M$2,[1]db!$C:$C,PAS!M$4))</f>
        <v>0</v>
      </c>
      <c r="N70" s="218">
        <f>IF((SUMIFS([1]db!$P:$P,[1]db!$E:$E,PAS!$A70,[1]db!$F:$F,PAS!N$3,[1]db!$I:$I,PAS!N$2,[1]db!$C:$C,PAS!N$4))=0,0,SUMIFS([1]db!$P:$P,[1]db!$E:$E,PAS!$A70,[1]db!$F:$F,PAS!N$3,[1]db!$I:$I,PAS!N$2,[1]db!$C:$C,PAS!N$4)/SUMIFS([1]db!$O:$O,[1]db!$E:$E,PAS!$A70,[1]db!$F:$F,PAS!N$3,[1]db!$I:$I,PAS!N$2,[1]db!$C:$C,PAS!N$4))</f>
        <v>0</v>
      </c>
      <c r="O70" s="218">
        <f>IF((SUMIFS([1]db!$P:$P,[1]db!$E:$E,PAS!$A70,[1]db!$F:$F,PAS!O$3,[1]db!$I:$I,PAS!O$2,[1]db!$C:$C,PAS!O$4))=0,0,SUMIFS([1]db!$P:$P,[1]db!$E:$E,PAS!$A70,[1]db!$F:$F,PAS!O$3,[1]db!$I:$I,PAS!O$2,[1]db!$C:$C,PAS!O$4)/SUMIFS([1]db!$O:$O,[1]db!$E:$E,PAS!$A70,[1]db!$F:$F,PAS!O$3,[1]db!$I:$I,PAS!O$2,[1]db!$C:$C,PAS!O$4))</f>
        <v>0</v>
      </c>
      <c r="P70" s="218">
        <f>IF((SUMIFS([1]db!$P:$P,[1]db!$E:$E,PAS!$A70,[1]db!$F:$F,PAS!P$3,[1]db!$I:$I,PAS!P$2,[1]db!$C:$C,PAS!P$4))=0,0,SUMIFS([1]db!$P:$P,[1]db!$E:$E,PAS!$A70,[1]db!$F:$F,PAS!P$3,[1]db!$I:$I,PAS!P$2,[1]db!$C:$C,PAS!P$4)/SUMIFS([1]db!$O:$O,[1]db!$E:$E,PAS!$A70,[1]db!$F:$F,PAS!P$3,[1]db!$I:$I,PAS!P$2,[1]db!$C:$C,PAS!P$4))</f>
        <v>0</v>
      </c>
      <c r="Q70" s="218">
        <f>IF((SUMIFS([1]db!$P:$P,[1]db!$E:$E,PAS!$A70,[1]db!$F:$F,PAS!Q$3,[1]db!$I:$I,PAS!Q$2,[1]db!$C:$C,PAS!Q$4))=0,0,SUMIFS([1]db!$P:$P,[1]db!$E:$E,PAS!$A70,[1]db!$F:$F,PAS!Q$3,[1]db!$I:$I,PAS!Q$2,[1]db!$C:$C,PAS!Q$4)/SUMIFS([1]db!$O:$O,[1]db!$E:$E,PAS!$A70,[1]db!$F:$F,PAS!Q$3,[1]db!$I:$I,PAS!Q$2,[1]db!$C:$C,PAS!Q$4))</f>
        <v>0</v>
      </c>
      <c r="R70" s="218">
        <f>IF((SUMIFS([1]db!$P:$P,[1]db!$E:$E,PAS!$A70,[1]db!$F:$F,PAS!R$3,[1]db!$I:$I,PAS!R$2,[1]db!$C:$C,PAS!R$4))=0,0,SUMIFS([1]db!$P:$P,[1]db!$E:$E,PAS!$A70,[1]db!$F:$F,PAS!R$3,[1]db!$I:$I,PAS!R$2,[1]db!$C:$C,PAS!R$4)/SUMIFS([1]db!$O:$O,[1]db!$E:$E,PAS!$A70,[1]db!$F:$F,PAS!R$3,[1]db!$I:$I,PAS!R$2,[1]db!$C:$C,PAS!R$4))</f>
        <v>0</v>
      </c>
      <c r="S70" s="218">
        <f>IF((SUMIFS([1]db!$P:$P,[1]db!$E:$E,PAS!$A70,[1]db!$F:$F,PAS!S$3,[1]db!$I:$I,PAS!S$2,[1]db!$C:$C,PAS!S$4))=0,0,SUMIFS([1]db!$P:$P,[1]db!$E:$E,PAS!$A70,[1]db!$F:$F,PAS!S$3,[1]db!$I:$I,PAS!S$2,[1]db!$C:$C,PAS!S$4)/SUMIFS([1]db!$O:$O,[1]db!$E:$E,PAS!$A70,[1]db!$F:$F,PAS!S$3,[1]db!$I:$I,PAS!S$2,[1]db!$C:$C,PAS!S$4))</f>
        <v>0</v>
      </c>
      <c r="T70" s="218">
        <f>IF((SUMIFS([1]db!$P:$P,[1]db!$E:$E,PAS!$A70,[1]db!$F:$F,PAS!T$3,[1]db!$I:$I,PAS!T$2,[1]db!$C:$C,PAS!T$4))=0,0,SUMIFS([1]db!$P:$P,[1]db!$E:$E,PAS!$A70,[1]db!$F:$F,PAS!T$3,[1]db!$I:$I,PAS!T$2,[1]db!$C:$C,PAS!T$4)/SUMIFS([1]db!$O:$O,[1]db!$E:$E,PAS!$A70,[1]db!$F:$F,PAS!T$3,[1]db!$I:$I,PAS!T$2,[1]db!$C:$C,PAS!T$4))</f>
        <v>0</v>
      </c>
      <c r="U70" s="218">
        <f>TRUNC(IF((SUMIFS([1]db!$P:$P,[1]db!$E:$E,PAS!$A70,[1]db!$I:$I,PAS!U$2))=0,0,SUMIFS([1]db!$P:$P,[1]db!$E:$E,PAS!$A70,[1]db!$I:$I,PAS!U$2)/SUMIFS([1]db!$O:$O,[1]db!$E:$E,PAS!$A70,[1]db!$I:$I,PAS!U$2)),2)</f>
        <v>0</v>
      </c>
      <c r="V70" s="219">
        <f>TRUNC(IF((SUMIFS([1]db!$P:$P,[1]db!$E:$E,PAS!$A70,[1]db!$I:$I,PAS!V$2))=0,0,SUMIFS([1]db!$P:$P,[1]db!$E:$E,PAS!$A70,[1]db!$I:$I,PAS!V$2)/SUMIFS([1]db!$O:$O,[1]db!$E:$E,PAS!$A70,[1]db!$I:$I,PAS!V$2)),2)</f>
        <v>0</v>
      </c>
      <c r="W70" s="118"/>
      <c r="X70" s="212">
        <f t="shared" si="0"/>
        <v>8.5479446064139939</v>
      </c>
      <c r="Y70" s="118"/>
      <c r="Z70" s="118"/>
      <c r="AA70" s="118"/>
      <c r="AB70" s="118"/>
    </row>
    <row r="71" spans="1:28" ht="8.25" customHeight="1">
      <c r="A71" s="205">
        <v>3027</v>
      </c>
      <c r="B71" s="245" t="s">
        <v>61</v>
      </c>
      <c r="C71" s="215">
        <f>IF((SUMIFS([1]db!$P:$P,[1]db!$E:$E,PAS!$A71,[1]db!$F:$F,PAS!C$3,[1]db!$I:$I,PAS!C$2))=0,0,SUMIFS([1]db!$P:$P,[1]db!$E:$E,PAS!$A71,[1]db!$F:$F,PAS!C$3,[1]db!$I:$I,PAS!C$2)/SUMIFS([1]db!$O:$O,[1]db!$E:$E,PAS!$A71,[1]db!$F:$F,PAS!C$3,[1]db!$I:$I,PAS!C$2))</f>
        <v>2.0184000000000002</v>
      </c>
      <c r="D71" s="237">
        <f>IF((SUMIFS([1]db!$P:$P,[1]db!$E:$E,PAS!$A71,[1]db!$F:$F,PAS!D$3,[1]db!$I:$I,PAS!D$2,[1]db!$C:$C,PAS!D$4))=0,0,SUMIFS([1]db!$P:$P,[1]db!$E:$E,PAS!$A71,[1]db!$F:$F,PAS!D$3,[1]db!$I:$I,PAS!D$2,[1]db!$C:$C,PAS!D$4)/SUMIFS([1]db!$O:$O,[1]db!$E:$E,PAS!$A71,[1]db!$F:$F,PAS!D$3,[1]db!$I:$I,PAS!D$2,[1]db!$C:$C,PAS!D$4))</f>
        <v>0.18009999999999998</v>
      </c>
      <c r="E71" s="218">
        <f>IF((SUMIFS([1]db!$P:$P,[1]db!$E:$E,PAS!$A71,[1]db!$F:$F,PAS!E$3,[1]db!$I:$I,PAS!E$2,[1]db!$C:$C,PAS!E$4))=0,0,SUMIFS([1]db!$P:$P,[1]db!$E:$E,PAS!$A71,[1]db!$F:$F,PAS!E$3,[1]db!$I:$I,PAS!E$2,[1]db!$C:$C,PAS!E$4)/SUMIFS([1]db!$O:$O,[1]db!$E:$E,PAS!$A71,[1]db!$F:$F,PAS!E$3,[1]db!$I:$I,PAS!E$2,[1]db!$C:$C,PAS!E$4))</f>
        <v>0</v>
      </c>
      <c r="F71" s="218">
        <f>IF((SUMIFS([1]db!$P:$P,[1]db!$E:$E,PAS!$A71,[1]db!$F:$F,PAS!F$3,[1]db!$I:$I,PAS!F$2,[1]db!$C:$C,PAS!F$4))=0,0,SUMIFS([1]db!$P:$P,[1]db!$E:$E,PAS!$A71,[1]db!$F:$F,PAS!F$3,[1]db!$I:$I,PAS!F$2,[1]db!$C:$C,PAS!F$4)/SUMIFS([1]db!$O:$O,[1]db!$E:$E,PAS!$A71,[1]db!$F:$F,PAS!F$3,[1]db!$I:$I,PAS!F$2,[1]db!$C:$C,PAS!F$4))</f>
        <v>0</v>
      </c>
      <c r="G71" s="218">
        <f>IF((SUMIFS([1]db!$P:$P,[1]db!$E:$E,PAS!$A71,[1]db!$F:$F,PAS!G$3,[1]db!$I:$I,PAS!G$2,[1]db!$C:$C,PAS!G$4))=0,0,SUMIFS([1]db!$P:$P,[1]db!$E:$E,PAS!$A71,[1]db!$F:$F,PAS!G$3,[1]db!$I:$I,PAS!G$2,[1]db!$C:$C,PAS!G$4)/SUMIFS([1]db!$O:$O,[1]db!$E:$E,PAS!$A71,[1]db!$F:$F,PAS!G$3,[1]db!$I:$I,PAS!G$2,[1]db!$C:$C,PAS!G$4))</f>
        <v>2.6169000000000002</v>
      </c>
      <c r="H71" s="218">
        <f>IF((SUMIFS([1]db!$P:$P,[1]db!$E:$E,PAS!$A71,[1]db!$F:$F,PAS!H$3,[1]db!$I:$I,PAS!H$2,[1]db!$C:$C,PAS!H$4))=0,0,SUMIFS([1]db!$P:$P,[1]db!$E:$E,PAS!$A71,[1]db!$F:$F,PAS!H$3,[1]db!$I:$I,PAS!H$2,[1]db!$C:$C,PAS!H$4)/SUMIFS([1]db!$O:$O,[1]db!$E:$E,PAS!$A71,[1]db!$F:$F,PAS!H$3,[1]db!$I:$I,PAS!H$2,[1]db!$C:$C,PAS!H$4))</f>
        <v>4.5</v>
      </c>
      <c r="I71" s="218">
        <f>IF((SUMIFS([1]db!$P:$P,[1]db!$E:$E,PAS!$A71,[1]db!$F:$F,PAS!I$3,[1]db!$I:$I,PAS!I$2,[1]db!$C:$C,PAS!I$4))=0,0,SUMIFS([1]db!$P:$P,[1]db!$E:$E,PAS!$A71,[1]db!$F:$F,PAS!I$3,[1]db!$I:$I,PAS!I$2,[1]db!$C:$C,PAS!I$4)/SUMIFS([1]db!$O:$O,[1]db!$E:$E,PAS!$A71,[1]db!$F:$F,PAS!I$3,[1]db!$I:$I,PAS!I$2,[1]db!$C:$C,PAS!I$4))</f>
        <v>5.1132499999999999</v>
      </c>
      <c r="J71" s="218">
        <f>IF((SUMIFS([1]db!$P:$P,[1]db!$E:$E,PAS!$A71,[1]db!$F:$F,PAS!J$3,[1]db!$I:$I,PAS!J$2,[1]db!$C:$C,PAS!J$4))=0,0,SUMIFS([1]db!$P:$P,[1]db!$E:$E,PAS!$A71,[1]db!$F:$F,PAS!J$3,[1]db!$I:$I,PAS!J$2,[1]db!$C:$C,PAS!J$4)/SUMIFS([1]db!$O:$O,[1]db!$E:$E,PAS!$A71,[1]db!$F:$F,PAS!J$3,[1]db!$I:$I,PAS!J$2,[1]db!$C:$C,PAS!J$4))</f>
        <v>0</v>
      </c>
      <c r="K71" s="244">
        <f>IF((SUMIFS([1]db!$P:$P,[1]db!$E:$E,PAS!$A71,[1]db!$F:$F,PAS!K$3,[1]db!$I:$I,PAS!K$2,[1]db!$C:$C,PAS!K$4))=0,0,SUMIFS([1]db!$P:$P,[1]db!$E:$E,PAS!$A71,[1]db!$F:$F,PAS!K$3,[1]db!$I:$I,PAS!K$2,[1]db!$C:$C,PAS!K$4)/SUMIFS([1]db!$O:$O,[1]db!$E:$E,PAS!$A71,[1]db!$F:$F,PAS!K$3,[1]db!$I:$I,PAS!K$2,[1]db!$C:$C,PAS!K$4))</f>
        <v>7.1224999999999996</v>
      </c>
      <c r="L71" s="215">
        <f>IF((SUMIFS([1]db!$P:$P,[1]db!$E:$E,PAS!$A71,[1]db!$F:$F,PAS!L$3,[1]db!$I:$I,PAS!L$2))=0,0,SUMIFS([1]db!$P:$P,[1]db!$E:$E,PAS!$A71,[1]db!$F:$F,PAS!L$3,[1]db!$I:$I,PAS!L$2)/SUMIFS([1]db!$O:$O,[1]db!$E:$E,PAS!$A71,[1]db!$F:$F,PAS!L$3,[1]db!$I:$I,PAS!L$2))</f>
        <v>0.1502</v>
      </c>
      <c r="M71" s="216">
        <f>IF((SUMIFS([1]db!$P:$P,[1]db!$E:$E,PAS!$A71,[1]db!$F:$F,PAS!M$3,[1]db!$I:$I,PAS!M$2,[1]db!$C:$C,PAS!M$4))=0,0,SUMIFS([1]db!$P:$P,[1]db!$E:$E,PAS!$A71,[1]db!$F:$F,PAS!M$3,[1]db!$I:$I,PAS!M$2,[1]db!$C:$C,PAS!M$4)/SUMIFS([1]db!$O:$O,[1]db!$E:$E,PAS!$A71,[1]db!$F:$F,PAS!M$3,[1]db!$I:$I,PAS!M$2,[1]db!$C:$C,PAS!M$4))</f>
        <v>0</v>
      </c>
      <c r="N71" s="218">
        <f>IF((SUMIFS([1]db!$P:$P,[1]db!$E:$E,PAS!$A71,[1]db!$F:$F,PAS!N$3,[1]db!$I:$I,PAS!N$2,[1]db!$C:$C,PAS!N$4))=0,0,SUMIFS([1]db!$P:$P,[1]db!$E:$E,PAS!$A71,[1]db!$F:$F,PAS!N$3,[1]db!$I:$I,PAS!N$2,[1]db!$C:$C,PAS!N$4)/SUMIFS([1]db!$O:$O,[1]db!$E:$E,PAS!$A71,[1]db!$F:$F,PAS!N$3,[1]db!$I:$I,PAS!N$2,[1]db!$C:$C,PAS!N$4))</f>
        <v>0</v>
      </c>
      <c r="O71" s="218">
        <f>IF((SUMIFS([1]db!$P:$P,[1]db!$E:$E,PAS!$A71,[1]db!$F:$F,PAS!O$3,[1]db!$I:$I,PAS!O$2,[1]db!$C:$C,PAS!O$4))=0,0,SUMIFS([1]db!$P:$P,[1]db!$E:$E,PAS!$A71,[1]db!$F:$F,PAS!O$3,[1]db!$I:$I,PAS!O$2,[1]db!$C:$C,PAS!O$4)/SUMIFS([1]db!$O:$O,[1]db!$E:$E,PAS!$A71,[1]db!$F:$F,PAS!O$3,[1]db!$I:$I,PAS!O$2,[1]db!$C:$C,PAS!O$4))</f>
        <v>0</v>
      </c>
      <c r="P71" s="218">
        <f>IF((SUMIFS([1]db!$P:$P,[1]db!$E:$E,PAS!$A71,[1]db!$F:$F,PAS!P$3,[1]db!$I:$I,PAS!P$2,[1]db!$C:$C,PAS!P$4))=0,0,SUMIFS([1]db!$P:$P,[1]db!$E:$E,PAS!$A71,[1]db!$F:$F,PAS!P$3,[1]db!$I:$I,PAS!P$2,[1]db!$C:$C,PAS!P$4)/SUMIFS([1]db!$O:$O,[1]db!$E:$E,PAS!$A71,[1]db!$F:$F,PAS!P$3,[1]db!$I:$I,PAS!P$2,[1]db!$C:$C,PAS!P$4))</f>
        <v>0</v>
      </c>
      <c r="Q71" s="218">
        <f>IF((SUMIFS([1]db!$P:$P,[1]db!$E:$E,PAS!$A71,[1]db!$F:$F,PAS!Q$3,[1]db!$I:$I,PAS!Q$2,[1]db!$C:$C,PAS!Q$4))=0,0,SUMIFS([1]db!$P:$P,[1]db!$E:$E,PAS!$A71,[1]db!$F:$F,PAS!Q$3,[1]db!$I:$I,PAS!Q$2,[1]db!$C:$C,PAS!Q$4)/SUMIFS([1]db!$O:$O,[1]db!$E:$E,PAS!$A71,[1]db!$F:$F,PAS!Q$3,[1]db!$I:$I,PAS!Q$2,[1]db!$C:$C,PAS!Q$4))</f>
        <v>0</v>
      </c>
      <c r="R71" s="218">
        <f>IF((SUMIFS([1]db!$P:$P,[1]db!$E:$E,PAS!$A71,[1]db!$F:$F,PAS!R$3,[1]db!$I:$I,PAS!R$2,[1]db!$C:$C,PAS!R$4))=0,0,SUMIFS([1]db!$P:$P,[1]db!$E:$E,PAS!$A71,[1]db!$F:$F,PAS!R$3,[1]db!$I:$I,PAS!R$2,[1]db!$C:$C,PAS!R$4)/SUMIFS([1]db!$O:$O,[1]db!$E:$E,PAS!$A71,[1]db!$F:$F,PAS!R$3,[1]db!$I:$I,PAS!R$2,[1]db!$C:$C,PAS!R$4))</f>
        <v>0</v>
      </c>
      <c r="S71" s="218">
        <f>IF((SUMIFS([1]db!$P:$P,[1]db!$E:$E,PAS!$A71,[1]db!$F:$F,PAS!S$3,[1]db!$I:$I,PAS!S$2,[1]db!$C:$C,PAS!S$4))=0,0,SUMIFS([1]db!$P:$P,[1]db!$E:$E,PAS!$A71,[1]db!$F:$F,PAS!S$3,[1]db!$I:$I,PAS!S$2,[1]db!$C:$C,PAS!S$4)/SUMIFS([1]db!$O:$O,[1]db!$E:$E,PAS!$A71,[1]db!$F:$F,PAS!S$3,[1]db!$I:$I,PAS!S$2,[1]db!$C:$C,PAS!S$4))</f>
        <v>0</v>
      </c>
      <c r="T71" s="218">
        <f>IF((SUMIFS([1]db!$P:$P,[1]db!$E:$E,PAS!$A71,[1]db!$F:$F,PAS!T$3,[1]db!$I:$I,PAS!T$2,[1]db!$C:$C,PAS!T$4))=0,0,SUMIFS([1]db!$P:$P,[1]db!$E:$E,PAS!$A71,[1]db!$F:$F,PAS!T$3,[1]db!$I:$I,PAS!T$2,[1]db!$C:$C,PAS!T$4)/SUMIFS([1]db!$O:$O,[1]db!$E:$E,PAS!$A71,[1]db!$F:$F,PAS!T$3,[1]db!$I:$I,PAS!T$2,[1]db!$C:$C,PAS!T$4))</f>
        <v>0</v>
      </c>
      <c r="U71" s="218">
        <f>TRUNC(IF((SUMIFS([1]db!$P:$P,[1]db!$E:$E,PAS!$A71,[1]db!$I:$I,PAS!U$2))=0,0,SUMIFS([1]db!$P:$P,[1]db!$E:$E,PAS!$A71,[1]db!$I:$I,PAS!U$2)/SUMIFS([1]db!$O:$O,[1]db!$E:$E,PAS!$A71,[1]db!$I:$I,PAS!U$2)),2)</f>
        <v>0</v>
      </c>
      <c r="V71" s="219">
        <f>TRUNC(IF((SUMIFS([1]db!$P:$P,[1]db!$E:$E,PAS!$A71,[1]db!$I:$I,PAS!V$2))=0,0,SUMIFS([1]db!$P:$P,[1]db!$E:$E,PAS!$A71,[1]db!$I:$I,PAS!V$2)/SUMIFS([1]db!$O:$O,[1]db!$E:$E,PAS!$A71,[1]db!$I:$I,PAS!V$2)),2)</f>
        <v>0</v>
      </c>
      <c r="W71" s="118"/>
      <c r="X71" s="212">
        <f t="shared" si="0"/>
        <v>7.1224999999999996</v>
      </c>
      <c r="Y71" s="118"/>
      <c r="Z71" s="118"/>
      <c r="AA71" s="118"/>
      <c r="AB71" s="118"/>
    </row>
    <row r="72" spans="1:28" ht="8.25" customHeight="1">
      <c r="A72" s="205">
        <v>3028</v>
      </c>
      <c r="B72" s="245" t="s">
        <v>62</v>
      </c>
      <c r="C72" s="215">
        <f>IF((SUMIFS([1]db!$P:$P,[1]db!$E:$E,PAS!$A72,[1]db!$F:$F,PAS!C$3,[1]db!$I:$I,PAS!C$2))=0,0,SUMIFS([1]db!$P:$P,[1]db!$E:$E,PAS!$A72,[1]db!$F:$F,PAS!C$3,[1]db!$I:$I,PAS!C$2)/SUMIFS([1]db!$O:$O,[1]db!$E:$E,PAS!$A72,[1]db!$F:$F,PAS!C$3,[1]db!$I:$I,PAS!C$2))</f>
        <v>3.0310866229517353</v>
      </c>
      <c r="D72" s="237">
        <f>IF((SUMIFS([1]db!$P:$P,[1]db!$E:$E,PAS!$A72,[1]db!$F:$F,PAS!D$3,[1]db!$I:$I,PAS!D$2,[1]db!$C:$C,PAS!D$4))=0,0,SUMIFS([1]db!$P:$P,[1]db!$E:$E,PAS!$A72,[1]db!$F:$F,PAS!D$3,[1]db!$I:$I,PAS!D$2,[1]db!$C:$C,PAS!D$4)/SUMIFS([1]db!$O:$O,[1]db!$E:$E,PAS!$A72,[1]db!$F:$F,PAS!D$3,[1]db!$I:$I,PAS!D$2,[1]db!$C:$C,PAS!D$4))</f>
        <v>0.50109999999999999</v>
      </c>
      <c r="E72" s="218">
        <f>IF((SUMIFS([1]db!$P:$P,[1]db!$E:$E,PAS!$A72,[1]db!$F:$F,PAS!E$3,[1]db!$I:$I,PAS!E$2,[1]db!$C:$C,PAS!E$4))=0,0,SUMIFS([1]db!$P:$P,[1]db!$E:$E,PAS!$A72,[1]db!$F:$F,PAS!E$3,[1]db!$I:$I,PAS!E$2,[1]db!$C:$C,PAS!E$4)/SUMIFS([1]db!$O:$O,[1]db!$E:$E,PAS!$A72,[1]db!$F:$F,PAS!E$3,[1]db!$I:$I,PAS!E$2,[1]db!$C:$C,PAS!E$4))</f>
        <v>0</v>
      </c>
      <c r="F72" s="218">
        <f>IF((SUMIFS([1]db!$P:$P,[1]db!$E:$E,PAS!$A72,[1]db!$F:$F,PAS!F$3,[1]db!$I:$I,PAS!F$2,[1]db!$C:$C,PAS!F$4))=0,0,SUMIFS([1]db!$P:$P,[1]db!$E:$E,PAS!$A72,[1]db!$F:$F,PAS!F$3,[1]db!$I:$I,PAS!F$2,[1]db!$C:$C,PAS!F$4)/SUMIFS([1]db!$O:$O,[1]db!$E:$E,PAS!$A72,[1]db!$F:$F,PAS!F$3,[1]db!$I:$I,PAS!F$2,[1]db!$C:$C,PAS!F$4))</f>
        <v>3.5461999999999998</v>
      </c>
      <c r="G72" s="218">
        <f>IF((SUMIFS([1]db!$P:$P,[1]db!$E:$E,PAS!$A72,[1]db!$F:$F,PAS!G$3,[1]db!$I:$I,PAS!G$2,[1]db!$C:$C,PAS!G$4))=0,0,SUMIFS([1]db!$P:$P,[1]db!$E:$E,PAS!$A72,[1]db!$F:$F,PAS!G$3,[1]db!$I:$I,PAS!G$2,[1]db!$C:$C,PAS!G$4)/SUMIFS([1]db!$O:$O,[1]db!$E:$E,PAS!$A72,[1]db!$F:$F,PAS!G$3,[1]db!$I:$I,PAS!G$2,[1]db!$C:$C,PAS!G$4))</f>
        <v>0</v>
      </c>
      <c r="H72" s="218">
        <f>IF((SUMIFS([1]db!$P:$P,[1]db!$E:$E,PAS!$A72,[1]db!$F:$F,PAS!H$3,[1]db!$I:$I,PAS!H$2,[1]db!$C:$C,PAS!H$4))=0,0,SUMIFS([1]db!$P:$P,[1]db!$E:$E,PAS!$A72,[1]db!$F:$F,PAS!H$3,[1]db!$I:$I,PAS!H$2,[1]db!$C:$C,PAS!H$4)/SUMIFS([1]db!$O:$O,[1]db!$E:$E,PAS!$A72,[1]db!$F:$F,PAS!H$3,[1]db!$I:$I,PAS!H$2,[1]db!$C:$C,PAS!H$4))</f>
        <v>0</v>
      </c>
      <c r="I72" s="218">
        <f>IF((SUMIFS([1]db!$P:$P,[1]db!$E:$E,PAS!$A72,[1]db!$F:$F,PAS!I$3,[1]db!$I:$I,PAS!I$2,[1]db!$C:$C,PAS!I$4))=0,0,SUMIFS([1]db!$P:$P,[1]db!$E:$E,PAS!$A72,[1]db!$F:$F,PAS!I$3,[1]db!$I:$I,PAS!I$2,[1]db!$C:$C,PAS!I$4)/SUMIFS([1]db!$O:$O,[1]db!$E:$E,PAS!$A72,[1]db!$F:$F,PAS!I$3,[1]db!$I:$I,PAS!I$2,[1]db!$C:$C,PAS!I$4))</f>
        <v>7.2290999999999999</v>
      </c>
      <c r="J72" s="218">
        <f>IF((SUMIFS([1]db!$P:$P,[1]db!$E:$E,PAS!$A72,[1]db!$F:$F,PAS!J$3,[1]db!$I:$I,PAS!J$2,[1]db!$C:$C,PAS!J$4))=0,0,SUMIFS([1]db!$P:$P,[1]db!$E:$E,PAS!$A72,[1]db!$F:$F,PAS!J$3,[1]db!$I:$I,PAS!J$2,[1]db!$C:$C,PAS!J$4)/SUMIFS([1]db!$O:$O,[1]db!$E:$E,PAS!$A72,[1]db!$F:$F,PAS!J$3,[1]db!$I:$I,PAS!J$2,[1]db!$C:$C,PAS!J$4))</f>
        <v>0</v>
      </c>
      <c r="K72" s="244">
        <f>IF((SUMIFS([1]db!$P:$P,[1]db!$E:$E,PAS!$A72,[1]db!$F:$F,PAS!K$3,[1]db!$I:$I,PAS!K$2,[1]db!$C:$C,PAS!K$4))=0,0,SUMIFS([1]db!$P:$P,[1]db!$E:$E,PAS!$A72,[1]db!$F:$F,PAS!K$3,[1]db!$I:$I,PAS!K$2,[1]db!$C:$C,PAS!K$4)/SUMIFS([1]db!$O:$O,[1]db!$E:$E,PAS!$A72,[1]db!$F:$F,PAS!K$3,[1]db!$I:$I,PAS!K$2,[1]db!$C:$C,PAS!K$4))</f>
        <v>0</v>
      </c>
      <c r="L72" s="215">
        <f>IF((SUMIFS([1]db!$P:$P,[1]db!$E:$E,PAS!$A72,[1]db!$F:$F,PAS!L$3,[1]db!$I:$I,PAS!L$2))=0,0,SUMIFS([1]db!$P:$P,[1]db!$E:$E,PAS!$A72,[1]db!$F:$F,PAS!L$3,[1]db!$I:$I,PAS!L$2)/SUMIFS([1]db!$O:$O,[1]db!$E:$E,PAS!$A72,[1]db!$F:$F,PAS!L$3,[1]db!$I:$I,PAS!L$2))</f>
        <v>0.1</v>
      </c>
      <c r="M72" s="216">
        <f>IF((SUMIFS([1]db!$P:$P,[1]db!$E:$E,PAS!$A72,[1]db!$F:$F,PAS!M$3,[1]db!$I:$I,PAS!M$2,[1]db!$C:$C,PAS!M$4))=0,0,SUMIFS([1]db!$P:$P,[1]db!$E:$E,PAS!$A72,[1]db!$F:$F,PAS!M$3,[1]db!$I:$I,PAS!M$2,[1]db!$C:$C,PAS!M$4)/SUMIFS([1]db!$O:$O,[1]db!$E:$E,PAS!$A72,[1]db!$F:$F,PAS!M$3,[1]db!$I:$I,PAS!M$2,[1]db!$C:$C,PAS!M$4))</f>
        <v>0</v>
      </c>
      <c r="N72" s="218">
        <f>IF((SUMIFS([1]db!$P:$P,[1]db!$E:$E,PAS!$A72,[1]db!$F:$F,PAS!N$3,[1]db!$I:$I,PAS!N$2,[1]db!$C:$C,PAS!N$4))=0,0,SUMIFS([1]db!$P:$P,[1]db!$E:$E,PAS!$A72,[1]db!$F:$F,PAS!N$3,[1]db!$I:$I,PAS!N$2,[1]db!$C:$C,PAS!N$4)/SUMIFS([1]db!$O:$O,[1]db!$E:$E,PAS!$A72,[1]db!$F:$F,PAS!N$3,[1]db!$I:$I,PAS!N$2,[1]db!$C:$C,PAS!N$4))</f>
        <v>0</v>
      </c>
      <c r="O72" s="218">
        <f>IF((SUMIFS([1]db!$P:$P,[1]db!$E:$E,PAS!$A72,[1]db!$F:$F,PAS!O$3,[1]db!$I:$I,PAS!O$2,[1]db!$C:$C,PAS!O$4))=0,0,SUMIFS([1]db!$P:$P,[1]db!$E:$E,PAS!$A72,[1]db!$F:$F,PAS!O$3,[1]db!$I:$I,PAS!O$2,[1]db!$C:$C,PAS!O$4)/SUMIFS([1]db!$O:$O,[1]db!$E:$E,PAS!$A72,[1]db!$F:$F,PAS!O$3,[1]db!$I:$I,PAS!O$2,[1]db!$C:$C,PAS!O$4))</f>
        <v>0</v>
      </c>
      <c r="P72" s="218">
        <f>IF((SUMIFS([1]db!$P:$P,[1]db!$E:$E,PAS!$A72,[1]db!$F:$F,PAS!P$3,[1]db!$I:$I,PAS!P$2,[1]db!$C:$C,PAS!P$4))=0,0,SUMIFS([1]db!$P:$P,[1]db!$E:$E,PAS!$A72,[1]db!$F:$F,PAS!P$3,[1]db!$I:$I,PAS!P$2,[1]db!$C:$C,PAS!P$4)/SUMIFS([1]db!$O:$O,[1]db!$E:$E,PAS!$A72,[1]db!$F:$F,PAS!P$3,[1]db!$I:$I,PAS!P$2,[1]db!$C:$C,PAS!P$4))</f>
        <v>0</v>
      </c>
      <c r="Q72" s="218">
        <f>IF((SUMIFS([1]db!$P:$P,[1]db!$E:$E,PAS!$A72,[1]db!$F:$F,PAS!Q$3,[1]db!$I:$I,PAS!Q$2,[1]db!$C:$C,PAS!Q$4))=0,0,SUMIFS([1]db!$P:$P,[1]db!$E:$E,PAS!$A72,[1]db!$F:$F,PAS!Q$3,[1]db!$I:$I,PAS!Q$2,[1]db!$C:$C,PAS!Q$4)/SUMIFS([1]db!$O:$O,[1]db!$E:$E,PAS!$A72,[1]db!$F:$F,PAS!Q$3,[1]db!$I:$I,PAS!Q$2,[1]db!$C:$C,PAS!Q$4))</f>
        <v>0</v>
      </c>
      <c r="R72" s="218">
        <f>IF((SUMIFS([1]db!$P:$P,[1]db!$E:$E,PAS!$A72,[1]db!$F:$F,PAS!R$3,[1]db!$I:$I,PAS!R$2,[1]db!$C:$C,PAS!R$4))=0,0,SUMIFS([1]db!$P:$P,[1]db!$E:$E,PAS!$A72,[1]db!$F:$F,PAS!R$3,[1]db!$I:$I,PAS!R$2,[1]db!$C:$C,PAS!R$4)/SUMIFS([1]db!$O:$O,[1]db!$E:$E,PAS!$A72,[1]db!$F:$F,PAS!R$3,[1]db!$I:$I,PAS!R$2,[1]db!$C:$C,PAS!R$4))</f>
        <v>0</v>
      </c>
      <c r="S72" s="218">
        <f>IF((SUMIFS([1]db!$P:$P,[1]db!$E:$E,PAS!$A72,[1]db!$F:$F,PAS!S$3,[1]db!$I:$I,PAS!S$2,[1]db!$C:$C,PAS!S$4))=0,0,SUMIFS([1]db!$P:$P,[1]db!$E:$E,PAS!$A72,[1]db!$F:$F,PAS!S$3,[1]db!$I:$I,PAS!S$2,[1]db!$C:$C,PAS!S$4)/SUMIFS([1]db!$O:$O,[1]db!$E:$E,PAS!$A72,[1]db!$F:$F,PAS!S$3,[1]db!$I:$I,PAS!S$2,[1]db!$C:$C,PAS!S$4))</f>
        <v>0</v>
      </c>
      <c r="T72" s="218">
        <f>IF((SUMIFS([1]db!$P:$P,[1]db!$E:$E,PAS!$A72,[1]db!$F:$F,PAS!T$3,[1]db!$I:$I,PAS!T$2,[1]db!$C:$C,PAS!T$4))=0,0,SUMIFS([1]db!$P:$P,[1]db!$E:$E,PAS!$A72,[1]db!$F:$F,PAS!T$3,[1]db!$I:$I,PAS!T$2,[1]db!$C:$C,PAS!T$4)/SUMIFS([1]db!$O:$O,[1]db!$E:$E,PAS!$A72,[1]db!$F:$F,PAS!T$3,[1]db!$I:$I,PAS!T$2,[1]db!$C:$C,PAS!T$4))</f>
        <v>0</v>
      </c>
      <c r="U72" s="218">
        <f>TRUNC(IF((SUMIFS([1]db!$P:$P,[1]db!$E:$E,PAS!$A72,[1]db!$I:$I,PAS!U$2))=0,0,SUMIFS([1]db!$P:$P,[1]db!$E:$E,PAS!$A72,[1]db!$I:$I,PAS!U$2)/SUMIFS([1]db!$O:$O,[1]db!$E:$E,PAS!$A72,[1]db!$I:$I,PAS!U$2)),2)</f>
        <v>0</v>
      </c>
      <c r="V72" s="219">
        <f>TRUNC(IF((SUMIFS([1]db!$P:$P,[1]db!$E:$E,PAS!$A72,[1]db!$I:$I,PAS!V$2))=0,0,SUMIFS([1]db!$P:$P,[1]db!$E:$E,PAS!$A72,[1]db!$I:$I,PAS!V$2)/SUMIFS([1]db!$O:$O,[1]db!$E:$E,PAS!$A72,[1]db!$I:$I,PAS!V$2)),2)</f>
        <v>0</v>
      </c>
      <c r="W72" s="118"/>
      <c r="X72" s="212">
        <f t="shared" si="0"/>
        <v>7.2290999999999999</v>
      </c>
      <c r="Y72" s="118"/>
      <c r="Z72" s="118"/>
      <c r="AA72" s="118"/>
      <c r="AB72" s="118"/>
    </row>
    <row r="73" spans="1:28" ht="8.25" customHeight="1">
      <c r="A73" s="205">
        <v>3029</v>
      </c>
      <c r="B73" s="245" t="s">
        <v>63</v>
      </c>
      <c r="C73" s="215">
        <f>IF((SUMIFS([1]db!$P:$P,[1]db!$E:$E,PAS!$A73,[1]db!$F:$F,PAS!C$3,[1]db!$I:$I,PAS!C$2))=0,0,SUMIFS([1]db!$P:$P,[1]db!$E:$E,PAS!$A73,[1]db!$F:$F,PAS!C$3,[1]db!$I:$I,PAS!C$2)/SUMIFS([1]db!$O:$O,[1]db!$E:$E,PAS!$A73,[1]db!$F:$F,PAS!C$3,[1]db!$I:$I,PAS!C$2))</f>
        <v>0.50109999999999999</v>
      </c>
      <c r="D73" s="237">
        <f>IF((SUMIFS([1]db!$P:$P,[1]db!$E:$E,PAS!$A73,[1]db!$F:$F,PAS!D$3,[1]db!$I:$I,PAS!D$2,[1]db!$C:$C,PAS!D$4))=0,0,SUMIFS([1]db!$P:$P,[1]db!$E:$E,PAS!$A73,[1]db!$F:$F,PAS!D$3,[1]db!$I:$I,PAS!D$2,[1]db!$C:$C,PAS!D$4)/SUMIFS([1]db!$O:$O,[1]db!$E:$E,PAS!$A73,[1]db!$F:$F,PAS!D$3,[1]db!$I:$I,PAS!D$2,[1]db!$C:$C,PAS!D$4))</f>
        <v>0</v>
      </c>
      <c r="E73" s="218">
        <f>IF((SUMIFS([1]db!$P:$P,[1]db!$E:$E,PAS!$A73,[1]db!$F:$F,PAS!E$3,[1]db!$I:$I,PAS!E$2,[1]db!$C:$C,PAS!E$4))=0,0,SUMIFS([1]db!$P:$P,[1]db!$E:$E,PAS!$A73,[1]db!$F:$F,PAS!E$3,[1]db!$I:$I,PAS!E$2,[1]db!$C:$C,PAS!E$4)/SUMIFS([1]db!$O:$O,[1]db!$E:$E,PAS!$A73,[1]db!$F:$F,PAS!E$3,[1]db!$I:$I,PAS!E$2,[1]db!$C:$C,PAS!E$4))</f>
        <v>0</v>
      </c>
      <c r="F73" s="218">
        <f>IF((SUMIFS([1]db!$P:$P,[1]db!$E:$E,PAS!$A73,[1]db!$F:$F,PAS!F$3,[1]db!$I:$I,PAS!F$2,[1]db!$C:$C,PAS!F$4))=0,0,SUMIFS([1]db!$P:$P,[1]db!$E:$E,PAS!$A73,[1]db!$F:$F,PAS!F$3,[1]db!$I:$I,PAS!F$2,[1]db!$C:$C,PAS!F$4)/SUMIFS([1]db!$O:$O,[1]db!$E:$E,PAS!$A73,[1]db!$F:$F,PAS!F$3,[1]db!$I:$I,PAS!F$2,[1]db!$C:$C,PAS!F$4))</f>
        <v>0</v>
      </c>
      <c r="G73" s="218">
        <f>IF((SUMIFS([1]db!$P:$P,[1]db!$E:$E,PAS!$A73,[1]db!$F:$F,PAS!G$3,[1]db!$I:$I,PAS!G$2,[1]db!$C:$C,PAS!G$4))=0,0,SUMIFS([1]db!$P:$P,[1]db!$E:$E,PAS!$A73,[1]db!$F:$F,PAS!G$3,[1]db!$I:$I,PAS!G$2,[1]db!$C:$C,PAS!G$4)/SUMIFS([1]db!$O:$O,[1]db!$E:$E,PAS!$A73,[1]db!$F:$F,PAS!G$3,[1]db!$I:$I,PAS!G$2,[1]db!$C:$C,PAS!G$4))</f>
        <v>0</v>
      </c>
      <c r="H73" s="218">
        <f>IF((SUMIFS([1]db!$P:$P,[1]db!$E:$E,PAS!$A73,[1]db!$F:$F,PAS!H$3,[1]db!$I:$I,PAS!H$2,[1]db!$C:$C,PAS!H$4))=0,0,SUMIFS([1]db!$P:$P,[1]db!$E:$E,PAS!$A73,[1]db!$F:$F,PAS!H$3,[1]db!$I:$I,PAS!H$2,[1]db!$C:$C,PAS!H$4)/SUMIFS([1]db!$O:$O,[1]db!$E:$E,PAS!$A73,[1]db!$F:$F,PAS!H$3,[1]db!$I:$I,PAS!H$2,[1]db!$C:$C,PAS!H$4))</f>
        <v>0</v>
      </c>
      <c r="I73" s="218">
        <f>IF((SUMIFS([1]db!$P:$P,[1]db!$E:$E,PAS!$A73,[1]db!$F:$F,PAS!I$3,[1]db!$I:$I,PAS!I$2,[1]db!$C:$C,PAS!I$4))=0,0,SUMIFS([1]db!$P:$P,[1]db!$E:$E,PAS!$A73,[1]db!$F:$F,PAS!I$3,[1]db!$I:$I,PAS!I$2,[1]db!$C:$C,PAS!I$4)/SUMIFS([1]db!$O:$O,[1]db!$E:$E,PAS!$A73,[1]db!$F:$F,PAS!I$3,[1]db!$I:$I,PAS!I$2,[1]db!$C:$C,PAS!I$4))</f>
        <v>0</v>
      </c>
      <c r="J73" s="218">
        <f>IF((SUMIFS([1]db!$P:$P,[1]db!$E:$E,PAS!$A73,[1]db!$F:$F,PAS!J$3,[1]db!$I:$I,PAS!J$2,[1]db!$C:$C,PAS!J$4))=0,0,SUMIFS([1]db!$P:$P,[1]db!$E:$E,PAS!$A73,[1]db!$F:$F,PAS!J$3,[1]db!$I:$I,PAS!J$2,[1]db!$C:$C,PAS!J$4)/SUMIFS([1]db!$O:$O,[1]db!$E:$E,PAS!$A73,[1]db!$F:$F,PAS!J$3,[1]db!$I:$I,PAS!J$2,[1]db!$C:$C,PAS!J$4))</f>
        <v>0</v>
      </c>
      <c r="K73" s="244">
        <f>IF((SUMIFS([1]db!$P:$P,[1]db!$E:$E,PAS!$A73,[1]db!$F:$F,PAS!K$3,[1]db!$I:$I,PAS!K$2,[1]db!$C:$C,PAS!K$4))=0,0,SUMIFS([1]db!$P:$P,[1]db!$E:$E,PAS!$A73,[1]db!$F:$F,PAS!K$3,[1]db!$I:$I,PAS!K$2,[1]db!$C:$C,PAS!K$4)/SUMIFS([1]db!$O:$O,[1]db!$E:$E,PAS!$A73,[1]db!$F:$F,PAS!K$3,[1]db!$I:$I,PAS!K$2,[1]db!$C:$C,PAS!K$4))</f>
        <v>0</v>
      </c>
      <c r="L73" s="215">
        <f>IF((SUMIFS([1]db!$P:$P,[1]db!$E:$E,PAS!$A73,[1]db!$F:$F,PAS!L$3,[1]db!$I:$I,PAS!L$2))=0,0,SUMIFS([1]db!$P:$P,[1]db!$E:$E,PAS!$A73,[1]db!$F:$F,PAS!L$3,[1]db!$I:$I,PAS!L$2)/SUMIFS([1]db!$O:$O,[1]db!$E:$E,PAS!$A73,[1]db!$F:$F,PAS!L$3,[1]db!$I:$I,PAS!L$2))</f>
        <v>0</v>
      </c>
      <c r="M73" s="216">
        <f>IF((SUMIFS([1]db!$P:$P,[1]db!$E:$E,PAS!$A73,[1]db!$F:$F,PAS!M$3,[1]db!$I:$I,PAS!M$2,[1]db!$C:$C,PAS!M$4))=0,0,SUMIFS([1]db!$P:$P,[1]db!$E:$E,PAS!$A73,[1]db!$F:$F,PAS!M$3,[1]db!$I:$I,PAS!M$2,[1]db!$C:$C,PAS!M$4)/SUMIFS([1]db!$O:$O,[1]db!$E:$E,PAS!$A73,[1]db!$F:$F,PAS!M$3,[1]db!$I:$I,PAS!M$2,[1]db!$C:$C,PAS!M$4))</f>
        <v>0</v>
      </c>
      <c r="N73" s="218">
        <f>IF((SUMIFS([1]db!$P:$P,[1]db!$E:$E,PAS!$A73,[1]db!$F:$F,PAS!N$3,[1]db!$I:$I,PAS!N$2,[1]db!$C:$C,PAS!N$4))=0,0,SUMIFS([1]db!$P:$P,[1]db!$E:$E,PAS!$A73,[1]db!$F:$F,PAS!N$3,[1]db!$I:$I,PAS!N$2,[1]db!$C:$C,PAS!N$4)/SUMIFS([1]db!$O:$O,[1]db!$E:$E,PAS!$A73,[1]db!$F:$F,PAS!N$3,[1]db!$I:$I,PAS!N$2,[1]db!$C:$C,PAS!N$4))</f>
        <v>0</v>
      </c>
      <c r="O73" s="218">
        <f>IF((SUMIFS([1]db!$P:$P,[1]db!$E:$E,PAS!$A73,[1]db!$F:$F,PAS!O$3,[1]db!$I:$I,PAS!O$2,[1]db!$C:$C,PAS!O$4))=0,0,SUMIFS([1]db!$P:$P,[1]db!$E:$E,PAS!$A73,[1]db!$F:$F,PAS!O$3,[1]db!$I:$I,PAS!O$2,[1]db!$C:$C,PAS!O$4)/SUMIFS([1]db!$O:$O,[1]db!$E:$E,PAS!$A73,[1]db!$F:$F,PAS!O$3,[1]db!$I:$I,PAS!O$2,[1]db!$C:$C,PAS!O$4))</f>
        <v>0</v>
      </c>
      <c r="P73" s="218">
        <f>IF((SUMIFS([1]db!$P:$P,[1]db!$E:$E,PAS!$A73,[1]db!$F:$F,PAS!P$3,[1]db!$I:$I,PAS!P$2,[1]db!$C:$C,PAS!P$4))=0,0,SUMIFS([1]db!$P:$P,[1]db!$E:$E,PAS!$A73,[1]db!$F:$F,PAS!P$3,[1]db!$I:$I,PAS!P$2,[1]db!$C:$C,PAS!P$4)/SUMIFS([1]db!$O:$O,[1]db!$E:$E,PAS!$A73,[1]db!$F:$F,PAS!P$3,[1]db!$I:$I,PAS!P$2,[1]db!$C:$C,PAS!P$4))</f>
        <v>0</v>
      </c>
      <c r="Q73" s="218">
        <f>IF((SUMIFS([1]db!$P:$P,[1]db!$E:$E,PAS!$A73,[1]db!$F:$F,PAS!Q$3,[1]db!$I:$I,PAS!Q$2,[1]db!$C:$C,PAS!Q$4))=0,0,SUMIFS([1]db!$P:$P,[1]db!$E:$E,PAS!$A73,[1]db!$F:$F,PAS!Q$3,[1]db!$I:$I,PAS!Q$2,[1]db!$C:$C,PAS!Q$4)/SUMIFS([1]db!$O:$O,[1]db!$E:$E,PAS!$A73,[1]db!$F:$F,PAS!Q$3,[1]db!$I:$I,PAS!Q$2,[1]db!$C:$C,PAS!Q$4))</f>
        <v>0</v>
      </c>
      <c r="R73" s="218">
        <f>IF((SUMIFS([1]db!$P:$P,[1]db!$E:$E,PAS!$A73,[1]db!$F:$F,PAS!R$3,[1]db!$I:$I,PAS!R$2,[1]db!$C:$C,PAS!R$4))=0,0,SUMIFS([1]db!$P:$P,[1]db!$E:$E,PAS!$A73,[1]db!$F:$F,PAS!R$3,[1]db!$I:$I,PAS!R$2,[1]db!$C:$C,PAS!R$4)/SUMIFS([1]db!$O:$O,[1]db!$E:$E,PAS!$A73,[1]db!$F:$F,PAS!R$3,[1]db!$I:$I,PAS!R$2,[1]db!$C:$C,PAS!R$4))</f>
        <v>0</v>
      </c>
      <c r="S73" s="218">
        <f>IF((SUMIFS([1]db!$P:$P,[1]db!$E:$E,PAS!$A73,[1]db!$F:$F,PAS!S$3,[1]db!$I:$I,PAS!S$2,[1]db!$C:$C,PAS!S$4))=0,0,SUMIFS([1]db!$P:$P,[1]db!$E:$E,PAS!$A73,[1]db!$F:$F,PAS!S$3,[1]db!$I:$I,PAS!S$2,[1]db!$C:$C,PAS!S$4)/SUMIFS([1]db!$O:$O,[1]db!$E:$E,PAS!$A73,[1]db!$F:$F,PAS!S$3,[1]db!$I:$I,PAS!S$2,[1]db!$C:$C,PAS!S$4))</f>
        <v>0</v>
      </c>
      <c r="T73" s="218">
        <f>IF((SUMIFS([1]db!$P:$P,[1]db!$E:$E,PAS!$A73,[1]db!$F:$F,PAS!T$3,[1]db!$I:$I,PAS!T$2,[1]db!$C:$C,PAS!T$4))=0,0,SUMIFS([1]db!$P:$P,[1]db!$E:$E,PAS!$A73,[1]db!$F:$F,PAS!T$3,[1]db!$I:$I,PAS!T$2,[1]db!$C:$C,PAS!T$4)/SUMIFS([1]db!$O:$O,[1]db!$E:$E,PAS!$A73,[1]db!$F:$F,PAS!T$3,[1]db!$I:$I,PAS!T$2,[1]db!$C:$C,PAS!T$4))</f>
        <v>0</v>
      </c>
      <c r="U73" s="218">
        <f>TRUNC(IF((SUMIFS([1]db!$P:$P,[1]db!$E:$E,PAS!$A73,[1]db!$I:$I,PAS!U$2))=0,0,SUMIFS([1]db!$P:$P,[1]db!$E:$E,PAS!$A73,[1]db!$I:$I,PAS!U$2)/SUMIFS([1]db!$O:$O,[1]db!$E:$E,PAS!$A73,[1]db!$I:$I,PAS!U$2)),2)</f>
        <v>0</v>
      </c>
      <c r="V73" s="219">
        <f>TRUNC(IF((SUMIFS([1]db!$P:$P,[1]db!$E:$E,PAS!$A73,[1]db!$I:$I,PAS!V$2))=0,0,SUMIFS([1]db!$P:$P,[1]db!$E:$E,PAS!$A73,[1]db!$I:$I,PAS!V$2)/SUMIFS([1]db!$O:$O,[1]db!$E:$E,PAS!$A73,[1]db!$I:$I,PAS!V$2)),2)</f>
        <v>0</v>
      </c>
      <c r="W73" s="118"/>
      <c r="X73" s="212">
        <f t="shared" si="0"/>
        <v>0.50109999999999999</v>
      </c>
      <c r="Y73" s="118"/>
      <c r="Z73" s="118"/>
      <c r="AA73" s="118"/>
      <c r="AB73" s="118"/>
    </row>
    <row r="74" spans="1:28" ht="8.25" customHeight="1">
      <c r="A74" s="205">
        <v>3030</v>
      </c>
      <c r="B74" s="245" t="s">
        <v>64</v>
      </c>
      <c r="C74" s="215">
        <f>IF((SUMIFS([1]db!$P:$P,[1]db!$E:$E,PAS!$A74,[1]db!$F:$F,PAS!C$3,[1]db!$I:$I,PAS!C$2))=0,0,SUMIFS([1]db!$P:$P,[1]db!$E:$E,PAS!$A74,[1]db!$F:$F,PAS!C$3,[1]db!$I:$I,PAS!C$2)/SUMIFS([1]db!$O:$O,[1]db!$E:$E,PAS!$A74,[1]db!$F:$F,PAS!C$3,[1]db!$I:$I,PAS!C$2))</f>
        <v>1</v>
      </c>
      <c r="D74" s="237">
        <f>IF((SUMIFS([1]db!$P:$P,[1]db!$E:$E,PAS!$A74,[1]db!$F:$F,PAS!D$3,[1]db!$I:$I,PAS!D$2,[1]db!$C:$C,PAS!D$4))=0,0,SUMIFS([1]db!$P:$P,[1]db!$E:$E,PAS!$A74,[1]db!$F:$F,PAS!D$3,[1]db!$I:$I,PAS!D$2,[1]db!$C:$C,PAS!D$4)/SUMIFS([1]db!$O:$O,[1]db!$E:$E,PAS!$A74,[1]db!$F:$F,PAS!D$3,[1]db!$I:$I,PAS!D$2,[1]db!$C:$C,PAS!D$4))</f>
        <v>0.2</v>
      </c>
      <c r="E74" s="218">
        <f>IF((SUMIFS([1]db!$P:$P,[1]db!$E:$E,PAS!$A74,[1]db!$F:$F,PAS!E$3,[1]db!$I:$I,PAS!E$2,[1]db!$C:$C,PAS!E$4))=0,0,SUMIFS([1]db!$P:$P,[1]db!$E:$E,PAS!$A74,[1]db!$F:$F,PAS!E$3,[1]db!$I:$I,PAS!E$2,[1]db!$C:$C,PAS!E$4)/SUMIFS([1]db!$O:$O,[1]db!$E:$E,PAS!$A74,[1]db!$F:$F,PAS!E$3,[1]db!$I:$I,PAS!E$2,[1]db!$C:$C,PAS!E$4))</f>
        <v>0</v>
      </c>
      <c r="F74" s="218">
        <f>IF((SUMIFS([1]db!$P:$P,[1]db!$E:$E,PAS!$A74,[1]db!$F:$F,PAS!F$3,[1]db!$I:$I,PAS!F$2,[1]db!$C:$C,PAS!F$4))=0,0,SUMIFS([1]db!$P:$P,[1]db!$E:$E,PAS!$A74,[1]db!$F:$F,PAS!F$3,[1]db!$I:$I,PAS!F$2,[1]db!$C:$C,PAS!F$4)/SUMIFS([1]db!$O:$O,[1]db!$E:$E,PAS!$A74,[1]db!$F:$F,PAS!F$3,[1]db!$I:$I,PAS!F$2,[1]db!$C:$C,PAS!F$4))</f>
        <v>2.3199999999999998</v>
      </c>
      <c r="G74" s="218">
        <f>IF((SUMIFS([1]db!$P:$P,[1]db!$E:$E,PAS!$A74,[1]db!$F:$F,PAS!G$3,[1]db!$I:$I,PAS!G$2,[1]db!$C:$C,PAS!G$4))=0,0,SUMIFS([1]db!$P:$P,[1]db!$E:$E,PAS!$A74,[1]db!$F:$F,PAS!G$3,[1]db!$I:$I,PAS!G$2,[1]db!$C:$C,PAS!G$4)/SUMIFS([1]db!$O:$O,[1]db!$E:$E,PAS!$A74,[1]db!$F:$F,PAS!G$3,[1]db!$I:$I,PAS!G$2,[1]db!$C:$C,PAS!G$4))</f>
        <v>3.5300000000000002</v>
      </c>
      <c r="H74" s="218">
        <f>IF((SUMIFS([1]db!$P:$P,[1]db!$E:$E,PAS!$A74,[1]db!$F:$F,PAS!H$3,[1]db!$I:$I,PAS!H$2,[1]db!$C:$C,PAS!H$4))=0,0,SUMIFS([1]db!$P:$P,[1]db!$E:$E,PAS!$A74,[1]db!$F:$F,PAS!H$3,[1]db!$I:$I,PAS!H$2,[1]db!$C:$C,PAS!H$4)/SUMIFS([1]db!$O:$O,[1]db!$E:$E,PAS!$A74,[1]db!$F:$F,PAS!H$3,[1]db!$I:$I,PAS!H$2,[1]db!$C:$C,PAS!H$4))</f>
        <v>3.5</v>
      </c>
      <c r="I74" s="218">
        <f>IF((SUMIFS([1]db!$P:$P,[1]db!$E:$E,PAS!$A74,[1]db!$F:$F,PAS!I$3,[1]db!$I:$I,PAS!I$2,[1]db!$C:$C,PAS!I$4))=0,0,SUMIFS([1]db!$P:$P,[1]db!$E:$E,PAS!$A74,[1]db!$F:$F,PAS!I$3,[1]db!$I:$I,PAS!I$2,[1]db!$C:$C,PAS!I$4)/SUMIFS([1]db!$O:$O,[1]db!$E:$E,PAS!$A74,[1]db!$F:$F,PAS!I$3,[1]db!$I:$I,PAS!I$2,[1]db!$C:$C,PAS!I$4))</f>
        <v>7.0387390912900392</v>
      </c>
      <c r="J74" s="218">
        <f>IF((SUMIFS([1]db!$P:$P,[1]db!$E:$E,PAS!$A74,[1]db!$F:$F,PAS!J$3,[1]db!$I:$I,PAS!J$2,[1]db!$C:$C,PAS!J$4))=0,0,SUMIFS([1]db!$P:$P,[1]db!$E:$E,PAS!$A74,[1]db!$F:$F,PAS!J$3,[1]db!$I:$I,PAS!J$2,[1]db!$C:$C,PAS!J$4)/SUMIFS([1]db!$O:$O,[1]db!$E:$E,PAS!$A74,[1]db!$F:$F,PAS!J$3,[1]db!$I:$I,PAS!J$2,[1]db!$C:$C,PAS!J$4))</f>
        <v>0</v>
      </c>
      <c r="K74" s="244">
        <f>IF((SUMIFS([1]db!$P:$P,[1]db!$E:$E,PAS!$A74,[1]db!$F:$F,PAS!K$3,[1]db!$I:$I,PAS!K$2,[1]db!$C:$C,PAS!K$4))=0,0,SUMIFS([1]db!$P:$P,[1]db!$E:$E,PAS!$A74,[1]db!$F:$F,PAS!K$3,[1]db!$I:$I,PAS!K$2,[1]db!$C:$C,PAS!K$4)/SUMIFS([1]db!$O:$O,[1]db!$E:$E,PAS!$A74,[1]db!$F:$F,PAS!K$3,[1]db!$I:$I,PAS!K$2,[1]db!$C:$C,PAS!K$4))</f>
        <v>0</v>
      </c>
      <c r="L74" s="215">
        <f>IF((SUMIFS([1]db!$P:$P,[1]db!$E:$E,PAS!$A74,[1]db!$F:$F,PAS!L$3,[1]db!$I:$I,PAS!L$2))=0,0,SUMIFS([1]db!$P:$P,[1]db!$E:$E,PAS!$A74,[1]db!$F:$F,PAS!L$3,[1]db!$I:$I,PAS!L$2)/SUMIFS([1]db!$O:$O,[1]db!$E:$E,PAS!$A74,[1]db!$F:$F,PAS!L$3,[1]db!$I:$I,PAS!L$2))</f>
        <v>0</v>
      </c>
      <c r="M74" s="216">
        <f>IF((SUMIFS([1]db!$P:$P,[1]db!$E:$E,PAS!$A74,[1]db!$F:$F,PAS!M$3,[1]db!$I:$I,PAS!M$2,[1]db!$C:$C,PAS!M$4))=0,0,SUMIFS([1]db!$P:$P,[1]db!$E:$E,PAS!$A74,[1]db!$F:$F,PAS!M$3,[1]db!$I:$I,PAS!M$2,[1]db!$C:$C,PAS!M$4)/SUMIFS([1]db!$O:$O,[1]db!$E:$E,PAS!$A74,[1]db!$F:$F,PAS!M$3,[1]db!$I:$I,PAS!M$2,[1]db!$C:$C,PAS!M$4))</f>
        <v>0</v>
      </c>
      <c r="N74" s="218">
        <f>IF((SUMIFS([1]db!$P:$P,[1]db!$E:$E,PAS!$A74,[1]db!$F:$F,PAS!N$3,[1]db!$I:$I,PAS!N$2,[1]db!$C:$C,PAS!N$4))=0,0,SUMIFS([1]db!$P:$P,[1]db!$E:$E,PAS!$A74,[1]db!$F:$F,PAS!N$3,[1]db!$I:$I,PAS!N$2,[1]db!$C:$C,PAS!N$4)/SUMIFS([1]db!$O:$O,[1]db!$E:$E,PAS!$A74,[1]db!$F:$F,PAS!N$3,[1]db!$I:$I,PAS!N$2,[1]db!$C:$C,PAS!N$4))</f>
        <v>0</v>
      </c>
      <c r="O74" s="218">
        <f>IF((SUMIFS([1]db!$P:$P,[1]db!$E:$E,PAS!$A74,[1]db!$F:$F,PAS!O$3,[1]db!$I:$I,PAS!O$2,[1]db!$C:$C,PAS!O$4))=0,0,SUMIFS([1]db!$P:$P,[1]db!$E:$E,PAS!$A74,[1]db!$F:$F,PAS!O$3,[1]db!$I:$I,PAS!O$2,[1]db!$C:$C,PAS!O$4)/SUMIFS([1]db!$O:$O,[1]db!$E:$E,PAS!$A74,[1]db!$F:$F,PAS!O$3,[1]db!$I:$I,PAS!O$2,[1]db!$C:$C,PAS!O$4))</f>
        <v>0</v>
      </c>
      <c r="P74" s="218">
        <f>IF((SUMIFS([1]db!$P:$P,[1]db!$E:$E,PAS!$A74,[1]db!$F:$F,PAS!P$3,[1]db!$I:$I,PAS!P$2,[1]db!$C:$C,PAS!P$4))=0,0,SUMIFS([1]db!$P:$P,[1]db!$E:$E,PAS!$A74,[1]db!$F:$F,PAS!P$3,[1]db!$I:$I,PAS!P$2,[1]db!$C:$C,PAS!P$4)/SUMIFS([1]db!$O:$O,[1]db!$E:$E,PAS!$A74,[1]db!$F:$F,PAS!P$3,[1]db!$I:$I,PAS!P$2,[1]db!$C:$C,PAS!P$4))</f>
        <v>0</v>
      </c>
      <c r="Q74" s="218">
        <f>IF((SUMIFS([1]db!$P:$P,[1]db!$E:$E,PAS!$A74,[1]db!$F:$F,PAS!Q$3,[1]db!$I:$I,PAS!Q$2,[1]db!$C:$C,PAS!Q$4))=0,0,SUMIFS([1]db!$P:$P,[1]db!$E:$E,PAS!$A74,[1]db!$F:$F,PAS!Q$3,[1]db!$I:$I,PAS!Q$2,[1]db!$C:$C,PAS!Q$4)/SUMIFS([1]db!$O:$O,[1]db!$E:$E,PAS!$A74,[1]db!$F:$F,PAS!Q$3,[1]db!$I:$I,PAS!Q$2,[1]db!$C:$C,PAS!Q$4))</f>
        <v>0</v>
      </c>
      <c r="R74" s="218">
        <f>IF((SUMIFS([1]db!$P:$P,[1]db!$E:$E,PAS!$A74,[1]db!$F:$F,PAS!R$3,[1]db!$I:$I,PAS!R$2,[1]db!$C:$C,PAS!R$4))=0,0,SUMIFS([1]db!$P:$P,[1]db!$E:$E,PAS!$A74,[1]db!$F:$F,PAS!R$3,[1]db!$I:$I,PAS!R$2,[1]db!$C:$C,PAS!R$4)/SUMIFS([1]db!$O:$O,[1]db!$E:$E,PAS!$A74,[1]db!$F:$F,PAS!R$3,[1]db!$I:$I,PAS!R$2,[1]db!$C:$C,PAS!R$4))</f>
        <v>0</v>
      </c>
      <c r="S74" s="218">
        <f>IF((SUMIFS([1]db!$P:$P,[1]db!$E:$E,PAS!$A74,[1]db!$F:$F,PAS!S$3,[1]db!$I:$I,PAS!S$2,[1]db!$C:$C,PAS!S$4))=0,0,SUMIFS([1]db!$P:$P,[1]db!$E:$E,PAS!$A74,[1]db!$F:$F,PAS!S$3,[1]db!$I:$I,PAS!S$2,[1]db!$C:$C,PAS!S$4)/SUMIFS([1]db!$O:$O,[1]db!$E:$E,PAS!$A74,[1]db!$F:$F,PAS!S$3,[1]db!$I:$I,PAS!S$2,[1]db!$C:$C,PAS!S$4))</f>
        <v>0</v>
      </c>
      <c r="T74" s="218">
        <f>IF((SUMIFS([1]db!$P:$P,[1]db!$E:$E,PAS!$A74,[1]db!$F:$F,PAS!T$3,[1]db!$I:$I,PAS!T$2,[1]db!$C:$C,PAS!T$4))=0,0,SUMIFS([1]db!$P:$P,[1]db!$E:$E,PAS!$A74,[1]db!$F:$F,PAS!T$3,[1]db!$I:$I,PAS!T$2,[1]db!$C:$C,PAS!T$4)/SUMIFS([1]db!$O:$O,[1]db!$E:$E,PAS!$A74,[1]db!$F:$F,PAS!T$3,[1]db!$I:$I,PAS!T$2,[1]db!$C:$C,PAS!T$4))</f>
        <v>0</v>
      </c>
      <c r="U74" s="218">
        <f>TRUNC(IF((SUMIFS([1]db!$P:$P,[1]db!$E:$E,PAS!$A74,[1]db!$I:$I,PAS!U$2))=0,0,SUMIFS([1]db!$P:$P,[1]db!$E:$E,PAS!$A74,[1]db!$I:$I,PAS!U$2)/SUMIFS([1]db!$O:$O,[1]db!$E:$E,PAS!$A74,[1]db!$I:$I,PAS!U$2)),2)</f>
        <v>0</v>
      </c>
      <c r="V74" s="219">
        <f>TRUNC(IF((SUMIFS([1]db!$P:$P,[1]db!$E:$E,PAS!$A74,[1]db!$I:$I,PAS!V$2))=0,0,SUMIFS([1]db!$P:$P,[1]db!$E:$E,PAS!$A74,[1]db!$I:$I,PAS!V$2)/SUMIFS([1]db!$O:$O,[1]db!$E:$E,PAS!$A74,[1]db!$I:$I,PAS!V$2)),2)</f>
        <v>0</v>
      </c>
      <c r="W74" s="118"/>
      <c r="X74" s="212">
        <f t="shared" si="0"/>
        <v>7.0387390912900392</v>
      </c>
      <c r="Y74" s="118"/>
      <c r="Z74" s="118"/>
      <c r="AA74" s="118"/>
      <c r="AB74" s="118"/>
    </row>
    <row r="75" spans="1:28" ht="8.25" customHeight="1">
      <c r="A75" s="205">
        <v>3031</v>
      </c>
      <c r="B75" s="245" t="s">
        <v>65</v>
      </c>
      <c r="C75" s="215">
        <f>IF((SUMIFS([1]db!$P:$P,[1]db!$E:$E,PAS!$A75,[1]db!$F:$F,PAS!C$3,[1]db!$I:$I,PAS!C$2))=0,0,SUMIFS([1]db!$P:$P,[1]db!$E:$E,PAS!$A75,[1]db!$F:$F,PAS!C$3,[1]db!$I:$I,PAS!C$2)/SUMIFS([1]db!$O:$O,[1]db!$E:$E,PAS!$A75,[1]db!$F:$F,PAS!C$3,[1]db!$I:$I,PAS!C$2))</f>
        <v>0.70220000000000016</v>
      </c>
      <c r="D75" s="237">
        <f>IF((SUMIFS([1]db!$P:$P,[1]db!$E:$E,PAS!$A75,[1]db!$F:$F,PAS!D$3,[1]db!$I:$I,PAS!D$2,[1]db!$C:$C,PAS!D$4))=0,0,SUMIFS([1]db!$P:$P,[1]db!$E:$E,PAS!$A75,[1]db!$F:$F,PAS!D$3,[1]db!$I:$I,PAS!D$2,[1]db!$C:$C,PAS!D$4)/SUMIFS([1]db!$O:$O,[1]db!$E:$E,PAS!$A75,[1]db!$F:$F,PAS!D$3,[1]db!$I:$I,PAS!D$2,[1]db!$C:$C,PAS!D$4))</f>
        <v>0.20020000000000002</v>
      </c>
      <c r="E75" s="218">
        <f>IF((SUMIFS([1]db!$P:$P,[1]db!$E:$E,PAS!$A75,[1]db!$F:$F,PAS!E$3,[1]db!$I:$I,PAS!E$2,[1]db!$C:$C,PAS!E$4))=0,0,SUMIFS([1]db!$P:$P,[1]db!$E:$E,PAS!$A75,[1]db!$F:$F,PAS!E$3,[1]db!$I:$I,PAS!E$2,[1]db!$C:$C,PAS!E$4)/SUMIFS([1]db!$O:$O,[1]db!$E:$E,PAS!$A75,[1]db!$F:$F,PAS!E$3,[1]db!$I:$I,PAS!E$2,[1]db!$C:$C,PAS!E$4))</f>
        <v>0</v>
      </c>
      <c r="F75" s="218">
        <f>IF((SUMIFS([1]db!$P:$P,[1]db!$E:$E,PAS!$A75,[1]db!$F:$F,PAS!F$3,[1]db!$I:$I,PAS!F$2,[1]db!$C:$C,PAS!F$4))=0,0,SUMIFS([1]db!$P:$P,[1]db!$E:$E,PAS!$A75,[1]db!$F:$F,PAS!F$3,[1]db!$I:$I,PAS!F$2,[1]db!$C:$C,PAS!F$4)/SUMIFS([1]db!$O:$O,[1]db!$E:$E,PAS!$A75,[1]db!$F:$F,PAS!F$3,[1]db!$I:$I,PAS!F$2,[1]db!$C:$C,PAS!F$4))</f>
        <v>0</v>
      </c>
      <c r="G75" s="218">
        <f>IF((SUMIFS([1]db!$P:$P,[1]db!$E:$E,PAS!$A75,[1]db!$F:$F,PAS!G$3,[1]db!$I:$I,PAS!G$2,[1]db!$C:$C,PAS!G$4))=0,0,SUMIFS([1]db!$P:$P,[1]db!$E:$E,PAS!$A75,[1]db!$F:$F,PAS!G$3,[1]db!$I:$I,PAS!G$2,[1]db!$C:$C,PAS!G$4)/SUMIFS([1]db!$O:$O,[1]db!$E:$E,PAS!$A75,[1]db!$F:$F,PAS!G$3,[1]db!$I:$I,PAS!G$2,[1]db!$C:$C,PAS!G$4))</f>
        <v>3.5306000000000002</v>
      </c>
      <c r="H75" s="218">
        <f>IF((SUMIFS([1]db!$P:$P,[1]db!$E:$E,PAS!$A75,[1]db!$F:$F,PAS!H$3,[1]db!$I:$I,PAS!H$2,[1]db!$C:$C,PAS!H$4))=0,0,SUMIFS([1]db!$P:$P,[1]db!$E:$E,PAS!$A75,[1]db!$F:$F,PAS!H$3,[1]db!$I:$I,PAS!H$2,[1]db!$C:$C,PAS!H$4)/SUMIFS([1]db!$O:$O,[1]db!$E:$E,PAS!$A75,[1]db!$F:$F,PAS!H$3,[1]db!$I:$I,PAS!H$2,[1]db!$C:$C,PAS!H$4))</f>
        <v>0</v>
      </c>
      <c r="I75" s="218">
        <f>IF((SUMIFS([1]db!$P:$P,[1]db!$E:$E,PAS!$A75,[1]db!$F:$F,PAS!I$3,[1]db!$I:$I,PAS!I$2,[1]db!$C:$C,PAS!I$4))=0,0,SUMIFS([1]db!$P:$P,[1]db!$E:$E,PAS!$A75,[1]db!$F:$F,PAS!I$3,[1]db!$I:$I,PAS!I$2,[1]db!$C:$C,PAS!I$4)/SUMIFS([1]db!$O:$O,[1]db!$E:$E,PAS!$A75,[1]db!$F:$F,PAS!I$3,[1]db!$I:$I,PAS!I$2,[1]db!$C:$C,PAS!I$4))</f>
        <v>5.0964</v>
      </c>
      <c r="J75" s="218">
        <f>IF((SUMIFS([1]db!$P:$P,[1]db!$E:$E,PAS!$A75,[1]db!$F:$F,PAS!J$3,[1]db!$I:$I,PAS!J$2,[1]db!$C:$C,PAS!J$4))=0,0,SUMIFS([1]db!$P:$P,[1]db!$E:$E,PAS!$A75,[1]db!$F:$F,PAS!J$3,[1]db!$I:$I,PAS!J$2,[1]db!$C:$C,PAS!J$4)/SUMIFS([1]db!$O:$O,[1]db!$E:$E,PAS!$A75,[1]db!$F:$F,PAS!J$3,[1]db!$I:$I,PAS!J$2,[1]db!$C:$C,PAS!J$4))</f>
        <v>6.1181000000000001</v>
      </c>
      <c r="K75" s="244">
        <f>IF((SUMIFS([1]db!$P:$P,[1]db!$E:$E,PAS!$A75,[1]db!$F:$F,PAS!K$3,[1]db!$I:$I,PAS!K$2,[1]db!$C:$C,PAS!K$4))=0,0,SUMIFS([1]db!$P:$P,[1]db!$E:$E,PAS!$A75,[1]db!$F:$F,PAS!K$3,[1]db!$I:$I,PAS!K$2,[1]db!$C:$C,PAS!K$4)/SUMIFS([1]db!$O:$O,[1]db!$E:$E,PAS!$A75,[1]db!$F:$F,PAS!K$3,[1]db!$I:$I,PAS!K$2,[1]db!$C:$C,PAS!K$4))</f>
        <v>0</v>
      </c>
      <c r="L75" s="215">
        <f>IF((SUMIFS([1]db!$P:$P,[1]db!$E:$E,PAS!$A75,[1]db!$F:$F,PAS!L$3,[1]db!$I:$I,PAS!L$2))=0,0,SUMIFS([1]db!$P:$P,[1]db!$E:$E,PAS!$A75,[1]db!$F:$F,PAS!L$3,[1]db!$I:$I,PAS!L$2)/SUMIFS([1]db!$O:$O,[1]db!$E:$E,PAS!$A75,[1]db!$F:$F,PAS!L$3,[1]db!$I:$I,PAS!L$2))</f>
        <v>0</v>
      </c>
      <c r="M75" s="216">
        <f>IF((SUMIFS([1]db!$P:$P,[1]db!$E:$E,PAS!$A75,[1]db!$F:$F,PAS!M$3,[1]db!$I:$I,PAS!M$2,[1]db!$C:$C,PAS!M$4))=0,0,SUMIFS([1]db!$P:$P,[1]db!$E:$E,PAS!$A75,[1]db!$F:$F,PAS!M$3,[1]db!$I:$I,PAS!M$2,[1]db!$C:$C,PAS!M$4)/SUMIFS([1]db!$O:$O,[1]db!$E:$E,PAS!$A75,[1]db!$F:$F,PAS!M$3,[1]db!$I:$I,PAS!M$2,[1]db!$C:$C,PAS!M$4))</f>
        <v>0</v>
      </c>
      <c r="N75" s="218">
        <f>IF((SUMIFS([1]db!$P:$P,[1]db!$E:$E,PAS!$A75,[1]db!$F:$F,PAS!N$3,[1]db!$I:$I,PAS!N$2,[1]db!$C:$C,PAS!N$4))=0,0,SUMIFS([1]db!$P:$P,[1]db!$E:$E,PAS!$A75,[1]db!$F:$F,PAS!N$3,[1]db!$I:$I,PAS!N$2,[1]db!$C:$C,PAS!N$4)/SUMIFS([1]db!$O:$O,[1]db!$E:$E,PAS!$A75,[1]db!$F:$F,PAS!N$3,[1]db!$I:$I,PAS!N$2,[1]db!$C:$C,PAS!N$4))</f>
        <v>0</v>
      </c>
      <c r="O75" s="218">
        <f>IF((SUMIFS([1]db!$P:$P,[1]db!$E:$E,PAS!$A75,[1]db!$F:$F,PAS!O$3,[1]db!$I:$I,PAS!O$2,[1]db!$C:$C,PAS!O$4))=0,0,SUMIFS([1]db!$P:$P,[1]db!$E:$E,PAS!$A75,[1]db!$F:$F,PAS!O$3,[1]db!$I:$I,PAS!O$2,[1]db!$C:$C,PAS!O$4)/SUMIFS([1]db!$O:$O,[1]db!$E:$E,PAS!$A75,[1]db!$F:$F,PAS!O$3,[1]db!$I:$I,PAS!O$2,[1]db!$C:$C,PAS!O$4))</f>
        <v>0</v>
      </c>
      <c r="P75" s="218">
        <f>IF((SUMIFS([1]db!$P:$P,[1]db!$E:$E,PAS!$A75,[1]db!$F:$F,PAS!P$3,[1]db!$I:$I,PAS!P$2,[1]db!$C:$C,PAS!P$4))=0,0,SUMIFS([1]db!$P:$P,[1]db!$E:$E,PAS!$A75,[1]db!$F:$F,PAS!P$3,[1]db!$I:$I,PAS!P$2,[1]db!$C:$C,PAS!P$4)/SUMIFS([1]db!$O:$O,[1]db!$E:$E,PAS!$A75,[1]db!$F:$F,PAS!P$3,[1]db!$I:$I,PAS!P$2,[1]db!$C:$C,PAS!P$4))</f>
        <v>0</v>
      </c>
      <c r="Q75" s="218">
        <f>IF((SUMIFS([1]db!$P:$P,[1]db!$E:$E,PAS!$A75,[1]db!$F:$F,PAS!Q$3,[1]db!$I:$I,PAS!Q$2,[1]db!$C:$C,PAS!Q$4))=0,0,SUMIFS([1]db!$P:$P,[1]db!$E:$E,PAS!$A75,[1]db!$F:$F,PAS!Q$3,[1]db!$I:$I,PAS!Q$2,[1]db!$C:$C,PAS!Q$4)/SUMIFS([1]db!$O:$O,[1]db!$E:$E,PAS!$A75,[1]db!$F:$F,PAS!Q$3,[1]db!$I:$I,PAS!Q$2,[1]db!$C:$C,PAS!Q$4))</f>
        <v>0</v>
      </c>
      <c r="R75" s="218">
        <f>IF((SUMIFS([1]db!$P:$P,[1]db!$E:$E,PAS!$A75,[1]db!$F:$F,PAS!R$3,[1]db!$I:$I,PAS!R$2,[1]db!$C:$C,PAS!R$4))=0,0,SUMIFS([1]db!$P:$P,[1]db!$E:$E,PAS!$A75,[1]db!$F:$F,PAS!R$3,[1]db!$I:$I,PAS!R$2,[1]db!$C:$C,PAS!R$4)/SUMIFS([1]db!$O:$O,[1]db!$E:$E,PAS!$A75,[1]db!$F:$F,PAS!R$3,[1]db!$I:$I,PAS!R$2,[1]db!$C:$C,PAS!R$4))</f>
        <v>0</v>
      </c>
      <c r="S75" s="218">
        <f>IF((SUMIFS([1]db!$P:$P,[1]db!$E:$E,PAS!$A75,[1]db!$F:$F,PAS!S$3,[1]db!$I:$I,PAS!S$2,[1]db!$C:$C,PAS!S$4))=0,0,SUMIFS([1]db!$P:$P,[1]db!$E:$E,PAS!$A75,[1]db!$F:$F,PAS!S$3,[1]db!$I:$I,PAS!S$2,[1]db!$C:$C,PAS!S$4)/SUMIFS([1]db!$O:$O,[1]db!$E:$E,PAS!$A75,[1]db!$F:$F,PAS!S$3,[1]db!$I:$I,PAS!S$2,[1]db!$C:$C,PAS!S$4))</f>
        <v>0</v>
      </c>
      <c r="T75" s="218">
        <f>IF((SUMIFS([1]db!$P:$P,[1]db!$E:$E,PAS!$A75,[1]db!$F:$F,PAS!T$3,[1]db!$I:$I,PAS!T$2,[1]db!$C:$C,PAS!T$4))=0,0,SUMIFS([1]db!$P:$P,[1]db!$E:$E,PAS!$A75,[1]db!$F:$F,PAS!T$3,[1]db!$I:$I,PAS!T$2,[1]db!$C:$C,PAS!T$4)/SUMIFS([1]db!$O:$O,[1]db!$E:$E,PAS!$A75,[1]db!$F:$F,PAS!T$3,[1]db!$I:$I,PAS!T$2,[1]db!$C:$C,PAS!T$4))</f>
        <v>0</v>
      </c>
      <c r="U75" s="218">
        <f>TRUNC(IF((SUMIFS([1]db!$P:$P,[1]db!$E:$E,PAS!$A75,[1]db!$I:$I,PAS!U$2))=0,0,SUMIFS([1]db!$P:$P,[1]db!$E:$E,PAS!$A75,[1]db!$I:$I,PAS!U$2)/SUMIFS([1]db!$O:$O,[1]db!$E:$E,PAS!$A75,[1]db!$I:$I,PAS!U$2)),2)</f>
        <v>0</v>
      </c>
      <c r="V75" s="219">
        <f>TRUNC(IF((SUMIFS([1]db!$P:$P,[1]db!$E:$E,PAS!$A75,[1]db!$I:$I,PAS!V$2))=0,0,SUMIFS([1]db!$P:$P,[1]db!$E:$E,PAS!$A75,[1]db!$I:$I,PAS!V$2)/SUMIFS([1]db!$O:$O,[1]db!$E:$E,PAS!$A75,[1]db!$I:$I,PAS!V$2)),2)</f>
        <v>0</v>
      </c>
      <c r="W75" s="118"/>
      <c r="X75" s="212">
        <f t="shared" si="0"/>
        <v>6.1181000000000001</v>
      </c>
      <c r="Y75" s="118"/>
      <c r="Z75" s="118"/>
      <c r="AA75" s="118"/>
      <c r="AB75" s="118"/>
    </row>
    <row r="76" spans="1:28" ht="8.25" customHeight="1">
      <c r="A76" s="205">
        <v>3033</v>
      </c>
      <c r="B76" s="245" t="s">
        <v>66</v>
      </c>
      <c r="C76" s="215">
        <f>IF((SUMIFS([1]db!$P:$P,[1]db!$E:$E,PAS!$A76,[1]db!$F:$F,PAS!C$3,[1]db!$I:$I,PAS!C$2))=0,0,SUMIFS([1]db!$P:$P,[1]db!$E:$E,PAS!$A76,[1]db!$F:$F,PAS!C$3,[1]db!$I:$I,PAS!C$2)/SUMIFS([1]db!$O:$O,[1]db!$E:$E,PAS!$A76,[1]db!$F:$F,PAS!C$3,[1]db!$I:$I,PAS!C$2))</f>
        <v>0.74012549614537271</v>
      </c>
      <c r="D76" s="237">
        <f>IF((SUMIFS([1]db!$P:$P,[1]db!$E:$E,PAS!$A76,[1]db!$F:$F,PAS!D$3,[1]db!$I:$I,PAS!D$2,[1]db!$C:$C,PAS!D$4))=0,0,SUMIFS([1]db!$P:$P,[1]db!$E:$E,PAS!$A76,[1]db!$F:$F,PAS!D$3,[1]db!$I:$I,PAS!D$2,[1]db!$C:$C,PAS!D$4)/SUMIFS([1]db!$O:$O,[1]db!$E:$E,PAS!$A76,[1]db!$F:$F,PAS!D$3,[1]db!$I:$I,PAS!D$2,[1]db!$C:$C,PAS!D$4))</f>
        <v>0</v>
      </c>
      <c r="E76" s="218">
        <f>IF((SUMIFS([1]db!$P:$P,[1]db!$E:$E,PAS!$A76,[1]db!$F:$F,PAS!E$3,[1]db!$I:$I,PAS!E$2,[1]db!$C:$C,PAS!E$4))=0,0,SUMIFS([1]db!$P:$P,[1]db!$E:$E,PAS!$A76,[1]db!$F:$F,PAS!E$3,[1]db!$I:$I,PAS!E$2,[1]db!$C:$C,PAS!E$4)/SUMIFS([1]db!$O:$O,[1]db!$E:$E,PAS!$A76,[1]db!$F:$F,PAS!E$3,[1]db!$I:$I,PAS!E$2,[1]db!$C:$C,PAS!E$4))</f>
        <v>0</v>
      </c>
      <c r="F76" s="218">
        <f>IF((SUMIFS([1]db!$P:$P,[1]db!$E:$E,PAS!$A76,[1]db!$F:$F,PAS!F$3,[1]db!$I:$I,PAS!F$2,[1]db!$C:$C,PAS!F$4))=0,0,SUMIFS([1]db!$P:$P,[1]db!$E:$E,PAS!$A76,[1]db!$F:$F,PAS!F$3,[1]db!$I:$I,PAS!F$2,[1]db!$C:$C,PAS!F$4)/SUMIFS([1]db!$O:$O,[1]db!$E:$E,PAS!$A76,[1]db!$F:$F,PAS!F$3,[1]db!$I:$I,PAS!F$2,[1]db!$C:$C,PAS!F$4))</f>
        <v>0</v>
      </c>
      <c r="G76" s="218">
        <f>IF((SUMIFS([1]db!$P:$P,[1]db!$E:$E,PAS!$A76,[1]db!$F:$F,PAS!G$3,[1]db!$I:$I,PAS!G$2,[1]db!$C:$C,PAS!G$4))=0,0,SUMIFS([1]db!$P:$P,[1]db!$E:$E,PAS!$A76,[1]db!$F:$F,PAS!G$3,[1]db!$I:$I,PAS!G$2,[1]db!$C:$C,PAS!G$4)/SUMIFS([1]db!$O:$O,[1]db!$E:$E,PAS!$A76,[1]db!$F:$F,PAS!G$3,[1]db!$I:$I,PAS!G$2,[1]db!$C:$C,PAS!G$4))</f>
        <v>0</v>
      </c>
      <c r="H76" s="218">
        <f>IF((SUMIFS([1]db!$P:$P,[1]db!$E:$E,PAS!$A76,[1]db!$F:$F,PAS!H$3,[1]db!$I:$I,PAS!H$2,[1]db!$C:$C,PAS!H$4))=0,0,SUMIFS([1]db!$P:$P,[1]db!$E:$E,PAS!$A76,[1]db!$F:$F,PAS!H$3,[1]db!$I:$I,PAS!H$2,[1]db!$C:$C,PAS!H$4)/SUMIFS([1]db!$O:$O,[1]db!$E:$E,PAS!$A76,[1]db!$F:$F,PAS!H$3,[1]db!$I:$I,PAS!H$2,[1]db!$C:$C,PAS!H$4))</f>
        <v>5</v>
      </c>
      <c r="I76" s="218">
        <f>IF((SUMIFS([1]db!$P:$P,[1]db!$E:$E,PAS!$A76,[1]db!$F:$F,PAS!I$3,[1]db!$I:$I,PAS!I$2,[1]db!$C:$C,PAS!I$4))=0,0,SUMIFS([1]db!$P:$P,[1]db!$E:$E,PAS!$A76,[1]db!$F:$F,PAS!I$3,[1]db!$I:$I,PAS!I$2,[1]db!$C:$C,PAS!I$4)/SUMIFS([1]db!$O:$O,[1]db!$E:$E,PAS!$A76,[1]db!$F:$F,PAS!I$3,[1]db!$I:$I,PAS!I$2,[1]db!$C:$C,PAS!I$4))</f>
        <v>0</v>
      </c>
      <c r="J76" s="218">
        <f>IF((SUMIFS([1]db!$P:$P,[1]db!$E:$E,PAS!$A76,[1]db!$F:$F,PAS!J$3,[1]db!$I:$I,PAS!J$2,[1]db!$C:$C,PAS!J$4))=0,0,SUMIFS([1]db!$P:$P,[1]db!$E:$E,PAS!$A76,[1]db!$F:$F,PAS!J$3,[1]db!$I:$I,PAS!J$2,[1]db!$C:$C,PAS!J$4)/SUMIFS([1]db!$O:$O,[1]db!$E:$E,PAS!$A76,[1]db!$F:$F,PAS!J$3,[1]db!$I:$I,PAS!J$2,[1]db!$C:$C,PAS!J$4))</f>
        <v>0</v>
      </c>
      <c r="K76" s="244">
        <f>IF((SUMIFS([1]db!$P:$P,[1]db!$E:$E,PAS!$A76,[1]db!$F:$F,PAS!K$3,[1]db!$I:$I,PAS!K$2,[1]db!$C:$C,PAS!K$4))=0,0,SUMIFS([1]db!$P:$P,[1]db!$E:$E,PAS!$A76,[1]db!$F:$F,PAS!K$3,[1]db!$I:$I,PAS!K$2,[1]db!$C:$C,PAS!K$4)/SUMIFS([1]db!$O:$O,[1]db!$E:$E,PAS!$A76,[1]db!$F:$F,PAS!K$3,[1]db!$I:$I,PAS!K$2,[1]db!$C:$C,PAS!K$4))</f>
        <v>0</v>
      </c>
      <c r="L76" s="215">
        <f>IF((SUMIFS([1]db!$P:$P,[1]db!$E:$E,PAS!$A76,[1]db!$F:$F,PAS!L$3,[1]db!$I:$I,PAS!L$2))=0,0,SUMIFS([1]db!$P:$P,[1]db!$E:$E,PAS!$A76,[1]db!$F:$F,PAS!L$3,[1]db!$I:$I,PAS!L$2)/SUMIFS([1]db!$O:$O,[1]db!$E:$E,PAS!$A76,[1]db!$F:$F,PAS!L$3,[1]db!$I:$I,PAS!L$2))</f>
        <v>0</v>
      </c>
      <c r="M76" s="216">
        <f>IF((SUMIFS([1]db!$P:$P,[1]db!$E:$E,PAS!$A76,[1]db!$F:$F,PAS!M$3,[1]db!$I:$I,PAS!M$2,[1]db!$C:$C,PAS!M$4))=0,0,SUMIFS([1]db!$P:$P,[1]db!$E:$E,PAS!$A76,[1]db!$F:$F,PAS!M$3,[1]db!$I:$I,PAS!M$2,[1]db!$C:$C,PAS!M$4)/SUMIFS([1]db!$O:$O,[1]db!$E:$E,PAS!$A76,[1]db!$F:$F,PAS!M$3,[1]db!$I:$I,PAS!M$2,[1]db!$C:$C,PAS!M$4))</f>
        <v>0</v>
      </c>
      <c r="N76" s="218">
        <f>IF((SUMIFS([1]db!$P:$P,[1]db!$E:$E,PAS!$A76,[1]db!$F:$F,PAS!N$3,[1]db!$I:$I,PAS!N$2,[1]db!$C:$C,PAS!N$4))=0,0,SUMIFS([1]db!$P:$P,[1]db!$E:$E,PAS!$A76,[1]db!$F:$F,PAS!N$3,[1]db!$I:$I,PAS!N$2,[1]db!$C:$C,PAS!N$4)/SUMIFS([1]db!$O:$O,[1]db!$E:$E,PAS!$A76,[1]db!$F:$F,PAS!N$3,[1]db!$I:$I,PAS!N$2,[1]db!$C:$C,PAS!N$4))</f>
        <v>0</v>
      </c>
      <c r="O76" s="218">
        <f>IF((SUMIFS([1]db!$P:$P,[1]db!$E:$E,PAS!$A76,[1]db!$F:$F,PAS!O$3,[1]db!$I:$I,PAS!O$2,[1]db!$C:$C,PAS!O$4))=0,0,SUMIFS([1]db!$P:$P,[1]db!$E:$E,PAS!$A76,[1]db!$F:$F,PAS!O$3,[1]db!$I:$I,PAS!O$2,[1]db!$C:$C,PAS!O$4)/SUMIFS([1]db!$O:$O,[1]db!$E:$E,PAS!$A76,[1]db!$F:$F,PAS!O$3,[1]db!$I:$I,PAS!O$2,[1]db!$C:$C,PAS!O$4))</f>
        <v>0</v>
      </c>
      <c r="P76" s="218">
        <f>IF((SUMIFS([1]db!$P:$P,[1]db!$E:$E,PAS!$A76,[1]db!$F:$F,PAS!P$3,[1]db!$I:$I,PAS!P$2,[1]db!$C:$C,PAS!P$4))=0,0,SUMIFS([1]db!$P:$P,[1]db!$E:$E,PAS!$A76,[1]db!$F:$F,PAS!P$3,[1]db!$I:$I,PAS!P$2,[1]db!$C:$C,PAS!P$4)/SUMIFS([1]db!$O:$O,[1]db!$E:$E,PAS!$A76,[1]db!$F:$F,PAS!P$3,[1]db!$I:$I,PAS!P$2,[1]db!$C:$C,PAS!P$4))</f>
        <v>0</v>
      </c>
      <c r="Q76" s="218">
        <f>IF((SUMIFS([1]db!$P:$P,[1]db!$E:$E,PAS!$A76,[1]db!$F:$F,PAS!Q$3,[1]db!$I:$I,PAS!Q$2,[1]db!$C:$C,PAS!Q$4))=0,0,SUMIFS([1]db!$P:$P,[1]db!$E:$E,PAS!$A76,[1]db!$F:$F,PAS!Q$3,[1]db!$I:$I,PAS!Q$2,[1]db!$C:$C,PAS!Q$4)/SUMIFS([1]db!$O:$O,[1]db!$E:$E,PAS!$A76,[1]db!$F:$F,PAS!Q$3,[1]db!$I:$I,PAS!Q$2,[1]db!$C:$C,PAS!Q$4))</f>
        <v>0</v>
      </c>
      <c r="R76" s="218">
        <f>IF((SUMIFS([1]db!$P:$P,[1]db!$E:$E,PAS!$A76,[1]db!$F:$F,PAS!R$3,[1]db!$I:$I,PAS!R$2,[1]db!$C:$C,PAS!R$4))=0,0,SUMIFS([1]db!$P:$P,[1]db!$E:$E,PAS!$A76,[1]db!$F:$F,PAS!R$3,[1]db!$I:$I,PAS!R$2,[1]db!$C:$C,PAS!R$4)/SUMIFS([1]db!$O:$O,[1]db!$E:$E,PAS!$A76,[1]db!$F:$F,PAS!R$3,[1]db!$I:$I,PAS!R$2,[1]db!$C:$C,PAS!R$4))</f>
        <v>0</v>
      </c>
      <c r="S76" s="218">
        <f>IF((SUMIFS([1]db!$P:$P,[1]db!$E:$E,PAS!$A76,[1]db!$F:$F,PAS!S$3,[1]db!$I:$I,PAS!S$2,[1]db!$C:$C,PAS!S$4))=0,0,SUMIFS([1]db!$P:$P,[1]db!$E:$E,PAS!$A76,[1]db!$F:$F,PAS!S$3,[1]db!$I:$I,PAS!S$2,[1]db!$C:$C,PAS!S$4)/SUMIFS([1]db!$O:$O,[1]db!$E:$E,PAS!$A76,[1]db!$F:$F,PAS!S$3,[1]db!$I:$I,PAS!S$2,[1]db!$C:$C,PAS!S$4))</f>
        <v>0</v>
      </c>
      <c r="T76" s="218">
        <f>IF((SUMIFS([1]db!$P:$P,[1]db!$E:$E,PAS!$A76,[1]db!$F:$F,PAS!T$3,[1]db!$I:$I,PAS!T$2,[1]db!$C:$C,PAS!T$4))=0,0,SUMIFS([1]db!$P:$P,[1]db!$E:$E,PAS!$A76,[1]db!$F:$F,PAS!T$3,[1]db!$I:$I,PAS!T$2,[1]db!$C:$C,PAS!T$4)/SUMIFS([1]db!$O:$O,[1]db!$E:$E,PAS!$A76,[1]db!$F:$F,PAS!T$3,[1]db!$I:$I,PAS!T$2,[1]db!$C:$C,PAS!T$4))</f>
        <v>0</v>
      </c>
      <c r="U76" s="218">
        <f>TRUNC(IF((SUMIFS([1]db!$P:$P,[1]db!$E:$E,PAS!$A76,[1]db!$I:$I,PAS!U$2))=0,0,SUMIFS([1]db!$P:$P,[1]db!$E:$E,PAS!$A76,[1]db!$I:$I,PAS!U$2)/SUMIFS([1]db!$O:$O,[1]db!$E:$E,PAS!$A76,[1]db!$I:$I,PAS!U$2)),2)</f>
        <v>0</v>
      </c>
      <c r="V76" s="219">
        <f>TRUNC(IF((SUMIFS([1]db!$P:$P,[1]db!$E:$E,PAS!$A76,[1]db!$I:$I,PAS!V$2))=0,0,SUMIFS([1]db!$P:$P,[1]db!$E:$E,PAS!$A76,[1]db!$I:$I,PAS!V$2)/SUMIFS([1]db!$O:$O,[1]db!$E:$E,PAS!$A76,[1]db!$I:$I,PAS!V$2)),2)</f>
        <v>0</v>
      </c>
      <c r="W76" s="118"/>
      <c r="X76" s="212">
        <f t="shared" si="0"/>
        <v>5</v>
      </c>
      <c r="Y76" s="118"/>
      <c r="Z76" s="118"/>
      <c r="AA76" s="118"/>
      <c r="AB76" s="118"/>
    </row>
    <row r="77" spans="1:28" ht="8.25" customHeight="1">
      <c r="A77" s="205">
        <v>3034</v>
      </c>
      <c r="B77" s="245" t="s">
        <v>67</v>
      </c>
      <c r="C77" s="215">
        <f>IF((SUMIFS([1]db!$P:$P,[1]db!$E:$E,PAS!$A77,[1]db!$F:$F,PAS!C$3,[1]db!$I:$I,PAS!C$2))=0,0,SUMIFS([1]db!$P:$P,[1]db!$E:$E,PAS!$A77,[1]db!$F:$F,PAS!C$3,[1]db!$I:$I,PAS!C$2)/SUMIFS([1]db!$O:$O,[1]db!$E:$E,PAS!$A77,[1]db!$F:$F,PAS!C$3,[1]db!$I:$I,PAS!C$2))</f>
        <v>2.5140252631578948</v>
      </c>
      <c r="D77" s="237">
        <f>IF((SUMIFS([1]db!$P:$P,[1]db!$E:$E,PAS!$A77,[1]db!$F:$F,PAS!D$3,[1]db!$I:$I,PAS!D$2,[1]db!$C:$C,PAS!D$4))=0,0,SUMIFS([1]db!$P:$P,[1]db!$E:$E,PAS!$A77,[1]db!$F:$F,PAS!D$3,[1]db!$I:$I,PAS!D$2,[1]db!$C:$C,PAS!D$4)/SUMIFS([1]db!$O:$O,[1]db!$E:$E,PAS!$A77,[1]db!$F:$F,PAS!D$3,[1]db!$I:$I,PAS!D$2,[1]db!$C:$C,PAS!D$4))</f>
        <v>0.20019999999999999</v>
      </c>
      <c r="E77" s="218">
        <f>IF((SUMIFS([1]db!$P:$P,[1]db!$E:$E,PAS!$A77,[1]db!$F:$F,PAS!E$3,[1]db!$I:$I,PAS!E$2,[1]db!$C:$C,PAS!E$4))=0,0,SUMIFS([1]db!$P:$P,[1]db!$E:$E,PAS!$A77,[1]db!$F:$F,PAS!E$3,[1]db!$I:$I,PAS!E$2,[1]db!$C:$C,PAS!E$4)/SUMIFS([1]db!$O:$O,[1]db!$E:$E,PAS!$A77,[1]db!$F:$F,PAS!E$3,[1]db!$I:$I,PAS!E$2,[1]db!$C:$C,PAS!E$4))</f>
        <v>0</v>
      </c>
      <c r="F77" s="218">
        <f>IF((SUMIFS([1]db!$P:$P,[1]db!$E:$E,PAS!$A77,[1]db!$F:$F,PAS!F$3,[1]db!$I:$I,PAS!F$2,[1]db!$C:$C,PAS!F$4))=0,0,SUMIFS([1]db!$P:$P,[1]db!$E:$E,PAS!$A77,[1]db!$F:$F,PAS!F$3,[1]db!$I:$I,PAS!F$2,[1]db!$C:$C,PAS!F$4)/SUMIFS([1]db!$O:$O,[1]db!$E:$E,PAS!$A77,[1]db!$F:$F,PAS!F$3,[1]db!$I:$I,PAS!F$2,[1]db!$C:$C,PAS!F$4))</f>
        <v>0</v>
      </c>
      <c r="G77" s="218">
        <f>IF((SUMIFS([1]db!$P:$P,[1]db!$E:$E,PAS!$A77,[1]db!$F:$F,PAS!G$3,[1]db!$I:$I,PAS!G$2,[1]db!$C:$C,PAS!G$4))=0,0,SUMIFS([1]db!$P:$P,[1]db!$E:$E,PAS!$A77,[1]db!$F:$F,PAS!G$3,[1]db!$I:$I,PAS!G$2,[1]db!$C:$C,PAS!G$4)/SUMIFS([1]db!$O:$O,[1]db!$E:$E,PAS!$A77,[1]db!$F:$F,PAS!G$3,[1]db!$I:$I,PAS!G$2,[1]db!$C:$C,PAS!G$4))</f>
        <v>4.5939000000000005</v>
      </c>
      <c r="H77" s="218">
        <f>IF((SUMIFS([1]db!$P:$P,[1]db!$E:$E,PAS!$A77,[1]db!$F:$F,PAS!H$3,[1]db!$I:$I,PAS!H$2,[1]db!$C:$C,PAS!H$4))=0,0,SUMIFS([1]db!$P:$P,[1]db!$E:$E,PAS!$A77,[1]db!$F:$F,PAS!H$3,[1]db!$I:$I,PAS!H$2,[1]db!$C:$C,PAS!H$4)/SUMIFS([1]db!$O:$O,[1]db!$E:$E,PAS!$A77,[1]db!$F:$F,PAS!H$3,[1]db!$I:$I,PAS!H$2,[1]db!$C:$C,PAS!H$4))</f>
        <v>6.1677999999999997</v>
      </c>
      <c r="I77" s="218">
        <f>IF((SUMIFS([1]db!$P:$P,[1]db!$E:$E,PAS!$A77,[1]db!$F:$F,PAS!I$3,[1]db!$I:$I,PAS!I$2,[1]db!$C:$C,PAS!I$4))=0,0,SUMIFS([1]db!$P:$P,[1]db!$E:$E,PAS!$A77,[1]db!$F:$F,PAS!I$3,[1]db!$I:$I,PAS!I$2,[1]db!$C:$C,PAS!I$4)/SUMIFS([1]db!$O:$O,[1]db!$E:$E,PAS!$A77,[1]db!$F:$F,PAS!I$3,[1]db!$I:$I,PAS!I$2,[1]db!$C:$C,PAS!I$4))</f>
        <v>0</v>
      </c>
      <c r="J77" s="218">
        <f>IF((SUMIFS([1]db!$P:$P,[1]db!$E:$E,PAS!$A77,[1]db!$F:$F,PAS!J$3,[1]db!$I:$I,PAS!J$2,[1]db!$C:$C,PAS!J$4))=0,0,SUMIFS([1]db!$P:$P,[1]db!$E:$E,PAS!$A77,[1]db!$F:$F,PAS!J$3,[1]db!$I:$I,PAS!J$2,[1]db!$C:$C,PAS!J$4)/SUMIFS([1]db!$O:$O,[1]db!$E:$E,PAS!$A77,[1]db!$F:$F,PAS!J$3,[1]db!$I:$I,PAS!J$2,[1]db!$C:$C,PAS!J$4))</f>
        <v>0</v>
      </c>
      <c r="K77" s="244">
        <f>IF((SUMIFS([1]db!$P:$P,[1]db!$E:$E,PAS!$A77,[1]db!$F:$F,PAS!K$3,[1]db!$I:$I,PAS!K$2,[1]db!$C:$C,PAS!K$4))=0,0,SUMIFS([1]db!$P:$P,[1]db!$E:$E,PAS!$A77,[1]db!$F:$F,PAS!K$3,[1]db!$I:$I,PAS!K$2,[1]db!$C:$C,PAS!K$4)/SUMIFS([1]db!$O:$O,[1]db!$E:$E,PAS!$A77,[1]db!$F:$F,PAS!K$3,[1]db!$I:$I,PAS!K$2,[1]db!$C:$C,PAS!K$4))</f>
        <v>0</v>
      </c>
      <c r="L77" s="215">
        <f>IF((SUMIFS([1]db!$P:$P,[1]db!$E:$E,PAS!$A77,[1]db!$F:$F,PAS!L$3,[1]db!$I:$I,PAS!L$2))=0,0,SUMIFS([1]db!$P:$P,[1]db!$E:$E,PAS!$A77,[1]db!$F:$F,PAS!L$3,[1]db!$I:$I,PAS!L$2)/SUMIFS([1]db!$O:$O,[1]db!$E:$E,PAS!$A77,[1]db!$F:$F,PAS!L$3,[1]db!$I:$I,PAS!L$2))</f>
        <v>0</v>
      </c>
      <c r="M77" s="216">
        <f>IF((SUMIFS([1]db!$P:$P,[1]db!$E:$E,PAS!$A77,[1]db!$F:$F,PAS!M$3,[1]db!$I:$I,PAS!M$2,[1]db!$C:$C,PAS!M$4))=0,0,SUMIFS([1]db!$P:$P,[1]db!$E:$E,PAS!$A77,[1]db!$F:$F,PAS!M$3,[1]db!$I:$I,PAS!M$2,[1]db!$C:$C,PAS!M$4)/SUMIFS([1]db!$O:$O,[1]db!$E:$E,PAS!$A77,[1]db!$F:$F,PAS!M$3,[1]db!$I:$I,PAS!M$2,[1]db!$C:$C,PAS!M$4))</f>
        <v>0</v>
      </c>
      <c r="N77" s="218">
        <f>IF((SUMIFS([1]db!$P:$P,[1]db!$E:$E,PAS!$A77,[1]db!$F:$F,PAS!N$3,[1]db!$I:$I,PAS!N$2,[1]db!$C:$C,PAS!N$4))=0,0,SUMIFS([1]db!$P:$P,[1]db!$E:$E,PAS!$A77,[1]db!$F:$F,PAS!N$3,[1]db!$I:$I,PAS!N$2,[1]db!$C:$C,PAS!N$4)/SUMIFS([1]db!$O:$O,[1]db!$E:$E,PAS!$A77,[1]db!$F:$F,PAS!N$3,[1]db!$I:$I,PAS!N$2,[1]db!$C:$C,PAS!N$4))</f>
        <v>0</v>
      </c>
      <c r="O77" s="218">
        <f>IF((SUMIFS([1]db!$P:$P,[1]db!$E:$E,PAS!$A77,[1]db!$F:$F,PAS!O$3,[1]db!$I:$I,PAS!O$2,[1]db!$C:$C,PAS!O$4))=0,0,SUMIFS([1]db!$P:$P,[1]db!$E:$E,PAS!$A77,[1]db!$F:$F,PAS!O$3,[1]db!$I:$I,PAS!O$2,[1]db!$C:$C,PAS!O$4)/SUMIFS([1]db!$O:$O,[1]db!$E:$E,PAS!$A77,[1]db!$F:$F,PAS!O$3,[1]db!$I:$I,PAS!O$2,[1]db!$C:$C,PAS!O$4))</f>
        <v>0</v>
      </c>
      <c r="P77" s="218">
        <f>IF((SUMIFS([1]db!$P:$P,[1]db!$E:$E,PAS!$A77,[1]db!$F:$F,PAS!P$3,[1]db!$I:$I,PAS!P$2,[1]db!$C:$C,PAS!P$4))=0,0,SUMIFS([1]db!$P:$P,[1]db!$E:$E,PAS!$A77,[1]db!$F:$F,PAS!P$3,[1]db!$I:$I,PAS!P$2,[1]db!$C:$C,PAS!P$4)/SUMIFS([1]db!$O:$O,[1]db!$E:$E,PAS!$A77,[1]db!$F:$F,PAS!P$3,[1]db!$I:$I,PAS!P$2,[1]db!$C:$C,PAS!P$4))</f>
        <v>0</v>
      </c>
      <c r="Q77" s="218">
        <f>IF((SUMIFS([1]db!$P:$P,[1]db!$E:$E,PAS!$A77,[1]db!$F:$F,PAS!Q$3,[1]db!$I:$I,PAS!Q$2,[1]db!$C:$C,PAS!Q$4))=0,0,SUMIFS([1]db!$P:$P,[1]db!$E:$E,PAS!$A77,[1]db!$F:$F,PAS!Q$3,[1]db!$I:$I,PAS!Q$2,[1]db!$C:$C,PAS!Q$4)/SUMIFS([1]db!$O:$O,[1]db!$E:$E,PAS!$A77,[1]db!$F:$F,PAS!Q$3,[1]db!$I:$I,PAS!Q$2,[1]db!$C:$C,PAS!Q$4))</f>
        <v>0</v>
      </c>
      <c r="R77" s="218">
        <f>IF((SUMIFS([1]db!$P:$P,[1]db!$E:$E,PAS!$A77,[1]db!$F:$F,PAS!R$3,[1]db!$I:$I,PAS!R$2,[1]db!$C:$C,PAS!R$4))=0,0,SUMIFS([1]db!$P:$P,[1]db!$E:$E,PAS!$A77,[1]db!$F:$F,PAS!R$3,[1]db!$I:$I,PAS!R$2,[1]db!$C:$C,PAS!R$4)/SUMIFS([1]db!$O:$O,[1]db!$E:$E,PAS!$A77,[1]db!$F:$F,PAS!R$3,[1]db!$I:$I,PAS!R$2,[1]db!$C:$C,PAS!R$4))</f>
        <v>0</v>
      </c>
      <c r="S77" s="218">
        <f>IF((SUMIFS([1]db!$P:$P,[1]db!$E:$E,PAS!$A77,[1]db!$F:$F,PAS!S$3,[1]db!$I:$I,PAS!S$2,[1]db!$C:$C,PAS!S$4))=0,0,SUMIFS([1]db!$P:$P,[1]db!$E:$E,PAS!$A77,[1]db!$F:$F,PAS!S$3,[1]db!$I:$I,PAS!S$2,[1]db!$C:$C,PAS!S$4)/SUMIFS([1]db!$O:$O,[1]db!$E:$E,PAS!$A77,[1]db!$F:$F,PAS!S$3,[1]db!$I:$I,PAS!S$2,[1]db!$C:$C,PAS!S$4))</f>
        <v>0</v>
      </c>
      <c r="T77" s="218">
        <f>IF((SUMIFS([1]db!$P:$P,[1]db!$E:$E,PAS!$A77,[1]db!$F:$F,PAS!T$3,[1]db!$I:$I,PAS!T$2,[1]db!$C:$C,PAS!T$4))=0,0,SUMIFS([1]db!$P:$P,[1]db!$E:$E,PAS!$A77,[1]db!$F:$F,PAS!T$3,[1]db!$I:$I,PAS!T$2,[1]db!$C:$C,PAS!T$4)/SUMIFS([1]db!$O:$O,[1]db!$E:$E,PAS!$A77,[1]db!$F:$F,PAS!T$3,[1]db!$I:$I,PAS!T$2,[1]db!$C:$C,PAS!T$4))</f>
        <v>0</v>
      </c>
      <c r="U77" s="218">
        <f>TRUNC(IF((SUMIFS([1]db!$P:$P,[1]db!$E:$E,PAS!$A77,[1]db!$I:$I,PAS!U$2))=0,0,SUMIFS([1]db!$P:$P,[1]db!$E:$E,PAS!$A77,[1]db!$I:$I,PAS!U$2)/SUMIFS([1]db!$O:$O,[1]db!$E:$E,PAS!$A77,[1]db!$I:$I,PAS!U$2)),2)</f>
        <v>0</v>
      </c>
      <c r="V77" s="219">
        <f>TRUNC(IF((SUMIFS([1]db!$P:$P,[1]db!$E:$E,PAS!$A77,[1]db!$I:$I,PAS!V$2))=0,0,SUMIFS([1]db!$P:$P,[1]db!$E:$E,PAS!$A77,[1]db!$I:$I,PAS!V$2)/SUMIFS([1]db!$O:$O,[1]db!$E:$E,PAS!$A77,[1]db!$I:$I,PAS!V$2)),2)</f>
        <v>0</v>
      </c>
      <c r="W77" s="118"/>
      <c r="X77" s="212">
        <f t="shared" si="0"/>
        <v>6.1677999999999997</v>
      </c>
      <c r="Y77" s="118"/>
      <c r="Z77" s="118"/>
      <c r="AA77" s="118"/>
      <c r="AB77" s="118"/>
    </row>
    <row r="78" spans="1:28" ht="8.25" customHeight="1">
      <c r="A78" s="205">
        <v>3036</v>
      </c>
      <c r="B78" s="245" t="s">
        <v>68</v>
      </c>
      <c r="C78" s="215">
        <f>IF((SUMIFS([1]db!$P:$P,[1]db!$E:$E,PAS!$A78,[1]db!$F:$F,PAS!C$3,[1]db!$I:$I,PAS!C$2))=0,0,SUMIFS([1]db!$P:$P,[1]db!$E:$E,PAS!$A78,[1]db!$F:$F,PAS!C$3,[1]db!$I:$I,PAS!C$2)/SUMIFS([1]db!$O:$O,[1]db!$E:$E,PAS!$A78,[1]db!$F:$F,PAS!C$3,[1]db!$I:$I,PAS!C$2))</f>
        <v>1.5104</v>
      </c>
      <c r="D78" s="237">
        <f>IF((SUMIFS([1]db!$P:$P,[1]db!$E:$E,PAS!$A78,[1]db!$F:$F,PAS!D$3,[1]db!$I:$I,PAS!D$2,[1]db!$C:$C,PAS!D$4))=0,0,SUMIFS([1]db!$P:$P,[1]db!$E:$E,PAS!$A78,[1]db!$F:$F,PAS!D$3,[1]db!$I:$I,PAS!D$2,[1]db!$C:$C,PAS!D$4)/SUMIFS([1]db!$O:$O,[1]db!$E:$E,PAS!$A78,[1]db!$F:$F,PAS!D$3,[1]db!$I:$I,PAS!D$2,[1]db!$C:$C,PAS!D$4))</f>
        <v>0.50109999999999999</v>
      </c>
      <c r="E78" s="218">
        <f>IF((SUMIFS([1]db!$P:$P,[1]db!$E:$E,PAS!$A78,[1]db!$F:$F,PAS!E$3,[1]db!$I:$I,PAS!E$2,[1]db!$C:$C,PAS!E$4))=0,0,SUMIFS([1]db!$P:$P,[1]db!$E:$E,PAS!$A78,[1]db!$F:$F,PAS!E$3,[1]db!$I:$I,PAS!E$2,[1]db!$C:$C,PAS!E$4)/SUMIFS([1]db!$O:$O,[1]db!$E:$E,PAS!$A78,[1]db!$F:$F,PAS!E$3,[1]db!$I:$I,PAS!E$2,[1]db!$C:$C,PAS!E$4))</f>
        <v>0</v>
      </c>
      <c r="F78" s="218">
        <f>IF((SUMIFS([1]db!$P:$P,[1]db!$E:$E,PAS!$A78,[1]db!$F:$F,PAS!F$3,[1]db!$I:$I,PAS!F$2,[1]db!$C:$C,PAS!F$4))=0,0,SUMIFS([1]db!$P:$P,[1]db!$E:$E,PAS!$A78,[1]db!$F:$F,PAS!F$3,[1]db!$I:$I,PAS!F$2,[1]db!$C:$C,PAS!F$4)/SUMIFS([1]db!$O:$O,[1]db!$E:$E,PAS!$A78,[1]db!$F:$F,PAS!F$3,[1]db!$I:$I,PAS!F$2,[1]db!$C:$C,PAS!F$4))</f>
        <v>0</v>
      </c>
      <c r="G78" s="218">
        <f>IF((SUMIFS([1]db!$P:$P,[1]db!$E:$E,PAS!$A78,[1]db!$F:$F,PAS!G$3,[1]db!$I:$I,PAS!G$2,[1]db!$C:$C,PAS!G$4))=0,0,SUMIFS([1]db!$P:$P,[1]db!$E:$E,PAS!$A78,[1]db!$F:$F,PAS!G$3,[1]db!$I:$I,PAS!G$2,[1]db!$C:$C,PAS!G$4)/SUMIFS([1]db!$O:$O,[1]db!$E:$E,PAS!$A78,[1]db!$F:$F,PAS!G$3,[1]db!$I:$I,PAS!G$2,[1]db!$C:$C,PAS!G$4))</f>
        <v>4.5939000000000005</v>
      </c>
      <c r="H78" s="218">
        <f>IF((SUMIFS([1]db!$P:$P,[1]db!$E:$E,PAS!$A78,[1]db!$F:$F,PAS!H$3,[1]db!$I:$I,PAS!H$2,[1]db!$C:$C,PAS!H$4))=0,0,SUMIFS([1]db!$P:$P,[1]db!$E:$E,PAS!$A78,[1]db!$F:$F,PAS!H$3,[1]db!$I:$I,PAS!H$2,[1]db!$C:$C,PAS!H$4)/SUMIFS([1]db!$O:$O,[1]db!$E:$E,PAS!$A78,[1]db!$F:$F,PAS!H$3,[1]db!$I:$I,PAS!H$2,[1]db!$C:$C,PAS!H$4))</f>
        <v>0</v>
      </c>
      <c r="I78" s="218">
        <f>IF((SUMIFS([1]db!$P:$P,[1]db!$E:$E,PAS!$A78,[1]db!$F:$F,PAS!I$3,[1]db!$I:$I,PAS!I$2,[1]db!$C:$C,PAS!I$4))=0,0,SUMIFS([1]db!$P:$P,[1]db!$E:$E,PAS!$A78,[1]db!$F:$F,PAS!I$3,[1]db!$I:$I,PAS!I$2,[1]db!$C:$C,PAS!I$4)/SUMIFS([1]db!$O:$O,[1]db!$E:$E,PAS!$A78,[1]db!$F:$F,PAS!I$3,[1]db!$I:$I,PAS!I$2,[1]db!$C:$C,PAS!I$4))</f>
        <v>0</v>
      </c>
      <c r="J78" s="218">
        <f>IF((SUMIFS([1]db!$P:$P,[1]db!$E:$E,PAS!$A78,[1]db!$F:$F,PAS!J$3,[1]db!$I:$I,PAS!J$2,[1]db!$C:$C,PAS!J$4))=0,0,SUMIFS([1]db!$P:$P,[1]db!$E:$E,PAS!$A78,[1]db!$F:$F,PAS!J$3,[1]db!$I:$I,PAS!J$2,[1]db!$C:$C,PAS!J$4)/SUMIFS([1]db!$O:$O,[1]db!$E:$E,PAS!$A78,[1]db!$F:$F,PAS!J$3,[1]db!$I:$I,PAS!J$2,[1]db!$C:$C,PAS!J$4))</f>
        <v>0</v>
      </c>
      <c r="K78" s="244">
        <f>IF((SUMIFS([1]db!$P:$P,[1]db!$E:$E,PAS!$A78,[1]db!$F:$F,PAS!K$3,[1]db!$I:$I,PAS!K$2,[1]db!$C:$C,PAS!K$4))=0,0,SUMIFS([1]db!$P:$P,[1]db!$E:$E,PAS!$A78,[1]db!$F:$F,PAS!K$3,[1]db!$I:$I,PAS!K$2,[1]db!$C:$C,PAS!K$4)/SUMIFS([1]db!$O:$O,[1]db!$E:$E,PAS!$A78,[1]db!$F:$F,PAS!K$3,[1]db!$I:$I,PAS!K$2,[1]db!$C:$C,PAS!K$4))</f>
        <v>0</v>
      </c>
      <c r="L78" s="215">
        <f>IF((SUMIFS([1]db!$P:$P,[1]db!$E:$E,PAS!$A78,[1]db!$F:$F,PAS!L$3,[1]db!$I:$I,PAS!L$2))=0,0,SUMIFS([1]db!$P:$P,[1]db!$E:$E,PAS!$A78,[1]db!$F:$F,PAS!L$3,[1]db!$I:$I,PAS!L$2)/SUMIFS([1]db!$O:$O,[1]db!$E:$E,PAS!$A78,[1]db!$F:$F,PAS!L$3,[1]db!$I:$I,PAS!L$2))</f>
        <v>0</v>
      </c>
      <c r="M78" s="216">
        <f>IF((SUMIFS([1]db!$P:$P,[1]db!$E:$E,PAS!$A78,[1]db!$F:$F,PAS!M$3,[1]db!$I:$I,PAS!M$2,[1]db!$C:$C,PAS!M$4))=0,0,SUMIFS([1]db!$P:$P,[1]db!$E:$E,PAS!$A78,[1]db!$F:$F,PAS!M$3,[1]db!$I:$I,PAS!M$2,[1]db!$C:$C,PAS!M$4)/SUMIFS([1]db!$O:$O,[1]db!$E:$E,PAS!$A78,[1]db!$F:$F,PAS!M$3,[1]db!$I:$I,PAS!M$2,[1]db!$C:$C,PAS!M$4))</f>
        <v>0.15019999999999997</v>
      </c>
      <c r="N78" s="218">
        <f>IF((SUMIFS([1]db!$P:$P,[1]db!$E:$E,PAS!$A78,[1]db!$F:$F,PAS!N$3,[1]db!$I:$I,PAS!N$2,[1]db!$C:$C,PAS!N$4))=0,0,SUMIFS([1]db!$P:$P,[1]db!$E:$E,PAS!$A78,[1]db!$F:$F,PAS!N$3,[1]db!$I:$I,PAS!N$2,[1]db!$C:$C,PAS!N$4)/SUMIFS([1]db!$O:$O,[1]db!$E:$E,PAS!$A78,[1]db!$F:$F,PAS!N$3,[1]db!$I:$I,PAS!N$2,[1]db!$C:$C,PAS!N$4))</f>
        <v>0</v>
      </c>
      <c r="O78" s="218">
        <f>IF((SUMIFS([1]db!$P:$P,[1]db!$E:$E,PAS!$A78,[1]db!$F:$F,PAS!O$3,[1]db!$I:$I,PAS!O$2,[1]db!$C:$C,PAS!O$4))=0,0,SUMIFS([1]db!$P:$P,[1]db!$E:$E,PAS!$A78,[1]db!$F:$F,PAS!O$3,[1]db!$I:$I,PAS!O$2,[1]db!$C:$C,PAS!O$4)/SUMIFS([1]db!$O:$O,[1]db!$E:$E,PAS!$A78,[1]db!$F:$F,PAS!O$3,[1]db!$I:$I,PAS!O$2,[1]db!$C:$C,PAS!O$4))</f>
        <v>0</v>
      </c>
      <c r="P78" s="218">
        <f>IF((SUMIFS([1]db!$P:$P,[1]db!$E:$E,PAS!$A78,[1]db!$F:$F,PAS!P$3,[1]db!$I:$I,PAS!P$2,[1]db!$C:$C,PAS!P$4))=0,0,SUMIFS([1]db!$P:$P,[1]db!$E:$E,PAS!$A78,[1]db!$F:$F,PAS!P$3,[1]db!$I:$I,PAS!P$2,[1]db!$C:$C,PAS!P$4)/SUMIFS([1]db!$O:$O,[1]db!$E:$E,PAS!$A78,[1]db!$F:$F,PAS!P$3,[1]db!$I:$I,PAS!P$2,[1]db!$C:$C,PAS!P$4))</f>
        <v>1.2572000000000001</v>
      </c>
      <c r="Q78" s="218">
        <f>IF((SUMIFS([1]db!$P:$P,[1]db!$E:$E,PAS!$A78,[1]db!$F:$F,PAS!Q$3,[1]db!$I:$I,PAS!Q$2,[1]db!$C:$C,PAS!Q$4))=0,0,SUMIFS([1]db!$P:$P,[1]db!$E:$E,PAS!$A78,[1]db!$F:$F,PAS!Q$3,[1]db!$I:$I,PAS!Q$2,[1]db!$C:$C,PAS!Q$4)/SUMIFS([1]db!$O:$O,[1]db!$E:$E,PAS!$A78,[1]db!$F:$F,PAS!Q$3,[1]db!$I:$I,PAS!Q$2,[1]db!$C:$C,PAS!Q$4))</f>
        <v>0</v>
      </c>
      <c r="R78" s="218">
        <f>IF((SUMIFS([1]db!$P:$P,[1]db!$E:$E,PAS!$A78,[1]db!$F:$F,PAS!R$3,[1]db!$I:$I,PAS!R$2,[1]db!$C:$C,PAS!R$4))=0,0,SUMIFS([1]db!$P:$P,[1]db!$E:$E,PAS!$A78,[1]db!$F:$F,PAS!R$3,[1]db!$I:$I,PAS!R$2,[1]db!$C:$C,PAS!R$4)/SUMIFS([1]db!$O:$O,[1]db!$E:$E,PAS!$A78,[1]db!$F:$F,PAS!R$3,[1]db!$I:$I,PAS!R$2,[1]db!$C:$C,PAS!R$4))</f>
        <v>0</v>
      </c>
      <c r="S78" s="218">
        <f>IF((SUMIFS([1]db!$P:$P,[1]db!$E:$E,PAS!$A78,[1]db!$F:$F,PAS!S$3,[1]db!$I:$I,PAS!S$2,[1]db!$C:$C,PAS!S$4))=0,0,SUMIFS([1]db!$P:$P,[1]db!$E:$E,PAS!$A78,[1]db!$F:$F,PAS!S$3,[1]db!$I:$I,PAS!S$2,[1]db!$C:$C,PAS!S$4)/SUMIFS([1]db!$O:$O,[1]db!$E:$E,PAS!$A78,[1]db!$F:$F,PAS!S$3,[1]db!$I:$I,PAS!S$2,[1]db!$C:$C,PAS!S$4))</f>
        <v>0</v>
      </c>
      <c r="T78" s="218">
        <f>IF((SUMIFS([1]db!$P:$P,[1]db!$E:$E,PAS!$A78,[1]db!$F:$F,PAS!T$3,[1]db!$I:$I,PAS!T$2,[1]db!$C:$C,PAS!T$4))=0,0,SUMIFS([1]db!$P:$P,[1]db!$E:$E,PAS!$A78,[1]db!$F:$F,PAS!T$3,[1]db!$I:$I,PAS!T$2,[1]db!$C:$C,PAS!T$4)/SUMIFS([1]db!$O:$O,[1]db!$E:$E,PAS!$A78,[1]db!$F:$F,PAS!T$3,[1]db!$I:$I,PAS!T$2,[1]db!$C:$C,PAS!T$4))</f>
        <v>0</v>
      </c>
      <c r="U78" s="218">
        <f>TRUNC(IF((SUMIFS([1]db!$P:$P,[1]db!$E:$E,PAS!$A78,[1]db!$I:$I,PAS!U$2))=0,0,SUMIFS([1]db!$P:$P,[1]db!$E:$E,PAS!$A78,[1]db!$I:$I,PAS!U$2)/SUMIFS([1]db!$O:$O,[1]db!$E:$E,PAS!$A78,[1]db!$I:$I,PAS!U$2)),2)</f>
        <v>0</v>
      </c>
      <c r="V78" s="219">
        <f>TRUNC(IF((SUMIFS([1]db!$P:$P,[1]db!$E:$E,PAS!$A78,[1]db!$I:$I,PAS!V$2))=0,0,SUMIFS([1]db!$P:$P,[1]db!$E:$E,PAS!$A78,[1]db!$I:$I,PAS!V$2)/SUMIFS([1]db!$O:$O,[1]db!$E:$E,PAS!$A78,[1]db!$I:$I,PAS!V$2)),2)</f>
        <v>0</v>
      </c>
      <c r="W78" s="118"/>
      <c r="X78" s="212">
        <f t="shared" si="0"/>
        <v>4.5939000000000005</v>
      </c>
      <c r="Y78" s="118"/>
      <c r="Z78" s="118"/>
      <c r="AA78" s="118"/>
      <c r="AB78" s="118"/>
    </row>
    <row r="79" spans="1:28" ht="8.25" customHeight="1">
      <c r="A79" s="205">
        <v>3043</v>
      </c>
      <c r="B79" s="245" t="s">
        <v>69</v>
      </c>
      <c r="C79" s="215">
        <f>IF((SUMIFS([1]db!$P:$P,[1]db!$E:$E,PAS!$A79,[1]db!$F:$F,PAS!C$3,[1]db!$I:$I,PAS!C$2))=0,0,SUMIFS([1]db!$P:$P,[1]db!$E:$E,PAS!$A79,[1]db!$F:$F,PAS!C$3,[1]db!$I:$I,PAS!C$2)/SUMIFS([1]db!$O:$O,[1]db!$E:$E,PAS!$A79,[1]db!$F:$F,PAS!C$3,[1]db!$I:$I,PAS!C$2))</f>
        <v>2.0184000000000002</v>
      </c>
      <c r="D79" s="237">
        <f>IF((SUMIFS([1]db!$P:$P,[1]db!$E:$E,PAS!$A79,[1]db!$F:$F,PAS!D$3,[1]db!$I:$I,PAS!D$2,[1]db!$C:$C,PAS!D$4))=0,0,SUMIFS([1]db!$P:$P,[1]db!$E:$E,PAS!$A79,[1]db!$F:$F,PAS!D$3,[1]db!$I:$I,PAS!D$2,[1]db!$C:$C,PAS!D$4)/SUMIFS([1]db!$O:$O,[1]db!$E:$E,PAS!$A79,[1]db!$F:$F,PAS!D$3,[1]db!$I:$I,PAS!D$2,[1]db!$C:$C,PAS!D$4))</f>
        <v>0.50109999999999999</v>
      </c>
      <c r="E79" s="218">
        <f>IF((SUMIFS([1]db!$P:$P,[1]db!$E:$E,PAS!$A79,[1]db!$F:$F,PAS!E$3,[1]db!$I:$I,PAS!E$2,[1]db!$C:$C,PAS!E$4))=0,0,SUMIFS([1]db!$P:$P,[1]db!$E:$E,PAS!$A79,[1]db!$F:$F,PAS!E$3,[1]db!$I:$I,PAS!E$2,[1]db!$C:$C,PAS!E$4)/SUMIFS([1]db!$O:$O,[1]db!$E:$E,PAS!$A79,[1]db!$F:$F,PAS!E$3,[1]db!$I:$I,PAS!E$2,[1]db!$C:$C,PAS!E$4))</f>
        <v>0</v>
      </c>
      <c r="F79" s="218">
        <f>IF((SUMIFS([1]db!$P:$P,[1]db!$E:$E,PAS!$A79,[1]db!$F:$F,PAS!F$3,[1]db!$I:$I,PAS!F$2,[1]db!$C:$C,PAS!F$4))=0,0,SUMIFS([1]db!$P:$P,[1]db!$E:$E,PAS!$A79,[1]db!$F:$F,PAS!F$3,[1]db!$I:$I,PAS!F$2,[1]db!$C:$C,PAS!F$4)/SUMIFS([1]db!$O:$O,[1]db!$E:$E,PAS!$A79,[1]db!$F:$F,PAS!F$3,[1]db!$I:$I,PAS!F$2,[1]db!$C:$C,PAS!F$4))</f>
        <v>0</v>
      </c>
      <c r="G79" s="218">
        <f>IF((SUMIFS([1]db!$P:$P,[1]db!$E:$E,PAS!$A79,[1]db!$F:$F,PAS!G$3,[1]db!$I:$I,PAS!G$2,[1]db!$C:$C,PAS!G$4))=0,0,SUMIFS([1]db!$P:$P,[1]db!$E:$E,PAS!$A79,[1]db!$F:$F,PAS!G$3,[1]db!$I:$I,PAS!G$2,[1]db!$C:$C,PAS!G$4)/SUMIFS([1]db!$O:$O,[1]db!$E:$E,PAS!$A79,[1]db!$F:$F,PAS!G$3,[1]db!$I:$I,PAS!G$2,[1]db!$C:$C,PAS!G$4))</f>
        <v>0</v>
      </c>
      <c r="H79" s="218">
        <f>IF((SUMIFS([1]db!$P:$P,[1]db!$E:$E,PAS!$A79,[1]db!$F:$F,PAS!H$3,[1]db!$I:$I,PAS!H$2,[1]db!$C:$C,PAS!H$4))=0,0,SUMIFS([1]db!$P:$P,[1]db!$E:$E,PAS!$A79,[1]db!$F:$F,PAS!H$3,[1]db!$I:$I,PAS!H$2,[1]db!$C:$C,PAS!H$4)/SUMIFS([1]db!$O:$O,[1]db!$E:$E,PAS!$A79,[1]db!$F:$F,PAS!H$3,[1]db!$I:$I,PAS!H$2,[1]db!$C:$C,PAS!H$4))</f>
        <v>0</v>
      </c>
      <c r="I79" s="218">
        <f>IF((SUMIFS([1]db!$P:$P,[1]db!$E:$E,PAS!$A79,[1]db!$F:$F,PAS!I$3,[1]db!$I:$I,PAS!I$2,[1]db!$C:$C,PAS!I$4))=0,0,SUMIFS([1]db!$P:$P,[1]db!$E:$E,PAS!$A79,[1]db!$F:$F,PAS!I$3,[1]db!$I:$I,PAS!I$2,[1]db!$C:$C,PAS!I$4)/SUMIFS([1]db!$O:$O,[1]db!$E:$E,PAS!$A79,[1]db!$F:$F,PAS!I$3,[1]db!$I:$I,PAS!I$2,[1]db!$C:$C,PAS!I$4))</f>
        <v>0</v>
      </c>
      <c r="J79" s="218">
        <f>IF((SUMIFS([1]db!$P:$P,[1]db!$E:$E,PAS!$A79,[1]db!$F:$F,PAS!J$3,[1]db!$I:$I,PAS!J$2,[1]db!$C:$C,PAS!J$4))=0,0,SUMIFS([1]db!$P:$P,[1]db!$E:$E,PAS!$A79,[1]db!$F:$F,PAS!J$3,[1]db!$I:$I,PAS!J$2,[1]db!$C:$C,PAS!J$4)/SUMIFS([1]db!$O:$O,[1]db!$E:$E,PAS!$A79,[1]db!$F:$F,PAS!J$3,[1]db!$I:$I,PAS!J$2,[1]db!$C:$C,PAS!J$4))</f>
        <v>0</v>
      </c>
      <c r="K79" s="244">
        <f>IF((SUMIFS([1]db!$P:$P,[1]db!$E:$E,PAS!$A79,[1]db!$F:$F,PAS!K$3,[1]db!$I:$I,PAS!K$2,[1]db!$C:$C,PAS!K$4))=0,0,SUMIFS([1]db!$P:$P,[1]db!$E:$E,PAS!$A79,[1]db!$F:$F,PAS!K$3,[1]db!$I:$I,PAS!K$2,[1]db!$C:$C,PAS!K$4)/SUMIFS([1]db!$O:$O,[1]db!$E:$E,PAS!$A79,[1]db!$F:$F,PAS!K$3,[1]db!$I:$I,PAS!K$2,[1]db!$C:$C,PAS!K$4))</f>
        <v>0</v>
      </c>
      <c r="L79" s="215">
        <f>IF((SUMIFS([1]db!$P:$P,[1]db!$E:$E,PAS!$A79,[1]db!$F:$F,PAS!L$3,[1]db!$I:$I,PAS!L$2))=0,0,SUMIFS([1]db!$P:$P,[1]db!$E:$E,PAS!$A79,[1]db!$F:$F,PAS!L$3,[1]db!$I:$I,PAS!L$2)/SUMIFS([1]db!$O:$O,[1]db!$E:$E,PAS!$A79,[1]db!$F:$F,PAS!L$3,[1]db!$I:$I,PAS!L$2))</f>
        <v>0</v>
      </c>
      <c r="M79" s="216">
        <f>IF((SUMIFS([1]db!$P:$P,[1]db!$E:$E,PAS!$A79,[1]db!$F:$F,PAS!M$3,[1]db!$I:$I,PAS!M$2,[1]db!$C:$C,PAS!M$4))=0,0,SUMIFS([1]db!$P:$P,[1]db!$E:$E,PAS!$A79,[1]db!$F:$F,PAS!M$3,[1]db!$I:$I,PAS!M$2,[1]db!$C:$C,PAS!M$4)/SUMIFS([1]db!$O:$O,[1]db!$E:$E,PAS!$A79,[1]db!$F:$F,PAS!M$3,[1]db!$I:$I,PAS!M$2,[1]db!$C:$C,PAS!M$4))</f>
        <v>0</v>
      </c>
      <c r="N79" s="218">
        <f>IF((SUMIFS([1]db!$P:$P,[1]db!$E:$E,PAS!$A79,[1]db!$F:$F,PAS!N$3,[1]db!$I:$I,PAS!N$2,[1]db!$C:$C,PAS!N$4))=0,0,SUMIFS([1]db!$P:$P,[1]db!$E:$E,PAS!$A79,[1]db!$F:$F,PAS!N$3,[1]db!$I:$I,PAS!N$2,[1]db!$C:$C,PAS!N$4)/SUMIFS([1]db!$O:$O,[1]db!$E:$E,PAS!$A79,[1]db!$F:$F,PAS!N$3,[1]db!$I:$I,PAS!N$2,[1]db!$C:$C,PAS!N$4))</f>
        <v>0</v>
      </c>
      <c r="O79" s="218">
        <f>IF((SUMIFS([1]db!$P:$P,[1]db!$E:$E,PAS!$A79,[1]db!$F:$F,PAS!O$3,[1]db!$I:$I,PAS!O$2,[1]db!$C:$C,PAS!O$4))=0,0,SUMIFS([1]db!$P:$P,[1]db!$E:$E,PAS!$A79,[1]db!$F:$F,PAS!O$3,[1]db!$I:$I,PAS!O$2,[1]db!$C:$C,PAS!O$4)/SUMIFS([1]db!$O:$O,[1]db!$E:$E,PAS!$A79,[1]db!$F:$F,PAS!O$3,[1]db!$I:$I,PAS!O$2,[1]db!$C:$C,PAS!O$4))</f>
        <v>0</v>
      </c>
      <c r="P79" s="218">
        <f>IF((SUMIFS([1]db!$P:$P,[1]db!$E:$E,PAS!$A79,[1]db!$F:$F,PAS!P$3,[1]db!$I:$I,PAS!P$2,[1]db!$C:$C,PAS!P$4))=0,0,SUMIFS([1]db!$P:$P,[1]db!$E:$E,PAS!$A79,[1]db!$F:$F,PAS!P$3,[1]db!$I:$I,PAS!P$2,[1]db!$C:$C,PAS!P$4)/SUMIFS([1]db!$O:$O,[1]db!$E:$E,PAS!$A79,[1]db!$F:$F,PAS!P$3,[1]db!$I:$I,PAS!P$2,[1]db!$C:$C,PAS!P$4))</f>
        <v>0</v>
      </c>
      <c r="Q79" s="218">
        <f>IF((SUMIFS([1]db!$P:$P,[1]db!$E:$E,PAS!$A79,[1]db!$F:$F,PAS!Q$3,[1]db!$I:$I,PAS!Q$2,[1]db!$C:$C,PAS!Q$4))=0,0,SUMIFS([1]db!$P:$P,[1]db!$E:$E,PAS!$A79,[1]db!$F:$F,PAS!Q$3,[1]db!$I:$I,PAS!Q$2,[1]db!$C:$C,PAS!Q$4)/SUMIFS([1]db!$O:$O,[1]db!$E:$E,PAS!$A79,[1]db!$F:$F,PAS!Q$3,[1]db!$I:$I,PAS!Q$2,[1]db!$C:$C,PAS!Q$4))</f>
        <v>0</v>
      </c>
      <c r="R79" s="218">
        <f>IF((SUMIFS([1]db!$P:$P,[1]db!$E:$E,PAS!$A79,[1]db!$F:$F,PAS!R$3,[1]db!$I:$I,PAS!R$2,[1]db!$C:$C,PAS!R$4))=0,0,SUMIFS([1]db!$P:$P,[1]db!$E:$E,PAS!$A79,[1]db!$F:$F,PAS!R$3,[1]db!$I:$I,PAS!R$2,[1]db!$C:$C,PAS!R$4)/SUMIFS([1]db!$O:$O,[1]db!$E:$E,PAS!$A79,[1]db!$F:$F,PAS!R$3,[1]db!$I:$I,PAS!R$2,[1]db!$C:$C,PAS!R$4))</f>
        <v>0</v>
      </c>
      <c r="S79" s="218">
        <f>IF((SUMIFS([1]db!$P:$P,[1]db!$E:$E,PAS!$A79,[1]db!$F:$F,PAS!S$3,[1]db!$I:$I,PAS!S$2,[1]db!$C:$C,PAS!S$4))=0,0,SUMIFS([1]db!$P:$P,[1]db!$E:$E,PAS!$A79,[1]db!$F:$F,PAS!S$3,[1]db!$I:$I,PAS!S$2,[1]db!$C:$C,PAS!S$4)/SUMIFS([1]db!$O:$O,[1]db!$E:$E,PAS!$A79,[1]db!$F:$F,PAS!S$3,[1]db!$I:$I,PAS!S$2,[1]db!$C:$C,PAS!S$4))</f>
        <v>0</v>
      </c>
      <c r="T79" s="218">
        <f>IF((SUMIFS([1]db!$P:$P,[1]db!$E:$E,PAS!$A79,[1]db!$F:$F,PAS!T$3,[1]db!$I:$I,PAS!T$2,[1]db!$C:$C,PAS!T$4))=0,0,SUMIFS([1]db!$P:$P,[1]db!$E:$E,PAS!$A79,[1]db!$F:$F,PAS!T$3,[1]db!$I:$I,PAS!T$2,[1]db!$C:$C,PAS!T$4)/SUMIFS([1]db!$O:$O,[1]db!$E:$E,PAS!$A79,[1]db!$F:$F,PAS!T$3,[1]db!$I:$I,PAS!T$2,[1]db!$C:$C,PAS!T$4))</f>
        <v>0</v>
      </c>
      <c r="U79" s="218">
        <f>TRUNC(IF((SUMIFS([1]db!$P:$P,[1]db!$E:$E,PAS!$A79,[1]db!$I:$I,PAS!U$2))=0,0,SUMIFS([1]db!$P:$P,[1]db!$E:$E,PAS!$A79,[1]db!$I:$I,PAS!U$2)/SUMIFS([1]db!$O:$O,[1]db!$E:$E,PAS!$A79,[1]db!$I:$I,PAS!U$2)),2)</f>
        <v>0</v>
      </c>
      <c r="V79" s="219">
        <f>TRUNC(IF((SUMIFS([1]db!$P:$P,[1]db!$E:$E,PAS!$A79,[1]db!$I:$I,PAS!V$2))=0,0,SUMIFS([1]db!$P:$P,[1]db!$E:$E,PAS!$A79,[1]db!$I:$I,PAS!V$2)/SUMIFS([1]db!$O:$O,[1]db!$E:$E,PAS!$A79,[1]db!$I:$I,PAS!V$2)),2)</f>
        <v>0</v>
      </c>
      <c r="W79" s="118"/>
      <c r="X79" s="212">
        <f t="shared" si="0"/>
        <v>2.0184000000000002</v>
      </c>
      <c r="Y79" s="118"/>
      <c r="Z79" s="118"/>
      <c r="AA79" s="118"/>
      <c r="AB79" s="118"/>
    </row>
    <row r="80" spans="1:28" ht="8.25" customHeight="1">
      <c r="A80" s="205">
        <v>3044</v>
      </c>
      <c r="B80" s="214" t="s">
        <v>97</v>
      </c>
      <c r="C80" s="215">
        <f>IF((SUMIFS([1]db!$P:$P,[1]db!$E:$E,PAS!$A80,[1]db!$F:$F,PAS!C$3,[1]db!$I:$I,PAS!C$2))=0,0,SUMIFS([1]db!$P:$P,[1]db!$E:$E,PAS!$A80,[1]db!$F:$F,PAS!C$3,[1]db!$I:$I,PAS!C$2)/SUMIFS([1]db!$O:$O,[1]db!$E:$E,PAS!$A80,[1]db!$F:$F,PAS!C$3,[1]db!$I:$I,PAS!C$2))</f>
        <v>1.0046999999999999</v>
      </c>
      <c r="D80" s="237">
        <f>IF((SUMIFS([1]db!$P:$P,[1]db!$E:$E,PAS!$A80,[1]db!$F:$F,PAS!D$3,[1]db!$I:$I,PAS!D$2,[1]db!$C:$C,PAS!D$4))=0,0,SUMIFS([1]db!$P:$P,[1]db!$E:$E,PAS!$A80,[1]db!$F:$F,PAS!D$3,[1]db!$I:$I,PAS!D$2,[1]db!$C:$C,PAS!D$4)/SUMIFS([1]db!$O:$O,[1]db!$E:$E,PAS!$A80,[1]db!$F:$F,PAS!D$3,[1]db!$I:$I,PAS!D$2,[1]db!$C:$C,PAS!D$4))</f>
        <v>1.4140674795750328</v>
      </c>
      <c r="E80" s="218">
        <f>IF((SUMIFS([1]db!$P:$P,[1]db!$E:$E,PAS!$A80,[1]db!$F:$F,PAS!E$3,[1]db!$I:$I,PAS!E$2,[1]db!$C:$C,PAS!E$4))=0,0,SUMIFS([1]db!$P:$P,[1]db!$E:$E,PAS!$A80,[1]db!$F:$F,PAS!E$3,[1]db!$I:$I,PAS!E$2,[1]db!$C:$C,PAS!E$4)/SUMIFS([1]db!$O:$O,[1]db!$E:$E,PAS!$A80,[1]db!$F:$F,PAS!E$3,[1]db!$I:$I,PAS!E$2,[1]db!$C:$C,PAS!E$4))</f>
        <v>0</v>
      </c>
      <c r="F80" s="218">
        <f>IF((SUMIFS([1]db!$P:$P,[1]db!$E:$E,PAS!$A80,[1]db!$F:$F,PAS!F$3,[1]db!$I:$I,PAS!F$2,[1]db!$C:$C,PAS!F$4))=0,0,SUMIFS([1]db!$P:$P,[1]db!$E:$E,PAS!$A80,[1]db!$F:$F,PAS!F$3,[1]db!$I:$I,PAS!F$2,[1]db!$C:$C,PAS!F$4)/SUMIFS([1]db!$O:$O,[1]db!$E:$E,PAS!$A80,[1]db!$F:$F,PAS!F$3,[1]db!$I:$I,PAS!F$2,[1]db!$C:$C,PAS!F$4))</f>
        <v>0</v>
      </c>
      <c r="G80" s="218">
        <f>IF((SUMIFS([1]db!$P:$P,[1]db!$E:$E,PAS!$A80,[1]db!$F:$F,PAS!G$3,[1]db!$I:$I,PAS!G$2,[1]db!$C:$C,PAS!G$4))=0,0,SUMIFS([1]db!$P:$P,[1]db!$E:$E,PAS!$A80,[1]db!$F:$F,PAS!G$3,[1]db!$I:$I,PAS!G$2,[1]db!$C:$C,PAS!G$4)/SUMIFS([1]db!$O:$O,[1]db!$E:$E,PAS!$A80,[1]db!$F:$F,PAS!G$3,[1]db!$I:$I,PAS!G$2,[1]db!$C:$C,PAS!G$4))</f>
        <v>0</v>
      </c>
      <c r="H80" s="218">
        <f>IF((SUMIFS([1]db!$P:$P,[1]db!$E:$E,PAS!$A80,[1]db!$F:$F,PAS!H$3,[1]db!$I:$I,PAS!H$2,[1]db!$C:$C,PAS!H$4))=0,0,SUMIFS([1]db!$P:$P,[1]db!$E:$E,PAS!$A80,[1]db!$F:$F,PAS!H$3,[1]db!$I:$I,PAS!H$2,[1]db!$C:$C,PAS!H$4)/SUMIFS([1]db!$O:$O,[1]db!$E:$E,PAS!$A80,[1]db!$F:$F,PAS!H$3,[1]db!$I:$I,PAS!H$2,[1]db!$C:$C,PAS!H$4))</f>
        <v>0</v>
      </c>
      <c r="I80" s="218">
        <f>IF((SUMIFS([1]db!$P:$P,[1]db!$E:$E,PAS!$A80,[1]db!$F:$F,PAS!I$3,[1]db!$I:$I,PAS!I$2,[1]db!$C:$C,PAS!I$4))=0,0,SUMIFS([1]db!$P:$P,[1]db!$E:$E,PAS!$A80,[1]db!$F:$F,PAS!I$3,[1]db!$I:$I,PAS!I$2,[1]db!$C:$C,PAS!I$4)/SUMIFS([1]db!$O:$O,[1]db!$E:$E,PAS!$A80,[1]db!$F:$F,PAS!I$3,[1]db!$I:$I,PAS!I$2,[1]db!$C:$C,PAS!I$4))</f>
        <v>6.3826873239436619</v>
      </c>
      <c r="J80" s="218">
        <f>IF((SUMIFS([1]db!$P:$P,[1]db!$E:$E,PAS!$A80,[1]db!$F:$F,PAS!J$3,[1]db!$I:$I,PAS!J$2,[1]db!$C:$C,PAS!J$4))=0,0,SUMIFS([1]db!$P:$P,[1]db!$E:$E,PAS!$A80,[1]db!$F:$F,PAS!J$3,[1]db!$I:$I,PAS!J$2,[1]db!$C:$C,PAS!J$4)/SUMIFS([1]db!$O:$O,[1]db!$E:$E,PAS!$A80,[1]db!$F:$F,PAS!J$3,[1]db!$I:$I,PAS!J$2,[1]db!$C:$C,PAS!J$4))</f>
        <v>6.142266666666667</v>
      </c>
      <c r="K80" s="244">
        <f>IF((SUMIFS([1]db!$P:$P,[1]db!$E:$E,PAS!$A80,[1]db!$F:$F,PAS!K$3,[1]db!$I:$I,PAS!K$2,[1]db!$C:$C,PAS!K$4))=0,0,SUMIFS([1]db!$P:$P,[1]db!$E:$E,PAS!$A80,[1]db!$F:$F,PAS!K$3,[1]db!$I:$I,PAS!K$2,[1]db!$C:$C,PAS!K$4)/SUMIFS([1]db!$O:$O,[1]db!$E:$E,PAS!$A80,[1]db!$F:$F,PAS!K$3,[1]db!$I:$I,PAS!K$2,[1]db!$C:$C,PAS!K$4))</f>
        <v>0</v>
      </c>
      <c r="L80" s="215">
        <f>IF((SUMIFS([1]db!$P:$P,[1]db!$E:$E,PAS!$A80,[1]db!$F:$F,PAS!L$3,[1]db!$I:$I,PAS!L$2))=0,0,SUMIFS([1]db!$P:$P,[1]db!$E:$E,PAS!$A80,[1]db!$F:$F,PAS!L$3,[1]db!$I:$I,PAS!L$2)/SUMIFS([1]db!$O:$O,[1]db!$E:$E,PAS!$A80,[1]db!$F:$F,PAS!L$3,[1]db!$I:$I,PAS!L$2))</f>
        <v>0</v>
      </c>
      <c r="M80" s="216">
        <f>IF((SUMIFS([1]db!$P:$P,[1]db!$E:$E,PAS!$A80,[1]db!$F:$F,PAS!M$3,[1]db!$I:$I,PAS!M$2,[1]db!$C:$C,PAS!M$4))=0,0,SUMIFS([1]db!$P:$P,[1]db!$E:$E,PAS!$A80,[1]db!$F:$F,PAS!M$3,[1]db!$I:$I,PAS!M$2,[1]db!$C:$C,PAS!M$4)/SUMIFS([1]db!$O:$O,[1]db!$E:$E,PAS!$A80,[1]db!$F:$F,PAS!M$3,[1]db!$I:$I,PAS!M$2,[1]db!$C:$C,PAS!M$4))</f>
        <v>0.50109999999999999</v>
      </c>
      <c r="N80" s="218">
        <f>IF((SUMIFS([1]db!$P:$P,[1]db!$E:$E,PAS!$A80,[1]db!$F:$F,PAS!N$3,[1]db!$I:$I,PAS!N$2,[1]db!$C:$C,PAS!N$4))=0,0,SUMIFS([1]db!$P:$P,[1]db!$E:$E,PAS!$A80,[1]db!$F:$F,PAS!N$3,[1]db!$I:$I,PAS!N$2,[1]db!$C:$C,PAS!N$4)/SUMIFS([1]db!$O:$O,[1]db!$E:$E,PAS!$A80,[1]db!$F:$F,PAS!N$3,[1]db!$I:$I,PAS!N$2,[1]db!$C:$C,PAS!N$4))</f>
        <v>0</v>
      </c>
      <c r="O80" s="218">
        <f>IF((SUMIFS([1]db!$P:$P,[1]db!$E:$E,PAS!$A80,[1]db!$F:$F,PAS!O$3,[1]db!$I:$I,PAS!O$2,[1]db!$C:$C,PAS!O$4))=0,0,SUMIFS([1]db!$P:$P,[1]db!$E:$E,PAS!$A80,[1]db!$F:$F,PAS!O$3,[1]db!$I:$I,PAS!O$2,[1]db!$C:$C,PAS!O$4)/SUMIFS([1]db!$O:$O,[1]db!$E:$E,PAS!$A80,[1]db!$F:$F,PAS!O$3,[1]db!$I:$I,PAS!O$2,[1]db!$C:$C,PAS!O$4))</f>
        <v>0</v>
      </c>
      <c r="P80" s="218">
        <f>IF((SUMIFS([1]db!$P:$P,[1]db!$E:$E,PAS!$A80,[1]db!$F:$F,PAS!P$3,[1]db!$I:$I,PAS!P$2,[1]db!$C:$C,PAS!P$4))=0,0,SUMIFS([1]db!$P:$P,[1]db!$E:$E,PAS!$A80,[1]db!$F:$F,PAS!P$3,[1]db!$I:$I,PAS!P$2,[1]db!$C:$C,PAS!P$4)/SUMIFS([1]db!$O:$O,[1]db!$E:$E,PAS!$A80,[1]db!$F:$F,PAS!P$3,[1]db!$I:$I,PAS!P$2,[1]db!$C:$C,PAS!P$4))</f>
        <v>0</v>
      </c>
      <c r="Q80" s="218">
        <f>IF((SUMIFS([1]db!$P:$P,[1]db!$E:$E,PAS!$A80,[1]db!$F:$F,PAS!Q$3,[1]db!$I:$I,PAS!Q$2,[1]db!$C:$C,PAS!Q$4))=0,0,SUMIFS([1]db!$P:$P,[1]db!$E:$E,PAS!$A80,[1]db!$F:$F,PAS!Q$3,[1]db!$I:$I,PAS!Q$2,[1]db!$C:$C,PAS!Q$4)/SUMIFS([1]db!$O:$O,[1]db!$E:$E,PAS!$A80,[1]db!$F:$F,PAS!Q$3,[1]db!$I:$I,PAS!Q$2,[1]db!$C:$C,PAS!Q$4))</f>
        <v>0</v>
      </c>
      <c r="R80" s="218">
        <f>IF((SUMIFS([1]db!$P:$P,[1]db!$E:$E,PAS!$A80,[1]db!$F:$F,PAS!R$3,[1]db!$I:$I,PAS!R$2,[1]db!$C:$C,PAS!R$4))=0,0,SUMIFS([1]db!$P:$P,[1]db!$E:$E,PAS!$A80,[1]db!$F:$F,PAS!R$3,[1]db!$I:$I,PAS!R$2,[1]db!$C:$C,PAS!R$4)/SUMIFS([1]db!$O:$O,[1]db!$E:$E,PAS!$A80,[1]db!$F:$F,PAS!R$3,[1]db!$I:$I,PAS!R$2,[1]db!$C:$C,PAS!R$4))</f>
        <v>0</v>
      </c>
      <c r="S80" s="218">
        <f>IF((SUMIFS([1]db!$P:$P,[1]db!$E:$E,PAS!$A80,[1]db!$F:$F,PAS!S$3,[1]db!$I:$I,PAS!S$2,[1]db!$C:$C,PAS!S$4))=0,0,SUMIFS([1]db!$P:$P,[1]db!$E:$E,PAS!$A80,[1]db!$F:$F,PAS!S$3,[1]db!$I:$I,PAS!S$2,[1]db!$C:$C,PAS!S$4)/SUMIFS([1]db!$O:$O,[1]db!$E:$E,PAS!$A80,[1]db!$F:$F,PAS!S$3,[1]db!$I:$I,PAS!S$2,[1]db!$C:$C,PAS!S$4))</f>
        <v>0</v>
      </c>
      <c r="T80" s="218">
        <f>IF((SUMIFS([1]db!$P:$P,[1]db!$E:$E,PAS!$A80,[1]db!$F:$F,PAS!T$3,[1]db!$I:$I,PAS!T$2,[1]db!$C:$C,PAS!T$4))=0,0,SUMIFS([1]db!$P:$P,[1]db!$E:$E,PAS!$A80,[1]db!$F:$F,PAS!T$3,[1]db!$I:$I,PAS!T$2,[1]db!$C:$C,PAS!T$4)/SUMIFS([1]db!$O:$O,[1]db!$E:$E,PAS!$A80,[1]db!$F:$F,PAS!T$3,[1]db!$I:$I,PAS!T$2,[1]db!$C:$C,PAS!T$4))</f>
        <v>0</v>
      </c>
      <c r="U80" s="218">
        <f>TRUNC(IF((SUMIFS([1]db!$P:$P,[1]db!$E:$E,PAS!$A80,[1]db!$I:$I,PAS!U$2))=0,0,SUMIFS([1]db!$P:$P,[1]db!$E:$E,PAS!$A80,[1]db!$I:$I,PAS!U$2)/SUMIFS([1]db!$O:$O,[1]db!$E:$E,PAS!$A80,[1]db!$I:$I,PAS!U$2)),2)</f>
        <v>0</v>
      </c>
      <c r="V80" s="219">
        <f>TRUNC(IF((SUMIFS([1]db!$P:$P,[1]db!$E:$E,PAS!$A80,[1]db!$I:$I,PAS!V$2))=0,0,SUMIFS([1]db!$P:$P,[1]db!$E:$E,PAS!$A80,[1]db!$I:$I,PAS!V$2)/SUMIFS([1]db!$O:$O,[1]db!$E:$E,PAS!$A80,[1]db!$I:$I,PAS!V$2)),2)</f>
        <v>0</v>
      </c>
      <c r="W80" s="118"/>
      <c r="X80" s="212">
        <f t="shared" si="0"/>
        <v>6.3826873239436619</v>
      </c>
      <c r="Y80" s="118"/>
      <c r="Z80" s="118"/>
      <c r="AA80" s="118"/>
      <c r="AB80" s="118"/>
    </row>
    <row r="81" spans="1:40" ht="8.25" customHeight="1">
      <c r="A81" s="205">
        <v>3046</v>
      </c>
      <c r="B81" s="214" t="s">
        <v>71</v>
      </c>
      <c r="C81" s="215">
        <f>IF((SUMIFS([1]db!$P:$P,[1]db!$E:$E,PAS!$A81,[1]db!$F:$F,PAS!C$3,[1]db!$I:$I,PAS!C$2))=0,0,SUMIFS([1]db!$P:$P,[1]db!$E:$E,PAS!$A81,[1]db!$F:$F,PAS!C$3,[1]db!$I:$I,PAS!C$2)/SUMIFS([1]db!$O:$O,[1]db!$E:$E,PAS!$A81,[1]db!$F:$F,PAS!C$3,[1]db!$I:$I,PAS!C$2))</f>
        <v>2.02</v>
      </c>
      <c r="D81" s="237">
        <f>IF((SUMIFS([1]db!$P:$P,[1]db!$E:$E,PAS!$A81,[1]db!$F:$F,PAS!D$3,[1]db!$I:$I,PAS!D$2,[1]db!$C:$C,PAS!D$4))=0,0,SUMIFS([1]db!$P:$P,[1]db!$E:$E,PAS!$A81,[1]db!$F:$F,PAS!D$3,[1]db!$I:$I,PAS!D$2,[1]db!$C:$C,PAS!D$4)/SUMIFS([1]db!$O:$O,[1]db!$E:$E,PAS!$A81,[1]db!$F:$F,PAS!D$3,[1]db!$I:$I,PAS!D$2,[1]db!$C:$C,PAS!D$4))</f>
        <v>0</v>
      </c>
      <c r="E81" s="218">
        <f>IF((SUMIFS([1]db!$P:$P,[1]db!$E:$E,PAS!$A81,[1]db!$F:$F,PAS!E$3,[1]db!$I:$I,PAS!E$2,[1]db!$C:$C,PAS!E$4))=0,0,SUMIFS([1]db!$P:$P,[1]db!$E:$E,PAS!$A81,[1]db!$F:$F,PAS!E$3,[1]db!$I:$I,PAS!E$2,[1]db!$C:$C,PAS!E$4)/SUMIFS([1]db!$O:$O,[1]db!$E:$E,PAS!$A81,[1]db!$F:$F,PAS!E$3,[1]db!$I:$I,PAS!E$2,[1]db!$C:$C,PAS!E$4))</f>
        <v>0</v>
      </c>
      <c r="F81" s="218">
        <f>IF((SUMIFS([1]db!$P:$P,[1]db!$E:$E,PAS!$A81,[1]db!$F:$F,PAS!F$3,[1]db!$I:$I,PAS!F$2,[1]db!$C:$C,PAS!F$4))=0,0,SUMIFS([1]db!$P:$P,[1]db!$E:$E,PAS!$A81,[1]db!$F:$F,PAS!F$3,[1]db!$I:$I,PAS!F$2,[1]db!$C:$C,PAS!F$4)/SUMIFS([1]db!$O:$O,[1]db!$E:$E,PAS!$A81,[1]db!$F:$F,PAS!F$3,[1]db!$I:$I,PAS!F$2,[1]db!$C:$C,PAS!F$4))</f>
        <v>0</v>
      </c>
      <c r="G81" s="218">
        <f>IF((SUMIFS([1]db!$P:$P,[1]db!$E:$E,PAS!$A81,[1]db!$F:$F,PAS!G$3,[1]db!$I:$I,PAS!G$2,[1]db!$C:$C,PAS!G$4))=0,0,SUMIFS([1]db!$P:$P,[1]db!$E:$E,PAS!$A81,[1]db!$F:$F,PAS!G$3,[1]db!$I:$I,PAS!G$2,[1]db!$C:$C,PAS!G$4)/SUMIFS([1]db!$O:$O,[1]db!$E:$E,PAS!$A81,[1]db!$F:$F,PAS!G$3,[1]db!$I:$I,PAS!G$2,[1]db!$C:$C,PAS!G$4))</f>
        <v>0</v>
      </c>
      <c r="H81" s="218">
        <f>IF((SUMIFS([1]db!$P:$P,[1]db!$E:$E,PAS!$A81,[1]db!$F:$F,PAS!H$3,[1]db!$I:$I,PAS!H$2,[1]db!$C:$C,PAS!H$4))=0,0,SUMIFS([1]db!$P:$P,[1]db!$E:$E,PAS!$A81,[1]db!$F:$F,PAS!H$3,[1]db!$I:$I,PAS!H$2,[1]db!$C:$C,PAS!H$4)/SUMIFS([1]db!$O:$O,[1]db!$E:$E,PAS!$A81,[1]db!$F:$F,PAS!H$3,[1]db!$I:$I,PAS!H$2,[1]db!$C:$C,PAS!H$4))</f>
        <v>0</v>
      </c>
      <c r="I81" s="218">
        <f>IF((SUMIFS([1]db!$P:$P,[1]db!$E:$E,PAS!$A81,[1]db!$F:$F,PAS!I$3,[1]db!$I:$I,PAS!I$2,[1]db!$C:$C,PAS!I$4))=0,0,SUMIFS([1]db!$P:$P,[1]db!$E:$E,PAS!$A81,[1]db!$F:$F,PAS!I$3,[1]db!$I:$I,PAS!I$2,[1]db!$C:$C,PAS!I$4)/SUMIFS([1]db!$O:$O,[1]db!$E:$E,PAS!$A81,[1]db!$F:$F,PAS!I$3,[1]db!$I:$I,PAS!I$2,[1]db!$C:$C,PAS!I$4))</f>
        <v>6.5</v>
      </c>
      <c r="J81" s="218">
        <f>IF((SUMIFS([1]db!$P:$P,[1]db!$E:$E,PAS!$A81,[1]db!$F:$F,PAS!J$3,[1]db!$I:$I,PAS!J$2,[1]db!$C:$C,PAS!J$4))=0,0,SUMIFS([1]db!$P:$P,[1]db!$E:$E,PAS!$A81,[1]db!$F:$F,PAS!J$3,[1]db!$I:$I,PAS!J$2,[1]db!$C:$C,PAS!J$4)/SUMIFS([1]db!$O:$O,[1]db!$E:$E,PAS!$A81,[1]db!$F:$F,PAS!J$3,[1]db!$I:$I,PAS!J$2,[1]db!$C:$C,PAS!J$4))</f>
        <v>0</v>
      </c>
      <c r="K81" s="244">
        <f>IF((SUMIFS([1]db!$P:$P,[1]db!$E:$E,PAS!$A81,[1]db!$F:$F,PAS!K$3,[1]db!$I:$I,PAS!K$2,[1]db!$C:$C,PAS!K$4))=0,0,SUMIFS([1]db!$P:$P,[1]db!$E:$E,PAS!$A81,[1]db!$F:$F,PAS!K$3,[1]db!$I:$I,PAS!K$2,[1]db!$C:$C,PAS!K$4)/SUMIFS([1]db!$O:$O,[1]db!$E:$E,PAS!$A81,[1]db!$F:$F,PAS!K$3,[1]db!$I:$I,PAS!K$2,[1]db!$C:$C,PAS!K$4))</f>
        <v>0</v>
      </c>
      <c r="L81" s="215">
        <f>IF((SUMIFS([1]db!$P:$P,[1]db!$E:$E,PAS!$A81,[1]db!$F:$F,PAS!L$3,[1]db!$I:$I,PAS!L$2))=0,0,SUMIFS([1]db!$P:$P,[1]db!$E:$E,PAS!$A81,[1]db!$F:$F,PAS!L$3,[1]db!$I:$I,PAS!L$2)/SUMIFS([1]db!$O:$O,[1]db!$E:$E,PAS!$A81,[1]db!$F:$F,PAS!L$3,[1]db!$I:$I,PAS!L$2))</f>
        <v>0</v>
      </c>
      <c r="M81" s="216">
        <f>IF((SUMIFS([1]db!$P:$P,[1]db!$E:$E,PAS!$A81,[1]db!$F:$F,PAS!M$3,[1]db!$I:$I,PAS!M$2,[1]db!$C:$C,PAS!M$4))=0,0,SUMIFS([1]db!$P:$P,[1]db!$E:$E,PAS!$A81,[1]db!$F:$F,PAS!M$3,[1]db!$I:$I,PAS!M$2,[1]db!$C:$C,PAS!M$4)/SUMIFS([1]db!$O:$O,[1]db!$E:$E,PAS!$A81,[1]db!$F:$F,PAS!M$3,[1]db!$I:$I,PAS!M$2,[1]db!$C:$C,PAS!M$4))</f>
        <v>0</v>
      </c>
      <c r="N81" s="218">
        <f>IF((SUMIFS([1]db!$P:$P,[1]db!$E:$E,PAS!$A81,[1]db!$F:$F,PAS!N$3,[1]db!$I:$I,PAS!N$2,[1]db!$C:$C,PAS!N$4))=0,0,SUMIFS([1]db!$P:$P,[1]db!$E:$E,PAS!$A81,[1]db!$F:$F,PAS!N$3,[1]db!$I:$I,PAS!N$2,[1]db!$C:$C,PAS!N$4)/SUMIFS([1]db!$O:$O,[1]db!$E:$E,PAS!$A81,[1]db!$F:$F,PAS!N$3,[1]db!$I:$I,PAS!N$2,[1]db!$C:$C,PAS!N$4))</f>
        <v>0</v>
      </c>
      <c r="O81" s="218">
        <f>IF((SUMIFS([1]db!$P:$P,[1]db!$E:$E,PAS!$A81,[1]db!$F:$F,PAS!O$3,[1]db!$I:$I,PAS!O$2,[1]db!$C:$C,PAS!O$4))=0,0,SUMIFS([1]db!$P:$P,[1]db!$E:$E,PAS!$A81,[1]db!$F:$F,PAS!O$3,[1]db!$I:$I,PAS!O$2,[1]db!$C:$C,PAS!O$4)/SUMIFS([1]db!$O:$O,[1]db!$E:$E,PAS!$A81,[1]db!$F:$F,PAS!O$3,[1]db!$I:$I,PAS!O$2,[1]db!$C:$C,PAS!O$4))</f>
        <v>0</v>
      </c>
      <c r="P81" s="218">
        <f>IF((SUMIFS([1]db!$P:$P,[1]db!$E:$E,PAS!$A81,[1]db!$F:$F,PAS!P$3,[1]db!$I:$I,PAS!P$2,[1]db!$C:$C,PAS!P$4))=0,0,SUMIFS([1]db!$P:$P,[1]db!$E:$E,PAS!$A81,[1]db!$F:$F,PAS!P$3,[1]db!$I:$I,PAS!P$2,[1]db!$C:$C,PAS!P$4)/SUMIFS([1]db!$O:$O,[1]db!$E:$E,PAS!$A81,[1]db!$F:$F,PAS!P$3,[1]db!$I:$I,PAS!P$2,[1]db!$C:$C,PAS!P$4))</f>
        <v>0</v>
      </c>
      <c r="Q81" s="218">
        <f>IF((SUMIFS([1]db!$P:$P,[1]db!$E:$E,PAS!$A81,[1]db!$F:$F,PAS!Q$3,[1]db!$I:$I,PAS!Q$2,[1]db!$C:$C,PAS!Q$4))=0,0,SUMIFS([1]db!$P:$P,[1]db!$E:$E,PAS!$A81,[1]db!$F:$F,PAS!Q$3,[1]db!$I:$I,PAS!Q$2,[1]db!$C:$C,PAS!Q$4)/SUMIFS([1]db!$O:$O,[1]db!$E:$E,PAS!$A81,[1]db!$F:$F,PAS!Q$3,[1]db!$I:$I,PAS!Q$2,[1]db!$C:$C,PAS!Q$4))</f>
        <v>0</v>
      </c>
      <c r="R81" s="218">
        <f>IF((SUMIFS([1]db!$P:$P,[1]db!$E:$E,PAS!$A81,[1]db!$F:$F,PAS!R$3,[1]db!$I:$I,PAS!R$2,[1]db!$C:$C,PAS!R$4))=0,0,SUMIFS([1]db!$P:$P,[1]db!$E:$E,PAS!$A81,[1]db!$F:$F,PAS!R$3,[1]db!$I:$I,PAS!R$2,[1]db!$C:$C,PAS!R$4)/SUMIFS([1]db!$O:$O,[1]db!$E:$E,PAS!$A81,[1]db!$F:$F,PAS!R$3,[1]db!$I:$I,PAS!R$2,[1]db!$C:$C,PAS!R$4))</f>
        <v>0</v>
      </c>
      <c r="S81" s="218">
        <f>IF((SUMIFS([1]db!$P:$P,[1]db!$E:$E,PAS!$A81,[1]db!$F:$F,PAS!S$3,[1]db!$I:$I,PAS!S$2,[1]db!$C:$C,PAS!S$4))=0,0,SUMIFS([1]db!$P:$P,[1]db!$E:$E,PAS!$A81,[1]db!$F:$F,PAS!S$3,[1]db!$I:$I,PAS!S$2,[1]db!$C:$C,PAS!S$4)/SUMIFS([1]db!$O:$O,[1]db!$E:$E,PAS!$A81,[1]db!$F:$F,PAS!S$3,[1]db!$I:$I,PAS!S$2,[1]db!$C:$C,PAS!S$4))</f>
        <v>0</v>
      </c>
      <c r="T81" s="218">
        <f>IF((SUMIFS([1]db!$P:$P,[1]db!$E:$E,PAS!$A81,[1]db!$F:$F,PAS!T$3,[1]db!$I:$I,PAS!T$2,[1]db!$C:$C,PAS!T$4))=0,0,SUMIFS([1]db!$P:$P,[1]db!$E:$E,PAS!$A81,[1]db!$F:$F,PAS!T$3,[1]db!$I:$I,PAS!T$2,[1]db!$C:$C,PAS!T$4)/SUMIFS([1]db!$O:$O,[1]db!$E:$E,PAS!$A81,[1]db!$F:$F,PAS!T$3,[1]db!$I:$I,PAS!T$2,[1]db!$C:$C,PAS!T$4))</f>
        <v>0</v>
      </c>
      <c r="U81" s="218">
        <f>TRUNC(IF((SUMIFS([1]db!$P:$P,[1]db!$E:$E,PAS!$A81,[1]db!$I:$I,PAS!U$2))=0,0,SUMIFS([1]db!$P:$P,[1]db!$E:$E,PAS!$A81,[1]db!$I:$I,PAS!U$2)/SUMIFS([1]db!$O:$O,[1]db!$E:$E,PAS!$A81,[1]db!$I:$I,PAS!U$2)),2)</f>
        <v>0</v>
      </c>
      <c r="V81" s="219">
        <f>TRUNC(IF((SUMIFS([1]db!$P:$P,[1]db!$E:$E,PAS!$A81,[1]db!$I:$I,PAS!V$2))=0,0,SUMIFS([1]db!$P:$P,[1]db!$E:$E,PAS!$A81,[1]db!$I:$I,PAS!V$2)/SUMIFS([1]db!$O:$O,[1]db!$E:$E,PAS!$A81,[1]db!$I:$I,PAS!V$2)),2)</f>
        <v>0</v>
      </c>
      <c r="W81" s="118"/>
      <c r="X81" s="212">
        <f t="shared" si="0"/>
        <v>6.5</v>
      </c>
      <c r="Y81" s="118"/>
      <c r="Z81" s="118"/>
      <c r="AA81" s="118"/>
      <c r="AB81" s="118"/>
    </row>
    <row r="82" spans="1:40" ht="8.25" customHeight="1">
      <c r="A82" s="205">
        <v>3047</v>
      </c>
      <c r="B82" s="214" t="s">
        <v>42</v>
      </c>
      <c r="C82" s="215">
        <f>IF((SUMIFS([1]db!$P:$P,[1]db!$E:$E,PAS!$A82,[1]db!$F:$F,PAS!C$3,[1]db!$I:$I,PAS!C$2))=0,0,SUMIFS([1]db!$P:$P,[1]db!$E:$E,PAS!$A82,[1]db!$F:$F,PAS!C$3,[1]db!$I:$I,PAS!C$2)/SUMIFS([1]db!$O:$O,[1]db!$E:$E,PAS!$A82,[1]db!$F:$F,PAS!C$3,[1]db!$I:$I,PAS!C$2))</f>
        <v>1.0047000000000001</v>
      </c>
      <c r="D82" s="237">
        <f>IF((SUMIFS([1]db!$P:$P,[1]db!$E:$E,PAS!$A82,[1]db!$F:$F,PAS!D$3,[1]db!$I:$I,PAS!D$2,[1]db!$C:$C,PAS!D$4))=0,0,SUMIFS([1]db!$P:$P,[1]db!$E:$E,PAS!$A82,[1]db!$F:$F,PAS!D$3,[1]db!$I:$I,PAS!D$2,[1]db!$C:$C,PAS!D$4)/SUMIFS([1]db!$O:$O,[1]db!$E:$E,PAS!$A82,[1]db!$F:$F,PAS!D$3,[1]db!$I:$I,PAS!D$2,[1]db!$C:$C,PAS!D$4))</f>
        <v>0.25029999999999997</v>
      </c>
      <c r="E82" s="218">
        <f>IF((SUMIFS([1]db!$P:$P,[1]db!$E:$E,PAS!$A82,[1]db!$F:$F,PAS!E$3,[1]db!$I:$I,PAS!E$2,[1]db!$C:$C,PAS!E$4))=0,0,SUMIFS([1]db!$P:$P,[1]db!$E:$E,PAS!$A82,[1]db!$F:$F,PAS!E$3,[1]db!$I:$I,PAS!E$2,[1]db!$C:$C,PAS!E$4)/SUMIFS([1]db!$O:$O,[1]db!$E:$E,PAS!$A82,[1]db!$F:$F,PAS!E$3,[1]db!$I:$I,PAS!E$2,[1]db!$C:$C,PAS!E$4))</f>
        <v>0</v>
      </c>
      <c r="F82" s="218">
        <f>IF((SUMIFS([1]db!$P:$P,[1]db!$E:$E,PAS!$A82,[1]db!$F:$F,PAS!F$3,[1]db!$I:$I,PAS!F$2,[1]db!$C:$C,PAS!F$4))=0,0,SUMIFS([1]db!$P:$P,[1]db!$E:$E,PAS!$A82,[1]db!$F:$F,PAS!F$3,[1]db!$I:$I,PAS!F$2,[1]db!$C:$C,PAS!F$4)/SUMIFS([1]db!$O:$O,[1]db!$E:$E,PAS!$A82,[1]db!$F:$F,PAS!F$3,[1]db!$I:$I,PAS!F$2,[1]db!$C:$C,PAS!F$4))</f>
        <v>0</v>
      </c>
      <c r="G82" s="218">
        <f>IF((SUMIFS([1]db!$P:$P,[1]db!$E:$E,PAS!$A82,[1]db!$F:$F,PAS!G$3,[1]db!$I:$I,PAS!G$2,[1]db!$C:$C,PAS!G$4))=0,0,SUMIFS([1]db!$P:$P,[1]db!$E:$E,PAS!$A82,[1]db!$F:$F,PAS!G$3,[1]db!$I:$I,PAS!G$2,[1]db!$C:$C,PAS!G$4)/SUMIFS([1]db!$O:$O,[1]db!$E:$E,PAS!$A82,[1]db!$F:$F,PAS!G$3,[1]db!$I:$I,PAS!G$2,[1]db!$C:$C,PAS!G$4))</f>
        <v>0</v>
      </c>
      <c r="H82" s="218">
        <f>IF((SUMIFS([1]db!$P:$P,[1]db!$E:$E,PAS!$A82,[1]db!$F:$F,PAS!H$3,[1]db!$I:$I,PAS!H$2,[1]db!$C:$C,PAS!H$4))=0,0,SUMIFS([1]db!$P:$P,[1]db!$E:$E,PAS!$A82,[1]db!$F:$F,PAS!H$3,[1]db!$I:$I,PAS!H$2,[1]db!$C:$C,PAS!H$4)/SUMIFS([1]db!$O:$O,[1]db!$E:$E,PAS!$A82,[1]db!$F:$F,PAS!H$3,[1]db!$I:$I,PAS!H$2,[1]db!$C:$C,PAS!H$4))</f>
        <v>0</v>
      </c>
      <c r="I82" s="218">
        <f>IF((SUMIFS([1]db!$P:$P,[1]db!$E:$E,PAS!$A82,[1]db!$F:$F,PAS!I$3,[1]db!$I:$I,PAS!I$2,[1]db!$C:$C,PAS!I$4))=0,0,SUMIFS([1]db!$P:$P,[1]db!$E:$E,PAS!$A82,[1]db!$F:$F,PAS!I$3,[1]db!$I:$I,PAS!I$2,[1]db!$C:$C,PAS!I$4)/SUMIFS([1]db!$O:$O,[1]db!$E:$E,PAS!$A82,[1]db!$F:$F,PAS!I$3,[1]db!$I:$I,PAS!I$2,[1]db!$C:$C,PAS!I$4))</f>
        <v>4.0742000000000003</v>
      </c>
      <c r="J82" s="218">
        <f>IF((SUMIFS([1]db!$P:$P,[1]db!$E:$E,PAS!$A82,[1]db!$F:$F,PAS!J$3,[1]db!$I:$I,PAS!J$2,[1]db!$C:$C,PAS!J$4))=0,0,SUMIFS([1]db!$P:$P,[1]db!$E:$E,PAS!$A82,[1]db!$F:$F,PAS!J$3,[1]db!$I:$I,PAS!J$2,[1]db!$C:$C,PAS!J$4)/SUMIFS([1]db!$O:$O,[1]db!$E:$E,PAS!$A82,[1]db!$F:$F,PAS!J$3,[1]db!$I:$I,PAS!J$2,[1]db!$C:$C,PAS!J$4))</f>
        <v>0</v>
      </c>
      <c r="K82" s="244">
        <f>IF((SUMIFS([1]db!$P:$P,[1]db!$E:$E,PAS!$A82,[1]db!$F:$F,PAS!K$3,[1]db!$I:$I,PAS!K$2,[1]db!$C:$C,PAS!K$4))=0,0,SUMIFS([1]db!$P:$P,[1]db!$E:$E,PAS!$A82,[1]db!$F:$F,PAS!K$3,[1]db!$I:$I,PAS!K$2,[1]db!$C:$C,PAS!K$4)/SUMIFS([1]db!$O:$O,[1]db!$E:$E,PAS!$A82,[1]db!$F:$F,PAS!K$3,[1]db!$I:$I,PAS!K$2,[1]db!$C:$C,PAS!K$4))</f>
        <v>0</v>
      </c>
      <c r="L82" s="215">
        <f>IF((SUMIFS([1]db!$P:$P,[1]db!$E:$E,PAS!$A82,[1]db!$F:$F,PAS!L$3,[1]db!$I:$I,PAS!L$2))=0,0,SUMIFS([1]db!$P:$P,[1]db!$E:$E,PAS!$A82,[1]db!$F:$F,PAS!L$3,[1]db!$I:$I,PAS!L$2)/SUMIFS([1]db!$O:$O,[1]db!$E:$E,PAS!$A82,[1]db!$F:$F,PAS!L$3,[1]db!$I:$I,PAS!L$2))</f>
        <v>0.01</v>
      </c>
      <c r="M82" s="216">
        <f>IF((SUMIFS([1]db!$P:$P,[1]db!$E:$E,PAS!$A82,[1]db!$F:$F,PAS!M$3,[1]db!$I:$I,PAS!M$2,[1]db!$C:$C,PAS!M$4))=0,0,SUMIFS([1]db!$P:$P,[1]db!$E:$E,PAS!$A82,[1]db!$F:$F,PAS!M$3,[1]db!$I:$I,PAS!M$2,[1]db!$C:$C,PAS!M$4)/SUMIFS([1]db!$O:$O,[1]db!$E:$E,PAS!$A82,[1]db!$F:$F,PAS!M$3,[1]db!$I:$I,PAS!M$2,[1]db!$C:$C,PAS!M$4))</f>
        <v>0</v>
      </c>
      <c r="N82" s="218">
        <f>IF((SUMIFS([1]db!$P:$P,[1]db!$E:$E,PAS!$A82,[1]db!$F:$F,PAS!N$3,[1]db!$I:$I,PAS!N$2,[1]db!$C:$C,PAS!N$4))=0,0,SUMIFS([1]db!$P:$P,[1]db!$E:$E,PAS!$A82,[1]db!$F:$F,PAS!N$3,[1]db!$I:$I,PAS!N$2,[1]db!$C:$C,PAS!N$4)/SUMIFS([1]db!$O:$O,[1]db!$E:$E,PAS!$A82,[1]db!$F:$F,PAS!N$3,[1]db!$I:$I,PAS!N$2,[1]db!$C:$C,PAS!N$4))</f>
        <v>0</v>
      </c>
      <c r="O82" s="218">
        <f>IF((SUMIFS([1]db!$P:$P,[1]db!$E:$E,PAS!$A82,[1]db!$F:$F,PAS!O$3,[1]db!$I:$I,PAS!O$2,[1]db!$C:$C,PAS!O$4))=0,0,SUMIFS([1]db!$P:$P,[1]db!$E:$E,PAS!$A82,[1]db!$F:$F,PAS!O$3,[1]db!$I:$I,PAS!O$2,[1]db!$C:$C,PAS!O$4)/SUMIFS([1]db!$O:$O,[1]db!$E:$E,PAS!$A82,[1]db!$F:$F,PAS!O$3,[1]db!$I:$I,PAS!O$2,[1]db!$C:$C,PAS!O$4))</f>
        <v>0</v>
      </c>
      <c r="P82" s="218">
        <f>IF((SUMIFS([1]db!$P:$P,[1]db!$E:$E,PAS!$A82,[1]db!$F:$F,PAS!P$3,[1]db!$I:$I,PAS!P$2,[1]db!$C:$C,PAS!P$4))=0,0,SUMIFS([1]db!$P:$P,[1]db!$E:$E,PAS!$A82,[1]db!$F:$F,PAS!P$3,[1]db!$I:$I,PAS!P$2,[1]db!$C:$C,PAS!P$4)/SUMIFS([1]db!$O:$O,[1]db!$E:$E,PAS!$A82,[1]db!$F:$F,PAS!P$3,[1]db!$I:$I,PAS!P$2,[1]db!$C:$C,PAS!P$4))</f>
        <v>0.3004</v>
      </c>
      <c r="Q82" s="218">
        <f>IF((SUMIFS([1]db!$P:$P,[1]db!$E:$E,PAS!$A82,[1]db!$F:$F,PAS!Q$3,[1]db!$I:$I,PAS!Q$2,[1]db!$C:$C,PAS!Q$4))=0,0,SUMIFS([1]db!$P:$P,[1]db!$E:$E,PAS!$A82,[1]db!$F:$F,PAS!Q$3,[1]db!$I:$I,PAS!Q$2,[1]db!$C:$C,PAS!Q$4)/SUMIFS([1]db!$O:$O,[1]db!$E:$E,PAS!$A82,[1]db!$F:$F,PAS!Q$3,[1]db!$I:$I,PAS!Q$2,[1]db!$C:$C,PAS!Q$4))</f>
        <v>0</v>
      </c>
      <c r="R82" s="218">
        <f>IF((SUMIFS([1]db!$P:$P,[1]db!$E:$E,PAS!$A82,[1]db!$F:$F,PAS!R$3,[1]db!$I:$I,PAS!R$2,[1]db!$C:$C,PAS!R$4))=0,0,SUMIFS([1]db!$P:$P,[1]db!$E:$E,PAS!$A82,[1]db!$F:$F,PAS!R$3,[1]db!$I:$I,PAS!R$2,[1]db!$C:$C,PAS!R$4)/SUMIFS([1]db!$O:$O,[1]db!$E:$E,PAS!$A82,[1]db!$F:$F,PAS!R$3,[1]db!$I:$I,PAS!R$2,[1]db!$C:$C,PAS!R$4))</f>
        <v>0</v>
      </c>
      <c r="S82" s="218">
        <f>IF((SUMIFS([1]db!$P:$P,[1]db!$E:$E,PAS!$A82,[1]db!$F:$F,PAS!S$3,[1]db!$I:$I,PAS!S$2,[1]db!$C:$C,PAS!S$4))=0,0,SUMIFS([1]db!$P:$P,[1]db!$E:$E,PAS!$A82,[1]db!$F:$F,PAS!S$3,[1]db!$I:$I,PAS!S$2,[1]db!$C:$C,PAS!S$4)/SUMIFS([1]db!$O:$O,[1]db!$E:$E,PAS!$A82,[1]db!$F:$F,PAS!S$3,[1]db!$I:$I,PAS!S$2,[1]db!$C:$C,PAS!S$4))</f>
        <v>0</v>
      </c>
      <c r="T82" s="218">
        <f>IF((SUMIFS([1]db!$P:$P,[1]db!$E:$E,PAS!$A82,[1]db!$F:$F,PAS!T$3,[1]db!$I:$I,PAS!T$2,[1]db!$C:$C,PAS!T$4))=0,0,SUMIFS([1]db!$P:$P,[1]db!$E:$E,PAS!$A82,[1]db!$F:$F,PAS!T$3,[1]db!$I:$I,PAS!T$2,[1]db!$C:$C,PAS!T$4)/SUMIFS([1]db!$O:$O,[1]db!$E:$E,PAS!$A82,[1]db!$F:$F,PAS!T$3,[1]db!$I:$I,PAS!T$2,[1]db!$C:$C,PAS!T$4))</f>
        <v>0</v>
      </c>
      <c r="U82" s="218">
        <f>TRUNC(IF((SUMIFS([1]db!$P:$P,[1]db!$E:$E,PAS!$A82,[1]db!$I:$I,PAS!U$2))=0,0,SUMIFS([1]db!$P:$P,[1]db!$E:$E,PAS!$A82,[1]db!$I:$I,PAS!U$2)/SUMIFS([1]db!$O:$O,[1]db!$E:$E,PAS!$A82,[1]db!$I:$I,PAS!U$2)),2)</f>
        <v>0</v>
      </c>
      <c r="V82" s="219">
        <f>TRUNC(IF((SUMIFS([1]db!$P:$P,[1]db!$E:$E,PAS!$A82,[1]db!$I:$I,PAS!V$2))=0,0,SUMIFS([1]db!$P:$P,[1]db!$E:$E,PAS!$A82,[1]db!$I:$I,PAS!V$2)/SUMIFS([1]db!$O:$O,[1]db!$E:$E,PAS!$A82,[1]db!$I:$I,PAS!V$2)),2)</f>
        <v>0</v>
      </c>
      <c r="W82" s="118"/>
      <c r="X82" s="212">
        <f t="shared" si="0"/>
        <v>4.0742000000000003</v>
      </c>
      <c r="Y82" s="118"/>
      <c r="Z82" s="118"/>
      <c r="AA82" s="118"/>
      <c r="AB82" s="118"/>
    </row>
    <row r="83" spans="1:40" ht="8.25" customHeight="1">
      <c r="A83" s="205">
        <v>3048</v>
      </c>
      <c r="B83" s="250" t="s">
        <v>72</v>
      </c>
      <c r="C83" s="251">
        <f>IF((SUMIFS([1]db!$P:$P,[1]db!$E:$E,PAS!$A83,[1]db!$F:$F,PAS!C$3,[1]db!$I:$I,PAS!C$2))=0,0,SUMIFS([1]db!$P:$P,[1]db!$E:$E,PAS!$A83,[1]db!$F:$F,PAS!C$3,[1]db!$I:$I,PAS!C$2)/SUMIFS([1]db!$O:$O,[1]db!$E:$E,PAS!$A83,[1]db!$F:$F,PAS!C$3,[1]db!$I:$I,PAS!C$2))</f>
        <v>1.3624027884002547</v>
      </c>
      <c r="D83" s="252">
        <f>IF((SUMIFS([1]db!$P:$P,[1]db!$E:$E,PAS!$A83,[1]db!$F:$F,PAS!D$3,[1]db!$I:$I,PAS!D$2,[1]db!$C:$C,PAS!D$4))=0,0,SUMIFS([1]db!$P:$P,[1]db!$E:$E,PAS!$A83,[1]db!$F:$F,PAS!D$3,[1]db!$I:$I,PAS!D$2,[1]db!$C:$C,PAS!D$4)/SUMIFS([1]db!$O:$O,[1]db!$E:$E,PAS!$A83,[1]db!$F:$F,PAS!D$3,[1]db!$I:$I,PAS!D$2,[1]db!$C:$C,PAS!D$4))</f>
        <v>0</v>
      </c>
      <c r="E83" s="218">
        <f>IF((SUMIFS([1]db!$P:$P,[1]db!$E:$E,PAS!$A83,[1]db!$F:$F,PAS!E$3,[1]db!$I:$I,PAS!E$2,[1]db!$C:$C,PAS!E$4))=0,0,SUMIFS([1]db!$P:$P,[1]db!$E:$E,PAS!$A83,[1]db!$F:$F,PAS!E$3,[1]db!$I:$I,PAS!E$2,[1]db!$C:$C,PAS!E$4)/SUMIFS([1]db!$O:$O,[1]db!$E:$E,PAS!$A83,[1]db!$F:$F,PAS!E$3,[1]db!$I:$I,PAS!E$2,[1]db!$C:$C,PAS!E$4))</f>
        <v>0</v>
      </c>
      <c r="F83" s="253">
        <f>IF((SUMIFS([1]db!$P:$P,[1]db!$E:$E,PAS!$A83,[1]db!$F:$F,PAS!F$3,[1]db!$I:$I,PAS!F$2,[1]db!$C:$C,PAS!F$4))=0,0,SUMIFS([1]db!$P:$P,[1]db!$E:$E,PAS!$A83,[1]db!$F:$F,PAS!F$3,[1]db!$I:$I,PAS!F$2,[1]db!$C:$C,PAS!F$4)/SUMIFS([1]db!$O:$O,[1]db!$E:$E,PAS!$A83,[1]db!$F:$F,PAS!F$3,[1]db!$I:$I,PAS!F$2,[1]db!$C:$C,PAS!F$4))</f>
        <v>1.2054</v>
      </c>
      <c r="G83" s="253">
        <f>IF((SUMIFS([1]db!$P:$P,[1]db!$E:$E,PAS!$A83,[1]db!$F:$F,PAS!G$3,[1]db!$I:$I,PAS!G$2,[1]db!$C:$C,PAS!G$4))=0,0,SUMIFS([1]db!$P:$P,[1]db!$E:$E,PAS!$A83,[1]db!$F:$F,PAS!G$3,[1]db!$I:$I,PAS!G$2,[1]db!$C:$C,PAS!G$4)/SUMIFS([1]db!$O:$O,[1]db!$E:$E,PAS!$A83,[1]db!$F:$F,PAS!G$3,[1]db!$I:$I,PAS!G$2,[1]db!$C:$C,PAS!G$4))</f>
        <v>4.04</v>
      </c>
      <c r="H83" s="253">
        <f>IF((SUMIFS([1]db!$P:$P,[1]db!$E:$E,PAS!$A83,[1]db!$F:$F,PAS!H$3,[1]db!$I:$I,PAS!H$2,[1]db!$C:$C,PAS!H$4))=0,0,SUMIFS([1]db!$P:$P,[1]db!$E:$E,PAS!$A83,[1]db!$F:$F,PAS!H$3,[1]db!$I:$I,PAS!H$2,[1]db!$C:$C,PAS!H$4)/SUMIFS([1]db!$O:$O,[1]db!$E:$E,PAS!$A83,[1]db!$F:$F,PAS!H$3,[1]db!$I:$I,PAS!H$2,[1]db!$C:$C,PAS!H$4))</f>
        <v>4.5420999999999996</v>
      </c>
      <c r="I83" s="253">
        <f>IF((SUMIFS([1]db!$P:$P,[1]db!$E:$E,PAS!$A83,[1]db!$F:$F,PAS!I$3,[1]db!$I:$I,PAS!I$2,[1]db!$C:$C,PAS!I$4))=0,0,SUMIFS([1]db!$P:$P,[1]db!$E:$E,PAS!$A83,[1]db!$F:$F,PAS!I$3,[1]db!$I:$I,PAS!I$2,[1]db!$C:$C,PAS!I$4)/SUMIFS([1]db!$O:$O,[1]db!$E:$E,PAS!$A83,[1]db!$F:$F,PAS!I$3,[1]db!$I:$I,PAS!I$2,[1]db!$C:$C,PAS!I$4))</f>
        <v>6.0444550318696963</v>
      </c>
      <c r="J83" s="253">
        <f>IF((SUMIFS([1]db!$P:$P,[1]db!$E:$E,PAS!$A83,[1]db!$F:$F,PAS!J$3,[1]db!$I:$I,PAS!J$2,[1]db!$C:$C,PAS!J$4))=0,0,SUMIFS([1]db!$P:$P,[1]db!$E:$E,PAS!$A83,[1]db!$F:$F,PAS!J$3,[1]db!$I:$I,PAS!J$2,[1]db!$C:$C,PAS!J$4)/SUMIFS([1]db!$O:$O,[1]db!$E:$E,PAS!$A83,[1]db!$F:$F,PAS!J$3,[1]db!$I:$I,PAS!J$2,[1]db!$C:$C,PAS!J$4))</f>
        <v>0</v>
      </c>
      <c r="K83" s="254">
        <f>IF((SUMIFS([1]db!$P:$P,[1]db!$E:$E,PAS!$A83,[1]db!$F:$F,PAS!K$3,[1]db!$I:$I,PAS!K$2,[1]db!$C:$C,PAS!K$4))=0,0,SUMIFS([1]db!$P:$P,[1]db!$E:$E,PAS!$A83,[1]db!$F:$F,PAS!K$3,[1]db!$I:$I,PAS!K$2,[1]db!$C:$C,PAS!K$4)/SUMIFS([1]db!$O:$O,[1]db!$E:$E,PAS!$A83,[1]db!$F:$F,PAS!K$3,[1]db!$I:$I,PAS!K$2,[1]db!$C:$C,PAS!K$4))</f>
        <v>0</v>
      </c>
      <c r="L83" s="251">
        <f>IF((SUMIFS([1]db!$P:$P,[1]db!$E:$E,PAS!$A83,[1]db!$F:$F,PAS!L$3,[1]db!$I:$I,PAS!L$2))=0,0,SUMIFS([1]db!$P:$P,[1]db!$E:$E,PAS!$A83,[1]db!$F:$F,PAS!L$3,[1]db!$I:$I,PAS!L$2)/SUMIFS([1]db!$O:$O,[1]db!$E:$E,PAS!$A83,[1]db!$F:$F,PAS!L$3,[1]db!$I:$I,PAS!L$2))</f>
        <v>0</v>
      </c>
      <c r="M83" s="255">
        <f>IF((SUMIFS([1]db!$P:$P,[1]db!$E:$E,PAS!$A83,[1]db!$F:$F,PAS!M$3,[1]db!$I:$I,PAS!M$2,[1]db!$C:$C,PAS!M$4))=0,0,SUMIFS([1]db!$P:$P,[1]db!$E:$E,PAS!$A83,[1]db!$F:$F,PAS!M$3,[1]db!$I:$I,PAS!M$2,[1]db!$C:$C,PAS!M$4)/SUMIFS([1]db!$O:$O,[1]db!$E:$E,PAS!$A83,[1]db!$F:$F,PAS!M$3,[1]db!$I:$I,PAS!M$2,[1]db!$C:$C,PAS!M$4))</f>
        <v>0</v>
      </c>
      <c r="N83" s="253">
        <f>IF((SUMIFS([1]db!$P:$P,[1]db!$E:$E,PAS!$A83,[1]db!$F:$F,PAS!N$3,[1]db!$I:$I,PAS!N$2,[1]db!$C:$C,PAS!N$4))=0,0,SUMIFS([1]db!$P:$P,[1]db!$E:$E,PAS!$A83,[1]db!$F:$F,PAS!N$3,[1]db!$I:$I,PAS!N$2,[1]db!$C:$C,PAS!N$4)/SUMIFS([1]db!$O:$O,[1]db!$E:$E,PAS!$A83,[1]db!$F:$F,PAS!N$3,[1]db!$I:$I,PAS!N$2,[1]db!$C:$C,PAS!N$4))</f>
        <v>0</v>
      </c>
      <c r="O83" s="253">
        <f>IF((SUMIFS([1]db!$P:$P,[1]db!$E:$E,PAS!$A83,[1]db!$F:$F,PAS!O$3,[1]db!$I:$I,PAS!O$2,[1]db!$C:$C,PAS!O$4))=0,0,SUMIFS([1]db!$P:$P,[1]db!$E:$E,PAS!$A83,[1]db!$F:$F,PAS!O$3,[1]db!$I:$I,PAS!O$2,[1]db!$C:$C,PAS!O$4)/SUMIFS([1]db!$O:$O,[1]db!$E:$E,PAS!$A83,[1]db!$F:$F,PAS!O$3,[1]db!$I:$I,PAS!O$2,[1]db!$C:$C,PAS!O$4))</f>
        <v>0</v>
      </c>
      <c r="P83" s="253">
        <f>IF((SUMIFS([1]db!$P:$P,[1]db!$E:$E,PAS!$A83,[1]db!$F:$F,PAS!P$3,[1]db!$I:$I,PAS!P$2,[1]db!$C:$C,PAS!P$4))=0,0,SUMIFS([1]db!$P:$P,[1]db!$E:$E,PAS!$A83,[1]db!$F:$F,PAS!P$3,[1]db!$I:$I,PAS!P$2,[1]db!$C:$C,PAS!P$4)/SUMIFS([1]db!$O:$O,[1]db!$E:$E,PAS!$A83,[1]db!$F:$F,PAS!P$3,[1]db!$I:$I,PAS!P$2,[1]db!$C:$C,PAS!P$4))</f>
        <v>0</v>
      </c>
      <c r="Q83" s="253">
        <f>IF((SUMIFS([1]db!$P:$P,[1]db!$E:$E,PAS!$A83,[1]db!$F:$F,PAS!Q$3,[1]db!$I:$I,PAS!Q$2,[1]db!$C:$C,PAS!Q$4))=0,0,SUMIFS([1]db!$P:$P,[1]db!$E:$E,PAS!$A83,[1]db!$F:$F,PAS!Q$3,[1]db!$I:$I,PAS!Q$2,[1]db!$C:$C,PAS!Q$4)/SUMIFS([1]db!$O:$O,[1]db!$E:$E,PAS!$A83,[1]db!$F:$F,PAS!Q$3,[1]db!$I:$I,PAS!Q$2,[1]db!$C:$C,PAS!Q$4))</f>
        <v>0</v>
      </c>
      <c r="R83" s="253">
        <f>IF((SUMIFS([1]db!$P:$P,[1]db!$E:$E,PAS!$A83,[1]db!$F:$F,PAS!R$3,[1]db!$I:$I,PAS!R$2,[1]db!$C:$C,PAS!R$4))=0,0,SUMIFS([1]db!$P:$P,[1]db!$E:$E,PAS!$A83,[1]db!$F:$F,PAS!R$3,[1]db!$I:$I,PAS!R$2,[1]db!$C:$C,PAS!R$4)/SUMIFS([1]db!$O:$O,[1]db!$E:$E,PAS!$A83,[1]db!$F:$F,PAS!R$3,[1]db!$I:$I,PAS!R$2,[1]db!$C:$C,PAS!R$4))</f>
        <v>0</v>
      </c>
      <c r="S83" s="253">
        <f>IF((SUMIFS([1]db!$P:$P,[1]db!$E:$E,PAS!$A83,[1]db!$F:$F,PAS!S$3,[1]db!$I:$I,PAS!S$2,[1]db!$C:$C,PAS!S$4))=0,0,SUMIFS([1]db!$P:$P,[1]db!$E:$E,PAS!$A83,[1]db!$F:$F,PAS!S$3,[1]db!$I:$I,PAS!S$2,[1]db!$C:$C,PAS!S$4)/SUMIFS([1]db!$O:$O,[1]db!$E:$E,PAS!$A83,[1]db!$F:$F,PAS!S$3,[1]db!$I:$I,PAS!S$2,[1]db!$C:$C,PAS!S$4))</f>
        <v>0</v>
      </c>
      <c r="T83" s="253">
        <f>IF((SUMIFS([1]db!$P:$P,[1]db!$E:$E,PAS!$A83,[1]db!$F:$F,PAS!T$3,[1]db!$I:$I,PAS!T$2,[1]db!$C:$C,PAS!T$4))=0,0,SUMIFS([1]db!$P:$P,[1]db!$E:$E,PAS!$A83,[1]db!$F:$F,PAS!T$3,[1]db!$I:$I,PAS!T$2,[1]db!$C:$C,PAS!T$4)/SUMIFS([1]db!$O:$O,[1]db!$E:$E,PAS!$A83,[1]db!$F:$F,PAS!T$3,[1]db!$I:$I,PAS!T$2,[1]db!$C:$C,PAS!T$4))</f>
        <v>0</v>
      </c>
      <c r="U83" s="253">
        <f>TRUNC(IF((SUMIFS([1]db!$P:$P,[1]db!$E:$E,PAS!$A83,[1]db!$I:$I,PAS!U$2))=0,0,SUMIFS([1]db!$P:$P,[1]db!$E:$E,PAS!$A83,[1]db!$I:$I,PAS!U$2)/SUMIFS([1]db!$O:$O,[1]db!$E:$E,PAS!$A83,[1]db!$I:$I,PAS!U$2)),2)</f>
        <v>0</v>
      </c>
      <c r="V83" s="256">
        <f>TRUNC(IF((SUMIFS([1]db!$P:$P,[1]db!$E:$E,PAS!$A83,[1]db!$I:$I,PAS!V$2))=0,0,SUMIFS([1]db!$P:$P,[1]db!$E:$E,PAS!$A83,[1]db!$I:$I,PAS!V$2)/SUMIFS([1]db!$O:$O,[1]db!$E:$E,PAS!$A83,[1]db!$I:$I,PAS!V$2)),2)</f>
        <v>0</v>
      </c>
      <c r="W83" s="118"/>
      <c r="X83" s="212">
        <f t="shared" si="0"/>
        <v>6.0444550318696963</v>
      </c>
      <c r="Y83" s="118"/>
      <c r="Z83" s="118"/>
      <c r="AA83" s="118"/>
      <c r="AB83" s="118"/>
    </row>
    <row r="84" spans="1:40" s="261" customFormat="1" ht="12.75" customHeight="1">
      <c r="A84" s="257"/>
      <c r="B84" s="258" t="s">
        <v>98</v>
      </c>
      <c r="C84" s="259"/>
      <c r="D84" s="259"/>
      <c r="E84" s="259"/>
      <c r="F84" s="259"/>
      <c r="G84" s="259"/>
      <c r="H84" s="259"/>
      <c r="I84" s="259"/>
      <c r="J84" s="260" t="str">
        <f>+VLOOKUP([1]PARA!$B$4,[1]DATOS!$B:$R,2,0)</f>
        <v>20/12/2019 al 26/12/2019</v>
      </c>
      <c r="L84" s="262"/>
      <c r="M84" s="262"/>
      <c r="N84" s="262"/>
      <c r="O84" s="262"/>
      <c r="P84" s="262"/>
      <c r="Q84" s="262"/>
      <c r="R84" s="262"/>
      <c r="S84" s="262"/>
      <c r="T84" s="262"/>
      <c r="U84" s="262"/>
      <c r="V84" s="262"/>
      <c r="W84" s="262"/>
      <c r="X84" s="263"/>
      <c r="Y84" s="264"/>
      <c r="Z84" s="264"/>
      <c r="AA84" s="264"/>
      <c r="AB84" s="264"/>
      <c r="AC84" s="264"/>
      <c r="AD84" s="264"/>
      <c r="AE84" s="264"/>
      <c r="AF84" s="264"/>
      <c r="AG84" s="264"/>
      <c r="AH84" s="264"/>
      <c r="AI84" s="264"/>
      <c r="AJ84" s="264"/>
      <c r="AK84" s="264"/>
      <c r="AL84" s="264"/>
      <c r="AM84" s="264"/>
      <c r="AN84" s="264"/>
    </row>
    <row r="85" spans="1:40" ht="12" hidden="1" customHeight="1">
      <c r="B85" s="265" t="s">
        <v>99</v>
      </c>
      <c r="C85" s="266"/>
      <c r="D85" s="266"/>
      <c r="E85" s="266"/>
      <c r="F85" s="267"/>
      <c r="G85" s="267"/>
      <c r="H85" s="267"/>
      <c r="I85" s="267"/>
      <c r="J85" s="268"/>
      <c r="K85" s="268"/>
      <c r="L85" s="269"/>
      <c r="M85" s="270"/>
      <c r="N85" s="270"/>
      <c r="O85" s="270"/>
      <c r="P85" s="270"/>
      <c r="Q85" s="270"/>
      <c r="R85" s="270"/>
      <c r="S85" s="270"/>
      <c r="T85" s="270"/>
      <c r="U85" s="271">
        <f>MIN(U36:U44)</f>
        <v>0</v>
      </c>
      <c r="V85" s="269"/>
      <c r="W85" s="270"/>
      <c r="X85" s="263"/>
      <c r="Y85" s="264"/>
      <c r="Z85" s="264"/>
      <c r="AA85" s="264"/>
      <c r="AB85" s="264"/>
      <c r="AC85" s="264"/>
      <c r="AD85" s="264"/>
      <c r="AE85" s="264"/>
      <c r="AF85" s="264"/>
      <c r="AG85" s="264"/>
      <c r="AH85" s="264"/>
      <c r="AI85" s="264"/>
      <c r="AJ85" s="264"/>
      <c r="AK85" s="264"/>
      <c r="AL85" s="264"/>
      <c r="AM85" s="264"/>
      <c r="AN85" s="264"/>
    </row>
    <row r="86" spans="1:40" ht="18" customHeight="1">
      <c r="B86" s="265" t="s">
        <v>99</v>
      </c>
      <c r="C86" s="272" t="s">
        <v>100</v>
      </c>
      <c r="D86" s="272"/>
      <c r="E86" s="272"/>
      <c r="F86" s="273" t="s">
        <v>101</v>
      </c>
      <c r="G86" s="274"/>
      <c r="H86" s="274"/>
      <c r="I86" s="275"/>
      <c r="J86" s="268"/>
      <c r="K86" s="268"/>
      <c r="L86" s="276"/>
      <c r="M86" s="270"/>
      <c r="N86" s="270"/>
      <c r="O86" s="270"/>
      <c r="P86" s="270"/>
      <c r="Q86" s="270"/>
      <c r="R86" s="270"/>
      <c r="S86" s="270"/>
      <c r="T86" s="270"/>
      <c r="U86" s="271"/>
      <c r="V86" s="269"/>
      <c r="W86" s="270"/>
      <c r="X86" s="263"/>
      <c r="Y86" s="264"/>
      <c r="Z86" s="264"/>
      <c r="AA86" s="264"/>
      <c r="AB86" s="264"/>
      <c r="AC86" s="264"/>
      <c r="AD86" s="264"/>
      <c r="AE86" s="264"/>
      <c r="AF86" s="264"/>
      <c r="AG86" s="264"/>
      <c r="AH86" s="264"/>
      <c r="AI86" s="264"/>
      <c r="AJ86" s="264"/>
      <c r="AK86" s="264"/>
      <c r="AL86" s="264"/>
      <c r="AM86" s="264"/>
      <c r="AN86" s="264"/>
    </row>
    <row r="87" spans="1:40" ht="9.75" customHeight="1">
      <c r="B87" s="277" t="s">
        <v>102</v>
      </c>
      <c r="C87" s="278">
        <v>91</v>
      </c>
      <c r="D87" s="279">
        <v>182</v>
      </c>
      <c r="E87" s="279">
        <v>364</v>
      </c>
      <c r="F87" s="277"/>
      <c r="G87" s="280">
        <v>119</v>
      </c>
      <c r="H87" s="281"/>
      <c r="I87" s="282"/>
      <c r="J87" s="283"/>
      <c r="K87" s="283"/>
      <c r="L87" s="118"/>
      <c r="M87" s="118"/>
      <c r="N87" s="118"/>
      <c r="O87" s="118"/>
      <c r="P87" s="118"/>
      <c r="Q87" s="118"/>
      <c r="R87" s="118"/>
      <c r="S87" s="118"/>
      <c r="T87" s="118"/>
      <c r="U87" s="284"/>
      <c r="V87" s="118"/>
      <c r="W87" s="118"/>
      <c r="X87" s="263"/>
      <c r="Y87" s="264"/>
      <c r="Z87" s="264"/>
      <c r="AA87" s="264"/>
      <c r="AB87" s="264"/>
      <c r="AC87" s="264"/>
      <c r="AD87" s="264"/>
      <c r="AE87" s="264"/>
      <c r="AF87" s="264"/>
      <c r="AG87" s="264"/>
      <c r="AH87" s="264"/>
      <c r="AI87" s="264"/>
      <c r="AJ87" s="264"/>
      <c r="AK87" s="264"/>
      <c r="AL87" s="264"/>
      <c r="AM87" s="264"/>
      <c r="AN87" s="264"/>
    </row>
    <row r="88" spans="1:40" ht="9.75" customHeight="1">
      <c r="B88" s="277" t="s">
        <v>103</v>
      </c>
      <c r="C88" s="285">
        <f>+VLOOKUP([1]PARA!$B$4,[1]DATOS!$B:$R,10,0)</f>
        <v>2.5</v>
      </c>
      <c r="D88" s="286">
        <f>+VLOOKUP([1]PARA!$B$4,[1]DATOS!$B:$R,12,0)</f>
        <v>3</v>
      </c>
      <c r="E88" s="286">
        <f>+VLOOKUP([1]PARA!$B$4,[1]DATOS!$B:$R,13,0)</f>
        <v>4</v>
      </c>
      <c r="F88" s="287">
        <v>0</v>
      </c>
      <c r="G88" s="288">
        <v>4.5</v>
      </c>
      <c r="H88" s="289"/>
      <c r="I88" s="290"/>
      <c r="J88" s="291"/>
      <c r="K88" s="291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263"/>
      <c r="Y88" s="264"/>
      <c r="Z88" s="264"/>
      <c r="AA88" s="264"/>
      <c r="AB88" s="264"/>
      <c r="AC88" s="264"/>
      <c r="AD88" s="264"/>
      <c r="AE88" s="264"/>
      <c r="AF88" s="264"/>
      <c r="AG88" s="264"/>
      <c r="AH88" s="264"/>
      <c r="AI88" s="264"/>
      <c r="AJ88" s="264"/>
      <c r="AK88" s="264"/>
      <c r="AL88" s="264"/>
      <c r="AM88" s="264"/>
      <c r="AN88" s="264"/>
    </row>
    <row r="89" spans="1:40" ht="10.5" customHeight="1">
      <c r="B89" s="292" t="s">
        <v>104</v>
      </c>
      <c r="C89" s="118"/>
      <c r="D89" s="118"/>
      <c r="E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263"/>
      <c r="Y89" s="264"/>
      <c r="Z89" s="264"/>
      <c r="AA89" s="264"/>
      <c r="AB89" s="264"/>
      <c r="AC89" s="264"/>
      <c r="AD89" s="264"/>
      <c r="AE89" s="264"/>
      <c r="AF89" s="264"/>
      <c r="AG89" s="264"/>
      <c r="AH89" s="264"/>
      <c r="AI89" s="264"/>
      <c r="AJ89" s="264"/>
      <c r="AK89" s="264"/>
      <c r="AL89" s="264"/>
      <c r="AM89" s="264"/>
      <c r="AN89" s="264"/>
    </row>
    <row r="90" spans="1:40" ht="7.5" customHeight="1">
      <c r="B90" s="293" t="s">
        <v>89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263"/>
      <c r="Y90" s="264"/>
      <c r="Z90" s="264"/>
      <c r="AA90" s="264"/>
      <c r="AB90" s="264"/>
      <c r="AC90" s="264"/>
      <c r="AD90" s="264"/>
      <c r="AE90" s="264"/>
      <c r="AF90" s="264"/>
      <c r="AG90" s="264"/>
      <c r="AH90" s="264"/>
      <c r="AI90" s="264"/>
      <c r="AJ90" s="264"/>
      <c r="AK90" s="264"/>
      <c r="AL90" s="264"/>
      <c r="AM90" s="264"/>
      <c r="AN90" s="264"/>
    </row>
    <row r="91" spans="1:40">
      <c r="B91" s="118"/>
      <c r="C91" s="118"/>
      <c r="D91" s="118"/>
      <c r="E91" s="118"/>
      <c r="F91" s="118"/>
      <c r="G91" s="118"/>
      <c r="H91" s="118"/>
      <c r="I91" s="118"/>
      <c r="J91" s="118"/>
      <c r="K91" s="118"/>
      <c r="L91" s="118"/>
      <c r="M91" s="118"/>
      <c r="N91" s="118"/>
      <c r="O91" s="118"/>
      <c r="P91" s="118"/>
      <c r="Q91" s="118"/>
      <c r="R91" s="118"/>
      <c r="S91" s="118"/>
      <c r="T91" s="118"/>
      <c r="U91" s="118"/>
      <c r="V91" s="118"/>
      <c r="W91" s="118"/>
      <c r="X91" s="263"/>
      <c r="Y91" s="264"/>
      <c r="Z91" s="264"/>
      <c r="AA91" s="264"/>
      <c r="AB91" s="264"/>
      <c r="AC91" s="264"/>
      <c r="AD91" s="264"/>
      <c r="AE91" s="264"/>
      <c r="AF91" s="264"/>
      <c r="AG91" s="264"/>
      <c r="AH91" s="264"/>
      <c r="AI91" s="264"/>
      <c r="AJ91" s="264"/>
      <c r="AK91" s="264"/>
      <c r="AL91" s="264"/>
      <c r="AM91" s="264"/>
      <c r="AN91" s="264"/>
    </row>
    <row r="92" spans="1:40">
      <c r="X92" s="263"/>
      <c r="Y92" s="264"/>
      <c r="Z92" s="264"/>
      <c r="AA92" s="264"/>
      <c r="AB92" s="264"/>
      <c r="AC92" s="264"/>
      <c r="AD92" s="264"/>
      <c r="AE92" s="264"/>
      <c r="AF92" s="264"/>
      <c r="AG92" s="264"/>
      <c r="AH92" s="264"/>
      <c r="AI92" s="264"/>
      <c r="AJ92" s="264"/>
      <c r="AK92" s="264"/>
      <c r="AL92" s="264"/>
      <c r="AM92" s="264"/>
      <c r="AN92" s="264"/>
    </row>
    <row r="93" spans="1:40">
      <c r="X93" s="263"/>
      <c r="Y93" s="264"/>
      <c r="Z93" s="264"/>
      <c r="AA93" s="264"/>
      <c r="AB93" s="264"/>
      <c r="AC93" s="264"/>
      <c r="AD93" s="264"/>
      <c r="AE93" s="264"/>
      <c r="AF93" s="264"/>
      <c r="AG93" s="264"/>
      <c r="AH93" s="264"/>
      <c r="AI93" s="264"/>
      <c r="AJ93" s="264"/>
      <c r="AK93" s="264"/>
      <c r="AL93" s="264"/>
      <c r="AM93" s="264"/>
      <c r="AN93" s="264"/>
    </row>
    <row r="94" spans="1:40">
      <c r="X94" s="263"/>
      <c r="Y94" s="264"/>
      <c r="Z94" s="264"/>
      <c r="AA94" s="264"/>
      <c r="AB94" s="264"/>
      <c r="AC94" s="264"/>
      <c r="AD94" s="264"/>
      <c r="AE94" s="264"/>
      <c r="AF94" s="264"/>
      <c r="AG94" s="264"/>
      <c r="AH94" s="264"/>
      <c r="AI94" s="264"/>
      <c r="AJ94" s="264"/>
      <c r="AK94" s="264"/>
      <c r="AL94" s="264"/>
      <c r="AM94" s="264"/>
      <c r="AN94" s="264"/>
    </row>
    <row r="95" spans="1:40">
      <c r="X95" s="263"/>
      <c r="Y95" s="264"/>
      <c r="Z95" s="264"/>
      <c r="AA95" s="264"/>
      <c r="AB95" s="264"/>
      <c r="AC95" s="264"/>
      <c r="AD95" s="264"/>
      <c r="AE95" s="264"/>
      <c r="AF95" s="264"/>
      <c r="AG95" s="264"/>
      <c r="AH95" s="264"/>
      <c r="AI95" s="264"/>
      <c r="AJ95" s="264"/>
      <c r="AK95" s="264"/>
      <c r="AL95" s="264"/>
      <c r="AM95" s="264"/>
      <c r="AN95" s="264"/>
    </row>
    <row r="96" spans="1:40">
      <c r="X96" s="263"/>
      <c r="Y96" s="264"/>
      <c r="Z96" s="264"/>
      <c r="AA96" s="264"/>
      <c r="AB96" s="264"/>
      <c r="AC96" s="264"/>
      <c r="AD96" s="264"/>
      <c r="AE96" s="264"/>
      <c r="AF96" s="264"/>
      <c r="AG96" s="264"/>
      <c r="AH96" s="264"/>
      <c r="AI96" s="264"/>
      <c r="AJ96" s="264"/>
      <c r="AK96" s="264"/>
      <c r="AL96" s="264"/>
      <c r="AM96" s="264"/>
      <c r="AN96" s="264"/>
    </row>
    <row r="97" spans="24:40">
      <c r="X97" s="263"/>
      <c r="Y97" s="264"/>
      <c r="Z97" s="264"/>
      <c r="AA97" s="264"/>
      <c r="AB97" s="264"/>
      <c r="AC97" s="264"/>
      <c r="AD97" s="264"/>
      <c r="AE97" s="264"/>
      <c r="AF97" s="264"/>
      <c r="AG97" s="264"/>
      <c r="AH97" s="264"/>
      <c r="AI97" s="264"/>
      <c r="AJ97" s="264"/>
      <c r="AK97" s="264"/>
      <c r="AL97" s="264"/>
      <c r="AM97" s="264"/>
      <c r="AN97" s="264"/>
    </row>
    <row r="98" spans="24:40">
      <c r="X98" s="263"/>
      <c r="Y98" s="264"/>
      <c r="Z98" s="264"/>
      <c r="AA98" s="264"/>
      <c r="AB98" s="264"/>
      <c r="AC98" s="264"/>
      <c r="AD98" s="264"/>
      <c r="AE98" s="264"/>
      <c r="AF98" s="264"/>
      <c r="AG98" s="264"/>
      <c r="AH98" s="264"/>
      <c r="AI98" s="264"/>
      <c r="AJ98" s="264"/>
      <c r="AK98" s="264"/>
      <c r="AL98" s="264"/>
      <c r="AM98" s="264"/>
      <c r="AN98" s="264"/>
    </row>
    <row r="99" spans="24:40">
      <c r="X99" s="263"/>
      <c r="Y99" s="264"/>
      <c r="Z99" s="264"/>
      <c r="AA99" s="264"/>
      <c r="AB99" s="264"/>
      <c r="AC99" s="264"/>
      <c r="AD99" s="264"/>
      <c r="AE99" s="264"/>
      <c r="AF99" s="264"/>
      <c r="AG99" s="264"/>
      <c r="AH99" s="264"/>
      <c r="AI99" s="264"/>
      <c r="AJ99" s="264"/>
      <c r="AK99" s="264"/>
      <c r="AL99" s="264"/>
      <c r="AM99" s="264"/>
      <c r="AN99" s="264"/>
    </row>
    <row r="100" spans="24:40">
      <c r="X100" s="263"/>
      <c r="Y100" s="264"/>
      <c r="Z100" s="264"/>
      <c r="AA100" s="264"/>
      <c r="AB100" s="264"/>
      <c r="AC100" s="264"/>
      <c r="AD100" s="264"/>
      <c r="AE100" s="264"/>
      <c r="AF100" s="264"/>
      <c r="AG100" s="264"/>
      <c r="AH100" s="264"/>
      <c r="AI100" s="264"/>
      <c r="AJ100" s="264"/>
      <c r="AK100" s="264"/>
      <c r="AL100" s="264"/>
      <c r="AM100" s="264"/>
      <c r="AN100" s="264"/>
    </row>
    <row r="101" spans="24:40">
      <c r="X101" s="263"/>
      <c r="Y101" s="264"/>
      <c r="Z101" s="264"/>
      <c r="AA101" s="264"/>
      <c r="AB101" s="264"/>
      <c r="AC101" s="264"/>
      <c r="AD101" s="264"/>
      <c r="AE101" s="264"/>
      <c r="AF101" s="264"/>
      <c r="AG101" s="264"/>
      <c r="AH101" s="264"/>
      <c r="AI101" s="264"/>
      <c r="AJ101" s="264"/>
      <c r="AK101" s="264"/>
      <c r="AL101" s="264"/>
      <c r="AM101" s="264"/>
      <c r="AN101" s="264"/>
    </row>
    <row r="102" spans="24:40">
      <c r="X102" s="263"/>
      <c r="Y102" s="264"/>
      <c r="Z102" s="264"/>
      <c r="AA102" s="264"/>
      <c r="AB102" s="264"/>
      <c r="AC102" s="264"/>
      <c r="AD102" s="264"/>
      <c r="AE102" s="264"/>
      <c r="AF102" s="264"/>
      <c r="AG102" s="264"/>
      <c r="AH102" s="264"/>
      <c r="AI102" s="264"/>
      <c r="AJ102" s="264"/>
      <c r="AK102" s="264"/>
      <c r="AL102" s="264"/>
      <c r="AM102" s="264"/>
      <c r="AN102" s="264"/>
    </row>
    <row r="103" spans="24:40">
      <c r="X103" s="263"/>
      <c r="Y103" s="264"/>
      <c r="Z103" s="264"/>
      <c r="AA103" s="264"/>
      <c r="AB103" s="264"/>
      <c r="AC103" s="264"/>
      <c r="AD103" s="264"/>
      <c r="AE103" s="264"/>
      <c r="AF103" s="264"/>
      <c r="AG103" s="264"/>
      <c r="AH103" s="264"/>
      <c r="AI103" s="264"/>
      <c r="AJ103" s="264"/>
      <c r="AK103" s="264"/>
      <c r="AL103" s="264"/>
      <c r="AM103" s="264"/>
      <c r="AN103" s="264"/>
    </row>
    <row r="104" spans="24:40">
      <c r="X104" s="263"/>
      <c r="Y104" s="264"/>
      <c r="Z104" s="264"/>
      <c r="AA104" s="264"/>
      <c r="AB104" s="264"/>
      <c r="AC104" s="264"/>
      <c r="AD104" s="264"/>
      <c r="AE104" s="264"/>
      <c r="AF104" s="264"/>
      <c r="AG104" s="264"/>
      <c r="AH104" s="264"/>
      <c r="AI104" s="264"/>
      <c r="AJ104" s="264"/>
      <c r="AK104" s="264"/>
      <c r="AL104" s="264"/>
      <c r="AM104" s="264"/>
      <c r="AN104" s="264"/>
    </row>
    <row r="105" spans="24:40">
      <c r="X105" s="263"/>
      <c r="Y105" s="264"/>
      <c r="Z105" s="264"/>
      <c r="AA105" s="264"/>
      <c r="AB105" s="264"/>
      <c r="AC105" s="264"/>
      <c r="AD105" s="264"/>
      <c r="AE105" s="264"/>
      <c r="AF105" s="264"/>
      <c r="AG105" s="264"/>
      <c r="AH105" s="264"/>
      <c r="AI105" s="264"/>
      <c r="AJ105" s="264"/>
      <c r="AK105" s="264"/>
      <c r="AL105" s="264"/>
      <c r="AM105" s="264"/>
      <c r="AN105" s="264"/>
    </row>
    <row r="106" spans="24:40">
      <c r="X106" s="263"/>
      <c r="Y106" s="264"/>
      <c r="Z106" s="264"/>
      <c r="AA106" s="264"/>
      <c r="AB106" s="264"/>
      <c r="AC106" s="264"/>
      <c r="AD106" s="264"/>
      <c r="AE106" s="264"/>
      <c r="AF106" s="264"/>
      <c r="AG106" s="264"/>
      <c r="AH106" s="264"/>
      <c r="AI106" s="264"/>
      <c r="AJ106" s="264"/>
      <c r="AK106" s="264"/>
      <c r="AL106" s="264"/>
      <c r="AM106" s="264"/>
      <c r="AN106" s="264"/>
    </row>
    <row r="107" spans="24:40">
      <c r="X107" s="263"/>
      <c r="Y107" s="264"/>
      <c r="Z107" s="264"/>
      <c r="AA107" s="264"/>
      <c r="AB107" s="264"/>
      <c r="AC107" s="264"/>
      <c r="AD107" s="264"/>
      <c r="AE107" s="264"/>
      <c r="AF107" s="264"/>
      <c r="AG107" s="264"/>
      <c r="AH107" s="264"/>
      <c r="AI107" s="264"/>
      <c r="AJ107" s="264"/>
      <c r="AK107" s="264"/>
      <c r="AL107" s="264"/>
      <c r="AM107" s="264"/>
      <c r="AN107" s="264"/>
    </row>
    <row r="108" spans="24:40">
      <c r="X108" s="263"/>
      <c r="Y108" s="264"/>
      <c r="Z108" s="264"/>
      <c r="AA108" s="264"/>
      <c r="AB108" s="264"/>
      <c r="AC108" s="264"/>
      <c r="AD108" s="264"/>
      <c r="AE108" s="264"/>
      <c r="AF108" s="264"/>
      <c r="AG108" s="264"/>
      <c r="AH108" s="264"/>
      <c r="AI108" s="264"/>
      <c r="AJ108" s="264"/>
      <c r="AK108" s="264"/>
      <c r="AL108" s="264"/>
      <c r="AM108" s="264"/>
      <c r="AN108" s="264"/>
    </row>
    <row r="109" spans="24:40">
      <c r="X109" s="263"/>
      <c r="Y109" s="264"/>
      <c r="Z109" s="264"/>
      <c r="AA109" s="264"/>
      <c r="AB109" s="264"/>
      <c r="AC109" s="264"/>
      <c r="AD109" s="264"/>
      <c r="AE109" s="264"/>
      <c r="AF109" s="264"/>
      <c r="AG109" s="264"/>
      <c r="AH109" s="264"/>
      <c r="AI109" s="264"/>
      <c r="AJ109" s="264"/>
      <c r="AK109" s="264"/>
      <c r="AL109" s="264"/>
      <c r="AM109" s="264"/>
      <c r="AN109" s="264"/>
    </row>
    <row r="110" spans="24:40">
      <c r="X110" s="263"/>
      <c r="Y110" s="264"/>
      <c r="Z110" s="264"/>
      <c r="AA110" s="264"/>
      <c r="AB110" s="264"/>
      <c r="AC110" s="264"/>
      <c r="AD110" s="264"/>
      <c r="AE110" s="264"/>
      <c r="AF110" s="264"/>
      <c r="AG110" s="264"/>
      <c r="AH110" s="264"/>
      <c r="AI110" s="264"/>
      <c r="AJ110" s="264"/>
      <c r="AK110" s="264"/>
      <c r="AL110" s="264"/>
      <c r="AM110" s="264"/>
      <c r="AN110" s="264"/>
    </row>
    <row r="111" spans="24:40">
      <c r="X111" s="263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I111" s="264"/>
      <c r="AJ111" s="264"/>
      <c r="AK111" s="264"/>
      <c r="AL111" s="264"/>
      <c r="AM111" s="264"/>
      <c r="AN111" s="264"/>
    </row>
    <row r="112" spans="24:40">
      <c r="X112" s="263"/>
      <c r="Y112" s="264"/>
      <c r="Z112" s="264"/>
      <c r="AA112" s="264"/>
      <c r="AB112" s="264"/>
      <c r="AC112" s="264"/>
      <c r="AD112" s="264"/>
      <c r="AE112" s="264"/>
      <c r="AF112" s="264"/>
      <c r="AG112" s="264"/>
      <c r="AH112" s="264"/>
      <c r="AI112" s="264"/>
      <c r="AJ112" s="264"/>
      <c r="AK112" s="264"/>
      <c r="AL112" s="264"/>
      <c r="AM112" s="264"/>
      <c r="AN112" s="264"/>
    </row>
    <row r="113" spans="24:40">
      <c r="X113" s="263"/>
      <c r="Y113" s="264"/>
      <c r="Z113" s="264"/>
      <c r="AA113" s="264"/>
      <c r="AB113" s="264"/>
      <c r="AC113" s="264"/>
      <c r="AD113" s="264"/>
      <c r="AE113" s="264"/>
      <c r="AF113" s="264"/>
      <c r="AG113" s="264"/>
      <c r="AH113" s="264"/>
      <c r="AI113" s="264"/>
      <c r="AJ113" s="264"/>
      <c r="AK113" s="264"/>
      <c r="AL113" s="264"/>
      <c r="AM113" s="264"/>
      <c r="AN113" s="264"/>
    </row>
    <row r="114" spans="24:40">
      <c r="X114" s="263"/>
      <c r="Y114" s="264"/>
      <c r="Z114" s="264"/>
      <c r="AA114" s="264"/>
      <c r="AB114" s="264"/>
      <c r="AC114" s="264"/>
      <c r="AD114" s="264"/>
      <c r="AE114" s="264"/>
      <c r="AF114" s="264"/>
      <c r="AG114" s="264"/>
      <c r="AH114" s="264"/>
      <c r="AI114" s="264"/>
      <c r="AJ114" s="264"/>
      <c r="AK114" s="264"/>
      <c r="AL114" s="264"/>
      <c r="AM114" s="264"/>
      <c r="AN114" s="264"/>
    </row>
    <row r="115" spans="24:40">
      <c r="X115" s="263"/>
      <c r="Y115" s="264"/>
      <c r="Z115" s="264"/>
      <c r="AA115" s="264"/>
      <c r="AB115" s="264"/>
      <c r="AC115" s="264"/>
      <c r="AD115" s="264"/>
      <c r="AE115" s="264"/>
      <c r="AF115" s="264"/>
      <c r="AG115" s="264"/>
      <c r="AH115" s="264"/>
      <c r="AI115" s="264"/>
      <c r="AJ115" s="264"/>
      <c r="AK115" s="264"/>
      <c r="AL115" s="264"/>
      <c r="AM115" s="264"/>
      <c r="AN115" s="264"/>
    </row>
    <row r="116" spans="24:40">
      <c r="X116" s="263"/>
      <c r="Y116" s="264"/>
      <c r="Z116" s="264"/>
      <c r="AA116" s="264"/>
      <c r="AB116" s="264"/>
      <c r="AC116" s="264"/>
      <c r="AD116" s="264"/>
      <c r="AE116" s="264"/>
      <c r="AF116" s="264"/>
      <c r="AG116" s="264"/>
      <c r="AH116" s="264"/>
      <c r="AI116" s="264"/>
      <c r="AJ116" s="264"/>
      <c r="AK116" s="264"/>
      <c r="AL116" s="264"/>
      <c r="AM116" s="264"/>
      <c r="AN116" s="264"/>
    </row>
    <row r="117" spans="24:40">
      <c r="X117" s="263"/>
      <c r="Y117" s="264"/>
      <c r="Z117" s="264"/>
      <c r="AA117" s="264"/>
      <c r="AB117" s="264"/>
      <c r="AC117" s="264"/>
      <c r="AD117" s="264"/>
      <c r="AE117" s="264"/>
      <c r="AF117" s="264"/>
      <c r="AG117" s="264"/>
      <c r="AH117" s="264"/>
      <c r="AI117" s="264"/>
      <c r="AJ117" s="264"/>
      <c r="AK117" s="264"/>
      <c r="AL117" s="264"/>
      <c r="AM117" s="264"/>
      <c r="AN117" s="264"/>
    </row>
    <row r="118" spans="24:40">
      <c r="X118" s="263"/>
      <c r="Y118" s="264"/>
      <c r="Z118" s="264"/>
      <c r="AA118" s="264"/>
      <c r="AB118" s="264"/>
      <c r="AC118" s="264"/>
      <c r="AD118" s="264"/>
      <c r="AE118" s="264"/>
      <c r="AF118" s="264"/>
      <c r="AG118" s="264"/>
      <c r="AH118" s="264"/>
      <c r="AI118" s="264"/>
      <c r="AJ118" s="264"/>
      <c r="AK118" s="264"/>
      <c r="AL118" s="264"/>
      <c r="AM118" s="264"/>
      <c r="AN118" s="264"/>
    </row>
    <row r="119" spans="24:40">
      <c r="X119" s="263"/>
      <c r="Y119" s="264"/>
      <c r="Z119" s="264"/>
      <c r="AA119" s="264"/>
      <c r="AB119" s="264"/>
      <c r="AC119" s="264"/>
      <c r="AD119" s="264"/>
      <c r="AE119" s="264"/>
      <c r="AF119" s="264"/>
      <c r="AG119" s="264"/>
      <c r="AH119" s="264"/>
      <c r="AI119" s="264"/>
      <c r="AJ119" s="264"/>
      <c r="AK119" s="264"/>
      <c r="AL119" s="264"/>
      <c r="AM119" s="264"/>
      <c r="AN119" s="264"/>
    </row>
  </sheetData>
  <mergeCells count="20">
    <mergeCell ref="C85:E85"/>
    <mergeCell ref="J85:K86"/>
    <mergeCell ref="C86:E86"/>
    <mergeCell ref="F86:I86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2020-01-09T18:56:58Z</dcterms:created>
  <dcterms:modified xsi:type="dcterms:W3CDTF">2020-01-09T18:57:26Z</dcterms:modified>
</cp:coreProperties>
</file>